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ea\OneDrive - boun.edu.tr\Desktop\"/>
    </mc:Choice>
  </mc:AlternateContent>
  <xr:revisionPtr revIDLastSave="0" documentId="13_ncr:1_{461C8C35-1F51-45CE-BC69-099233B5A20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grenci Listesi" sheetId="9" r:id="rId1"/>
    <sheet name="Ogr List2" sheetId="10" r:id="rId2"/>
    <sheet name="OMR Ciktisi" sheetId="1" r:id="rId3"/>
    <sheet name="Cevap Anahtarları" sheetId="2" r:id="rId4"/>
    <sheet name="Notlayici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00" i="10" l="1"/>
  <c r="J1499" i="10"/>
  <c r="J1498" i="10"/>
  <c r="J1497" i="10"/>
  <c r="J1496" i="10"/>
  <c r="J1495" i="10"/>
  <c r="J1494" i="10"/>
  <c r="J1493" i="10"/>
  <c r="J1492" i="10"/>
  <c r="J1491" i="10"/>
  <c r="J1490" i="10"/>
  <c r="J1489" i="10"/>
  <c r="J1488" i="10"/>
  <c r="J1487" i="10"/>
  <c r="J1486" i="10"/>
  <c r="J1485" i="10"/>
  <c r="J1484" i="10"/>
  <c r="J1483" i="10"/>
  <c r="J1482" i="10"/>
  <c r="J1481" i="10"/>
  <c r="J1480" i="10"/>
  <c r="J1479" i="10"/>
  <c r="J1478" i="10"/>
  <c r="J1477" i="10"/>
  <c r="J1476" i="10"/>
  <c r="J1475" i="10"/>
  <c r="J1474" i="10"/>
  <c r="J1473" i="10"/>
  <c r="J1472" i="10"/>
  <c r="J1471" i="10"/>
  <c r="J1470" i="10"/>
  <c r="J1469" i="10"/>
  <c r="J1468" i="10"/>
  <c r="J1467" i="10"/>
  <c r="J1466" i="10"/>
  <c r="J1465" i="10"/>
  <c r="J1464" i="10"/>
  <c r="J1463" i="10"/>
  <c r="J1462" i="10"/>
  <c r="J1461" i="10"/>
  <c r="J1460" i="10"/>
  <c r="J1459" i="10"/>
  <c r="J1458" i="10"/>
  <c r="J1457" i="10"/>
  <c r="J1456" i="10"/>
  <c r="J1455" i="10"/>
  <c r="J1454" i="10"/>
  <c r="J1453" i="10"/>
  <c r="J1452" i="10"/>
  <c r="J1451" i="10"/>
  <c r="J1450" i="10"/>
  <c r="J1449" i="10"/>
  <c r="J1448" i="10"/>
  <c r="J1447" i="10"/>
  <c r="J1446" i="10"/>
  <c r="J1445" i="10"/>
  <c r="J1444" i="10"/>
  <c r="J1443" i="10"/>
  <c r="J1442" i="10"/>
  <c r="J1441" i="10"/>
  <c r="J1440" i="10"/>
  <c r="J1439" i="10"/>
  <c r="J1438" i="10"/>
  <c r="J1437" i="10"/>
  <c r="J1436" i="10"/>
  <c r="J1435" i="10"/>
  <c r="J1434" i="10"/>
  <c r="J1433" i="10"/>
  <c r="J1432" i="10"/>
  <c r="J1431" i="10"/>
  <c r="J1430" i="10"/>
  <c r="J1429" i="10"/>
  <c r="J1428" i="10"/>
  <c r="J1427" i="10"/>
  <c r="J1426" i="10"/>
  <c r="J1425" i="10"/>
  <c r="J1424" i="10"/>
  <c r="J1423" i="10"/>
  <c r="J1422" i="10"/>
  <c r="J1421" i="10"/>
  <c r="J1420" i="10"/>
  <c r="J1419" i="10"/>
  <c r="J1418" i="10"/>
  <c r="J1417" i="10"/>
  <c r="J1416" i="10"/>
  <c r="J1415" i="10"/>
  <c r="J1414" i="10"/>
  <c r="J1413" i="10"/>
  <c r="J1412" i="10"/>
  <c r="J1411" i="10"/>
  <c r="J1410" i="10"/>
  <c r="J1409" i="10"/>
  <c r="J1408" i="10"/>
  <c r="J1407" i="10"/>
  <c r="J1406" i="10"/>
  <c r="J1405" i="10"/>
  <c r="J1404" i="10"/>
  <c r="J1403" i="10"/>
  <c r="J1402" i="10"/>
  <c r="J1401" i="10"/>
  <c r="J1400" i="10"/>
  <c r="J1399" i="10"/>
  <c r="J1398" i="10"/>
  <c r="J1397" i="10"/>
  <c r="J1396" i="10"/>
  <c r="J1395" i="10"/>
  <c r="J1394" i="10"/>
  <c r="J1393" i="10"/>
  <c r="J1392" i="10"/>
  <c r="J1391" i="10"/>
  <c r="J1390" i="10"/>
  <c r="J1389" i="10"/>
  <c r="J1388" i="10"/>
  <c r="J1387" i="10"/>
  <c r="J1386" i="10"/>
  <c r="J1385" i="10"/>
  <c r="J1384" i="10"/>
  <c r="J1383" i="10"/>
  <c r="J1382" i="10"/>
  <c r="J1381" i="10"/>
  <c r="J1380" i="10"/>
  <c r="J1379" i="10"/>
  <c r="J1378" i="10"/>
  <c r="J1377" i="10"/>
  <c r="J1376" i="10"/>
  <c r="J1375" i="10"/>
  <c r="J1374" i="10"/>
  <c r="J1373" i="10"/>
  <c r="J1372" i="10"/>
  <c r="J1371" i="10"/>
  <c r="J1370" i="10"/>
  <c r="J1369" i="10"/>
  <c r="J1368" i="10"/>
  <c r="J1367" i="10"/>
  <c r="J1366" i="10"/>
  <c r="J1365" i="10"/>
  <c r="J1364" i="10"/>
  <c r="J1363" i="10"/>
  <c r="J1362" i="10"/>
  <c r="J1361" i="10"/>
  <c r="J1360" i="10"/>
  <c r="J1359" i="10"/>
  <c r="J1358" i="10"/>
  <c r="J1357" i="10"/>
  <c r="J1356" i="10"/>
  <c r="J1355" i="10"/>
  <c r="J1354" i="10"/>
  <c r="J1353" i="10"/>
  <c r="J1352" i="10"/>
  <c r="J1351" i="10"/>
  <c r="J1350" i="10"/>
  <c r="J1349" i="10"/>
  <c r="J1348" i="10"/>
  <c r="J1347" i="10"/>
  <c r="J1346" i="10"/>
  <c r="J1345" i="10"/>
  <c r="J1344" i="10"/>
  <c r="J1343" i="10"/>
  <c r="J1342" i="10"/>
  <c r="J1341" i="10"/>
  <c r="J1340" i="10"/>
  <c r="J1339" i="10"/>
  <c r="J1338" i="10"/>
  <c r="J1337" i="10"/>
  <c r="J1336" i="10"/>
  <c r="J1335" i="10"/>
  <c r="J1334" i="10"/>
  <c r="J1333" i="10"/>
  <c r="J1332" i="10"/>
  <c r="J1331" i="10"/>
  <c r="J1330" i="10"/>
  <c r="J1329" i="10"/>
  <c r="J1328" i="10"/>
  <c r="J1327" i="10"/>
  <c r="J1326" i="10"/>
  <c r="J1325" i="10"/>
  <c r="J1324" i="10"/>
  <c r="J1323" i="10"/>
  <c r="J1322" i="10"/>
  <c r="J1321" i="10"/>
  <c r="J1320" i="10"/>
  <c r="J1319" i="10"/>
  <c r="J1318" i="10"/>
  <c r="J1317" i="10"/>
  <c r="J1316" i="10"/>
  <c r="J1315" i="10"/>
  <c r="J1314" i="10"/>
  <c r="J1313" i="10"/>
  <c r="J1312" i="10"/>
  <c r="J1311" i="10"/>
  <c r="J1310" i="10"/>
  <c r="J1309" i="10"/>
  <c r="J1308" i="10"/>
  <c r="J1307" i="10"/>
  <c r="J1306" i="10"/>
  <c r="J1305" i="10"/>
  <c r="J1304" i="10"/>
  <c r="J1303" i="10"/>
  <c r="J1302" i="10"/>
  <c r="J1301" i="10"/>
  <c r="J1300" i="10"/>
  <c r="J1299" i="10"/>
  <c r="J1298" i="10"/>
  <c r="J1297" i="10"/>
  <c r="J1296" i="10"/>
  <c r="J1295" i="10"/>
  <c r="J1294" i="10"/>
  <c r="J1293" i="10"/>
  <c r="J1292" i="10"/>
  <c r="J1291" i="10"/>
  <c r="J1290" i="10"/>
  <c r="J1289" i="10"/>
  <c r="J1288" i="10"/>
  <c r="J1287" i="10"/>
  <c r="J1286" i="10"/>
  <c r="J1285" i="10"/>
  <c r="J1284" i="10"/>
  <c r="J1283" i="10"/>
  <c r="J1282" i="10"/>
  <c r="J1281" i="10"/>
  <c r="J1280" i="10"/>
  <c r="J1279" i="10"/>
  <c r="J1278" i="10"/>
  <c r="J1277" i="10"/>
  <c r="J1276" i="10"/>
  <c r="J1275" i="10"/>
  <c r="J1274" i="10"/>
  <c r="J1273" i="10"/>
  <c r="J1272" i="10"/>
  <c r="J1271" i="10"/>
  <c r="J1270" i="10"/>
  <c r="J1269" i="10"/>
  <c r="J1268" i="10"/>
  <c r="J1267" i="10"/>
  <c r="J1266" i="10"/>
  <c r="J1265" i="10"/>
  <c r="J1264" i="10"/>
  <c r="J1263" i="10"/>
  <c r="J1262" i="10"/>
  <c r="J1261" i="10"/>
  <c r="J1260" i="10"/>
  <c r="J1259" i="10"/>
  <c r="J1258" i="10"/>
  <c r="J1257" i="10"/>
  <c r="J1256" i="10"/>
  <c r="J1255" i="10"/>
  <c r="J1254" i="10"/>
  <c r="J1253" i="10"/>
  <c r="J1252" i="10"/>
  <c r="J1251" i="10"/>
  <c r="J1250" i="10"/>
  <c r="J1249" i="10"/>
  <c r="J1248" i="10"/>
  <c r="J1247" i="10"/>
  <c r="J1246" i="10"/>
  <c r="J1245" i="10"/>
  <c r="J1244" i="10"/>
  <c r="J1243" i="10"/>
  <c r="J1242" i="10"/>
  <c r="J1241" i="10"/>
  <c r="J1240" i="10"/>
  <c r="J1239" i="10"/>
  <c r="J1238" i="10"/>
  <c r="J1237" i="10"/>
  <c r="J1236" i="10"/>
  <c r="J1235" i="10"/>
  <c r="J1234" i="10"/>
  <c r="J1233" i="10"/>
  <c r="J1232" i="10"/>
  <c r="J1231" i="10"/>
  <c r="J1230" i="10"/>
  <c r="J1229" i="10"/>
  <c r="J1228" i="10"/>
  <c r="J1227" i="10"/>
  <c r="J1226" i="10"/>
  <c r="J1225" i="10"/>
  <c r="J1224" i="10"/>
  <c r="J1223" i="10"/>
  <c r="J1222" i="10"/>
  <c r="J1221" i="10"/>
  <c r="J1220" i="10"/>
  <c r="J1219" i="10"/>
  <c r="J1218" i="10"/>
  <c r="J1217" i="10"/>
  <c r="J1216" i="10"/>
  <c r="J1215" i="10"/>
  <c r="J1214" i="10"/>
  <c r="J1213" i="10"/>
  <c r="J1212" i="10"/>
  <c r="J1211" i="10"/>
  <c r="J1210" i="10"/>
  <c r="J1209" i="10"/>
  <c r="J1208" i="10"/>
  <c r="J1207" i="10"/>
  <c r="J1206" i="10"/>
  <c r="J1205" i="10"/>
  <c r="J1204" i="10"/>
  <c r="J1203" i="10"/>
  <c r="J1202" i="10"/>
  <c r="J1201" i="10"/>
  <c r="J1200" i="10"/>
  <c r="J1199" i="10"/>
  <c r="J1198" i="10"/>
  <c r="J1197" i="10"/>
  <c r="J1196" i="10"/>
  <c r="J1195" i="10"/>
  <c r="J1194" i="10"/>
  <c r="J1193" i="10"/>
  <c r="J1192" i="10"/>
  <c r="J1191" i="10"/>
  <c r="J1190" i="10"/>
  <c r="J1189" i="10"/>
  <c r="J1188" i="10"/>
  <c r="J1187" i="10"/>
  <c r="J1186" i="10"/>
  <c r="J1185" i="10"/>
  <c r="J1184" i="10"/>
  <c r="J1183" i="10"/>
  <c r="J1182" i="10"/>
  <c r="J1181" i="10"/>
  <c r="J1180" i="10"/>
  <c r="J1179" i="10"/>
  <c r="J1178" i="10"/>
  <c r="J1177" i="10"/>
  <c r="J1176" i="10"/>
  <c r="J1175" i="10"/>
  <c r="J1174" i="10"/>
  <c r="J1173" i="10"/>
  <c r="J1172" i="10"/>
  <c r="J1171" i="10"/>
  <c r="J1170" i="10"/>
  <c r="J1169" i="10"/>
  <c r="J1168" i="10"/>
  <c r="J1167" i="10"/>
  <c r="J1166" i="10"/>
  <c r="J1165" i="10"/>
  <c r="J1164" i="10"/>
  <c r="J1163" i="10"/>
  <c r="J1162" i="10"/>
  <c r="J1161" i="10"/>
  <c r="J1160" i="10"/>
  <c r="J1159" i="10"/>
  <c r="J1158" i="10"/>
  <c r="J1157" i="10"/>
  <c r="J1156" i="10"/>
  <c r="J1155" i="10"/>
  <c r="J1154" i="10"/>
  <c r="J1153" i="10"/>
  <c r="J1152" i="10"/>
  <c r="J1151" i="10"/>
  <c r="J1150" i="10"/>
  <c r="J1149" i="10"/>
  <c r="J1148" i="10"/>
  <c r="J1147" i="10"/>
  <c r="J1146" i="10"/>
  <c r="J1145" i="10"/>
  <c r="J1144" i="10"/>
  <c r="J1143" i="10"/>
  <c r="J1142" i="10"/>
  <c r="J1141" i="10"/>
  <c r="J1140" i="10"/>
  <c r="J1139" i="10"/>
  <c r="J1138" i="10"/>
  <c r="J1137" i="10"/>
  <c r="J1136" i="10"/>
  <c r="J1135" i="10"/>
  <c r="J1134" i="10"/>
  <c r="J1133" i="10"/>
  <c r="J1132" i="10"/>
  <c r="J1131" i="10"/>
  <c r="J1130" i="10"/>
  <c r="J1129" i="10"/>
  <c r="J1128" i="10"/>
  <c r="J1127" i="10"/>
  <c r="J1126" i="10"/>
  <c r="J1125" i="10"/>
  <c r="J1124" i="10"/>
  <c r="J1123" i="10"/>
  <c r="J1122" i="10"/>
  <c r="J1121" i="10"/>
  <c r="J1120" i="10"/>
  <c r="J1119" i="10"/>
  <c r="J1118" i="10"/>
  <c r="J1117" i="10"/>
  <c r="J1116" i="10"/>
  <c r="J1115" i="10"/>
  <c r="J1114" i="10"/>
  <c r="J1113" i="10"/>
  <c r="J1112" i="10"/>
  <c r="J1111" i="10"/>
  <c r="J1110" i="10"/>
  <c r="J1109" i="10"/>
  <c r="J1108" i="10"/>
  <c r="J1107" i="10"/>
  <c r="J1106" i="10"/>
  <c r="J1105" i="10"/>
  <c r="J1104" i="10"/>
  <c r="J1103" i="10"/>
  <c r="J1102" i="10"/>
  <c r="J1101" i="10"/>
  <c r="J1100" i="10"/>
  <c r="J1099" i="10"/>
  <c r="J1098" i="10"/>
  <c r="J1097" i="10"/>
  <c r="J1096" i="10"/>
  <c r="J1095" i="10"/>
  <c r="J1094" i="10"/>
  <c r="J1093" i="10"/>
  <c r="J1092" i="10"/>
  <c r="J1091" i="10"/>
  <c r="J1090" i="10"/>
  <c r="J1089" i="10"/>
  <c r="J1088" i="10"/>
  <c r="J1087" i="10"/>
  <c r="J1086" i="10"/>
  <c r="J1085" i="10"/>
  <c r="J1084" i="10"/>
  <c r="J1083" i="10"/>
  <c r="J1082" i="10"/>
  <c r="J1081" i="10"/>
  <c r="J1080" i="10"/>
  <c r="J1079" i="10"/>
  <c r="J1078" i="10"/>
  <c r="J1077" i="10"/>
  <c r="J1076" i="10"/>
  <c r="J1075" i="10"/>
  <c r="J1074" i="10"/>
  <c r="J1073" i="10"/>
  <c r="J1072" i="10"/>
  <c r="J1071" i="10"/>
  <c r="J1070" i="10"/>
  <c r="J1069" i="10"/>
  <c r="J1068" i="10"/>
  <c r="J1067" i="10"/>
  <c r="J1066" i="10"/>
  <c r="J1065" i="10"/>
  <c r="J1064" i="10"/>
  <c r="J1063" i="10"/>
  <c r="J1062" i="10"/>
  <c r="J1061" i="10"/>
  <c r="J1060" i="10"/>
  <c r="J1059" i="10"/>
  <c r="J1058" i="10"/>
  <c r="J1057" i="10"/>
  <c r="J1056" i="10"/>
  <c r="J1055" i="10"/>
  <c r="J1054" i="10"/>
  <c r="J1053" i="10"/>
  <c r="J1052" i="10"/>
  <c r="J1051" i="10"/>
  <c r="J1050" i="10"/>
  <c r="J1049" i="10"/>
  <c r="J1048" i="10"/>
  <c r="J1047" i="10"/>
  <c r="J1046" i="10"/>
  <c r="J1045" i="10"/>
  <c r="J1044" i="10"/>
  <c r="J1043" i="10"/>
  <c r="J1042" i="10"/>
  <c r="J1041" i="10"/>
  <c r="J1040" i="10"/>
  <c r="J1039" i="10"/>
  <c r="J1038" i="10"/>
  <c r="J1037" i="10"/>
  <c r="J1036" i="10"/>
  <c r="J1035" i="10"/>
  <c r="J1034" i="10"/>
  <c r="J1033" i="10"/>
  <c r="J1032" i="10"/>
  <c r="J1031" i="10"/>
  <c r="J1030" i="10"/>
  <c r="J1029" i="10"/>
  <c r="J1028" i="10"/>
  <c r="J1027" i="10"/>
  <c r="J1026" i="10"/>
  <c r="J1025" i="10"/>
  <c r="J1024" i="10"/>
  <c r="J1023" i="10"/>
  <c r="J1022" i="10"/>
  <c r="J1021" i="10"/>
  <c r="J1020" i="10"/>
  <c r="J1019" i="10"/>
  <c r="J1018" i="10"/>
  <c r="J1017" i="10"/>
  <c r="J1016" i="10"/>
  <c r="J1015" i="10"/>
  <c r="J1014" i="10"/>
  <c r="J1013" i="10"/>
  <c r="J1012" i="10"/>
  <c r="J1011" i="10"/>
  <c r="J1010" i="10"/>
  <c r="J1009" i="10"/>
  <c r="J1008" i="10"/>
  <c r="J1007" i="10"/>
  <c r="J1006" i="10"/>
  <c r="J1005" i="10"/>
  <c r="J1004" i="10"/>
  <c r="J1003" i="10"/>
  <c r="J1002" i="10"/>
  <c r="J1001" i="10"/>
  <c r="J1000" i="10"/>
  <c r="J999" i="10"/>
  <c r="J998" i="10"/>
  <c r="J997" i="10"/>
  <c r="J996" i="10"/>
  <c r="J995" i="10"/>
  <c r="J994" i="10"/>
  <c r="J993" i="10"/>
  <c r="J992" i="10"/>
  <c r="J991" i="10"/>
  <c r="J990" i="10"/>
  <c r="J989" i="10"/>
  <c r="J988" i="10"/>
  <c r="J987" i="10"/>
  <c r="J986" i="10"/>
  <c r="J985" i="10"/>
  <c r="J984" i="10"/>
  <c r="J983" i="10"/>
  <c r="J982" i="10"/>
  <c r="J981" i="10"/>
  <c r="J980" i="10"/>
  <c r="J979" i="10"/>
  <c r="J978" i="10"/>
  <c r="J977" i="10"/>
  <c r="J976" i="10"/>
  <c r="J975" i="10"/>
  <c r="J974" i="10"/>
  <c r="J973" i="10"/>
  <c r="J972" i="10"/>
  <c r="J971" i="10"/>
  <c r="J970" i="10"/>
  <c r="J969" i="10"/>
  <c r="J968" i="10"/>
  <c r="J967" i="10"/>
  <c r="J966" i="10"/>
  <c r="J965" i="10"/>
  <c r="J964" i="10"/>
  <c r="J963" i="10"/>
  <c r="J962" i="10"/>
  <c r="J961" i="10"/>
  <c r="J960" i="10"/>
  <c r="J959" i="10"/>
  <c r="J958" i="10"/>
  <c r="J957" i="10"/>
  <c r="J956" i="10"/>
  <c r="J955" i="10"/>
  <c r="J954" i="10"/>
  <c r="J953" i="10"/>
  <c r="J952" i="10"/>
  <c r="J951" i="10"/>
  <c r="J950" i="10"/>
  <c r="J949" i="10"/>
  <c r="J948" i="10"/>
  <c r="J947" i="10"/>
  <c r="J946" i="10"/>
  <c r="J945" i="10"/>
  <c r="J944" i="10"/>
  <c r="J943" i="10"/>
  <c r="J942" i="10"/>
  <c r="J941" i="10"/>
  <c r="J940" i="10"/>
  <c r="J939" i="10"/>
  <c r="J938" i="10"/>
  <c r="J937" i="10"/>
  <c r="J936" i="10"/>
  <c r="J935" i="10"/>
  <c r="J934" i="10"/>
  <c r="J933" i="10"/>
  <c r="J932" i="10"/>
  <c r="J931" i="10"/>
  <c r="J930" i="10"/>
  <c r="J929" i="10"/>
  <c r="J928" i="10"/>
  <c r="J927" i="10"/>
  <c r="J926" i="10"/>
  <c r="J925" i="10"/>
  <c r="J924" i="10"/>
  <c r="J923" i="10"/>
  <c r="J922" i="10"/>
  <c r="J921" i="10"/>
  <c r="J920" i="10"/>
  <c r="J919" i="10"/>
  <c r="J918" i="10"/>
  <c r="J917" i="10"/>
  <c r="J916" i="10"/>
  <c r="J915" i="10"/>
  <c r="J914" i="10"/>
  <c r="J913" i="10"/>
  <c r="J912" i="10"/>
  <c r="J911" i="10"/>
  <c r="J910" i="10"/>
  <c r="J909" i="10"/>
  <c r="J908" i="10"/>
  <c r="J907" i="10"/>
  <c r="J906" i="10"/>
  <c r="J905" i="10"/>
  <c r="J904" i="10"/>
  <c r="J903" i="10"/>
  <c r="J902" i="10"/>
  <c r="J901" i="10"/>
  <c r="J900" i="10"/>
  <c r="J899" i="10"/>
  <c r="J898" i="10"/>
  <c r="J897" i="10"/>
  <c r="J896" i="10"/>
  <c r="J895" i="10"/>
  <c r="J894" i="10"/>
  <c r="J893" i="10"/>
  <c r="J892" i="10"/>
  <c r="J891" i="10"/>
  <c r="J890" i="10"/>
  <c r="J889" i="10"/>
  <c r="J888" i="10"/>
  <c r="J887" i="10"/>
  <c r="J886" i="10"/>
  <c r="J885" i="10"/>
  <c r="J884" i="10"/>
  <c r="J883" i="10"/>
  <c r="J882" i="10"/>
  <c r="J881" i="10"/>
  <c r="J880" i="10"/>
  <c r="J879" i="10"/>
  <c r="J878" i="10"/>
  <c r="J877" i="10"/>
  <c r="J876" i="10"/>
  <c r="J875" i="10"/>
  <c r="J874" i="10"/>
  <c r="J873" i="10"/>
  <c r="J872" i="10"/>
  <c r="J871" i="10"/>
  <c r="J870" i="10"/>
  <c r="J869" i="10"/>
  <c r="J868" i="10"/>
  <c r="J867" i="10"/>
  <c r="J866" i="10"/>
  <c r="J865" i="10"/>
  <c r="J864" i="10"/>
  <c r="J863" i="10"/>
  <c r="J862" i="10"/>
  <c r="J861" i="10"/>
  <c r="J860" i="10"/>
  <c r="J859" i="10"/>
  <c r="J858" i="10"/>
  <c r="J857" i="10"/>
  <c r="J856" i="10"/>
  <c r="J855" i="10"/>
  <c r="J854" i="10"/>
  <c r="J853" i="10"/>
  <c r="J852" i="10"/>
  <c r="J851" i="10"/>
  <c r="J850" i="10"/>
  <c r="J849" i="10"/>
  <c r="J848" i="10"/>
  <c r="J847" i="10"/>
  <c r="J846" i="10"/>
  <c r="J845" i="10"/>
  <c r="J844" i="10"/>
  <c r="J843" i="10"/>
  <c r="J842" i="10"/>
  <c r="J841" i="10"/>
  <c r="J840" i="10"/>
  <c r="J839" i="10"/>
  <c r="J838" i="10"/>
  <c r="J837" i="10"/>
  <c r="J836" i="10"/>
  <c r="J835" i="10"/>
  <c r="J834" i="10"/>
  <c r="J833" i="10"/>
  <c r="J832" i="10"/>
  <c r="J831" i="10"/>
  <c r="J830" i="10"/>
  <c r="J829" i="10"/>
  <c r="J828" i="10"/>
  <c r="J827" i="10"/>
  <c r="J826" i="10"/>
  <c r="J825" i="10"/>
  <c r="J824" i="10"/>
  <c r="J823" i="10"/>
  <c r="J822" i="10"/>
  <c r="J821" i="10"/>
  <c r="J820" i="10"/>
  <c r="J819" i="10"/>
  <c r="J818" i="10"/>
  <c r="J817" i="10"/>
  <c r="J816" i="10"/>
  <c r="J815" i="10"/>
  <c r="J814" i="10"/>
  <c r="J813" i="10"/>
  <c r="J812" i="10"/>
  <c r="J811" i="10"/>
  <c r="J810" i="10"/>
  <c r="J809" i="10"/>
  <c r="J808" i="10"/>
  <c r="J807" i="10"/>
  <c r="J806" i="10"/>
  <c r="J805" i="10"/>
  <c r="J804" i="10"/>
  <c r="J803" i="10"/>
  <c r="J802" i="10"/>
  <c r="J801" i="10"/>
  <c r="J800" i="10"/>
  <c r="J799" i="10"/>
  <c r="J798" i="10"/>
  <c r="J797" i="10"/>
  <c r="J796" i="10"/>
  <c r="J795" i="10"/>
  <c r="J794" i="10"/>
  <c r="J793" i="10"/>
  <c r="J792" i="10"/>
  <c r="J791" i="10"/>
  <c r="J790" i="10"/>
  <c r="J789" i="10"/>
  <c r="J788" i="10"/>
  <c r="J787" i="10"/>
  <c r="J786" i="10"/>
  <c r="J785" i="10"/>
  <c r="J784" i="10"/>
  <c r="J783" i="10"/>
  <c r="J782" i="10"/>
  <c r="J781" i="10"/>
  <c r="J780" i="10"/>
  <c r="J779" i="10"/>
  <c r="J778" i="10"/>
  <c r="J777" i="10"/>
  <c r="J776" i="10"/>
  <c r="J775" i="10"/>
  <c r="J774" i="10"/>
  <c r="J773" i="10"/>
  <c r="J772" i="10"/>
  <c r="J771" i="10"/>
  <c r="J770" i="10"/>
  <c r="J769" i="10"/>
  <c r="J768" i="10"/>
  <c r="J767" i="10"/>
  <c r="J766" i="10"/>
  <c r="J765" i="10"/>
  <c r="J764" i="10"/>
  <c r="J763" i="10"/>
  <c r="J762" i="10"/>
  <c r="J761" i="10"/>
  <c r="J760" i="10"/>
  <c r="J759" i="10"/>
  <c r="J758" i="10"/>
  <c r="J757" i="10"/>
  <c r="J756" i="10"/>
  <c r="J755" i="10"/>
  <c r="J754" i="10"/>
  <c r="J753" i="10"/>
  <c r="J752" i="10"/>
  <c r="J751" i="10"/>
  <c r="J750" i="10"/>
  <c r="J749" i="10"/>
  <c r="J748" i="10"/>
  <c r="J747" i="10"/>
  <c r="J746" i="10"/>
  <c r="J745" i="10"/>
  <c r="J744" i="10"/>
  <c r="J743" i="10"/>
  <c r="J742" i="10"/>
  <c r="J741" i="10"/>
  <c r="J740" i="10"/>
  <c r="J739" i="10"/>
  <c r="J738" i="10"/>
  <c r="J737" i="10"/>
  <c r="J736" i="10"/>
  <c r="J735" i="10"/>
  <c r="J734" i="10"/>
  <c r="J733" i="10"/>
  <c r="J732" i="10"/>
  <c r="J731" i="10"/>
  <c r="J730" i="10"/>
  <c r="J729" i="10"/>
  <c r="J728" i="10"/>
  <c r="J727" i="10"/>
  <c r="J726" i="10"/>
  <c r="J725" i="10"/>
  <c r="J724" i="10"/>
  <c r="J723" i="10"/>
  <c r="J722" i="10"/>
  <c r="J721" i="10"/>
  <c r="J720" i="10"/>
  <c r="J719" i="10"/>
  <c r="J718" i="10"/>
  <c r="J717" i="10"/>
  <c r="J716" i="10"/>
  <c r="J715" i="10"/>
  <c r="J714" i="10"/>
  <c r="J713" i="10"/>
  <c r="J712" i="10"/>
  <c r="J711" i="10"/>
  <c r="J710" i="10"/>
  <c r="J709" i="10"/>
  <c r="J708" i="10"/>
  <c r="J707" i="10"/>
  <c r="J706" i="10"/>
  <c r="J705" i="10"/>
  <c r="J704" i="10"/>
  <c r="J703" i="10"/>
  <c r="J702" i="10"/>
  <c r="J701" i="10"/>
  <c r="J700" i="10"/>
  <c r="J699" i="10"/>
  <c r="J698" i="10"/>
  <c r="J697" i="10"/>
  <c r="J696" i="10"/>
  <c r="J695" i="10"/>
  <c r="J694" i="10"/>
  <c r="J693" i="10"/>
  <c r="J692" i="10"/>
  <c r="J691" i="10"/>
  <c r="J690" i="10"/>
  <c r="J689" i="10"/>
  <c r="J688" i="10"/>
  <c r="J687" i="10"/>
  <c r="J686" i="10"/>
  <c r="J685" i="10"/>
  <c r="J684" i="10"/>
  <c r="J683" i="10"/>
  <c r="J682" i="10"/>
  <c r="J681" i="10"/>
  <c r="J680" i="10"/>
  <c r="J679" i="10"/>
  <c r="J678" i="10"/>
  <c r="J677" i="10"/>
  <c r="J676" i="10"/>
  <c r="J675" i="10"/>
  <c r="J674" i="10"/>
  <c r="J673" i="10"/>
  <c r="J672" i="10"/>
  <c r="J671" i="10"/>
  <c r="J670" i="10"/>
  <c r="J669" i="10"/>
  <c r="J668" i="10"/>
  <c r="J667" i="10"/>
  <c r="J666" i="10"/>
  <c r="J665" i="10"/>
  <c r="J664" i="10"/>
  <c r="J663" i="10"/>
  <c r="J662" i="10"/>
  <c r="J661" i="10"/>
  <c r="J660" i="10"/>
  <c r="J659" i="10"/>
  <c r="J658" i="10"/>
  <c r="J657" i="10"/>
  <c r="J656" i="10"/>
  <c r="J655" i="10"/>
  <c r="J654" i="10"/>
  <c r="J653" i="10"/>
  <c r="J652" i="10"/>
  <c r="J651" i="10"/>
  <c r="J650" i="10"/>
  <c r="J649" i="10"/>
  <c r="J648" i="10"/>
  <c r="J647" i="10"/>
  <c r="J646" i="10"/>
  <c r="J645" i="10"/>
  <c r="J644" i="10"/>
  <c r="J643" i="10"/>
  <c r="J642" i="10"/>
  <c r="J641" i="10"/>
  <c r="J640" i="10"/>
  <c r="J639" i="10"/>
  <c r="J638" i="10"/>
  <c r="J637" i="10"/>
  <c r="J636" i="10"/>
  <c r="J635" i="10"/>
  <c r="J634" i="10"/>
  <c r="J633" i="10"/>
  <c r="J632" i="10"/>
  <c r="J631" i="10"/>
  <c r="J630" i="10"/>
  <c r="J629" i="10"/>
  <c r="J628" i="10"/>
  <c r="J627" i="10"/>
  <c r="J626" i="10"/>
  <c r="J625" i="10"/>
  <c r="J624" i="10"/>
  <c r="J623" i="10"/>
  <c r="J622" i="10"/>
  <c r="J621" i="10"/>
  <c r="J620" i="10"/>
  <c r="J619" i="10"/>
  <c r="J618" i="10"/>
  <c r="J617" i="10"/>
  <c r="J616" i="10"/>
  <c r="J615" i="10"/>
  <c r="J614" i="10"/>
  <c r="J613" i="10"/>
  <c r="J612" i="10"/>
  <c r="J611" i="10"/>
  <c r="J610" i="10"/>
  <c r="J609" i="10"/>
  <c r="J608" i="10"/>
  <c r="J607" i="10"/>
  <c r="J606" i="10"/>
  <c r="J605" i="10"/>
  <c r="J604" i="10"/>
  <c r="J603" i="10"/>
  <c r="J602" i="10"/>
  <c r="J601" i="10"/>
  <c r="J600" i="10"/>
  <c r="J599" i="10"/>
  <c r="J598" i="10"/>
  <c r="J597" i="10"/>
  <c r="J596" i="10"/>
  <c r="J595" i="10"/>
  <c r="J594" i="10"/>
  <c r="J593" i="10"/>
  <c r="J592" i="10"/>
  <c r="J591" i="10"/>
  <c r="J590" i="10"/>
  <c r="J589" i="10"/>
  <c r="J588" i="10"/>
  <c r="J587" i="10"/>
  <c r="J586" i="10"/>
  <c r="J585" i="10"/>
  <c r="J584" i="10"/>
  <c r="J583" i="10"/>
  <c r="J582" i="10"/>
  <c r="J581" i="10"/>
  <c r="J580" i="10"/>
  <c r="J579" i="10"/>
  <c r="J578" i="10"/>
  <c r="J577" i="10"/>
  <c r="J576" i="10"/>
  <c r="J575" i="10"/>
  <c r="J574" i="10"/>
  <c r="J573" i="10"/>
  <c r="J572" i="10"/>
  <c r="J571" i="10"/>
  <c r="J570" i="10"/>
  <c r="J569" i="10"/>
  <c r="J568" i="10"/>
  <c r="J567" i="10"/>
  <c r="J566" i="10"/>
  <c r="J565" i="10"/>
  <c r="J564" i="10"/>
  <c r="J563" i="10"/>
  <c r="J562" i="10"/>
  <c r="J561" i="10"/>
  <c r="J560" i="10"/>
  <c r="J559" i="10"/>
  <c r="J558" i="10"/>
  <c r="J557" i="10"/>
  <c r="J556" i="10"/>
  <c r="J555" i="10"/>
  <c r="J554" i="10"/>
  <c r="J553" i="10"/>
  <c r="J552" i="10"/>
  <c r="J551" i="10"/>
  <c r="J550" i="10"/>
  <c r="J549" i="10"/>
  <c r="J548" i="10"/>
  <c r="J547" i="10"/>
  <c r="J546" i="10"/>
  <c r="J545" i="10"/>
  <c r="J544" i="10"/>
  <c r="J543" i="10"/>
  <c r="J542" i="10"/>
  <c r="J541" i="10"/>
  <c r="J540" i="10"/>
  <c r="J539" i="10"/>
  <c r="J538" i="10"/>
  <c r="J537" i="10"/>
  <c r="J536" i="10"/>
  <c r="J535" i="10"/>
  <c r="J534" i="10"/>
  <c r="J533" i="10"/>
  <c r="J532" i="10"/>
  <c r="J531" i="10"/>
  <c r="J530" i="10"/>
  <c r="J529" i="10"/>
  <c r="J528" i="10"/>
  <c r="J527" i="10"/>
  <c r="J526" i="10"/>
  <c r="J525" i="10"/>
  <c r="J524" i="10"/>
  <c r="J523" i="10"/>
  <c r="J522" i="10"/>
  <c r="J521" i="10"/>
  <c r="J520" i="10"/>
  <c r="J519" i="10"/>
  <c r="J518" i="10"/>
  <c r="J517" i="10"/>
  <c r="J516" i="10"/>
  <c r="J515" i="10"/>
  <c r="J514" i="10"/>
  <c r="J513" i="10"/>
  <c r="J512" i="10"/>
  <c r="J511" i="10"/>
  <c r="J510" i="10"/>
  <c r="J509" i="10"/>
  <c r="J508" i="10"/>
  <c r="J507" i="10"/>
  <c r="J506" i="10"/>
  <c r="J505" i="10"/>
  <c r="J504" i="10"/>
  <c r="J503" i="10"/>
  <c r="J502" i="10"/>
  <c r="J501" i="10"/>
  <c r="J500" i="10"/>
  <c r="J499" i="10"/>
  <c r="J498" i="10"/>
  <c r="J497" i="10"/>
  <c r="J496" i="10"/>
  <c r="J495" i="10"/>
  <c r="J494" i="10"/>
  <c r="J493" i="10"/>
  <c r="J492" i="10"/>
  <c r="J491" i="10"/>
  <c r="J490" i="10"/>
  <c r="J489" i="10"/>
  <c r="J488" i="10"/>
  <c r="J487" i="10"/>
  <c r="J486" i="10"/>
  <c r="J485" i="10"/>
  <c r="J484" i="10"/>
  <c r="J483" i="10"/>
  <c r="J482" i="10"/>
  <c r="J481" i="10"/>
  <c r="J480" i="10"/>
  <c r="J479" i="10"/>
  <c r="J478" i="10"/>
  <c r="J477" i="10"/>
  <c r="J476" i="10"/>
  <c r="J475" i="10"/>
  <c r="J474" i="10"/>
  <c r="J473" i="10"/>
  <c r="J472" i="10"/>
  <c r="J471" i="10"/>
  <c r="J470" i="10"/>
  <c r="J469" i="10"/>
  <c r="J468" i="10"/>
  <c r="J467" i="10"/>
  <c r="J466" i="10"/>
  <c r="J465" i="10"/>
  <c r="J464" i="10"/>
  <c r="J463" i="10"/>
  <c r="J462" i="10"/>
  <c r="J461" i="10"/>
  <c r="J460" i="10"/>
  <c r="J459" i="10"/>
  <c r="J458" i="10"/>
  <c r="J457" i="10"/>
  <c r="J456" i="10"/>
  <c r="J455" i="10"/>
  <c r="J454" i="10"/>
  <c r="J453" i="10"/>
  <c r="J452" i="10"/>
  <c r="J451" i="10"/>
  <c r="J450" i="10"/>
  <c r="J449" i="10"/>
  <c r="J448" i="10"/>
  <c r="J447" i="10"/>
  <c r="J446" i="10"/>
  <c r="J445" i="10"/>
  <c r="J444" i="10"/>
  <c r="J443" i="10"/>
  <c r="J442" i="10"/>
  <c r="J441" i="10"/>
  <c r="J440" i="10"/>
  <c r="J439" i="10"/>
  <c r="J438" i="10"/>
  <c r="J437" i="10"/>
  <c r="J436" i="10"/>
  <c r="J435" i="10"/>
  <c r="J434" i="10"/>
  <c r="J433" i="10"/>
  <c r="J432" i="10"/>
  <c r="J431" i="10"/>
  <c r="J430" i="10"/>
  <c r="J429" i="10"/>
  <c r="J428" i="10"/>
  <c r="J427" i="10"/>
  <c r="J426" i="10"/>
  <c r="J425" i="10"/>
  <c r="J424" i="10"/>
  <c r="J423" i="10"/>
  <c r="J422" i="10"/>
  <c r="J421" i="10"/>
  <c r="J420" i="10"/>
  <c r="J419" i="10"/>
  <c r="J418" i="10"/>
  <c r="J417" i="10"/>
  <c r="J416" i="10"/>
  <c r="J415" i="10"/>
  <c r="J414" i="10"/>
  <c r="J413" i="10"/>
  <c r="J412" i="10"/>
  <c r="J411" i="10"/>
  <c r="J410" i="10"/>
  <c r="J409" i="10"/>
  <c r="J408" i="10"/>
  <c r="J407" i="10"/>
  <c r="J406" i="10"/>
  <c r="J405" i="10"/>
  <c r="J404" i="10"/>
  <c r="J403" i="10"/>
  <c r="J402" i="10"/>
  <c r="J401" i="10"/>
  <c r="J400" i="10"/>
  <c r="J399" i="10"/>
  <c r="J398" i="10"/>
  <c r="J397" i="10"/>
  <c r="J396" i="10"/>
  <c r="J395" i="10"/>
  <c r="J394" i="10"/>
  <c r="J393" i="10"/>
  <c r="J392" i="10"/>
  <c r="J391" i="10"/>
  <c r="J390" i="10"/>
  <c r="J389" i="10"/>
  <c r="J388" i="10"/>
  <c r="J387" i="10"/>
  <c r="J386" i="10"/>
  <c r="J385" i="10"/>
  <c r="J384" i="10"/>
  <c r="J383" i="10"/>
  <c r="J382" i="10"/>
  <c r="J381" i="10"/>
  <c r="J380" i="10"/>
  <c r="J379" i="10"/>
  <c r="J378" i="10"/>
  <c r="J377" i="10"/>
  <c r="J376" i="10"/>
  <c r="J375" i="10"/>
  <c r="J374" i="10"/>
  <c r="J373" i="10"/>
  <c r="J372" i="10"/>
  <c r="J371" i="10"/>
  <c r="J370" i="10"/>
  <c r="J369" i="10"/>
  <c r="J368" i="10"/>
  <c r="J367" i="10"/>
  <c r="J366" i="10"/>
  <c r="J365" i="10"/>
  <c r="J364" i="10"/>
  <c r="J363" i="10"/>
  <c r="J362" i="10"/>
  <c r="J361" i="10"/>
  <c r="J360" i="10"/>
  <c r="J359" i="10"/>
  <c r="J358" i="10"/>
  <c r="J357" i="10"/>
  <c r="J356" i="10"/>
  <c r="J355" i="10"/>
  <c r="J354" i="10"/>
  <c r="J353" i="10"/>
  <c r="J352" i="10"/>
  <c r="J351" i="10"/>
  <c r="J350" i="10"/>
  <c r="J349" i="10"/>
  <c r="J348" i="10"/>
  <c r="J347" i="10"/>
  <c r="J346" i="10"/>
  <c r="J345" i="10"/>
  <c r="J344" i="10"/>
  <c r="J343" i="10"/>
  <c r="J342" i="10"/>
  <c r="J341" i="10"/>
  <c r="J340" i="10"/>
  <c r="J339" i="10"/>
  <c r="J338" i="10"/>
  <c r="J337" i="10"/>
  <c r="J336" i="10"/>
  <c r="J335" i="10"/>
  <c r="J334" i="10"/>
  <c r="J333" i="10"/>
  <c r="J332" i="10"/>
  <c r="J331" i="10"/>
  <c r="J330" i="10"/>
  <c r="J329" i="10"/>
  <c r="J328" i="10"/>
  <c r="J327" i="10"/>
  <c r="J326" i="10"/>
  <c r="J325" i="10"/>
  <c r="J324" i="10"/>
  <c r="J323" i="10"/>
  <c r="J322" i="10"/>
  <c r="J321" i="10"/>
  <c r="J320" i="10"/>
  <c r="J319" i="10"/>
  <c r="J318" i="10"/>
  <c r="J317" i="10"/>
  <c r="J316" i="10"/>
  <c r="J315" i="10"/>
  <c r="J314" i="10"/>
  <c r="J313" i="10"/>
  <c r="J312" i="10"/>
  <c r="J311" i="10"/>
  <c r="J310" i="10"/>
  <c r="J309" i="10"/>
  <c r="J308" i="10"/>
  <c r="J307" i="10"/>
  <c r="J306" i="10"/>
  <c r="J305" i="10"/>
  <c r="J304" i="10"/>
  <c r="J303" i="10"/>
  <c r="J302" i="10"/>
  <c r="J301" i="10"/>
  <c r="J300" i="10"/>
  <c r="J299" i="10"/>
  <c r="J298" i="10"/>
  <c r="J297" i="10"/>
  <c r="J296" i="10"/>
  <c r="J295" i="10"/>
  <c r="J294" i="10"/>
  <c r="J293" i="10"/>
  <c r="J292" i="10"/>
  <c r="J291" i="10"/>
  <c r="J290" i="10"/>
  <c r="J289" i="10"/>
  <c r="J288" i="10"/>
  <c r="J287" i="10"/>
  <c r="J286" i="10"/>
  <c r="J285" i="10"/>
  <c r="J284" i="10"/>
  <c r="J283" i="10"/>
  <c r="J282" i="10"/>
  <c r="J281" i="10"/>
  <c r="J280" i="10"/>
  <c r="J279" i="10"/>
  <c r="J278" i="10"/>
  <c r="J277" i="10"/>
  <c r="J276" i="10"/>
  <c r="J275" i="10"/>
  <c r="J274" i="10"/>
  <c r="J273" i="10"/>
  <c r="J272" i="10"/>
  <c r="J271" i="10"/>
  <c r="J270" i="10"/>
  <c r="J269" i="10"/>
  <c r="J268" i="10"/>
  <c r="J267" i="10"/>
  <c r="J266" i="10"/>
  <c r="J265" i="10"/>
  <c r="J264" i="10"/>
  <c r="J263" i="10"/>
  <c r="J262" i="10"/>
  <c r="J261" i="10"/>
  <c r="J260" i="10"/>
  <c r="J259" i="10"/>
  <c r="J258" i="10"/>
  <c r="J257" i="10"/>
  <c r="J256" i="10"/>
  <c r="J255" i="10"/>
  <c r="J254" i="10"/>
  <c r="J253" i="10"/>
  <c r="J252" i="10"/>
  <c r="J251" i="10"/>
  <c r="J250" i="10"/>
  <c r="J249" i="10"/>
  <c r="J248" i="10"/>
  <c r="J247" i="10"/>
  <c r="J246" i="10"/>
  <c r="J245" i="10"/>
  <c r="J244" i="10"/>
  <c r="J243" i="10"/>
  <c r="J242" i="10"/>
  <c r="J241" i="10"/>
  <c r="J240" i="10"/>
  <c r="J239" i="10"/>
  <c r="J238" i="10"/>
  <c r="J237" i="10"/>
  <c r="J236" i="10"/>
  <c r="J235" i="10"/>
  <c r="J234" i="10"/>
  <c r="J233" i="10"/>
  <c r="J232" i="10"/>
  <c r="J231" i="10"/>
  <c r="J230" i="10"/>
  <c r="J229" i="10"/>
  <c r="J228" i="10"/>
  <c r="J227" i="10"/>
  <c r="J226" i="10"/>
  <c r="J225" i="10"/>
  <c r="J224" i="10"/>
  <c r="J223" i="10"/>
  <c r="J222" i="10"/>
  <c r="J221" i="10"/>
  <c r="J220" i="10"/>
  <c r="J219" i="10"/>
  <c r="J218" i="10"/>
  <c r="J217" i="10"/>
  <c r="J216" i="10"/>
  <c r="J215" i="10"/>
  <c r="J214" i="10"/>
  <c r="J213" i="10"/>
  <c r="J212" i="10"/>
  <c r="J211" i="10"/>
  <c r="J210" i="10"/>
  <c r="J209" i="10"/>
  <c r="J208" i="10"/>
  <c r="J207" i="10"/>
  <c r="J206" i="10"/>
  <c r="J205" i="10"/>
  <c r="J204" i="10"/>
  <c r="J203" i="10"/>
  <c r="J202" i="10"/>
  <c r="J201" i="10"/>
  <c r="J200" i="10"/>
  <c r="J199" i="10"/>
  <c r="J198" i="10"/>
  <c r="J197" i="10"/>
  <c r="J196" i="10"/>
  <c r="J195" i="10"/>
  <c r="J194" i="10"/>
  <c r="J193" i="10"/>
  <c r="J192" i="10"/>
  <c r="J191" i="10"/>
  <c r="J190" i="10"/>
  <c r="J189" i="10"/>
  <c r="J188" i="10"/>
  <c r="J187" i="10"/>
  <c r="J186" i="10"/>
  <c r="J185" i="10"/>
  <c r="J184" i="10"/>
  <c r="J183" i="10"/>
  <c r="J182" i="10"/>
  <c r="J181" i="10"/>
  <c r="J180" i="10"/>
  <c r="J179" i="10"/>
  <c r="J178" i="10"/>
  <c r="J177" i="10"/>
  <c r="J176" i="10"/>
  <c r="J175" i="10"/>
  <c r="J174" i="10"/>
  <c r="J173" i="10"/>
  <c r="J172" i="10"/>
  <c r="J171" i="10"/>
  <c r="J170" i="10"/>
  <c r="J169" i="10"/>
  <c r="J168" i="10"/>
  <c r="J167" i="10"/>
  <c r="J166" i="10"/>
  <c r="J165" i="10"/>
  <c r="J164" i="10"/>
  <c r="J163" i="10"/>
  <c r="J162" i="10"/>
  <c r="J161" i="10"/>
  <c r="J160" i="10"/>
  <c r="J159" i="10"/>
  <c r="J158" i="10"/>
  <c r="J157" i="10"/>
  <c r="J156" i="10"/>
  <c r="J155" i="10"/>
  <c r="J154" i="10"/>
  <c r="J153" i="10"/>
  <c r="J152" i="10"/>
  <c r="J151" i="10"/>
  <c r="J150" i="10"/>
  <c r="J149" i="10"/>
  <c r="J148" i="10"/>
  <c r="J147" i="10"/>
  <c r="J146" i="10"/>
  <c r="J145" i="10"/>
  <c r="J144" i="10"/>
  <c r="J143" i="10"/>
  <c r="J142" i="10"/>
  <c r="J141" i="10"/>
  <c r="J140" i="10"/>
  <c r="J139" i="10"/>
  <c r="J138" i="10"/>
  <c r="J137" i="10"/>
  <c r="J136" i="10"/>
  <c r="J135" i="10"/>
  <c r="J134" i="10"/>
  <c r="J133" i="10"/>
  <c r="J132" i="10"/>
  <c r="J131" i="10"/>
  <c r="J130" i="10"/>
  <c r="J129" i="10"/>
  <c r="J128" i="10"/>
  <c r="J127" i="10"/>
  <c r="J126" i="10"/>
  <c r="J125" i="10"/>
  <c r="J124" i="10"/>
  <c r="J123" i="10"/>
  <c r="J122" i="10"/>
  <c r="J121" i="10"/>
  <c r="J120" i="10"/>
  <c r="J119" i="10"/>
  <c r="J118" i="10"/>
  <c r="J117" i="10"/>
  <c r="J116" i="10"/>
  <c r="J115" i="10"/>
  <c r="J114" i="10"/>
  <c r="J113" i="10"/>
  <c r="J112" i="10"/>
  <c r="J111" i="10"/>
  <c r="J110" i="10"/>
  <c r="J109" i="10"/>
  <c r="J108" i="10"/>
  <c r="J107" i="10"/>
  <c r="J106" i="10"/>
  <c r="J105" i="10"/>
  <c r="J104" i="10"/>
  <c r="J103" i="10"/>
  <c r="J102" i="10"/>
  <c r="J101" i="10"/>
  <c r="J100" i="10"/>
  <c r="J99" i="10"/>
  <c r="J98" i="10"/>
  <c r="J97" i="10"/>
  <c r="J96" i="10"/>
  <c r="J95" i="10"/>
  <c r="J94" i="10"/>
  <c r="J93" i="10"/>
  <c r="J92" i="10"/>
  <c r="J91" i="10"/>
  <c r="J90" i="10"/>
  <c r="J89" i="10"/>
  <c r="J88" i="10"/>
  <c r="J87" i="10"/>
  <c r="J86" i="10"/>
  <c r="J85" i="10"/>
  <c r="J84" i="10"/>
  <c r="J83" i="10"/>
  <c r="J82" i="10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J59" i="10"/>
  <c r="J58" i="10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2" i="10"/>
  <c r="J554" i="9"/>
  <c r="J555" i="9"/>
  <c r="J556" i="9"/>
  <c r="J557" i="9"/>
  <c r="J558" i="9"/>
  <c r="J559" i="9"/>
  <c r="J560" i="9"/>
  <c r="J561" i="9"/>
  <c r="J562" i="9"/>
  <c r="J563" i="9"/>
  <c r="J564" i="9"/>
  <c r="J565" i="9"/>
  <c r="J566" i="9"/>
  <c r="J567" i="9"/>
  <c r="J568" i="9"/>
  <c r="J569" i="9"/>
  <c r="J570" i="9"/>
  <c r="J571" i="9"/>
  <c r="J572" i="9"/>
  <c r="J573" i="9"/>
  <c r="J574" i="9"/>
  <c r="J575" i="9"/>
  <c r="J576" i="9"/>
  <c r="J577" i="9"/>
  <c r="J578" i="9"/>
  <c r="J579" i="9"/>
  <c r="J580" i="9"/>
  <c r="J581" i="9"/>
  <c r="J582" i="9"/>
  <c r="J583" i="9"/>
  <c r="J584" i="9"/>
  <c r="J585" i="9"/>
  <c r="J586" i="9"/>
  <c r="J587" i="9"/>
  <c r="J588" i="9"/>
  <c r="J589" i="9"/>
  <c r="J590" i="9"/>
  <c r="J591" i="9"/>
  <c r="J592" i="9"/>
  <c r="J593" i="9"/>
  <c r="J594" i="9"/>
  <c r="J595" i="9"/>
  <c r="J596" i="9"/>
  <c r="J597" i="9"/>
  <c r="J598" i="9"/>
  <c r="J599" i="9"/>
  <c r="J600" i="9"/>
  <c r="J601" i="9"/>
  <c r="J602" i="9"/>
  <c r="J603" i="9"/>
  <c r="J604" i="9"/>
  <c r="J605" i="9"/>
  <c r="J606" i="9"/>
  <c r="J607" i="9"/>
  <c r="J608" i="9"/>
  <c r="J609" i="9"/>
  <c r="J610" i="9"/>
  <c r="J611" i="9"/>
  <c r="J612" i="9"/>
  <c r="J613" i="9"/>
  <c r="J614" i="9"/>
  <c r="J615" i="9"/>
  <c r="J616" i="9"/>
  <c r="J617" i="9"/>
  <c r="J618" i="9"/>
  <c r="J619" i="9"/>
  <c r="J620" i="9"/>
  <c r="J621" i="9"/>
  <c r="J622" i="9"/>
  <c r="J623" i="9"/>
  <c r="J624" i="9"/>
  <c r="J625" i="9"/>
  <c r="J626" i="9"/>
  <c r="J627" i="9"/>
  <c r="J628" i="9"/>
  <c r="J629" i="9"/>
  <c r="J630" i="9"/>
  <c r="J631" i="9"/>
  <c r="J632" i="9"/>
  <c r="J633" i="9"/>
  <c r="J634" i="9"/>
  <c r="J635" i="9"/>
  <c r="J636" i="9"/>
  <c r="J637" i="9"/>
  <c r="J638" i="9"/>
  <c r="J639" i="9"/>
  <c r="J640" i="9"/>
  <c r="J641" i="9"/>
  <c r="J642" i="9"/>
  <c r="J643" i="9"/>
  <c r="J644" i="9"/>
  <c r="J645" i="9"/>
  <c r="J646" i="9"/>
  <c r="J647" i="9"/>
  <c r="J648" i="9"/>
  <c r="J649" i="9"/>
  <c r="J650" i="9"/>
  <c r="J651" i="9"/>
  <c r="J652" i="9"/>
  <c r="J653" i="9"/>
  <c r="J654" i="9"/>
  <c r="J655" i="9"/>
  <c r="J656" i="9"/>
  <c r="J657" i="9"/>
  <c r="J658" i="9"/>
  <c r="J659" i="9"/>
  <c r="J660" i="9"/>
  <c r="J661" i="9"/>
  <c r="J662" i="9"/>
  <c r="J663" i="9"/>
  <c r="J664" i="9"/>
  <c r="J665" i="9"/>
  <c r="J666" i="9"/>
  <c r="J667" i="9"/>
  <c r="J668" i="9"/>
  <c r="J669" i="9"/>
  <c r="J670" i="9"/>
  <c r="J671" i="9"/>
  <c r="J672" i="9"/>
  <c r="J673" i="9"/>
  <c r="J674" i="9"/>
  <c r="J675" i="9"/>
  <c r="J676" i="9"/>
  <c r="J677" i="9"/>
  <c r="J678" i="9"/>
  <c r="J679" i="9"/>
  <c r="J680" i="9"/>
  <c r="J681" i="9"/>
  <c r="J682" i="9"/>
  <c r="J683" i="9"/>
  <c r="J684" i="9"/>
  <c r="J685" i="9"/>
  <c r="J686" i="9"/>
  <c r="J687" i="9"/>
  <c r="J688" i="9"/>
  <c r="J689" i="9"/>
  <c r="J690" i="9"/>
  <c r="J691" i="9"/>
  <c r="J692" i="9"/>
  <c r="J693" i="9"/>
  <c r="J694" i="9"/>
  <c r="J695" i="9"/>
  <c r="J696" i="9"/>
  <c r="J697" i="9"/>
  <c r="J698" i="9"/>
  <c r="J699" i="9"/>
  <c r="J700" i="9"/>
  <c r="J701" i="9"/>
  <c r="J702" i="9"/>
  <c r="J703" i="9"/>
  <c r="J704" i="9"/>
  <c r="J705" i="9"/>
  <c r="J706" i="9"/>
  <c r="J707" i="9"/>
  <c r="J708" i="9"/>
  <c r="J709" i="9"/>
  <c r="J710" i="9"/>
  <c r="J711" i="9"/>
  <c r="J712" i="9"/>
  <c r="J713" i="9"/>
  <c r="J714" i="9"/>
  <c r="J715" i="9"/>
  <c r="J716" i="9"/>
  <c r="J717" i="9"/>
  <c r="J718" i="9"/>
  <c r="J719" i="9"/>
  <c r="J720" i="9"/>
  <c r="J721" i="9"/>
  <c r="J722" i="9"/>
  <c r="J723" i="9"/>
  <c r="J724" i="9"/>
  <c r="J725" i="9"/>
  <c r="J726" i="9"/>
  <c r="J727" i="9"/>
  <c r="J728" i="9"/>
  <c r="J729" i="9"/>
  <c r="J730" i="9"/>
  <c r="J731" i="9"/>
  <c r="J732" i="9"/>
  <c r="J733" i="9"/>
  <c r="J734" i="9"/>
  <c r="J735" i="9"/>
  <c r="J736" i="9"/>
  <c r="J737" i="9"/>
  <c r="J738" i="9"/>
  <c r="J739" i="9"/>
  <c r="J740" i="9"/>
  <c r="J741" i="9"/>
  <c r="J742" i="9"/>
  <c r="J743" i="9"/>
  <c r="J744" i="9"/>
  <c r="J745" i="9"/>
  <c r="J746" i="9"/>
  <c r="J747" i="9"/>
  <c r="J748" i="9"/>
  <c r="J749" i="9"/>
  <c r="J750" i="9"/>
  <c r="J751" i="9"/>
  <c r="J752" i="9"/>
  <c r="J753" i="9"/>
  <c r="J754" i="9"/>
  <c r="J755" i="9"/>
  <c r="J756" i="9"/>
  <c r="J757" i="9"/>
  <c r="J758" i="9"/>
  <c r="J759" i="9"/>
  <c r="J760" i="9"/>
  <c r="J761" i="9"/>
  <c r="J762" i="9"/>
  <c r="J763" i="9"/>
  <c r="J764" i="9"/>
  <c r="J765" i="9"/>
  <c r="J766" i="9"/>
  <c r="J767" i="9"/>
  <c r="J768" i="9"/>
  <c r="J769" i="9"/>
  <c r="J770" i="9"/>
  <c r="J771" i="9"/>
  <c r="J772" i="9"/>
  <c r="J773" i="9"/>
  <c r="J774" i="9"/>
  <c r="J775" i="9"/>
  <c r="J776" i="9"/>
  <c r="J777" i="9"/>
  <c r="J778" i="9"/>
  <c r="J779" i="9"/>
  <c r="J780" i="9"/>
  <c r="J781" i="9"/>
  <c r="J782" i="9"/>
  <c r="J783" i="9"/>
  <c r="J784" i="9"/>
  <c r="J785" i="9"/>
  <c r="J786" i="9"/>
  <c r="J787" i="9"/>
  <c r="J788" i="9"/>
  <c r="J789" i="9"/>
  <c r="J790" i="9"/>
  <c r="J791" i="9"/>
  <c r="J792" i="9"/>
  <c r="J793" i="9"/>
  <c r="J794" i="9"/>
  <c r="J795" i="9"/>
  <c r="J796" i="9"/>
  <c r="J797" i="9"/>
  <c r="J798" i="9"/>
  <c r="J799" i="9"/>
  <c r="J800" i="9"/>
  <c r="J801" i="9"/>
  <c r="J802" i="9"/>
  <c r="J803" i="9"/>
  <c r="J804" i="9"/>
  <c r="J805" i="9"/>
  <c r="J806" i="9"/>
  <c r="J807" i="9"/>
  <c r="J808" i="9"/>
  <c r="J809" i="9"/>
  <c r="J810" i="9"/>
  <c r="J811" i="9"/>
  <c r="J812" i="9"/>
  <c r="J813" i="9"/>
  <c r="J814" i="9"/>
  <c r="J815" i="9"/>
  <c r="J816" i="9"/>
  <c r="J817" i="9"/>
  <c r="J818" i="9"/>
  <c r="J819" i="9"/>
  <c r="J820" i="9"/>
  <c r="J821" i="9"/>
  <c r="J822" i="9"/>
  <c r="J823" i="9"/>
  <c r="J824" i="9"/>
  <c r="J825" i="9"/>
  <c r="J826" i="9"/>
  <c r="J827" i="9"/>
  <c r="J828" i="9"/>
  <c r="J829" i="9"/>
  <c r="J830" i="9"/>
  <c r="J831" i="9"/>
  <c r="J832" i="9"/>
  <c r="J833" i="9"/>
  <c r="J834" i="9"/>
  <c r="J835" i="9"/>
  <c r="J836" i="9"/>
  <c r="J837" i="9"/>
  <c r="J838" i="9"/>
  <c r="J839" i="9"/>
  <c r="J840" i="9"/>
  <c r="J841" i="9"/>
  <c r="J842" i="9"/>
  <c r="J843" i="9"/>
  <c r="J844" i="9"/>
  <c r="J845" i="9"/>
  <c r="J846" i="9"/>
  <c r="J847" i="9"/>
  <c r="J848" i="9"/>
  <c r="J849" i="9"/>
  <c r="J850" i="9"/>
  <c r="J851" i="9"/>
  <c r="J852" i="9"/>
  <c r="J853" i="9"/>
  <c r="J854" i="9"/>
  <c r="J855" i="9"/>
  <c r="J856" i="9"/>
  <c r="J857" i="9"/>
  <c r="J858" i="9"/>
  <c r="J859" i="9"/>
  <c r="J860" i="9"/>
  <c r="J861" i="9"/>
  <c r="J862" i="9"/>
  <c r="J863" i="9"/>
  <c r="J864" i="9"/>
  <c r="J865" i="9"/>
  <c r="J866" i="9"/>
  <c r="J867" i="9"/>
  <c r="J868" i="9"/>
  <c r="J869" i="9"/>
  <c r="J870" i="9"/>
  <c r="J871" i="9"/>
  <c r="J872" i="9"/>
  <c r="J873" i="9"/>
  <c r="J874" i="9"/>
  <c r="J875" i="9"/>
  <c r="J876" i="9"/>
  <c r="J877" i="9"/>
  <c r="J878" i="9"/>
  <c r="J879" i="9"/>
  <c r="J880" i="9"/>
  <c r="J881" i="9"/>
  <c r="J882" i="9"/>
  <c r="J883" i="9"/>
  <c r="J884" i="9"/>
  <c r="J885" i="9"/>
  <c r="J886" i="9"/>
  <c r="J887" i="9"/>
  <c r="J888" i="9"/>
  <c r="J889" i="9"/>
  <c r="J890" i="9"/>
  <c r="J891" i="9"/>
  <c r="J892" i="9"/>
  <c r="J893" i="9"/>
  <c r="J894" i="9"/>
  <c r="J895" i="9"/>
  <c r="J896" i="9"/>
  <c r="J897" i="9"/>
  <c r="J898" i="9"/>
  <c r="J899" i="9"/>
  <c r="J900" i="9"/>
  <c r="J901" i="9"/>
  <c r="J902" i="9"/>
  <c r="J903" i="9"/>
  <c r="J904" i="9"/>
  <c r="J905" i="9"/>
  <c r="J906" i="9"/>
  <c r="J907" i="9"/>
  <c r="J908" i="9"/>
  <c r="J909" i="9"/>
  <c r="J910" i="9"/>
  <c r="J911" i="9"/>
  <c r="J912" i="9"/>
  <c r="J913" i="9"/>
  <c r="J914" i="9"/>
  <c r="J915" i="9"/>
  <c r="J916" i="9"/>
  <c r="J917" i="9"/>
  <c r="J918" i="9"/>
  <c r="J919" i="9"/>
  <c r="J920" i="9"/>
  <c r="J921" i="9"/>
  <c r="J922" i="9"/>
  <c r="J923" i="9"/>
  <c r="J924" i="9"/>
  <c r="J925" i="9"/>
  <c r="J926" i="9"/>
  <c r="J927" i="9"/>
  <c r="J928" i="9"/>
  <c r="J929" i="9"/>
  <c r="J930" i="9"/>
  <c r="J931" i="9"/>
  <c r="J932" i="9"/>
  <c r="J933" i="9"/>
  <c r="J934" i="9"/>
  <c r="J935" i="9"/>
  <c r="J936" i="9"/>
  <c r="J937" i="9"/>
  <c r="J938" i="9"/>
  <c r="J939" i="9"/>
  <c r="J940" i="9"/>
  <c r="J941" i="9"/>
  <c r="J942" i="9"/>
  <c r="J943" i="9"/>
  <c r="J944" i="9"/>
  <c r="J945" i="9"/>
  <c r="J946" i="9"/>
  <c r="J947" i="9"/>
  <c r="J948" i="9"/>
  <c r="J949" i="9"/>
  <c r="J950" i="9"/>
  <c r="J951" i="9"/>
  <c r="J952" i="9"/>
  <c r="J953" i="9"/>
  <c r="J954" i="9"/>
  <c r="J955" i="9"/>
  <c r="J956" i="9"/>
  <c r="J957" i="9"/>
  <c r="J958" i="9"/>
  <c r="J959" i="9"/>
  <c r="J960" i="9"/>
  <c r="J961" i="9"/>
  <c r="J962" i="9"/>
  <c r="J963" i="9"/>
  <c r="J964" i="9"/>
  <c r="J965" i="9"/>
  <c r="J966" i="9"/>
  <c r="J967" i="9"/>
  <c r="J968" i="9"/>
  <c r="J969" i="9"/>
  <c r="J970" i="9"/>
  <c r="J971" i="9"/>
  <c r="J972" i="9"/>
  <c r="J973" i="9"/>
  <c r="J974" i="9"/>
  <c r="J975" i="9"/>
  <c r="J976" i="9"/>
  <c r="J977" i="9"/>
  <c r="J978" i="9"/>
  <c r="J979" i="9"/>
  <c r="J980" i="9"/>
  <c r="J981" i="9"/>
  <c r="J982" i="9"/>
  <c r="J983" i="9"/>
  <c r="J984" i="9"/>
  <c r="J985" i="9"/>
  <c r="J986" i="9"/>
  <c r="J987" i="9"/>
  <c r="J988" i="9"/>
  <c r="J989" i="9"/>
  <c r="J990" i="9"/>
  <c r="J991" i="9"/>
  <c r="J992" i="9"/>
  <c r="J993" i="9"/>
  <c r="J994" i="9"/>
  <c r="J995" i="9"/>
  <c r="J996" i="9"/>
  <c r="J997" i="9"/>
  <c r="J998" i="9"/>
  <c r="J999" i="9"/>
  <c r="J1000" i="9"/>
  <c r="J1001" i="9"/>
  <c r="J1002" i="9"/>
  <c r="J1003" i="9"/>
  <c r="J1004" i="9"/>
  <c r="J1005" i="9"/>
  <c r="J1006" i="9"/>
  <c r="J1007" i="9"/>
  <c r="J1008" i="9"/>
  <c r="J1009" i="9"/>
  <c r="J1010" i="9"/>
  <c r="J1011" i="9"/>
  <c r="J1012" i="9"/>
  <c r="J1013" i="9"/>
  <c r="J1014" i="9"/>
  <c r="J1015" i="9"/>
  <c r="J1016" i="9"/>
  <c r="J1017" i="9"/>
  <c r="J1018" i="9"/>
  <c r="J1019" i="9"/>
  <c r="J1020" i="9"/>
  <c r="J1021" i="9"/>
  <c r="J1022" i="9"/>
  <c r="J1023" i="9"/>
  <c r="J1024" i="9"/>
  <c r="J1025" i="9"/>
  <c r="J1026" i="9"/>
  <c r="J1027" i="9"/>
  <c r="J1028" i="9"/>
  <c r="J1029" i="9"/>
  <c r="J1030" i="9"/>
  <c r="J1031" i="9"/>
  <c r="J1032" i="9"/>
  <c r="J1033" i="9"/>
  <c r="J1034" i="9"/>
  <c r="J1035" i="9"/>
  <c r="J1036" i="9"/>
  <c r="J1037" i="9"/>
  <c r="J1038" i="9"/>
  <c r="J1039" i="9"/>
  <c r="J1040" i="9"/>
  <c r="J1041" i="9"/>
  <c r="J1042" i="9"/>
  <c r="J1043" i="9"/>
  <c r="J1044" i="9"/>
  <c r="J1045" i="9"/>
  <c r="J1046" i="9"/>
  <c r="J1047" i="9"/>
  <c r="J1048" i="9"/>
  <c r="J1049" i="9"/>
  <c r="J1050" i="9"/>
  <c r="J1051" i="9"/>
  <c r="J1052" i="9"/>
  <c r="J1053" i="9"/>
  <c r="J1054" i="9"/>
  <c r="J1055" i="9"/>
  <c r="J1056" i="9"/>
  <c r="J1057" i="9"/>
  <c r="J1058" i="9"/>
  <c r="J1059" i="9"/>
  <c r="J1060" i="9"/>
  <c r="J1061" i="9"/>
  <c r="J1062" i="9"/>
  <c r="J1063" i="9"/>
  <c r="J1064" i="9"/>
  <c r="J1065" i="9"/>
  <c r="J1066" i="9"/>
  <c r="J1067" i="9"/>
  <c r="J1068" i="9"/>
  <c r="J1069" i="9"/>
  <c r="J1070" i="9"/>
  <c r="J1071" i="9"/>
  <c r="J1072" i="9"/>
  <c r="J1073" i="9"/>
  <c r="J1074" i="9"/>
  <c r="J1075" i="9"/>
  <c r="J1076" i="9"/>
  <c r="J1077" i="9"/>
  <c r="J1078" i="9"/>
  <c r="J1079" i="9"/>
  <c r="J1080" i="9"/>
  <c r="J1081" i="9"/>
  <c r="J1082" i="9"/>
  <c r="J1083" i="9"/>
  <c r="J1084" i="9"/>
  <c r="J1085" i="9"/>
  <c r="J1086" i="9"/>
  <c r="J1087" i="9"/>
  <c r="J1088" i="9"/>
  <c r="J1089" i="9"/>
  <c r="J1090" i="9"/>
  <c r="J1091" i="9"/>
  <c r="J1092" i="9"/>
  <c r="J1093" i="9"/>
  <c r="J1094" i="9"/>
  <c r="J1095" i="9"/>
  <c r="J1096" i="9"/>
  <c r="J1097" i="9"/>
  <c r="J1098" i="9"/>
  <c r="J1099" i="9"/>
  <c r="J1100" i="9"/>
  <c r="J1101" i="9"/>
  <c r="J1102" i="9"/>
  <c r="J1103" i="9"/>
  <c r="J1104" i="9"/>
  <c r="J1105" i="9"/>
  <c r="J1106" i="9"/>
  <c r="J1107" i="9"/>
  <c r="J1108" i="9"/>
  <c r="J1109" i="9"/>
  <c r="J1110" i="9"/>
  <c r="J1111" i="9"/>
  <c r="J1112" i="9"/>
  <c r="J1113" i="9"/>
  <c r="J1114" i="9"/>
  <c r="J1115" i="9"/>
  <c r="J1116" i="9"/>
  <c r="J1117" i="9"/>
  <c r="J1118" i="9"/>
  <c r="J1119" i="9"/>
  <c r="J1120" i="9"/>
  <c r="J1121" i="9"/>
  <c r="J1122" i="9"/>
  <c r="J1123" i="9"/>
  <c r="J1124" i="9"/>
  <c r="J1125" i="9"/>
  <c r="J1126" i="9"/>
  <c r="J1127" i="9"/>
  <c r="J1128" i="9"/>
  <c r="J1129" i="9"/>
  <c r="J1130" i="9"/>
  <c r="J1131" i="9"/>
  <c r="J1132" i="9"/>
  <c r="J1133" i="9"/>
  <c r="J1134" i="9"/>
  <c r="J1135" i="9"/>
  <c r="J1136" i="9"/>
  <c r="J1137" i="9"/>
  <c r="J1138" i="9"/>
  <c r="J1139" i="9"/>
  <c r="J1140" i="9"/>
  <c r="J1141" i="9"/>
  <c r="J1142" i="9"/>
  <c r="J1143" i="9"/>
  <c r="J1144" i="9"/>
  <c r="J1145" i="9"/>
  <c r="J1146" i="9"/>
  <c r="J1147" i="9"/>
  <c r="J1148" i="9"/>
  <c r="J1149" i="9"/>
  <c r="J1150" i="9"/>
  <c r="J1151" i="9"/>
  <c r="J1152" i="9"/>
  <c r="J1153" i="9"/>
  <c r="J1154" i="9"/>
  <c r="J1155" i="9"/>
  <c r="J1156" i="9"/>
  <c r="J1157" i="9"/>
  <c r="J1158" i="9"/>
  <c r="J1159" i="9"/>
  <c r="J1160" i="9"/>
  <c r="J1161" i="9"/>
  <c r="J1162" i="9"/>
  <c r="J1163" i="9"/>
  <c r="J1164" i="9"/>
  <c r="J1165" i="9"/>
  <c r="J1166" i="9"/>
  <c r="J1167" i="9"/>
  <c r="J1168" i="9"/>
  <c r="J1169" i="9"/>
  <c r="J1170" i="9"/>
  <c r="J1171" i="9"/>
  <c r="J1172" i="9"/>
  <c r="J1173" i="9"/>
  <c r="J1174" i="9"/>
  <c r="J1175" i="9"/>
  <c r="J1176" i="9"/>
  <c r="J1177" i="9"/>
  <c r="J1178" i="9"/>
  <c r="J1179" i="9"/>
  <c r="J1180" i="9"/>
  <c r="J1181" i="9"/>
  <c r="J1182" i="9"/>
  <c r="J1183" i="9"/>
  <c r="J1184" i="9"/>
  <c r="J1185" i="9"/>
  <c r="J1186" i="9"/>
  <c r="J1187" i="9"/>
  <c r="J1188" i="9"/>
  <c r="J1189" i="9"/>
  <c r="J1190" i="9"/>
  <c r="J1191" i="9"/>
  <c r="J1192" i="9"/>
  <c r="J1193" i="9"/>
  <c r="J1194" i="9"/>
  <c r="J1195" i="9"/>
  <c r="J1196" i="9"/>
  <c r="J1197" i="9"/>
  <c r="J1198" i="9"/>
  <c r="J1199" i="9"/>
  <c r="J1200" i="9"/>
  <c r="J1201" i="9"/>
  <c r="J1202" i="9"/>
  <c r="J1203" i="9"/>
  <c r="J1204" i="9"/>
  <c r="J1205" i="9"/>
  <c r="J1206" i="9"/>
  <c r="J1207" i="9"/>
  <c r="J1208" i="9"/>
  <c r="J1209" i="9"/>
  <c r="J1210" i="9"/>
  <c r="J1211" i="9"/>
  <c r="J1212" i="9"/>
  <c r="J1213" i="9"/>
  <c r="J1214" i="9"/>
  <c r="J1215" i="9"/>
  <c r="J1216" i="9"/>
  <c r="J1217" i="9"/>
  <c r="J1218" i="9"/>
  <c r="J1219" i="9"/>
  <c r="J1220" i="9"/>
  <c r="J1221" i="9"/>
  <c r="J1222" i="9"/>
  <c r="J1223" i="9"/>
  <c r="J1224" i="9"/>
  <c r="J1225" i="9"/>
  <c r="J1226" i="9"/>
  <c r="J1227" i="9"/>
  <c r="J1228" i="9"/>
  <c r="J1229" i="9"/>
  <c r="J1230" i="9"/>
  <c r="J1231" i="9"/>
  <c r="J1232" i="9"/>
  <c r="J1233" i="9"/>
  <c r="J1234" i="9"/>
  <c r="J1235" i="9"/>
  <c r="J1236" i="9"/>
  <c r="J1237" i="9"/>
  <c r="J1238" i="9"/>
  <c r="J1239" i="9"/>
  <c r="J1240" i="9"/>
  <c r="J1241" i="9"/>
  <c r="J1242" i="9"/>
  <c r="J1243" i="9"/>
  <c r="J1244" i="9"/>
  <c r="J1245" i="9"/>
  <c r="J1246" i="9"/>
  <c r="J1247" i="9"/>
  <c r="J1248" i="9"/>
  <c r="J1249" i="9"/>
  <c r="J1250" i="9"/>
  <c r="J1251" i="9"/>
  <c r="J1252" i="9"/>
  <c r="J1253" i="9"/>
  <c r="J1254" i="9"/>
  <c r="J1255" i="9"/>
  <c r="J1256" i="9"/>
  <c r="J1257" i="9"/>
  <c r="J1258" i="9"/>
  <c r="J1259" i="9"/>
  <c r="J1260" i="9"/>
  <c r="J1261" i="9"/>
  <c r="J1262" i="9"/>
  <c r="J1263" i="9"/>
  <c r="J1264" i="9"/>
  <c r="J1265" i="9"/>
  <c r="J1266" i="9"/>
  <c r="J1267" i="9"/>
  <c r="J1268" i="9"/>
  <c r="J1269" i="9"/>
  <c r="J1270" i="9"/>
  <c r="J1271" i="9"/>
  <c r="J1272" i="9"/>
  <c r="J1273" i="9"/>
  <c r="J1274" i="9"/>
  <c r="J1275" i="9"/>
  <c r="J1276" i="9"/>
  <c r="J1277" i="9"/>
  <c r="J1278" i="9"/>
  <c r="J1279" i="9"/>
  <c r="J1280" i="9"/>
  <c r="J1281" i="9"/>
  <c r="J1282" i="9"/>
  <c r="J1283" i="9"/>
  <c r="J1284" i="9"/>
  <c r="J1285" i="9"/>
  <c r="J1286" i="9"/>
  <c r="J1287" i="9"/>
  <c r="J1288" i="9"/>
  <c r="J1289" i="9"/>
  <c r="J1290" i="9"/>
  <c r="J1291" i="9"/>
  <c r="J1292" i="9"/>
  <c r="J1293" i="9"/>
  <c r="J1294" i="9"/>
  <c r="J1295" i="9"/>
  <c r="J1296" i="9"/>
  <c r="J1297" i="9"/>
  <c r="J1298" i="9"/>
  <c r="J1299" i="9"/>
  <c r="J1300" i="9"/>
  <c r="J1301" i="9"/>
  <c r="J1302" i="9"/>
  <c r="J1303" i="9"/>
  <c r="J1304" i="9"/>
  <c r="J1305" i="9"/>
  <c r="J1306" i="9"/>
  <c r="J1307" i="9"/>
  <c r="J1308" i="9"/>
  <c r="J1309" i="9"/>
  <c r="J1310" i="9"/>
  <c r="J1311" i="9"/>
  <c r="J1312" i="9"/>
  <c r="J1313" i="9"/>
  <c r="J1314" i="9"/>
  <c r="J1315" i="9"/>
  <c r="J1316" i="9"/>
  <c r="J1317" i="9"/>
  <c r="J1318" i="9"/>
  <c r="J1319" i="9"/>
  <c r="J1320" i="9"/>
  <c r="J1321" i="9"/>
  <c r="J1322" i="9"/>
  <c r="J1323" i="9"/>
  <c r="J1324" i="9"/>
  <c r="J1325" i="9"/>
  <c r="J1326" i="9"/>
  <c r="J1327" i="9"/>
  <c r="J1328" i="9"/>
  <c r="J1329" i="9"/>
  <c r="J1330" i="9"/>
  <c r="J1331" i="9"/>
  <c r="J1332" i="9"/>
  <c r="J1333" i="9"/>
  <c r="J1334" i="9"/>
  <c r="J1335" i="9"/>
  <c r="J1336" i="9"/>
  <c r="J1337" i="9"/>
  <c r="J1338" i="9"/>
  <c r="J1339" i="9"/>
  <c r="J1340" i="9"/>
  <c r="J1341" i="9"/>
  <c r="J1342" i="9"/>
  <c r="J1343" i="9"/>
  <c r="J1344" i="9"/>
  <c r="J1345" i="9"/>
  <c r="J1346" i="9"/>
  <c r="J1347" i="9"/>
  <c r="J1348" i="9"/>
  <c r="J1349" i="9"/>
  <c r="J1350" i="9"/>
  <c r="J1351" i="9"/>
  <c r="J1352" i="9"/>
  <c r="J1353" i="9"/>
  <c r="J1354" i="9"/>
  <c r="J1355" i="9"/>
  <c r="J1356" i="9"/>
  <c r="J1357" i="9"/>
  <c r="J1358" i="9"/>
  <c r="J1359" i="9"/>
  <c r="J1360" i="9"/>
  <c r="J1361" i="9"/>
  <c r="J1362" i="9"/>
  <c r="J1363" i="9"/>
  <c r="J1364" i="9"/>
  <c r="J1365" i="9"/>
  <c r="J1366" i="9"/>
  <c r="J1367" i="9"/>
  <c r="J1368" i="9"/>
  <c r="J1369" i="9"/>
  <c r="J1370" i="9"/>
  <c r="J1371" i="9"/>
  <c r="J1372" i="9"/>
  <c r="J1373" i="9"/>
  <c r="J1374" i="9"/>
  <c r="J1375" i="9"/>
  <c r="J1376" i="9"/>
  <c r="J1377" i="9"/>
  <c r="J1378" i="9"/>
  <c r="J1379" i="9"/>
  <c r="J1380" i="9"/>
  <c r="J1381" i="9"/>
  <c r="J1382" i="9"/>
  <c r="J1383" i="9"/>
  <c r="J1384" i="9"/>
  <c r="J1385" i="9"/>
  <c r="J1386" i="9"/>
  <c r="J1387" i="9"/>
  <c r="J1388" i="9"/>
  <c r="J1389" i="9"/>
  <c r="J1390" i="9"/>
  <c r="J1391" i="9"/>
  <c r="J1392" i="9"/>
  <c r="J1393" i="9"/>
  <c r="J1394" i="9"/>
  <c r="J1395" i="9"/>
  <c r="J1396" i="9"/>
  <c r="J1397" i="9"/>
  <c r="J1398" i="9"/>
  <c r="J1399" i="9"/>
  <c r="J1400" i="9"/>
  <c r="J1401" i="9"/>
  <c r="J1402" i="9"/>
  <c r="J1403" i="9"/>
  <c r="J1404" i="9"/>
  <c r="J1405" i="9"/>
  <c r="J1406" i="9"/>
  <c r="J1407" i="9"/>
  <c r="J1408" i="9"/>
  <c r="J1409" i="9"/>
  <c r="J1410" i="9"/>
  <c r="J1411" i="9"/>
  <c r="J1412" i="9"/>
  <c r="J1413" i="9"/>
  <c r="J1414" i="9"/>
  <c r="J1415" i="9"/>
  <c r="J1416" i="9"/>
  <c r="J1417" i="9"/>
  <c r="J1418" i="9"/>
  <c r="J1419" i="9"/>
  <c r="J1420" i="9"/>
  <c r="J1421" i="9"/>
  <c r="J1422" i="9"/>
  <c r="J1423" i="9"/>
  <c r="J1424" i="9"/>
  <c r="J1425" i="9"/>
  <c r="J1426" i="9"/>
  <c r="J1427" i="9"/>
  <c r="J1428" i="9"/>
  <c r="J1429" i="9"/>
  <c r="J1430" i="9"/>
  <c r="J1431" i="9"/>
  <c r="J1432" i="9"/>
  <c r="J1433" i="9"/>
  <c r="J1434" i="9"/>
  <c r="J1435" i="9"/>
  <c r="J1436" i="9"/>
  <c r="J1437" i="9"/>
  <c r="J1438" i="9"/>
  <c r="J1439" i="9"/>
  <c r="J1440" i="9"/>
  <c r="J1441" i="9"/>
  <c r="J1442" i="9"/>
  <c r="J1443" i="9"/>
  <c r="J1444" i="9"/>
  <c r="J1445" i="9"/>
  <c r="J1446" i="9"/>
  <c r="J1447" i="9"/>
  <c r="J1448" i="9"/>
  <c r="J1449" i="9"/>
  <c r="J1450" i="9"/>
  <c r="J1451" i="9"/>
  <c r="J1452" i="9"/>
  <c r="J1453" i="9"/>
  <c r="J1454" i="9"/>
  <c r="J1455" i="9"/>
  <c r="J1456" i="9"/>
  <c r="J1457" i="9"/>
  <c r="J1458" i="9"/>
  <c r="J1459" i="9"/>
  <c r="J1460" i="9"/>
  <c r="J1461" i="9"/>
  <c r="J1462" i="9"/>
  <c r="J1463" i="9"/>
  <c r="J1464" i="9"/>
  <c r="J1465" i="9"/>
  <c r="J1466" i="9"/>
  <c r="J1467" i="9"/>
  <c r="J1468" i="9"/>
  <c r="J1469" i="9"/>
  <c r="J1470" i="9"/>
  <c r="J1471" i="9"/>
  <c r="J1472" i="9"/>
  <c r="J1473" i="9"/>
  <c r="J1474" i="9"/>
  <c r="J1475" i="9"/>
  <c r="J1476" i="9"/>
  <c r="J1477" i="9"/>
  <c r="J1478" i="9"/>
  <c r="J1479" i="9"/>
  <c r="J1480" i="9"/>
  <c r="J1481" i="9"/>
  <c r="J1482" i="9"/>
  <c r="J1483" i="9"/>
  <c r="J1484" i="9"/>
  <c r="J1485" i="9"/>
  <c r="J1486" i="9"/>
  <c r="J1487" i="9"/>
  <c r="J1488" i="9"/>
  <c r="J1489" i="9"/>
  <c r="J1490" i="9"/>
  <c r="J1491" i="9"/>
  <c r="J1492" i="9"/>
  <c r="J1493" i="9"/>
  <c r="J1494" i="9"/>
  <c r="J1495" i="9"/>
  <c r="J1496" i="9"/>
  <c r="J1497" i="9"/>
  <c r="J1498" i="9"/>
  <c r="J1499" i="9"/>
  <c r="J1500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3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326" i="9"/>
  <c r="J327" i="9"/>
  <c r="J328" i="9"/>
  <c r="J329" i="9"/>
  <c r="J330" i="9"/>
  <c r="J331" i="9"/>
  <c r="J332" i="9"/>
  <c r="J333" i="9"/>
  <c r="J334" i="9"/>
  <c r="J335" i="9"/>
  <c r="J336" i="9"/>
  <c r="J337" i="9"/>
  <c r="J338" i="9"/>
  <c r="J339" i="9"/>
  <c r="J340" i="9"/>
  <c r="J341" i="9"/>
  <c r="J342" i="9"/>
  <c r="J343" i="9"/>
  <c r="J344" i="9"/>
  <c r="J345" i="9"/>
  <c r="J346" i="9"/>
  <c r="J347" i="9"/>
  <c r="J348" i="9"/>
  <c r="J349" i="9"/>
  <c r="J350" i="9"/>
  <c r="J351" i="9"/>
  <c r="J352" i="9"/>
  <c r="J353" i="9"/>
  <c r="J354" i="9"/>
  <c r="J355" i="9"/>
  <c r="J356" i="9"/>
  <c r="J357" i="9"/>
  <c r="J358" i="9"/>
  <c r="J359" i="9"/>
  <c r="J360" i="9"/>
  <c r="J361" i="9"/>
  <c r="J362" i="9"/>
  <c r="J363" i="9"/>
  <c r="J364" i="9"/>
  <c r="J365" i="9"/>
  <c r="J366" i="9"/>
  <c r="J367" i="9"/>
  <c r="J368" i="9"/>
  <c r="J369" i="9"/>
  <c r="J370" i="9"/>
  <c r="J371" i="9"/>
  <c r="J372" i="9"/>
  <c r="J373" i="9"/>
  <c r="J374" i="9"/>
  <c r="J375" i="9"/>
  <c r="J376" i="9"/>
  <c r="J377" i="9"/>
  <c r="J378" i="9"/>
  <c r="J379" i="9"/>
  <c r="J380" i="9"/>
  <c r="J381" i="9"/>
  <c r="J382" i="9"/>
  <c r="J383" i="9"/>
  <c r="J384" i="9"/>
  <c r="J385" i="9"/>
  <c r="J386" i="9"/>
  <c r="J387" i="9"/>
  <c r="J388" i="9"/>
  <c r="J389" i="9"/>
  <c r="J390" i="9"/>
  <c r="J391" i="9"/>
  <c r="J392" i="9"/>
  <c r="J393" i="9"/>
  <c r="J394" i="9"/>
  <c r="J395" i="9"/>
  <c r="J396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415" i="9"/>
  <c r="J416" i="9"/>
  <c r="J417" i="9"/>
  <c r="J418" i="9"/>
  <c r="J419" i="9"/>
  <c r="J420" i="9"/>
  <c r="J421" i="9"/>
  <c r="J422" i="9"/>
  <c r="J423" i="9"/>
  <c r="J424" i="9"/>
  <c r="J425" i="9"/>
  <c r="J426" i="9"/>
  <c r="J427" i="9"/>
  <c r="J428" i="9"/>
  <c r="J429" i="9"/>
  <c r="J430" i="9"/>
  <c r="J431" i="9"/>
  <c r="J432" i="9"/>
  <c r="J433" i="9"/>
  <c r="J434" i="9"/>
  <c r="J435" i="9"/>
  <c r="J436" i="9"/>
  <c r="J437" i="9"/>
  <c r="J438" i="9"/>
  <c r="J439" i="9"/>
  <c r="J440" i="9"/>
  <c r="J441" i="9"/>
  <c r="J442" i="9"/>
  <c r="J443" i="9"/>
  <c r="J444" i="9"/>
  <c r="J445" i="9"/>
  <c r="J446" i="9"/>
  <c r="J447" i="9"/>
  <c r="J448" i="9"/>
  <c r="J449" i="9"/>
  <c r="J450" i="9"/>
  <c r="J451" i="9"/>
  <c r="J452" i="9"/>
  <c r="J453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470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486" i="9"/>
  <c r="J487" i="9"/>
  <c r="J488" i="9"/>
  <c r="J489" i="9"/>
  <c r="J490" i="9"/>
  <c r="J491" i="9"/>
  <c r="J492" i="9"/>
  <c r="J493" i="9"/>
  <c r="J494" i="9"/>
  <c r="J495" i="9"/>
  <c r="J496" i="9"/>
  <c r="J497" i="9"/>
  <c r="J498" i="9"/>
  <c r="J499" i="9"/>
  <c r="J500" i="9"/>
  <c r="J501" i="9"/>
  <c r="J502" i="9"/>
  <c r="J503" i="9"/>
  <c r="J504" i="9"/>
  <c r="J505" i="9"/>
  <c r="J506" i="9"/>
  <c r="J507" i="9"/>
  <c r="J508" i="9"/>
  <c r="J509" i="9"/>
  <c r="J510" i="9"/>
  <c r="J511" i="9"/>
  <c r="J512" i="9"/>
  <c r="J513" i="9"/>
  <c r="J514" i="9"/>
  <c r="J515" i="9"/>
  <c r="J516" i="9"/>
  <c r="J517" i="9"/>
  <c r="J518" i="9"/>
  <c r="J519" i="9"/>
  <c r="J520" i="9"/>
  <c r="J521" i="9"/>
  <c r="J522" i="9"/>
  <c r="J523" i="9"/>
  <c r="J524" i="9"/>
  <c r="J525" i="9"/>
  <c r="J526" i="9"/>
  <c r="J527" i="9"/>
  <c r="J528" i="9"/>
  <c r="J529" i="9"/>
  <c r="J530" i="9"/>
  <c r="J531" i="9"/>
  <c r="J532" i="9"/>
  <c r="J533" i="9"/>
  <c r="J534" i="9"/>
  <c r="J535" i="9"/>
  <c r="J536" i="9"/>
  <c r="J537" i="9"/>
  <c r="J538" i="9"/>
  <c r="J539" i="9"/>
  <c r="J540" i="9"/>
  <c r="J541" i="9"/>
  <c r="J542" i="9"/>
  <c r="J543" i="9"/>
  <c r="J544" i="9"/>
  <c r="J545" i="9"/>
  <c r="J546" i="9"/>
  <c r="J547" i="9"/>
  <c r="J548" i="9"/>
  <c r="J549" i="9"/>
  <c r="J550" i="9"/>
  <c r="J551" i="9"/>
  <c r="J552" i="9"/>
  <c r="J553" i="9"/>
  <c r="I149" i="3" l="1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F149" i="3" a="1"/>
  <c r="F149" i="3" s="1"/>
  <c r="F150" i="3" a="1"/>
  <c r="F150" i="3" s="1"/>
  <c r="F151" i="3" a="1"/>
  <c r="F151" i="3" s="1"/>
  <c r="F152" i="3" a="1"/>
  <c r="F152" i="3" s="1"/>
  <c r="F153" i="3" a="1"/>
  <c r="F153" i="3" s="1"/>
  <c r="F154" i="3" a="1"/>
  <c r="F154" i="3" s="1"/>
  <c r="F155" i="3" a="1"/>
  <c r="F155" i="3" s="1"/>
  <c r="F156" i="3" a="1"/>
  <c r="F156" i="3"/>
  <c r="F157" i="3" a="1"/>
  <c r="F157" i="3" s="1"/>
  <c r="F158" i="3" a="1"/>
  <c r="F158" i="3" s="1"/>
  <c r="F159" i="3" a="1"/>
  <c r="F159" i="3" s="1"/>
  <c r="F160" i="3" a="1"/>
  <c r="F160" i="3" s="1"/>
  <c r="F161" i="3" a="1"/>
  <c r="F161" i="3" s="1"/>
  <c r="F162" i="3" a="1"/>
  <c r="F162" i="3" s="1"/>
  <c r="F163" i="3" a="1"/>
  <c r="F163" i="3" s="1"/>
  <c r="F164" i="3" a="1"/>
  <c r="F164" i="3" s="1"/>
  <c r="F165" i="3" a="1"/>
  <c r="F165" i="3" s="1"/>
  <c r="F166" i="3" a="1"/>
  <c r="F166" i="3" s="1"/>
  <c r="F167" i="3" a="1"/>
  <c r="F167" i="3" s="1"/>
  <c r="F168" i="3" a="1"/>
  <c r="F168" i="3" s="1"/>
  <c r="F169" i="3" a="1"/>
  <c r="F169" i="3" s="1"/>
  <c r="F170" i="3" a="1"/>
  <c r="F170" i="3" s="1"/>
  <c r="F171" i="3" a="1"/>
  <c r="F171" i="3" s="1"/>
  <c r="F172" i="3" a="1"/>
  <c r="F172" i="3" s="1"/>
  <c r="F173" i="3" a="1"/>
  <c r="F173" i="3" s="1"/>
  <c r="F174" i="3" a="1"/>
  <c r="F174" i="3" s="1"/>
  <c r="F175" i="3" a="1"/>
  <c r="F175" i="3" s="1"/>
  <c r="F176" i="3" a="1"/>
  <c r="F176" i="3" s="1"/>
  <c r="F177" i="3" a="1"/>
  <c r="F177" i="3" s="1"/>
  <c r="F178" i="3" a="1"/>
  <c r="F178" i="3" s="1"/>
  <c r="F179" i="3" a="1"/>
  <c r="F179" i="3" s="1"/>
  <c r="F180" i="3" a="1"/>
  <c r="F180" i="3" s="1"/>
  <c r="F181" i="3" a="1"/>
  <c r="F181" i="3" s="1"/>
  <c r="F182" i="3" a="1"/>
  <c r="F182" i="3" s="1"/>
  <c r="F183" i="3" a="1"/>
  <c r="F183" i="3" s="1"/>
  <c r="F184" i="3" a="1"/>
  <c r="F184" i="3" s="1"/>
  <c r="F185" i="3" a="1"/>
  <c r="F185" i="3" s="1"/>
  <c r="F186" i="3" a="1"/>
  <c r="F186" i="3" s="1"/>
  <c r="F187" i="3" a="1"/>
  <c r="F187" i="3" s="1"/>
  <c r="F188" i="3" a="1"/>
  <c r="F188" i="3" s="1"/>
  <c r="F189" i="3" a="1"/>
  <c r="F189" i="3" s="1"/>
  <c r="F190" i="3" a="1"/>
  <c r="F190" i="3" s="1"/>
  <c r="F191" i="3" a="1"/>
  <c r="F191" i="3" s="1"/>
  <c r="F192" i="3" a="1"/>
  <c r="F192" i="3" s="1"/>
  <c r="F193" i="3" a="1"/>
  <c r="F193" i="3" s="1"/>
  <c r="F194" i="3" a="1"/>
  <c r="F194" i="3" s="1"/>
  <c r="F195" i="3" a="1"/>
  <c r="F195" i="3" s="1"/>
  <c r="F196" i="3" a="1"/>
  <c r="F196" i="3" s="1"/>
  <c r="F197" i="3" a="1"/>
  <c r="F197" i="3" s="1"/>
  <c r="F198" i="3" a="1"/>
  <c r="F198" i="3" s="1"/>
  <c r="F199" i="3" a="1"/>
  <c r="F199" i="3" s="1"/>
  <c r="F200" i="3" a="1"/>
  <c r="F200" i="3" s="1"/>
  <c r="F201" i="3" a="1"/>
  <c r="F201" i="3" s="1"/>
  <c r="F202" i="3" a="1"/>
  <c r="F202" i="3" s="1"/>
  <c r="F203" i="3" a="1"/>
  <c r="F203" i="3" s="1"/>
  <c r="F204" i="3" a="1"/>
  <c r="F204" i="3" s="1"/>
  <c r="F205" i="3" a="1"/>
  <c r="F205" i="3" s="1"/>
  <c r="F206" i="3" a="1"/>
  <c r="F206" i="3" s="1"/>
  <c r="F207" i="3" a="1"/>
  <c r="F207" i="3" s="1"/>
  <c r="F208" i="3" a="1"/>
  <c r="F208" i="3" s="1"/>
  <c r="F209" i="3" a="1"/>
  <c r="F209" i="3" s="1"/>
  <c r="F210" i="3" a="1"/>
  <c r="F210" i="3" s="1"/>
  <c r="F211" i="3" a="1"/>
  <c r="F211" i="3" s="1"/>
  <c r="F212" i="3" a="1"/>
  <c r="F212" i="3" s="1"/>
  <c r="F213" i="3" a="1"/>
  <c r="F213" i="3" s="1"/>
  <c r="F214" i="3" a="1"/>
  <c r="F214" i="3" s="1"/>
  <c r="F215" i="3" a="1"/>
  <c r="F215" i="3" s="1"/>
  <c r="F216" i="3" a="1"/>
  <c r="F216" i="3" s="1"/>
  <c r="F217" i="3" a="1"/>
  <c r="F217" i="3" s="1"/>
  <c r="F218" i="3" a="1"/>
  <c r="F218" i="3" s="1"/>
  <c r="F219" i="3" a="1"/>
  <c r="F219" i="3" s="1"/>
  <c r="F220" i="3" a="1"/>
  <c r="F220" i="3"/>
  <c r="F221" i="3" a="1"/>
  <c r="F221" i="3" s="1"/>
  <c r="F222" i="3" a="1"/>
  <c r="F222" i="3" s="1"/>
  <c r="F223" i="3" a="1"/>
  <c r="F223" i="3" s="1"/>
  <c r="F224" i="3" a="1"/>
  <c r="F224" i="3" s="1"/>
  <c r="F225" i="3" a="1"/>
  <c r="F225" i="3" s="1"/>
  <c r="F226" i="3" a="1"/>
  <c r="F226" i="3" s="1"/>
  <c r="F227" i="3" a="1"/>
  <c r="F227" i="3" s="1"/>
  <c r="F228" i="3" a="1"/>
  <c r="F228" i="3" s="1"/>
  <c r="F229" i="3" a="1"/>
  <c r="F229" i="3" s="1"/>
  <c r="F230" i="3" a="1"/>
  <c r="F230" i="3" s="1"/>
  <c r="F231" i="3" a="1"/>
  <c r="F231" i="3" s="1"/>
  <c r="F232" i="3" a="1"/>
  <c r="F232" i="3" s="1"/>
  <c r="F233" i="3" a="1"/>
  <c r="F233" i="3" s="1"/>
  <c r="F234" i="3" a="1"/>
  <c r="F234" i="3" s="1"/>
  <c r="F235" i="3" a="1"/>
  <c r="F235" i="3" s="1"/>
  <c r="F236" i="3" a="1"/>
  <c r="F236" i="3" s="1"/>
  <c r="F237" i="3" a="1"/>
  <c r="F237" i="3" s="1"/>
  <c r="F238" i="3" a="1"/>
  <c r="F238" i="3" s="1"/>
  <c r="F239" i="3" a="1"/>
  <c r="F239" i="3" s="1"/>
  <c r="F240" i="3" a="1"/>
  <c r="F240" i="3" s="1"/>
  <c r="F241" i="3" a="1"/>
  <c r="F241" i="3" s="1"/>
  <c r="F242" i="3" a="1"/>
  <c r="F242" i="3" s="1"/>
  <c r="F243" i="3" a="1"/>
  <c r="F243" i="3" s="1"/>
  <c r="F244" i="3" a="1"/>
  <c r="F244" i="3" s="1"/>
  <c r="F245" i="3" a="1"/>
  <c r="F245" i="3"/>
  <c r="F246" i="3" a="1"/>
  <c r="F246" i="3" s="1"/>
  <c r="F247" i="3" a="1"/>
  <c r="F247" i="3" s="1"/>
  <c r="F248" i="3" a="1"/>
  <c r="F248" i="3" s="1"/>
  <c r="F249" i="3" a="1"/>
  <c r="F249" i="3" s="1"/>
  <c r="F250" i="3" a="1"/>
  <c r="F250" i="3" s="1"/>
  <c r="F251" i="3" a="1"/>
  <c r="F251" i="3" s="1"/>
  <c r="F252" i="3" a="1"/>
  <c r="F252" i="3" s="1"/>
  <c r="F253" i="3" a="1"/>
  <c r="F253" i="3" s="1"/>
  <c r="F254" i="3" a="1"/>
  <c r="F254" i="3" s="1"/>
  <c r="F255" i="3" a="1"/>
  <c r="F255" i="3" s="1"/>
  <c r="F256" i="3" a="1"/>
  <c r="F256" i="3" s="1"/>
  <c r="F257" i="3" a="1"/>
  <c r="F257" i="3" s="1"/>
  <c r="F258" i="3" a="1"/>
  <c r="F258" i="3" s="1"/>
  <c r="F259" i="3" a="1"/>
  <c r="F259" i="3" s="1"/>
  <c r="F260" i="3" a="1"/>
  <c r="F260" i="3" s="1"/>
  <c r="F261" i="3" a="1"/>
  <c r="F261" i="3" s="1"/>
  <c r="F262" i="3" a="1"/>
  <c r="F262" i="3" s="1"/>
  <c r="F263" i="3" a="1"/>
  <c r="F263" i="3" s="1"/>
  <c r="F264" i="3" a="1"/>
  <c r="F264" i="3" s="1"/>
  <c r="F265" i="3" a="1"/>
  <c r="F265" i="3" s="1"/>
  <c r="F266" i="3" a="1"/>
  <c r="F266" i="3" s="1"/>
  <c r="F267" i="3" a="1"/>
  <c r="F267" i="3" s="1"/>
  <c r="F268" i="3" a="1"/>
  <c r="F268" i="3" s="1"/>
  <c r="F269" i="3" a="1"/>
  <c r="F269" i="3" s="1"/>
  <c r="F270" i="3" a="1"/>
  <c r="F270" i="3" s="1"/>
  <c r="F271" i="3" a="1"/>
  <c r="F271" i="3" s="1"/>
  <c r="F272" i="3" a="1"/>
  <c r="F272" i="3" s="1"/>
  <c r="F273" i="3" a="1"/>
  <c r="F273" i="3" s="1"/>
  <c r="F274" i="3" a="1"/>
  <c r="F274" i="3" s="1"/>
  <c r="F275" i="3" a="1"/>
  <c r="F275" i="3" s="1"/>
  <c r="F276" i="3" a="1"/>
  <c r="F276" i="3" s="1"/>
  <c r="F277" i="3" a="1"/>
  <c r="F277" i="3" s="1"/>
  <c r="F278" i="3" a="1"/>
  <c r="F278" i="3" s="1"/>
  <c r="F279" i="3" a="1"/>
  <c r="F279" i="3" s="1"/>
  <c r="F280" i="3" a="1"/>
  <c r="F280" i="3" s="1"/>
  <c r="F281" i="3" a="1"/>
  <c r="F281" i="3" s="1"/>
  <c r="F282" i="3" a="1"/>
  <c r="F282" i="3" s="1"/>
  <c r="F283" i="3" a="1"/>
  <c r="F283" i="3" s="1"/>
  <c r="F284" i="3" a="1"/>
  <c r="F284" i="3"/>
  <c r="F285" i="3" a="1"/>
  <c r="F285" i="3" s="1"/>
  <c r="F286" i="3" a="1"/>
  <c r="F286" i="3" s="1"/>
  <c r="F287" i="3" a="1"/>
  <c r="F287" i="3" s="1"/>
  <c r="F288" i="3" a="1"/>
  <c r="F288" i="3" s="1"/>
  <c r="F289" i="3" a="1"/>
  <c r="F289" i="3" s="1"/>
  <c r="F290" i="3" a="1"/>
  <c r="F290" i="3" s="1"/>
  <c r="F291" i="3" a="1"/>
  <c r="F291" i="3" s="1"/>
  <c r="F292" i="3" a="1"/>
  <c r="F292" i="3" s="1"/>
  <c r="F293" i="3" a="1"/>
  <c r="F293" i="3" s="1"/>
  <c r="F294" i="3" a="1"/>
  <c r="F294" i="3" s="1"/>
  <c r="F295" i="3" a="1"/>
  <c r="F295" i="3" s="1"/>
  <c r="F296" i="3" a="1"/>
  <c r="F296" i="3" s="1"/>
  <c r="F297" i="3" a="1"/>
  <c r="F297" i="3" s="1"/>
  <c r="F298" i="3" a="1"/>
  <c r="F298" i="3" s="1"/>
  <c r="F299" i="3" a="1"/>
  <c r="F299" i="3" s="1"/>
  <c r="F300" i="3" a="1"/>
  <c r="F300" i="3" s="1"/>
  <c r="F301" i="3" a="1"/>
  <c r="F301" i="3" s="1"/>
  <c r="F302" i="3" a="1"/>
  <c r="F302" i="3" s="1"/>
  <c r="F303" i="3" a="1"/>
  <c r="F303" i="3" s="1"/>
  <c r="F304" i="3" a="1"/>
  <c r="F304" i="3" s="1"/>
  <c r="F305" i="3" a="1"/>
  <c r="F305" i="3" s="1"/>
  <c r="F306" i="3" a="1"/>
  <c r="F306" i="3" s="1"/>
  <c r="F307" i="3" a="1"/>
  <c r="F307" i="3" s="1"/>
  <c r="F308" i="3" a="1"/>
  <c r="F308" i="3" s="1"/>
  <c r="F309" i="3" a="1"/>
  <c r="F309" i="3" s="1"/>
  <c r="F310" i="3" a="1"/>
  <c r="F310" i="3" s="1"/>
  <c r="F311" i="3" a="1"/>
  <c r="F311" i="3" s="1"/>
  <c r="F312" i="3" a="1"/>
  <c r="F312" i="3" s="1"/>
  <c r="F313" i="3" a="1"/>
  <c r="F313" i="3" s="1"/>
  <c r="F314" i="3" a="1"/>
  <c r="F314" i="3" s="1"/>
  <c r="F315" i="3" a="1"/>
  <c r="F315" i="3" s="1"/>
  <c r="F316" i="3" a="1"/>
  <c r="F316" i="3" s="1"/>
  <c r="F317" i="3" a="1"/>
  <c r="F317" i="3" s="1"/>
  <c r="F318" i="3" a="1"/>
  <c r="F318" i="3" s="1"/>
  <c r="F319" i="3" a="1"/>
  <c r="F319" i="3" s="1"/>
  <c r="F320" i="3" a="1"/>
  <c r="F320" i="3" s="1"/>
  <c r="F321" i="3" a="1"/>
  <c r="F321" i="3" s="1"/>
  <c r="F322" i="3" a="1"/>
  <c r="F322" i="3" s="1"/>
  <c r="F323" i="3" a="1"/>
  <c r="F323" i="3" s="1"/>
  <c r="F324" i="3" a="1"/>
  <c r="F324" i="3" s="1"/>
  <c r="F325" i="3" a="1"/>
  <c r="F325" i="3" s="1"/>
  <c r="F326" i="3" a="1"/>
  <c r="F326" i="3" s="1"/>
  <c r="F327" i="3" a="1"/>
  <c r="F327" i="3" s="1"/>
  <c r="F328" i="3" a="1"/>
  <c r="F328" i="3" s="1"/>
  <c r="F329" i="3" a="1"/>
  <c r="F329" i="3" s="1"/>
  <c r="F330" i="3" a="1"/>
  <c r="F330" i="3" s="1"/>
  <c r="F331" i="3" a="1"/>
  <c r="F331" i="3" s="1"/>
  <c r="F332" i="3" a="1"/>
  <c r="F332" i="3" s="1"/>
  <c r="F333" i="3" a="1"/>
  <c r="F333" i="3" s="1"/>
  <c r="F334" i="3" a="1"/>
  <c r="F334" i="3" s="1"/>
  <c r="F335" i="3" a="1"/>
  <c r="F335" i="3" s="1"/>
  <c r="F336" i="3" a="1"/>
  <c r="F336" i="3" s="1"/>
  <c r="F337" i="3" a="1"/>
  <c r="F337" i="3" s="1"/>
  <c r="F338" i="3" a="1"/>
  <c r="F338" i="3" s="1"/>
  <c r="F339" i="3" a="1"/>
  <c r="F339" i="3" s="1"/>
  <c r="F340" i="3" a="1"/>
  <c r="F340" i="3" s="1"/>
  <c r="F341" i="3" a="1"/>
  <c r="F341" i="3" s="1"/>
  <c r="F342" i="3" a="1"/>
  <c r="F342" i="3" s="1"/>
  <c r="F343" i="3" a="1"/>
  <c r="F343" i="3" s="1"/>
  <c r="F344" i="3" a="1"/>
  <c r="F344" i="3" s="1"/>
  <c r="F345" i="3" a="1"/>
  <c r="F345" i="3" s="1"/>
  <c r="F346" i="3" a="1"/>
  <c r="F346" i="3" s="1"/>
  <c r="F347" i="3" a="1"/>
  <c r="F347" i="3" s="1"/>
  <c r="F348" i="3" a="1"/>
  <c r="F348" i="3" s="1"/>
  <c r="F349" i="3" a="1"/>
  <c r="F349" i="3" s="1"/>
  <c r="F350" i="3" a="1"/>
  <c r="F350" i="3" s="1"/>
  <c r="F351" i="3" a="1"/>
  <c r="F351" i="3" s="1"/>
  <c r="F352" i="3" a="1"/>
  <c r="F352" i="3" s="1"/>
  <c r="F353" i="3" a="1"/>
  <c r="F353" i="3" s="1"/>
  <c r="F354" i="3" a="1"/>
  <c r="F354" i="3" s="1"/>
  <c r="F355" i="3" a="1"/>
  <c r="F355" i="3" s="1"/>
  <c r="F356" i="3" a="1"/>
  <c r="F356" i="3" s="1"/>
  <c r="F357" i="3" a="1"/>
  <c r="F357" i="3" s="1"/>
  <c r="F358" i="3" a="1"/>
  <c r="F358" i="3" s="1"/>
  <c r="F359" i="3" a="1"/>
  <c r="F359" i="3" s="1"/>
  <c r="F360" i="3" a="1"/>
  <c r="F360" i="3" s="1"/>
  <c r="F361" i="3" a="1"/>
  <c r="F361" i="3" s="1"/>
  <c r="F362" i="3" a="1"/>
  <c r="F362" i="3" s="1"/>
  <c r="F363" i="3" a="1"/>
  <c r="F363" i="3" s="1"/>
  <c r="F364" i="3" a="1"/>
  <c r="F364" i="3" s="1"/>
  <c r="F365" i="3" a="1"/>
  <c r="F365" i="3" s="1"/>
  <c r="F366" i="3" a="1"/>
  <c r="F366" i="3" s="1"/>
  <c r="F367" i="3" a="1"/>
  <c r="F367" i="3" s="1"/>
  <c r="F368" i="3" a="1"/>
  <c r="F368" i="3" s="1"/>
  <c r="F369" i="3" a="1"/>
  <c r="F369" i="3" s="1"/>
  <c r="F370" i="3" a="1"/>
  <c r="F370" i="3" s="1"/>
  <c r="F371" i="3" a="1"/>
  <c r="F371" i="3" s="1"/>
  <c r="F372" i="3" a="1"/>
  <c r="F372" i="3" s="1"/>
  <c r="F373" i="3" a="1"/>
  <c r="F373" i="3"/>
  <c r="F374" i="3" a="1"/>
  <c r="F374" i="3" s="1"/>
  <c r="F375" i="3" a="1"/>
  <c r="F375" i="3" s="1"/>
  <c r="F376" i="3" a="1"/>
  <c r="F376" i="3" s="1"/>
  <c r="F377" i="3" a="1"/>
  <c r="F377" i="3" s="1"/>
  <c r="F378" i="3" a="1"/>
  <c r="F378" i="3" s="1"/>
  <c r="F379" i="3" a="1"/>
  <c r="F379" i="3" s="1"/>
  <c r="F380" i="3" a="1"/>
  <c r="F380" i="3" s="1"/>
  <c r="F381" i="3" a="1"/>
  <c r="F381" i="3" s="1"/>
  <c r="F382" i="3" a="1"/>
  <c r="F382" i="3" s="1"/>
  <c r="F383" i="3" a="1"/>
  <c r="F383" i="3" s="1"/>
  <c r="F384" i="3" a="1"/>
  <c r="F384" i="3" s="1"/>
  <c r="F385" i="3" a="1"/>
  <c r="F385" i="3" s="1"/>
  <c r="F386" i="3" a="1"/>
  <c r="F386" i="3" s="1"/>
  <c r="F387" i="3" a="1"/>
  <c r="F387" i="3" s="1"/>
  <c r="F388" i="3" a="1"/>
  <c r="F388" i="3" s="1"/>
  <c r="F389" i="3" a="1"/>
  <c r="F389" i="3" s="1"/>
  <c r="F390" i="3" a="1"/>
  <c r="F390" i="3" s="1"/>
  <c r="F391" i="3" a="1"/>
  <c r="F391" i="3" s="1"/>
  <c r="F392" i="3" a="1"/>
  <c r="F392" i="3" s="1"/>
  <c r="F393" i="3" a="1"/>
  <c r="F393" i="3" s="1"/>
  <c r="F394" i="3" a="1"/>
  <c r="F394" i="3" s="1"/>
  <c r="F395" i="3" a="1"/>
  <c r="F395" i="3" s="1"/>
  <c r="F396" i="3" a="1"/>
  <c r="F396" i="3" s="1"/>
  <c r="F397" i="3" a="1"/>
  <c r="F397" i="3" s="1"/>
  <c r="F398" i="3" a="1"/>
  <c r="F398" i="3" s="1"/>
  <c r="F399" i="3" a="1"/>
  <c r="F399" i="3" s="1"/>
  <c r="F400" i="3" a="1"/>
  <c r="F400" i="3" s="1"/>
  <c r="F401" i="3" a="1"/>
  <c r="F401" i="3" s="1"/>
  <c r="F402" i="3" a="1"/>
  <c r="F402" i="3" s="1"/>
  <c r="F403" i="3" a="1"/>
  <c r="F403" i="3" s="1"/>
  <c r="F404" i="3" a="1"/>
  <c r="F404" i="3" s="1"/>
  <c r="F405" i="3" a="1"/>
  <c r="F405" i="3" s="1"/>
  <c r="F406" i="3" a="1"/>
  <c r="F406" i="3" s="1"/>
  <c r="F407" i="3" a="1"/>
  <c r="F407" i="3" s="1"/>
  <c r="F408" i="3" a="1"/>
  <c r="F408" i="3" s="1"/>
  <c r="F409" i="3" a="1"/>
  <c r="F409" i="3" s="1"/>
  <c r="F410" i="3" a="1"/>
  <c r="F410" i="3" s="1"/>
  <c r="F411" i="3" a="1"/>
  <c r="F411" i="3" s="1"/>
  <c r="F412" i="3" a="1"/>
  <c r="F412" i="3"/>
  <c r="F413" i="3" a="1"/>
  <c r="F413" i="3" s="1"/>
  <c r="F414" i="3" a="1"/>
  <c r="F414" i="3" s="1"/>
  <c r="F415" i="3" a="1"/>
  <c r="F415" i="3" s="1"/>
  <c r="F416" i="3" a="1"/>
  <c r="F416" i="3" s="1"/>
  <c r="F417" i="3" a="1"/>
  <c r="F417" i="3" s="1"/>
  <c r="F418" i="3" a="1"/>
  <c r="F418" i="3" s="1"/>
  <c r="F419" i="3" a="1"/>
  <c r="F419" i="3" s="1"/>
  <c r="F420" i="3" a="1"/>
  <c r="F420" i="3" s="1"/>
  <c r="F421" i="3" a="1"/>
  <c r="F421" i="3" s="1"/>
  <c r="F422" i="3" a="1"/>
  <c r="F422" i="3" s="1"/>
  <c r="F423" i="3" a="1"/>
  <c r="F423" i="3" s="1"/>
  <c r="F424" i="3" a="1"/>
  <c r="F424" i="3" s="1"/>
  <c r="F425" i="3" a="1"/>
  <c r="F425" i="3" s="1"/>
  <c r="F426" i="3" a="1"/>
  <c r="F426" i="3" s="1"/>
  <c r="F427" i="3" a="1"/>
  <c r="F427" i="3" s="1"/>
  <c r="F428" i="3" a="1"/>
  <c r="F428" i="3" s="1"/>
  <c r="F429" i="3" a="1"/>
  <c r="F429" i="3" s="1"/>
  <c r="F430" i="3" a="1"/>
  <c r="F430" i="3" s="1"/>
  <c r="F431" i="3" a="1"/>
  <c r="F431" i="3" s="1"/>
  <c r="F432" i="3" a="1"/>
  <c r="F432" i="3" s="1"/>
  <c r="F433" i="3" a="1"/>
  <c r="F433" i="3" s="1"/>
  <c r="F434" i="3" a="1"/>
  <c r="F434" i="3" s="1"/>
  <c r="F435" i="3" a="1"/>
  <c r="F435" i="3" s="1"/>
  <c r="F436" i="3" a="1"/>
  <c r="F436" i="3" s="1"/>
  <c r="F437" i="3" a="1"/>
  <c r="F437" i="3" s="1"/>
  <c r="F438" i="3" a="1"/>
  <c r="F438" i="3" s="1"/>
  <c r="F439" i="3" a="1"/>
  <c r="F439" i="3" s="1"/>
  <c r="F440" i="3" a="1"/>
  <c r="F440" i="3" s="1"/>
  <c r="F441" i="3" a="1"/>
  <c r="F441" i="3" s="1"/>
  <c r="F442" i="3" a="1"/>
  <c r="F442" i="3" s="1"/>
  <c r="F443" i="3" a="1"/>
  <c r="F443" i="3" s="1"/>
  <c r="F444" i="3" a="1"/>
  <c r="F444" i="3" s="1"/>
  <c r="F445" i="3" a="1"/>
  <c r="F445" i="3" s="1"/>
  <c r="F446" i="3" a="1"/>
  <c r="F446" i="3" s="1"/>
  <c r="F447" i="3" a="1"/>
  <c r="F447" i="3" s="1"/>
  <c r="F448" i="3" a="1"/>
  <c r="F448" i="3" s="1"/>
  <c r="F449" i="3" a="1"/>
  <c r="F449" i="3" s="1"/>
  <c r="F450" i="3" a="1"/>
  <c r="F450" i="3" s="1"/>
  <c r="F451" i="3" a="1"/>
  <c r="F451" i="3" s="1"/>
  <c r="F452" i="3" a="1"/>
  <c r="F452" i="3" s="1"/>
  <c r="F453" i="3" a="1"/>
  <c r="F453" i="3" s="1"/>
  <c r="F454" i="3" a="1"/>
  <c r="F454" i="3" s="1"/>
  <c r="F455" i="3" a="1"/>
  <c r="F455" i="3" s="1"/>
  <c r="F456" i="3" a="1"/>
  <c r="F456" i="3" s="1"/>
  <c r="F457" i="3" a="1"/>
  <c r="F457" i="3" s="1"/>
  <c r="F458" i="3" a="1"/>
  <c r="F458" i="3" s="1"/>
  <c r="F459" i="3" a="1"/>
  <c r="F459" i="3" s="1"/>
  <c r="F460" i="3" a="1"/>
  <c r="F460" i="3" s="1"/>
  <c r="F461" i="3" a="1"/>
  <c r="F461" i="3" s="1"/>
  <c r="F462" i="3" a="1"/>
  <c r="F462" i="3" s="1"/>
  <c r="F463" i="3" a="1"/>
  <c r="F463" i="3" s="1"/>
  <c r="F464" i="3" a="1"/>
  <c r="F464" i="3" s="1"/>
  <c r="F465" i="3" a="1"/>
  <c r="F465" i="3" s="1"/>
  <c r="F466" i="3" a="1"/>
  <c r="F466" i="3" s="1"/>
  <c r="F467" i="3" a="1"/>
  <c r="F467" i="3" s="1"/>
  <c r="F468" i="3" a="1"/>
  <c r="F468" i="3" s="1"/>
  <c r="F469" i="3" a="1"/>
  <c r="F469" i="3" s="1"/>
  <c r="F470" i="3" a="1"/>
  <c r="F470" i="3" s="1"/>
  <c r="F471" i="3" a="1"/>
  <c r="F471" i="3" s="1"/>
  <c r="F472" i="3" a="1"/>
  <c r="F472" i="3" s="1"/>
  <c r="F473" i="3" a="1"/>
  <c r="F473" i="3" s="1"/>
  <c r="F474" i="3" a="1"/>
  <c r="F474" i="3" s="1"/>
  <c r="F475" i="3" a="1"/>
  <c r="F475" i="3" s="1"/>
  <c r="F476" i="3" a="1"/>
  <c r="F476" i="3" s="1"/>
  <c r="F477" i="3" a="1"/>
  <c r="F477" i="3" s="1"/>
  <c r="F478" i="3" a="1"/>
  <c r="F478" i="3" s="1"/>
  <c r="F479" i="3" a="1"/>
  <c r="F479" i="3" s="1"/>
  <c r="F480" i="3" a="1"/>
  <c r="F480" i="3" s="1"/>
  <c r="F481" i="3" a="1"/>
  <c r="F481" i="3" s="1"/>
  <c r="F482" i="3" a="1"/>
  <c r="F482" i="3" s="1"/>
  <c r="F483" i="3" a="1"/>
  <c r="F483" i="3" s="1"/>
  <c r="F484" i="3" a="1"/>
  <c r="F484" i="3" s="1"/>
  <c r="F485" i="3" a="1"/>
  <c r="F485" i="3" s="1"/>
  <c r="F486" i="3" a="1"/>
  <c r="F486" i="3" s="1"/>
  <c r="F487" i="3" a="1"/>
  <c r="F487" i="3" s="1"/>
  <c r="F488" i="3" a="1"/>
  <c r="F488" i="3" s="1"/>
  <c r="F489" i="3" a="1"/>
  <c r="F489" i="3" s="1"/>
  <c r="F490" i="3" a="1"/>
  <c r="F490" i="3" s="1"/>
  <c r="F491" i="3" a="1"/>
  <c r="F491" i="3" s="1"/>
  <c r="F492" i="3" a="1"/>
  <c r="F492" i="3" s="1"/>
  <c r="F493" i="3" a="1"/>
  <c r="F493" i="3" s="1"/>
  <c r="F494" i="3" a="1"/>
  <c r="F494" i="3" s="1"/>
  <c r="F495" i="3" a="1"/>
  <c r="F495" i="3" s="1"/>
  <c r="F496" i="3" a="1"/>
  <c r="F496" i="3" s="1"/>
  <c r="F497" i="3" a="1"/>
  <c r="F497" i="3" s="1"/>
  <c r="F498" i="3" a="1"/>
  <c r="F498" i="3" s="1"/>
  <c r="F499" i="3" a="1"/>
  <c r="F499" i="3" s="1"/>
  <c r="F500" i="3" a="1"/>
  <c r="F500" i="3" s="1"/>
  <c r="F501" i="3" a="1"/>
  <c r="F501" i="3"/>
  <c r="F502" i="3" a="1"/>
  <c r="F502" i="3" s="1"/>
  <c r="F503" i="3" a="1"/>
  <c r="F503" i="3" s="1"/>
  <c r="F504" i="3" a="1"/>
  <c r="F504" i="3" s="1"/>
  <c r="F505" i="3" a="1"/>
  <c r="F505" i="3" s="1"/>
  <c r="F506" i="3" a="1"/>
  <c r="F506" i="3" s="1"/>
  <c r="F507" i="3" a="1"/>
  <c r="F507" i="3" s="1"/>
  <c r="F508" i="3" a="1"/>
  <c r="F508" i="3" s="1"/>
  <c r="F509" i="3" a="1"/>
  <c r="F509" i="3" s="1"/>
  <c r="F510" i="3" a="1"/>
  <c r="F510" i="3" s="1"/>
  <c r="F511" i="3" a="1"/>
  <c r="F511" i="3" s="1"/>
  <c r="F512" i="3" a="1"/>
  <c r="F512" i="3" s="1"/>
  <c r="F513" i="3" a="1"/>
  <c r="F513" i="3" s="1"/>
  <c r="F514" i="3" a="1"/>
  <c r="F514" i="3" s="1"/>
  <c r="F515" i="3" a="1"/>
  <c r="F515" i="3" s="1"/>
  <c r="F516" i="3" a="1"/>
  <c r="F516" i="3" s="1"/>
  <c r="F517" i="3" a="1"/>
  <c r="F517" i="3" s="1"/>
  <c r="F518" i="3" a="1"/>
  <c r="F518" i="3" s="1"/>
  <c r="F519" i="3" a="1"/>
  <c r="F519" i="3" s="1"/>
  <c r="F520" i="3" a="1"/>
  <c r="F520" i="3" s="1"/>
  <c r="F521" i="3" a="1"/>
  <c r="F521" i="3" s="1"/>
  <c r="F522" i="3" a="1"/>
  <c r="F522" i="3" s="1"/>
  <c r="F523" i="3" a="1"/>
  <c r="F523" i="3" s="1"/>
  <c r="F524" i="3" a="1"/>
  <c r="F524" i="3"/>
  <c r="F525" i="3" a="1"/>
  <c r="F525" i="3" s="1"/>
  <c r="F526" i="3" a="1"/>
  <c r="F526" i="3" s="1"/>
  <c r="F527" i="3" a="1"/>
  <c r="F527" i="3" s="1"/>
  <c r="F528" i="3" a="1"/>
  <c r="F528" i="3" s="1"/>
  <c r="F529" i="3" a="1"/>
  <c r="F529" i="3" s="1"/>
  <c r="F530" i="3" a="1"/>
  <c r="F530" i="3" s="1"/>
  <c r="F531" i="3" a="1"/>
  <c r="F531" i="3" s="1"/>
  <c r="F532" i="3" a="1"/>
  <c r="F532" i="3" s="1"/>
  <c r="F533" i="3" a="1"/>
  <c r="F533" i="3" s="1"/>
  <c r="F534" i="3" a="1"/>
  <c r="F534" i="3" s="1"/>
  <c r="F535" i="3" a="1"/>
  <c r="F535" i="3" s="1"/>
  <c r="F536" i="3" a="1"/>
  <c r="F536" i="3" s="1"/>
  <c r="F537" i="3" a="1"/>
  <c r="F537" i="3" s="1"/>
  <c r="F538" i="3" a="1"/>
  <c r="F538" i="3" s="1"/>
  <c r="F539" i="3" a="1"/>
  <c r="F539" i="3" s="1"/>
  <c r="F540" i="3" a="1"/>
  <c r="F540" i="3" s="1"/>
  <c r="F541" i="3" a="1"/>
  <c r="F541" i="3" s="1"/>
  <c r="F542" i="3" a="1"/>
  <c r="F542" i="3" s="1"/>
  <c r="F543" i="3" a="1"/>
  <c r="F543" i="3" s="1"/>
  <c r="F544" i="3" a="1"/>
  <c r="F544" i="3" s="1"/>
  <c r="F545" i="3" a="1"/>
  <c r="F545" i="3" s="1"/>
  <c r="F546" i="3" a="1"/>
  <c r="F546" i="3" s="1"/>
  <c r="F547" i="3" a="1"/>
  <c r="F547" i="3" s="1"/>
  <c r="F548" i="3" a="1"/>
  <c r="F548" i="3" s="1"/>
  <c r="F549" i="3" a="1"/>
  <c r="F549" i="3"/>
  <c r="F550" i="3" a="1"/>
  <c r="F550" i="3" s="1"/>
  <c r="F551" i="3" a="1"/>
  <c r="F551" i="3" s="1"/>
  <c r="F552" i="3" a="1"/>
  <c r="F552" i="3" s="1"/>
  <c r="F553" i="3" a="1"/>
  <c r="F553" i="3" s="1"/>
  <c r="F554" i="3" a="1"/>
  <c r="F554" i="3" s="1"/>
  <c r="F555" i="3" a="1"/>
  <c r="F555" i="3" s="1"/>
  <c r="F556" i="3" a="1"/>
  <c r="F556" i="3" s="1"/>
  <c r="F557" i="3" a="1"/>
  <c r="F557" i="3" s="1"/>
  <c r="F558" i="3" a="1"/>
  <c r="F558" i="3" s="1"/>
  <c r="F559" i="3" a="1"/>
  <c r="F559" i="3" s="1"/>
  <c r="F560" i="3" a="1"/>
  <c r="F560" i="3" s="1"/>
  <c r="F561" i="3" a="1"/>
  <c r="F561" i="3" s="1"/>
  <c r="F562" i="3" a="1"/>
  <c r="F562" i="3" s="1"/>
  <c r="F563" i="3" a="1"/>
  <c r="F563" i="3" s="1"/>
  <c r="F564" i="3" a="1"/>
  <c r="F564" i="3" s="1"/>
  <c r="F565" i="3" a="1"/>
  <c r="F565" i="3"/>
  <c r="F566" i="3" a="1"/>
  <c r="F566" i="3" s="1"/>
  <c r="F567" i="3" a="1"/>
  <c r="F567" i="3" s="1"/>
  <c r="F568" i="3" a="1"/>
  <c r="F568" i="3" s="1"/>
  <c r="F569" i="3" a="1"/>
  <c r="F569" i="3" s="1"/>
  <c r="F570" i="3" a="1"/>
  <c r="F570" i="3" s="1"/>
  <c r="F571" i="3" a="1"/>
  <c r="F571" i="3" s="1"/>
  <c r="F572" i="3" a="1"/>
  <c r="F572" i="3" s="1"/>
  <c r="F573" i="3" a="1"/>
  <c r="F573" i="3" s="1"/>
  <c r="F574" i="3" a="1"/>
  <c r="F574" i="3" s="1"/>
  <c r="F575" i="3" a="1"/>
  <c r="F575" i="3" s="1"/>
  <c r="F576" i="3" a="1"/>
  <c r="F576" i="3" s="1"/>
  <c r="F577" i="3" a="1"/>
  <c r="F577" i="3" s="1"/>
  <c r="F578" i="3" a="1"/>
  <c r="F578" i="3" s="1"/>
  <c r="F579" i="3" a="1"/>
  <c r="F579" i="3" s="1"/>
  <c r="F580" i="3" a="1"/>
  <c r="F580" i="3" s="1"/>
  <c r="F581" i="3" a="1"/>
  <c r="F581" i="3" s="1"/>
  <c r="F582" i="3" a="1"/>
  <c r="F582" i="3" s="1"/>
  <c r="F583" i="3" a="1"/>
  <c r="F583" i="3" s="1"/>
  <c r="F584" i="3" a="1"/>
  <c r="F584" i="3" s="1"/>
  <c r="F585" i="3" a="1"/>
  <c r="F585" i="3" s="1"/>
  <c r="F586" i="3" a="1"/>
  <c r="F586" i="3" s="1"/>
  <c r="F587" i="3" a="1"/>
  <c r="F587" i="3" s="1"/>
  <c r="F588" i="3" a="1"/>
  <c r="F588" i="3"/>
  <c r="F589" i="3" a="1"/>
  <c r="F589" i="3" s="1"/>
  <c r="F590" i="3" a="1"/>
  <c r="F590" i="3" s="1"/>
  <c r="F591" i="3" a="1"/>
  <c r="F591" i="3" s="1"/>
  <c r="F592" i="3" a="1"/>
  <c r="F592" i="3" s="1"/>
  <c r="F593" i="3" a="1"/>
  <c r="F593" i="3" s="1"/>
  <c r="F594" i="3" a="1"/>
  <c r="F594" i="3" s="1"/>
  <c r="F595" i="3" a="1"/>
  <c r="F595" i="3" s="1"/>
  <c r="F596" i="3" a="1"/>
  <c r="F596" i="3" s="1"/>
  <c r="F597" i="3" a="1"/>
  <c r="F597" i="3" s="1"/>
  <c r="F598" i="3" a="1"/>
  <c r="F598" i="3" s="1"/>
  <c r="F599" i="3" a="1"/>
  <c r="F599" i="3" s="1"/>
  <c r="F600" i="3" a="1"/>
  <c r="F600" i="3" s="1"/>
  <c r="F601" i="3" a="1"/>
  <c r="F601" i="3" s="1"/>
  <c r="F602" i="3" a="1"/>
  <c r="F602" i="3" s="1"/>
  <c r="F603" i="3" a="1"/>
  <c r="F603" i="3" s="1"/>
  <c r="F604" i="3" a="1"/>
  <c r="F604" i="3" s="1"/>
  <c r="F605" i="3" a="1"/>
  <c r="F605" i="3" s="1"/>
  <c r="F606" i="3" a="1"/>
  <c r="F606" i="3" s="1"/>
  <c r="F607" i="3" a="1"/>
  <c r="F607" i="3" s="1"/>
  <c r="F608" i="3" a="1"/>
  <c r="F608" i="3" s="1"/>
  <c r="F609" i="3" a="1"/>
  <c r="F609" i="3" s="1"/>
  <c r="F610" i="3" a="1"/>
  <c r="F610" i="3" s="1"/>
  <c r="F611" i="3" a="1"/>
  <c r="F611" i="3" s="1"/>
  <c r="F612" i="3" a="1"/>
  <c r="F612" i="3" s="1"/>
  <c r="F613" i="3" a="1"/>
  <c r="F613" i="3" s="1"/>
  <c r="F614" i="3" a="1"/>
  <c r="F614" i="3" s="1"/>
  <c r="F615" i="3" a="1"/>
  <c r="F615" i="3" s="1"/>
  <c r="F616" i="3" a="1"/>
  <c r="F616" i="3" s="1"/>
  <c r="F617" i="3" a="1"/>
  <c r="F617" i="3" s="1"/>
  <c r="F618" i="3" a="1"/>
  <c r="F618" i="3" s="1"/>
  <c r="F619" i="3" a="1"/>
  <c r="F619" i="3" s="1"/>
  <c r="F620" i="3" a="1"/>
  <c r="F620" i="3" s="1"/>
  <c r="F621" i="3" a="1"/>
  <c r="F621" i="3" s="1"/>
  <c r="F622" i="3" a="1"/>
  <c r="F622" i="3" s="1"/>
  <c r="F623" i="3" a="1"/>
  <c r="F623" i="3" s="1"/>
  <c r="F624" i="3" a="1"/>
  <c r="F624" i="3" s="1"/>
  <c r="F625" i="3" a="1"/>
  <c r="F625" i="3" s="1"/>
  <c r="F626" i="3" a="1"/>
  <c r="F626" i="3" s="1"/>
  <c r="F627" i="3" a="1"/>
  <c r="F627" i="3" s="1"/>
  <c r="F628" i="3" a="1"/>
  <c r="F628" i="3" s="1"/>
  <c r="F629" i="3" a="1"/>
  <c r="F629" i="3" s="1"/>
  <c r="F630" i="3" a="1"/>
  <c r="F630" i="3" s="1"/>
  <c r="F631" i="3" a="1"/>
  <c r="F631" i="3" s="1"/>
  <c r="F632" i="3" a="1"/>
  <c r="F632" i="3" s="1"/>
  <c r="F633" i="3" a="1"/>
  <c r="F633" i="3" s="1"/>
  <c r="F634" i="3" a="1"/>
  <c r="F634" i="3" s="1"/>
  <c r="F635" i="3" a="1"/>
  <c r="F635" i="3" s="1"/>
  <c r="F636" i="3" a="1"/>
  <c r="F636" i="3"/>
  <c r="F637" i="3" a="1"/>
  <c r="F637" i="3" s="1"/>
  <c r="F638" i="3" a="1"/>
  <c r="F638" i="3" s="1"/>
  <c r="F639" i="3" a="1"/>
  <c r="F639" i="3" s="1"/>
  <c r="F640" i="3" a="1"/>
  <c r="F640" i="3" s="1"/>
  <c r="F641" i="3" a="1"/>
  <c r="F641" i="3" s="1"/>
  <c r="F642" i="3" a="1"/>
  <c r="F642" i="3" s="1"/>
  <c r="F643" i="3" a="1"/>
  <c r="F643" i="3" s="1"/>
  <c r="F644" i="3" a="1"/>
  <c r="F644" i="3" s="1"/>
  <c r="F645" i="3" a="1"/>
  <c r="F645" i="3" s="1"/>
  <c r="F646" i="3" a="1"/>
  <c r="F646" i="3" s="1"/>
  <c r="F647" i="3" a="1"/>
  <c r="F647" i="3" s="1"/>
  <c r="F648" i="3" a="1"/>
  <c r="F648" i="3" s="1"/>
  <c r="F649" i="3" a="1"/>
  <c r="F649" i="3" s="1"/>
  <c r="F650" i="3" a="1"/>
  <c r="F650" i="3" s="1"/>
  <c r="F651" i="3" a="1"/>
  <c r="F651" i="3" s="1"/>
  <c r="F652" i="3" a="1"/>
  <c r="F652" i="3"/>
  <c r="F653" i="3" a="1"/>
  <c r="F653" i="3" s="1"/>
  <c r="F654" i="3" a="1"/>
  <c r="F654" i="3" s="1"/>
  <c r="F655" i="3" a="1"/>
  <c r="F655" i="3" s="1"/>
  <c r="F656" i="3" a="1"/>
  <c r="F656" i="3" s="1"/>
  <c r="F657" i="3" a="1"/>
  <c r="F657" i="3" s="1"/>
  <c r="F658" i="3" a="1"/>
  <c r="F658" i="3" s="1"/>
  <c r="F659" i="3" a="1"/>
  <c r="F659" i="3" s="1"/>
  <c r="F660" i="3" a="1"/>
  <c r="F660" i="3" s="1"/>
  <c r="F661" i="3" a="1"/>
  <c r="F661" i="3" s="1"/>
  <c r="F662" i="3" a="1"/>
  <c r="F662" i="3" s="1"/>
  <c r="F663" i="3" a="1"/>
  <c r="F663" i="3" s="1"/>
  <c r="F664" i="3" a="1"/>
  <c r="F664" i="3" s="1"/>
  <c r="F665" i="3" a="1"/>
  <c r="F665" i="3" s="1"/>
  <c r="F666" i="3" a="1"/>
  <c r="F666" i="3" s="1"/>
  <c r="F667" i="3" a="1"/>
  <c r="F667" i="3" s="1"/>
  <c r="F668" i="3" a="1"/>
  <c r="F668" i="3"/>
  <c r="F669" i="3" a="1"/>
  <c r="F669" i="3" s="1"/>
  <c r="F670" i="3" a="1"/>
  <c r="F670" i="3" s="1"/>
  <c r="F671" i="3" a="1"/>
  <c r="F671" i="3" s="1"/>
  <c r="F672" i="3" a="1"/>
  <c r="F672" i="3" s="1"/>
  <c r="F673" i="3" a="1"/>
  <c r="F673" i="3" s="1"/>
  <c r="F674" i="3" a="1"/>
  <c r="F674" i="3" s="1"/>
  <c r="F675" i="3" a="1"/>
  <c r="F675" i="3" s="1"/>
  <c r="F676" i="3" a="1"/>
  <c r="F676" i="3" s="1"/>
  <c r="F677" i="3" a="1"/>
  <c r="F677" i="3" s="1"/>
  <c r="F678" i="3" a="1"/>
  <c r="F678" i="3" s="1"/>
  <c r="F679" i="3" a="1"/>
  <c r="F679" i="3" s="1"/>
  <c r="F680" i="3" a="1"/>
  <c r="F680" i="3" s="1"/>
  <c r="F681" i="3" a="1"/>
  <c r="F681" i="3" s="1"/>
  <c r="F682" i="3" a="1"/>
  <c r="F682" i="3" s="1"/>
  <c r="F683" i="3" a="1"/>
  <c r="F683" i="3" s="1"/>
  <c r="F684" i="3" a="1"/>
  <c r="F684" i="3" s="1"/>
  <c r="F685" i="3" a="1"/>
  <c r="F685" i="3" s="1"/>
  <c r="F686" i="3" a="1"/>
  <c r="F686" i="3" s="1"/>
  <c r="F687" i="3" a="1"/>
  <c r="F687" i="3" s="1"/>
  <c r="F688" i="3" a="1"/>
  <c r="F688" i="3" s="1"/>
  <c r="F689" i="3" a="1"/>
  <c r="F689" i="3" s="1"/>
  <c r="F690" i="3" a="1"/>
  <c r="F690" i="3"/>
  <c r="F691" i="3" a="1"/>
  <c r="F691" i="3" s="1"/>
  <c r="F692" i="3" a="1"/>
  <c r="F692" i="3"/>
  <c r="F693" i="3" a="1"/>
  <c r="F693" i="3" s="1"/>
  <c r="F694" i="3" a="1"/>
  <c r="F694" i="3" s="1"/>
  <c r="F695" i="3" a="1"/>
  <c r="F695" i="3" s="1"/>
  <c r="F696" i="3" a="1"/>
  <c r="F696" i="3" s="1"/>
  <c r="F697" i="3" a="1"/>
  <c r="F697" i="3" s="1"/>
  <c r="F698" i="3" a="1"/>
  <c r="F698" i="3"/>
  <c r="F699" i="3" a="1"/>
  <c r="F699" i="3" s="1"/>
  <c r="F700" i="3" a="1"/>
  <c r="F700" i="3" s="1"/>
  <c r="F701" i="3" a="1"/>
  <c r="F701" i="3" s="1"/>
  <c r="F702" i="3" a="1"/>
  <c r="F702" i="3" s="1"/>
  <c r="F703" i="3" a="1"/>
  <c r="F703" i="3" s="1"/>
  <c r="F704" i="3" a="1"/>
  <c r="F704" i="3"/>
  <c r="F705" i="3" a="1"/>
  <c r="F705" i="3" s="1"/>
  <c r="F706" i="3" a="1"/>
  <c r="F706" i="3"/>
  <c r="F707" i="3" a="1"/>
  <c r="F707" i="3" s="1"/>
  <c r="F708" i="3" a="1"/>
  <c r="F708" i="3" s="1"/>
  <c r="F709" i="3" a="1"/>
  <c r="F709" i="3" s="1"/>
  <c r="F710" i="3" a="1"/>
  <c r="F710" i="3" s="1"/>
  <c r="F711" i="3" a="1"/>
  <c r="F711" i="3" s="1"/>
  <c r="F712" i="3" a="1"/>
  <c r="F712" i="3"/>
  <c r="F713" i="3" a="1"/>
  <c r="F713" i="3" s="1"/>
  <c r="F714" i="3" a="1"/>
  <c r="F714" i="3"/>
  <c r="F715" i="3" a="1"/>
  <c r="F715" i="3" s="1"/>
  <c r="F716" i="3" a="1"/>
  <c r="F716" i="3" s="1"/>
  <c r="F717" i="3" a="1"/>
  <c r="F717" i="3" s="1"/>
  <c r="F718" i="3" a="1"/>
  <c r="F718" i="3" s="1"/>
  <c r="F719" i="3" a="1"/>
  <c r="F719" i="3" s="1"/>
  <c r="F720" i="3" a="1"/>
  <c r="F720" i="3" s="1"/>
  <c r="F721" i="3" a="1"/>
  <c r="F721" i="3" s="1"/>
  <c r="F722" i="3" a="1"/>
  <c r="F722" i="3"/>
  <c r="F723" i="3" a="1"/>
  <c r="F723" i="3" s="1"/>
  <c r="F724" i="3" a="1"/>
  <c r="F724" i="3"/>
  <c r="F725" i="3" a="1"/>
  <c r="F725" i="3" s="1"/>
  <c r="F726" i="3" a="1"/>
  <c r="F726" i="3" s="1"/>
  <c r="F727" i="3" a="1"/>
  <c r="F727" i="3" s="1"/>
  <c r="F728" i="3" a="1"/>
  <c r="F728" i="3" s="1"/>
  <c r="F729" i="3" a="1"/>
  <c r="F729" i="3" s="1"/>
  <c r="F730" i="3" a="1"/>
  <c r="F730" i="3"/>
  <c r="F731" i="3" a="1"/>
  <c r="F731" i="3" s="1"/>
  <c r="F732" i="3" a="1"/>
  <c r="F732" i="3" s="1"/>
  <c r="F733" i="3" a="1"/>
  <c r="F733" i="3" s="1"/>
  <c r="F734" i="3" a="1"/>
  <c r="F734" i="3" s="1"/>
  <c r="F735" i="3" a="1"/>
  <c r="F735" i="3" s="1"/>
  <c r="F736" i="3" a="1"/>
  <c r="F736" i="3"/>
  <c r="F737" i="3" a="1"/>
  <c r="F737" i="3" s="1"/>
  <c r="F738" i="3" a="1"/>
  <c r="F738" i="3"/>
  <c r="F739" i="3" a="1"/>
  <c r="F739" i="3" s="1"/>
  <c r="F740" i="3" a="1"/>
  <c r="F740" i="3" s="1"/>
  <c r="F741" i="3" a="1"/>
  <c r="F741" i="3" s="1"/>
  <c r="F742" i="3" a="1"/>
  <c r="F742" i="3" s="1"/>
  <c r="F743" i="3" a="1"/>
  <c r="F743" i="3" s="1"/>
  <c r="F744" i="3" a="1"/>
  <c r="F744" i="3"/>
  <c r="F745" i="3" a="1"/>
  <c r="F745" i="3" s="1"/>
  <c r="F746" i="3" a="1"/>
  <c r="F746" i="3"/>
  <c r="F747" i="3" a="1"/>
  <c r="F747" i="3" s="1"/>
  <c r="F748" i="3" a="1"/>
  <c r="F748" i="3" s="1"/>
  <c r="F749" i="3" a="1"/>
  <c r="F749" i="3" s="1"/>
  <c r="F750" i="3" a="1"/>
  <c r="F750" i="3" s="1"/>
  <c r="F751" i="3" a="1"/>
  <c r="F751" i="3" s="1"/>
  <c r="F752" i="3" a="1"/>
  <c r="F752" i="3" s="1"/>
  <c r="F753" i="3" a="1"/>
  <c r="F753" i="3" s="1"/>
  <c r="F754" i="3" a="1"/>
  <c r="F754" i="3"/>
  <c r="F755" i="3" a="1"/>
  <c r="F755" i="3" s="1"/>
  <c r="F756" i="3" a="1"/>
  <c r="F756" i="3"/>
  <c r="F757" i="3" a="1"/>
  <c r="F757" i="3" s="1"/>
  <c r="F758" i="3" a="1"/>
  <c r="F758" i="3" s="1"/>
  <c r="F759" i="3" a="1"/>
  <c r="F759" i="3" s="1"/>
  <c r="F760" i="3" a="1"/>
  <c r="F760" i="3" s="1"/>
  <c r="F761" i="3" a="1"/>
  <c r="F761" i="3" s="1"/>
  <c r="F762" i="3" a="1"/>
  <c r="F762" i="3"/>
  <c r="F763" i="3" a="1"/>
  <c r="F763" i="3" s="1"/>
  <c r="F764" i="3" a="1"/>
  <c r="F764" i="3" s="1"/>
  <c r="F765" i="3" a="1"/>
  <c r="F765" i="3" s="1"/>
  <c r="F766" i="3" a="1"/>
  <c r="F766" i="3" s="1"/>
  <c r="F767" i="3" a="1"/>
  <c r="F767" i="3" s="1"/>
  <c r="F768" i="3" a="1"/>
  <c r="F768" i="3"/>
  <c r="F769" i="3" a="1"/>
  <c r="F769" i="3" s="1"/>
  <c r="F770" i="3" a="1"/>
  <c r="F770" i="3"/>
  <c r="F771" i="3" a="1"/>
  <c r="F771" i="3" s="1"/>
  <c r="F772" i="3" a="1"/>
  <c r="F772" i="3" s="1"/>
  <c r="F773" i="3" a="1"/>
  <c r="F773" i="3" s="1"/>
  <c r="F774" i="3" a="1"/>
  <c r="F774" i="3" s="1"/>
  <c r="F775" i="3" a="1"/>
  <c r="F775" i="3" s="1"/>
  <c r="F776" i="3" a="1"/>
  <c r="F776" i="3"/>
  <c r="F777" i="3" a="1"/>
  <c r="F777" i="3" s="1"/>
  <c r="F778" i="3" a="1"/>
  <c r="F778" i="3"/>
  <c r="F779" i="3" a="1"/>
  <c r="F779" i="3" s="1"/>
  <c r="F780" i="3" a="1"/>
  <c r="F780" i="3" s="1"/>
  <c r="F781" i="3" a="1"/>
  <c r="F781" i="3" s="1"/>
  <c r="F782" i="3" a="1"/>
  <c r="F782" i="3" s="1"/>
  <c r="F783" i="3" a="1"/>
  <c r="F783" i="3" s="1"/>
  <c r="F784" i="3" a="1"/>
  <c r="F784" i="3" s="1"/>
  <c r="F785" i="3" a="1"/>
  <c r="F785" i="3" s="1"/>
  <c r="F786" i="3" a="1"/>
  <c r="F786" i="3"/>
  <c r="F787" i="3" a="1"/>
  <c r="F787" i="3" s="1"/>
  <c r="F788" i="3" a="1"/>
  <c r="F788" i="3"/>
  <c r="F789" i="3" a="1"/>
  <c r="F789" i="3" s="1"/>
  <c r="F790" i="3" a="1"/>
  <c r="F790" i="3" s="1"/>
  <c r="F791" i="3" a="1"/>
  <c r="F791" i="3" s="1"/>
  <c r="F792" i="3" a="1"/>
  <c r="F792" i="3" s="1"/>
  <c r="F793" i="3" a="1"/>
  <c r="F793" i="3" s="1"/>
  <c r="F794" i="3" a="1"/>
  <c r="F794" i="3"/>
  <c r="F795" i="3" a="1"/>
  <c r="F795" i="3" s="1"/>
  <c r="F796" i="3" a="1"/>
  <c r="F796" i="3" s="1"/>
  <c r="F797" i="3" a="1"/>
  <c r="F797" i="3" s="1"/>
  <c r="F798" i="3" a="1"/>
  <c r="F798" i="3" s="1"/>
  <c r="F799" i="3" a="1"/>
  <c r="F799" i="3" s="1"/>
  <c r="F800" i="3" a="1"/>
  <c r="F800" i="3"/>
  <c r="F801" i="3" a="1"/>
  <c r="F801" i="3" s="1"/>
  <c r="F802" i="3" a="1"/>
  <c r="F802" i="3"/>
  <c r="F803" i="3" a="1"/>
  <c r="F803" i="3" s="1"/>
  <c r="F804" i="3" a="1"/>
  <c r="F804" i="3" s="1"/>
  <c r="F805" i="3" a="1"/>
  <c r="F805" i="3" s="1"/>
  <c r="F806" i="3" a="1"/>
  <c r="F806" i="3" s="1"/>
  <c r="F807" i="3" a="1"/>
  <c r="F807" i="3" s="1"/>
  <c r="F808" i="3" a="1"/>
  <c r="F808" i="3"/>
  <c r="F809" i="3" a="1"/>
  <c r="F809" i="3" s="1"/>
  <c r="F810" i="3" a="1"/>
  <c r="F810" i="3"/>
  <c r="F811" i="3" a="1"/>
  <c r="F811" i="3" s="1"/>
  <c r="F812" i="3" a="1"/>
  <c r="F812" i="3" s="1"/>
  <c r="F813" i="3" a="1"/>
  <c r="F813" i="3" s="1"/>
  <c r="F814" i="3" a="1"/>
  <c r="F814" i="3" s="1"/>
  <c r="F815" i="3" a="1"/>
  <c r="F815" i="3" s="1"/>
  <c r="F816" i="3" a="1"/>
  <c r="F816" i="3" s="1"/>
  <c r="F817" i="3" a="1"/>
  <c r="F817" i="3" s="1"/>
  <c r="F818" i="3" a="1"/>
  <c r="F818" i="3"/>
  <c r="F819" i="3" a="1"/>
  <c r="F819" i="3" s="1"/>
  <c r="F820" i="3" a="1"/>
  <c r="F820" i="3"/>
  <c r="F821" i="3" a="1"/>
  <c r="F821" i="3" s="1"/>
  <c r="F822" i="3" a="1"/>
  <c r="F822" i="3" s="1"/>
  <c r="F823" i="3" a="1"/>
  <c r="F823" i="3" s="1"/>
  <c r="F824" i="3" a="1"/>
  <c r="F824" i="3" s="1"/>
  <c r="F825" i="3" a="1"/>
  <c r="F825" i="3" s="1"/>
  <c r="F826" i="3" a="1"/>
  <c r="F826" i="3"/>
  <c r="F827" i="3" a="1"/>
  <c r="F827" i="3" s="1"/>
  <c r="F828" i="3" a="1"/>
  <c r="F828" i="3" s="1"/>
  <c r="F829" i="3" a="1"/>
  <c r="F829" i="3" s="1"/>
  <c r="F830" i="3" a="1"/>
  <c r="F830" i="3" s="1"/>
  <c r="F831" i="3" a="1"/>
  <c r="F831" i="3" s="1"/>
  <c r="F832" i="3" a="1"/>
  <c r="F832" i="3"/>
  <c r="F833" i="3" a="1"/>
  <c r="F833" i="3" s="1"/>
  <c r="F834" i="3" a="1"/>
  <c r="F834" i="3"/>
  <c r="F835" i="3" a="1"/>
  <c r="F835" i="3" s="1"/>
  <c r="F836" i="3" a="1"/>
  <c r="F836" i="3" s="1"/>
  <c r="F837" i="3" a="1"/>
  <c r="F837" i="3" s="1"/>
  <c r="F838" i="3" a="1"/>
  <c r="F838" i="3" s="1"/>
  <c r="F839" i="3" a="1"/>
  <c r="F839" i="3" s="1"/>
  <c r="F840" i="3" a="1"/>
  <c r="F840" i="3"/>
  <c r="F841" i="3" a="1"/>
  <c r="F841" i="3" s="1"/>
  <c r="F842" i="3" a="1"/>
  <c r="F842" i="3"/>
  <c r="F843" i="3" a="1"/>
  <c r="F843" i="3" s="1"/>
  <c r="F844" i="3" a="1"/>
  <c r="F844" i="3" s="1"/>
  <c r="F845" i="3" a="1"/>
  <c r="F845" i="3" s="1"/>
  <c r="F846" i="3" a="1"/>
  <c r="F846" i="3" s="1"/>
  <c r="F847" i="3" a="1"/>
  <c r="F847" i="3" s="1"/>
  <c r="F848" i="3" a="1"/>
  <c r="F848" i="3" s="1"/>
  <c r="F849" i="3" a="1"/>
  <c r="F849" i="3" s="1"/>
  <c r="F850" i="3" a="1"/>
  <c r="F850" i="3"/>
  <c r="F851" i="3" a="1"/>
  <c r="F851" i="3" s="1"/>
  <c r="F852" i="3" a="1"/>
  <c r="F852" i="3"/>
  <c r="F853" i="3" a="1"/>
  <c r="F853" i="3" s="1"/>
  <c r="F854" i="3" a="1"/>
  <c r="F854" i="3" s="1"/>
  <c r="F855" i="3" a="1"/>
  <c r="F855" i="3" s="1"/>
  <c r="F856" i="3" a="1"/>
  <c r="F856" i="3" s="1"/>
  <c r="F857" i="3" a="1"/>
  <c r="F857" i="3" s="1"/>
  <c r="F858" i="3" a="1"/>
  <c r="F858" i="3"/>
  <c r="F859" i="3" a="1"/>
  <c r="F859" i="3" s="1"/>
  <c r="F860" i="3" a="1"/>
  <c r="F860" i="3" s="1"/>
  <c r="F861" i="3" a="1"/>
  <c r="F861" i="3" s="1"/>
  <c r="F862" i="3" a="1"/>
  <c r="F862" i="3" s="1"/>
  <c r="F863" i="3" a="1"/>
  <c r="F863" i="3" s="1"/>
  <c r="F864" i="3" a="1"/>
  <c r="F864" i="3"/>
  <c r="F865" i="3" a="1"/>
  <c r="F865" i="3" s="1"/>
  <c r="F866" i="3" a="1"/>
  <c r="F866" i="3"/>
  <c r="F867" i="3" a="1"/>
  <c r="F867" i="3" s="1"/>
  <c r="F868" i="3" a="1"/>
  <c r="F868" i="3" s="1"/>
  <c r="F869" i="3" a="1"/>
  <c r="F869" i="3" s="1"/>
  <c r="F870" i="3" a="1"/>
  <c r="F870" i="3" s="1"/>
  <c r="F871" i="3" a="1"/>
  <c r="F871" i="3" s="1"/>
  <c r="F872" i="3" a="1"/>
  <c r="F872" i="3"/>
  <c r="F873" i="3" a="1"/>
  <c r="F873" i="3" s="1"/>
  <c r="F874" i="3" a="1"/>
  <c r="F874" i="3"/>
  <c r="F875" i="3" a="1"/>
  <c r="F875" i="3" s="1"/>
  <c r="F876" i="3" a="1"/>
  <c r="F876" i="3" s="1"/>
  <c r="F877" i="3" a="1"/>
  <c r="F877" i="3" s="1"/>
  <c r="F878" i="3" a="1"/>
  <c r="F878" i="3" s="1"/>
  <c r="F879" i="3" a="1"/>
  <c r="F879" i="3" s="1"/>
  <c r="F880" i="3" a="1"/>
  <c r="F880" i="3" s="1"/>
  <c r="F881" i="3" a="1"/>
  <c r="F881" i="3" s="1"/>
  <c r="F882" i="3" a="1"/>
  <c r="F882" i="3"/>
  <c r="F883" i="3" a="1"/>
  <c r="F883" i="3" s="1"/>
  <c r="F884" i="3" a="1"/>
  <c r="F884" i="3"/>
  <c r="F885" i="3" a="1"/>
  <c r="F885" i="3" s="1"/>
  <c r="F886" i="3" a="1"/>
  <c r="F886" i="3" s="1"/>
  <c r="F887" i="3" a="1"/>
  <c r="F887" i="3" s="1"/>
  <c r="F888" i="3" a="1"/>
  <c r="F888" i="3" s="1"/>
  <c r="F889" i="3" a="1"/>
  <c r="F889" i="3" s="1"/>
  <c r="F890" i="3" a="1"/>
  <c r="F890" i="3"/>
  <c r="F891" i="3" a="1"/>
  <c r="F891" i="3" s="1"/>
  <c r="F892" i="3" a="1"/>
  <c r="F892" i="3" s="1"/>
  <c r="F893" i="3" a="1"/>
  <c r="F893" i="3" s="1"/>
  <c r="F894" i="3" a="1"/>
  <c r="F894" i="3" s="1"/>
  <c r="F895" i="3" a="1"/>
  <c r="F895" i="3" s="1"/>
  <c r="F896" i="3" a="1"/>
  <c r="F896" i="3"/>
  <c r="F897" i="3" a="1"/>
  <c r="F897" i="3" s="1"/>
  <c r="F898" i="3" a="1"/>
  <c r="F898" i="3"/>
  <c r="F899" i="3" a="1"/>
  <c r="F899" i="3" s="1"/>
  <c r="F900" i="3" a="1"/>
  <c r="F900" i="3" s="1"/>
  <c r="F901" i="3" a="1"/>
  <c r="F901" i="3" s="1"/>
  <c r="F902" i="3" a="1"/>
  <c r="F902" i="3" s="1"/>
  <c r="F903" i="3" a="1"/>
  <c r="F903" i="3" s="1"/>
  <c r="F904" i="3" a="1"/>
  <c r="F904" i="3"/>
  <c r="F905" i="3" a="1"/>
  <c r="F905" i="3" s="1"/>
  <c r="F906" i="3" a="1"/>
  <c r="F906" i="3"/>
  <c r="F907" i="3" a="1"/>
  <c r="F907" i="3" s="1"/>
  <c r="F908" i="3" a="1"/>
  <c r="F908" i="3" s="1"/>
  <c r="F909" i="3" a="1"/>
  <c r="F909" i="3" s="1"/>
  <c r="F910" i="3" a="1"/>
  <c r="F910" i="3" s="1"/>
  <c r="F911" i="3" a="1"/>
  <c r="F911" i="3" s="1"/>
  <c r="F912" i="3" a="1"/>
  <c r="F912" i="3" s="1"/>
  <c r="F913" i="3" a="1"/>
  <c r="F913" i="3" s="1"/>
  <c r="F914" i="3" a="1"/>
  <c r="F914" i="3"/>
  <c r="F915" i="3" a="1"/>
  <c r="F915" i="3" s="1"/>
  <c r="F916" i="3" a="1"/>
  <c r="F916" i="3"/>
  <c r="F917" i="3" a="1"/>
  <c r="F917" i="3" s="1"/>
  <c r="F918" i="3" a="1"/>
  <c r="F918" i="3" s="1"/>
  <c r="F919" i="3" a="1"/>
  <c r="F919" i="3" s="1"/>
  <c r="F920" i="3" a="1"/>
  <c r="F920" i="3" s="1"/>
  <c r="F921" i="3" a="1"/>
  <c r="F921" i="3" s="1"/>
  <c r="F922" i="3" a="1"/>
  <c r="F922" i="3"/>
  <c r="F923" i="3" a="1"/>
  <c r="F923" i="3" s="1"/>
  <c r="F924" i="3" a="1"/>
  <c r="F924" i="3" s="1"/>
  <c r="F925" i="3" a="1"/>
  <c r="F925" i="3" s="1"/>
  <c r="F926" i="3" a="1"/>
  <c r="F926" i="3" s="1"/>
  <c r="F927" i="3" a="1"/>
  <c r="F927" i="3" s="1"/>
  <c r="F928" i="3" a="1"/>
  <c r="F928" i="3"/>
  <c r="F929" i="3" a="1"/>
  <c r="F929" i="3" s="1"/>
  <c r="F930" i="3" a="1"/>
  <c r="F930" i="3"/>
  <c r="F931" i="3" a="1"/>
  <c r="F931" i="3" s="1"/>
  <c r="F932" i="3" a="1"/>
  <c r="F932" i="3" s="1"/>
  <c r="F933" i="3" a="1"/>
  <c r="F933" i="3" s="1"/>
  <c r="F934" i="3" a="1"/>
  <c r="F934" i="3" s="1"/>
  <c r="F935" i="3" a="1"/>
  <c r="F935" i="3" s="1"/>
  <c r="F936" i="3" a="1"/>
  <c r="F936" i="3"/>
  <c r="F937" i="3" a="1"/>
  <c r="F937" i="3" s="1"/>
  <c r="F938" i="3" a="1"/>
  <c r="F938" i="3"/>
  <c r="F939" i="3" a="1"/>
  <c r="F939" i="3" s="1"/>
  <c r="F940" i="3" a="1"/>
  <c r="F940" i="3" s="1"/>
  <c r="F941" i="3" a="1"/>
  <c r="F941" i="3" s="1"/>
  <c r="F942" i="3" a="1"/>
  <c r="F942" i="3" s="1"/>
  <c r="F943" i="3" a="1"/>
  <c r="F943" i="3" s="1"/>
  <c r="F944" i="3" a="1"/>
  <c r="F944" i="3" s="1"/>
  <c r="F945" i="3" a="1"/>
  <c r="F945" i="3" s="1"/>
  <c r="F946" i="3" a="1"/>
  <c r="F946" i="3"/>
  <c r="F947" i="3" a="1"/>
  <c r="F947" i="3" s="1"/>
  <c r="F948" i="3" a="1"/>
  <c r="F948" i="3"/>
  <c r="F949" i="3" a="1"/>
  <c r="F949" i="3" s="1"/>
  <c r="F950" i="3" a="1"/>
  <c r="F950" i="3" s="1"/>
  <c r="F951" i="3" a="1"/>
  <c r="F951" i="3" s="1"/>
  <c r="F952" i="3" a="1"/>
  <c r="F952" i="3" s="1"/>
  <c r="F953" i="3" a="1"/>
  <c r="F953" i="3" s="1"/>
  <c r="F954" i="3" a="1"/>
  <c r="F954" i="3"/>
  <c r="F955" i="3" a="1"/>
  <c r="F955" i="3" s="1"/>
  <c r="F956" i="3" a="1"/>
  <c r="F956" i="3" s="1"/>
  <c r="F957" i="3" a="1"/>
  <c r="F957" i="3" s="1"/>
  <c r="F958" i="3" a="1"/>
  <c r="F958" i="3" s="1"/>
  <c r="F959" i="3" a="1"/>
  <c r="F959" i="3" s="1"/>
  <c r="F960" i="3" a="1"/>
  <c r="F960" i="3"/>
  <c r="F961" i="3" a="1"/>
  <c r="F961" i="3" s="1"/>
  <c r="F962" i="3" a="1"/>
  <c r="F962" i="3"/>
  <c r="F963" i="3" a="1"/>
  <c r="F963" i="3" s="1"/>
  <c r="F964" i="3" a="1"/>
  <c r="F964" i="3" s="1"/>
  <c r="F965" i="3" a="1"/>
  <c r="F965" i="3" s="1"/>
  <c r="F966" i="3" a="1"/>
  <c r="F966" i="3" s="1"/>
  <c r="F967" i="3" a="1"/>
  <c r="F967" i="3" s="1"/>
  <c r="F968" i="3" a="1"/>
  <c r="F968" i="3"/>
  <c r="F969" i="3" a="1"/>
  <c r="F969" i="3" s="1"/>
  <c r="F970" i="3" a="1"/>
  <c r="F970" i="3"/>
  <c r="F971" i="3" a="1"/>
  <c r="F971" i="3" s="1"/>
  <c r="F972" i="3" a="1"/>
  <c r="F972" i="3" s="1"/>
  <c r="F973" i="3" a="1"/>
  <c r="F973" i="3" s="1"/>
  <c r="F974" i="3" a="1"/>
  <c r="F974" i="3" s="1"/>
  <c r="F975" i="3" a="1"/>
  <c r="F975" i="3" s="1"/>
  <c r="F976" i="3" a="1"/>
  <c r="F976" i="3" s="1"/>
  <c r="F977" i="3" a="1"/>
  <c r="F977" i="3" s="1"/>
  <c r="F978" i="3" a="1"/>
  <c r="F978" i="3"/>
  <c r="F979" i="3" a="1"/>
  <c r="F979" i="3" s="1"/>
  <c r="F980" i="3" a="1"/>
  <c r="F980" i="3"/>
  <c r="F981" i="3" a="1"/>
  <c r="F981" i="3" s="1"/>
  <c r="F982" i="3" a="1"/>
  <c r="F982" i="3" s="1"/>
  <c r="F983" i="3" a="1"/>
  <c r="F983" i="3" s="1"/>
  <c r="F984" i="3" a="1"/>
  <c r="F984" i="3" s="1"/>
  <c r="F985" i="3" a="1"/>
  <c r="F985" i="3" s="1"/>
  <c r="F986" i="3" a="1"/>
  <c r="F986" i="3"/>
  <c r="F987" i="3" a="1"/>
  <c r="F987" i="3" s="1"/>
  <c r="F988" i="3" a="1"/>
  <c r="F988" i="3" s="1"/>
  <c r="F989" i="3" a="1"/>
  <c r="F989" i="3" s="1"/>
  <c r="F990" i="3" a="1"/>
  <c r="F990" i="3" s="1"/>
  <c r="F991" i="3" a="1"/>
  <c r="F991" i="3" s="1"/>
  <c r="F992" i="3" a="1"/>
  <c r="F992" i="3"/>
  <c r="F993" i="3" a="1"/>
  <c r="F993" i="3" s="1"/>
  <c r="F994" i="3" a="1"/>
  <c r="F994" i="3"/>
  <c r="F995" i="3" a="1"/>
  <c r="F995" i="3" s="1"/>
  <c r="F996" i="3" a="1"/>
  <c r="F996" i="3" s="1"/>
  <c r="F997" i="3" a="1"/>
  <c r="F997" i="3" s="1"/>
  <c r="F998" i="3" a="1"/>
  <c r="F998" i="3" s="1"/>
  <c r="F999" i="3" a="1"/>
  <c r="F999" i="3" s="1"/>
  <c r="F1000" i="3" a="1"/>
  <c r="F1000" i="3"/>
  <c r="F1001" i="3" a="1"/>
  <c r="F1001" i="3" s="1"/>
  <c r="F1002" i="3" a="1"/>
  <c r="F1002" i="3"/>
  <c r="F1003" i="3" a="1"/>
  <c r="F1003" i="3" s="1"/>
  <c r="F1004" i="3" a="1"/>
  <c r="F1004" i="3" s="1"/>
  <c r="F1005" i="3" a="1"/>
  <c r="F1005" i="3" s="1"/>
  <c r="F1006" i="3" a="1"/>
  <c r="F1006" i="3" s="1"/>
  <c r="F1007" i="3" a="1"/>
  <c r="F1007" i="3" s="1"/>
  <c r="F1008" i="3" a="1"/>
  <c r="F1008" i="3" s="1"/>
  <c r="F1009" i="3" a="1"/>
  <c r="F1009" i="3" s="1"/>
  <c r="F1010" i="3" a="1"/>
  <c r="F1010" i="3"/>
  <c r="F1011" i="3" a="1"/>
  <c r="F1011" i="3" s="1"/>
  <c r="F1012" i="3" a="1"/>
  <c r="F1012" i="3"/>
  <c r="F1013" i="3" a="1"/>
  <c r="F1013" i="3" s="1"/>
  <c r="F1014" i="3" a="1"/>
  <c r="F1014" i="3" s="1"/>
  <c r="F1015" i="3" a="1"/>
  <c r="F1015" i="3" s="1"/>
  <c r="F1016" i="3" a="1"/>
  <c r="F1016" i="3" s="1"/>
  <c r="F1017" i="3" a="1"/>
  <c r="F1017" i="3" s="1"/>
  <c r="F1018" i="3" a="1"/>
  <c r="F1018" i="3"/>
  <c r="F1019" i="3" a="1"/>
  <c r="F1019" i="3" s="1"/>
  <c r="F1020" i="3" a="1"/>
  <c r="F1020" i="3" s="1"/>
  <c r="F1021" i="3" a="1"/>
  <c r="F1021" i="3" s="1"/>
  <c r="F1022" i="3" a="1"/>
  <c r="F1022" i="3" s="1"/>
  <c r="F1023" i="3" a="1"/>
  <c r="F1023" i="3" s="1"/>
  <c r="F1024" i="3" a="1"/>
  <c r="F1024" i="3"/>
  <c r="F1025" i="3" a="1"/>
  <c r="F1025" i="3" s="1"/>
  <c r="F1026" i="3" a="1"/>
  <c r="F1026" i="3"/>
  <c r="F1027" i="3" a="1"/>
  <c r="F1027" i="3" s="1"/>
  <c r="F1028" i="3" a="1"/>
  <c r="F1028" i="3" s="1"/>
  <c r="F1029" i="3" a="1"/>
  <c r="F1029" i="3" s="1"/>
  <c r="F1030" i="3" a="1"/>
  <c r="F1030" i="3" s="1"/>
  <c r="F1031" i="3" a="1"/>
  <c r="F1031" i="3"/>
  <c r="F1032" i="3" a="1"/>
  <c r="F1032" i="3" s="1"/>
  <c r="F1033" i="3" a="1"/>
  <c r="F1033" i="3" s="1"/>
  <c r="F1034" i="3" a="1"/>
  <c r="F1034" i="3"/>
  <c r="F1035" i="3" a="1"/>
  <c r="F1035" i="3" s="1"/>
  <c r="F1036" i="3" a="1"/>
  <c r="F1036" i="3" s="1"/>
  <c r="F1037" i="3" a="1"/>
  <c r="F1037" i="3" s="1"/>
  <c r="F1038" i="3" a="1"/>
  <c r="F1038" i="3"/>
  <c r="F1039" i="3" a="1"/>
  <c r="F1039" i="3" s="1"/>
  <c r="F1040" i="3" a="1"/>
  <c r="F1040" i="3"/>
  <c r="F1041" i="3" a="1"/>
  <c r="F1041" i="3" s="1"/>
  <c r="F1042" i="3" a="1"/>
  <c r="F1042" i="3"/>
  <c r="F1043" i="3" a="1"/>
  <c r="F1043" i="3"/>
  <c r="F1044" i="3" a="1"/>
  <c r="F1044" i="3" s="1"/>
  <c r="F1045" i="3" a="1"/>
  <c r="F1045" i="3" s="1"/>
  <c r="F1046" i="3" a="1"/>
  <c r="F1046" i="3"/>
  <c r="F1047" i="3" a="1"/>
  <c r="F1047" i="3"/>
  <c r="F1048" i="3" a="1"/>
  <c r="F1048" i="3" s="1"/>
  <c r="F1049" i="3" a="1"/>
  <c r="F1049" i="3" s="1"/>
  <c r="F1050" i="3" a="1"/>
  <c r="F1050" i="3"/>
  <c r="F1051" i="3" a="1"/>
  <c r="F1051" i="3"/>
  <c r="F1052" i="3" a="1"/>
  <c r="F1052" i="3"/>
  <c r="F1053" i="3" a="1"/>
  <c r="F1053" i="3" s="1"/>
  <c r="F1054" i="3" a="1"/>
  <c r="F1054" i="3"/>
  <c r="F1055" i="3" a="1"/>
  <c r="F1055" i="3"/>
  <c r="F1056" i="3" a="1"/>
  <c r="F1056" i="3"/>
  <c r="F1057" i="3" a="1"/>
  <c r="F1057" i="3" s="1"/>
  <c r="F1058" i="3" a="1"/>
  <c r="F1058" i="3" s="1"/>
  <c r="F1059" i="3" a="1"/>
  <c r="F1059" i="3"/>
  <c r="F1060" i="3" a="1"/>
  <c r="F1060" i="3"/>
  <c r="F1061" i="3" a="1"/>
  <c r="F1061" i="3" s="1"/>
  <c r="F1062" i="3" a="1"/>
  <c r="F1062" i="3" s="1"/>
  <c r="F1063" i="3" a="1"/>
  <c r="F1063" i="3"/>
  <c r="F1064" i="3" a="1"/>
  <c r="F1064" i="3"/>
  <c r="F1065" i="3" a="1"/>
  <c r="F1065" i="3" s="1"/>
  <c r="F1066" i="3" a="1"/>
  <c r="F1066" i="3" s="1"/>
  <c r="F1067" i="3" a="1"/>
  <c r="F1067" i="3" s="1"/>
  <c r="F1068" i="3" a="1"/>
  <c r="F1068" i="3"/>
  <c r="F1069" i="3" a="1"/>
  <c r="F1069" i="3" s="1"/>
  <c r="F1070" i="3" a="1"/>
  <c r="F1070" i="3"/>
  <c r="F1071" i="3" a="1"/>
  <c r="F1071" i="3" s="1"/>
  <c r="F1072" i="3" a="1"/>
  <c r="F1072" i="3"/>
  <c r="F1073" i="3" a="1"/>
  <c r="F1073" i="3" s="1"/>
  <c r="F1074" i="3" a="1"/>
  <c r="F1074" i="3" s="1"/>
  <c r="F1075" i="3" a="1"/>
  <c r="F1075" i="3" s="1"/>
  <c r="F1076" i="3" a="1"/>
  <c r="F1076" i="3" s="1"/>
  <c r="F1077" i="3" a="1"/>
  <c r="F1077" i="3" s="1"/>
  <c r="F1078" i="3" a="1"/>
  <c r="F1078" i="3" s="1"/>
  <c r="F1079" i="3" a="1"/>
  <c r="F1079" i="3"/>
  <c r="F1080" i="3" a="1"/>
  <c r="F1080" i="3" s="1"/>
  <c r="F1081" i="3" a="1"/>
  <c r="F1081" i="3" s="1"/>
  <c r="F1082" i="3" a="1"/>
  <c r="F1082" i="3" s="1"/>
  <c r="F1083" i="3" a="1"/>
  <c r="F1083" i="3" s="1"/>
  <c r="F1084" i="3" a="1"/>
  <c r="F1084" i="3" s="1"/>
  <c r="F1085" i="3" a="1"/>
  <c r="F1085" i="3" s="1"/>
  <c r="F1086" i="3" a="1"/>
  <c r="F1086" i="3"/>
  <c r="F1087" i="3" a="1"/>
  <c r="F1087" i="3" s="1"/>
  <c r="F1088" i="3" a="1"/>
  <c r="F1088" i="3"/>
  <c r="F1089" i="3" a="1"/>
  <c r="F1089" i="3" s="1"/>
  <c r="F1090" i="3" a="1"/>
  <c r="F1090" i="3" s="1"/>
  <c r="F1091" i="3" a="1"/>
  <c r="F1091" i="3" s="1"/>
  <c r="F1092" i="3" a="1"/>
  <c r="F1092" i="3" s="1"/>
  <c r="F1093" i="3" a="1"/>
  <c r="F1093" i="3" s="1"/>
  <c r="F1094" i="3" a="1"/>
  <c r="F1094" i="3" s="1"/>
  <c r="F1095" i="3" a="1"/>
  <c r="F1095" i="3"/>
  <c r="F1096" i="3" a="1"/>
  <c r="F1096" i="3" s="1"/>
  <c r="F1097" i="3" a="1"/>
  <c r="F1097" i="3" s="1"/>
  <c r="F1098" i="3" a="1"/>
  <c r="F1098" i="3"/>
  <c r="F1099" i="3" a="1"/>
  <c r="F1099" i="3" s="1"/>
  <c r="F1100" i="3" a="1"/>
  <c r="F1100" i="3" s="1"/>
  <c r="F1101" i="3" a="1"/>
  <c r="F1101" i="3" s="1"/>
  <c r="F1102" i="3" a="1"/>
  <c r="F1102" i="3"/>
  <c r="F1103" i="3" a="1"/>
  <c r="F1103" i="3" s="1"/>
  <c r="F1104" i="3" a="1"/>
  <c r="F1104" i="3"/>
  <c r="F1105" i="3" a="1"/>
  <c r="F1105" i="3" s="1"/>
  <c r="F1106" i="3" a="1"/>
  <c r="F1106" i="3"/>
  <c r="F1107" i="3" a="1"/>
  <c r="F1107" i="3"/>
  <c r="F1108" i="3" a="1"/>
  <c r="F1108" i="3" s="1"/>
  <c r="F1109" i="3" a="1"/>
  <c r="F1109" i="3" s="1"/>
  <c r="F1110" i="3" a="1"/>
  <c r="F1110" i="3"/>
  <c r="F1111" i="3" a="1"/>
  <c r="F1111" i="3"/>
  <c r="F1112" i="3" a="1"/>
  <c r="F1112" i="3" s="1"/>
  <c r="F1113" i="3" a="1"/>
  <c r="F1113" i="3" s="1"/>
  <c r="F1114" i="3" a="1"/>
  <c r="F1114" i="3"/>
  <c r="F1115" i="3" a="1"/>
  <c r="F1115" i="3"/>
  <c r="F1116" i="3" a="1"/>
  <c r="F1116" i="3"/>
  <c r="F1117" i="3" a="1"/>
  <c r="F1117" i="3" s="1"/>
  <c r="F1118" i="3" a="1"/>
  <c r="F1118" i="3"/>
  <c r="F1119" i="3" a="1"/>
  <c r="F1119" i="3"/>
  <c r="F1120" i="3" a="1"/>
  <c r="F1120" i="3"/>
  <c r="F1121" i="3" a="1"/>
  <c r="F1121" i="3" s="1"/>
  <c r="F1122" i="3" a="1"/>
  <c r="F1122" i="3" s="1"/>
  <c r="F1123" i="3" a="1"/>
  <c r="F1123" i="3"/>
  <c r="F1124" i="3" a="1"/>
  <c r="F1124" i="3"/>
  <c r="F1125" i="3" a="1"/>
  <c r="F1125" i="3" s="1"/>
  <c r="F1126" i="3" a="1"/>
  <c r="F1126" i="3" s="1"/>
  <c r="F1127" i="3" a="1"/>
  <c r="F1127" i="3"/>
  <c r="F1128" i="3" a="1"/>
  <c r="F1128" i="3"/>
  <c r="F1129" i="3" a="1"/>
  <c r="F1129" i="3" s="1"/>
  <c r="F1130" i="3" a="1"/>
  <c r="F1130" i="3" s="1"/>
  <c r="F1131" i="3" a="1"/>
  <c r="F1131" i="3" s="1"/>
  <c r="F1132" i="3" a="1"/>
  <c r="F1132" i="3"/>
  <c r="F1133" i="3" a="1"/>
  <c r="F1133" i="3" s="1"/>
  <c r="F1134" i="3" a="1"/>
  <c r="F1134" i="3"/>
  <c r="F1135" i="3" a="1"/>
  <c r="F1135" i="3" s="1"/>
  <c r="F1136" i="3" a="1"/>
  <c r="F1136" i="3"/>
  <c r="F1137" i="3" a="1"/>
  <c r="F1137" i="3" s="1"/>
  <c r="F1138" i="3" a="1"/>
  <c r="F1138" i="3" s="1"/>
  <c r="F1139" i="3" a="1"/>
  <c r="F1139" i="3" s="1"/>
  <c r="F1140" i="3" a="1"/>
  <c r="F1140" i="3" s="1"/>
  <c r="F1141" i="3" a="1"/>
  <c r="F1141" i="3" s="1"/>
  <c r="F1142" i="3" a="1"/>
  <c r="F1142" i="3" s="1"/>
  <c r="F1143" i="3" a="1"/>
  <c r="F1143" i="3"/>
  <c r="F1144" i="3" a="1"/>
  <c r="F1144" i="3" s="1"/>
  <c r="F1145" i="3" a="1"/>
  <c r="F1145" i="3" s="1"/>
  <c r="F1146" i="3" a="1"/>
  <c r="F1146" i="3" s="1"/>
  <c r="F1147" i="3" a="1"/>
  <c r="F1147" i="3" s="1"/>
  <c r="F1148" i="3" a="1"/>
  <c r="F1148" i="3" s="1"/>
  <c r="F1149" i="3" a="1"/>
  <c r="F1149" i="3" s="1"/>
  <c r="F1150" i="3" a="1"/>
  <c r="F1150" i="3"/>
  <c r="F1151" i="3" a="1"/>
  <c r="F1151" i="3"/>
  <c r="F1152" i="3" a="1"/>
  <c r="F1152" i="3"/>
  <c r="F1153" i="3" a="1"/>
  <c r="F1153" i="3" s="1"/>
  <c r="F1154" i="3" a="1"/>
  <c r="F1154" i="3" s="1"/>
  <c r="F1155" i="3" a="1"/>
  <c r="F1155" i="3" s="1"/>
  <c r="F1156" i="3" a="1"/>
  <c r="F1156" i="3" s="1"/>
  <c r="F1157" i="3" a="1"/>
  <c r="F1157" i="3" s="1"/>
  <c r="F1158" i="3" a="1"/>
  <c r="F1158" i="3"/>
  <c r="F1159" i="3" a="1"/>
  <c r="F1159" i="3"/>
  <c r="F1160" i="3" a="1"/>
  <c r="F1160" i="3"/>
  <c r="F1161" i="3" a="1"/>
  <c r="F1161" i="3" s="1"/>
  <c r="F1162" i="3" a="1"/>
  <c r="F1162" i="3" s="1"/>
  <c r="F1163" i="3" a="1"/>
  <c r="F1163" i="3" s="1"/>
  <c r="F1164" i="3" a="1"/>
  <c r="F1164" i="3" s="1"/>
  <c r="F1165" i="3" a="1"/>
  <c r="F1165" i="3" s="1"/>
  <c r="F1166" i="3" a="1"/>
  <c r="F1166" i="3"/>
  <c r="F1167" i="3" a="1"/>
  <c r="F1167" i="3"/>
  <c r="F1168" i="3" a="1"/>
  <c r="F1168" i="3"/>
  <c r="F1169" i="3" a="1"/>
  <c r="F1169" i="3" s="1"/>
  <c r="F1170" i="3" a="1"/>
  <c r="F1170" i="3" s="1"/>
  <c r="F1171" i="3" a="1"/>
  <c r="F1171" i="3" s="1"/>
  <c r="F1172" i="3" a="1"/>
  <c r="F1172" i="3" s="1"/>
  <c r="F1173" i="3" a="1"/>
  <c r="F1173" i="3" s="1"/>
  <c r="F1174" i="3" a="1"/>
  <c r="F1174" i="3"/>
  <c r="F1175" i="3" a="1"/>
  <c r="F1175" i="3"/>
  <c r="F1176" i="3" a="1"/>
  <c r="F1176" i="3"/>
  <c r="F1177" i="3" a="1"/>
  <c r="F1177" i="3" s="1"/>
  <c r="F1178" i="3" a="1"/>
  <c r="F1178" i="3" s="1"/>
  <c r="F1179" i="3" a="1"/>
  <c r="F1179" i="3" s="1"/>
  <c r="F1180" i="3" a="1"/>
  <c r="F1180" i="3" s="1"/>
  <c r="F1181" i="3" a="1"/>
  <c r="F1181" i="3" s="1"/>
  <c r="F1182" i="3" a="1"/>
  <c r="F1182" i="3"/>
  <c r="F1183" i="3" a="1"/>
  <c r="F1183" i="3"/>
  <c r="F1184" i="3" a="1"/>
  <c r="F1184" i="3"/>
  <c r="F1185" i="3" a="1"/>
  <c r="F1185" i="3" s="1"/>
  <c r="F1186" i="3" a="1"/>
  <c r="F1186" i="3" s="1"/>
  <c r="F1187" i="3" a="1"/>
  <c r="F1187" i="3" s="1"/>
  <c r="F1188" i="3" a="1"/>
  <c r="F1188" i="3" s="1"/>
  <c r="F1189" i="3" a="1"/>
  <c r="F1189" i="3" s="1"/>
  <c r="F1190" i="3" a="1"/>
  <c r="F1190" i="3"/>
  <c r="F1191" i="3" a="1"/>
  <c r="F1191" i="3"/>
  <c r="F1192" i="3" a="1"/>
  <c r="F1192" i="3"/>
  <c r="F1193" i="3" a="1"/>
  <c r="F1193" i="3" s="1"/>
  <c r="F1194" i="3" a="1"/>
  <c r="F1194" i="3" s="1"/>
  <c r="F1195" i="3" a="1"/>
  <c r="F1195" i="3" s="1"/>
  <c r="F1196" i="3" a="1"/>
  <c r="F1196" i="3" s="1"/>
  <c r="F1197" i="3" a="1"/>
  <c r="F1197" i="3" s="1"/>
  <c r="F1198" i="3" a="1"/>
  <c r="F1198" i="3"/>
  <c r="F1199" i="3" a="1"/>
  <c r="F1199" i="3"/>
  <c r="F1200" i="3" a="1"/>
  <c r="F1200" i="3"/>
  <c r="F1201" i="3" a="1"/>
  <c r="F1201" i="3" s="1"/>
  <c r="F1202" i="3" a="1"/>
  <c r="F1202" i="3" s="1"/>
  <c r="F1203" i="3" a="1"/>
  <c r="F1203" i="3" s="1"/>
  <c r="F1204" i="3" a="1"/>
  <c r="F1204" i="3" s="1"/>
  <c r="F1205" i="3" a="1"/>
  <c r="F1205" i="3" s="1"/>
  <c r="F1206" i="3" a="1"/>
  <c r="F1206" i="3"/>
  <c r="F1207" i="3" a="1"/>
  <c r="F1207" i="3"/>
  <c r="F1208" i="3" a="1"/>
  <c r="F1208" i="3"/>
  <c r="F1209" i="3" a="1"/>
  <c r="F1209" i="3" s="1"/>
  <c r="F1210" i="3" a="1"/>
  <c r="F1210" i="3" s="1"/>
  <c r="F1211" i="3" a="1"/>
  <c r="F1211" i="3" s="1"/>
  <c r="F1212" i="3" a="1"/>
  <c r="F1212" i="3" s="1"/>
  <c r="F1213" i="3" a="1"/>
  <c r="F1213" i="3" s="1"/>
  <c r="F1214" i="3" a="1"/>
  <c r="F1214" i="3"/>
  <c r="F1215" i="3" a="1"/>
  <c r="F1215" i="3"/>
  <c r="F1216" i="3" a="1"/>
  <c r="F1216" i="3"/>
  <c r="F1217" i="3" a="1"/>
  <c r="F1217" i="3" s="1"/>
  <c r="F1218" i="3" a="1"/>
  <c r="F1218" i="3" s="1"/>
  <c r="F1219" i="3" a="1"/>
  <c r="F1219" i="3" s="1"/>
  <c r="F1220" i="3" a="1"/>
  <c r="F1220" i="3" s="1"/>
  <c r="F1221" i="3" a="1"/>
  <c r="F1221" i="3" s="1"/>
  <c r="F1222" i="3" a="1"/>
  <c r="F1222" i="3"/>
  <c r="F1223" i="3" a="1"/>
  <c r="F1223" i="3"/>
  <c r="F1224" i="3" a="1"/>
  <c r="F1224" i="3"/>
  <c r="F1225" i="3" a="1"/>
  <c r="F1225" i="3" s="1"/>
  <c r="F1226" i="3" a="1"/>
  <c r="F1226" i="3" s="1"/>
  <c r="F1227" i="3" a="1"/>
  <c r="F1227" i="3" s="1"/>
  <c r="F1228" i="3" a="1"/>
  <c r="F1228" i="3" s="1"/>
  <c r="F1229" i="3" a="1"/>
  <c r="F1229" i="3" s="1"/>
  <c r="F1230" i="3" a="1"/>
  <c r="F1230" i="3"/>
  <c r="F1231" i="3" a="1"/>
  <c r="F1231" i="3"/>
  <c r="F1232" i="3" a="1"/>
  <c r="F1232" i="3"/>
  <c r="F1233" i="3" a="1"/>
  <c r="F1233" i="3" s="1"/>
  <c r="F1234" i="3" a="1"/>
  <c r="F1234" i="3" s="1"/>
  <c r="F1235" i="3" a="1"/>
  <c r="F1235" i="3" s="1"/>
  <c r="F1236" i="3" a="1"/>
  <c r="F1236" i="3" s="1"/>
  <c r="F1237" i="3" a="1"/>
  <c r="F1237" i="3" s="1"/>
  <c r="F1238" i="3" a="1"/>
  <c r="F1238" i="3"/>
  <c r="F1239" i="3" a="1"/>
  <c r="F1239" i="3"/>
  <c r="F1240" i="3" a="1"/>
  <c r="F1240" i="3"/>
  <c r="F1241" i="3" a="1"/>
  <c r="F1241" i="3" s="1"/>
  <c r="F1242" i="3" a="1"/>
  <c r="F1242" i="3" s="1"/>
  <c r="F1243" i="3" a="1"/>
  <c r="F1243" i="3" s="1"/>
  <c r="F1244" i="3" a="1"/>
  <c r="F1244" i="3" s="1"/>
  <c r="F1245" i="3" a="1"/>
  <c r="F1245" i="3" s="1"/>
  <c r="F1246" i="3" a="1"/>
  <c r="F1246" i="3"/>
  <c r="F1247" i="3" a="1"/>
  <c r="F1247" i="3"/>
  <c r="F1248" i="3" a="1"/>
  <c r="F1248" i="3"/>
  <c r="F1249" i="3" a="1"/>
  <c r="F1249" i="3" s="1"/>
  <c r="F1250" i="3" a="1"/>
  <c r="F1250" i="3" s="1"/>
  <c r="F1251" i="3" a="1"/>
  <c r="F1251" i="3" s="1"/>
  <c r="F1252" i="3" a="1"/>
  <c r="F1252" i="3" s="1"/>
  <c r="F1253" i="3" a="1"/>
  <c r="F1253" i="3" s="1"/>
  <c r="F1254" i="3" a="1"/>
  <c r="F1254" i="3"/>
  <c r="F1255" i="3" a="1"/>
  <c r="F1255" i="3"/>
  <c r="F1256" i="3" a="1"/>
  <c r="F1256" i="3"/>
  <c r="F1257" i="3" a="1"/>
  <c r="F1257" i="3" s="1"/>
  <c r="F1258" i="3" a="1"/>
  <c r="F1258" i="3" s="1"/>
  <c r="F1259" i="3" a="1"/>
  <c r="F1259" i="3" s="1"/>
  <c r="F1260" i="3" a="1"/>
  <c r="F1260" i="3" s="1"/>
  <c r="F1261" i="3" a="1"/>
  <c r="F1261" i="3" s="1"/>
  <c r="F1262" i="3" a="1"/>
  <c r="F1262" i="3"/>
  <c r="F1263" i="3" a="1"/>
  <c r="F1263" i="3"/>
  <c r="F1264" i="3" a="1"/>
  <c r="F1264" i="3"/>
  <c r="F1265" i="3" a="1"/>
  <c r="F1265" i="3" s="1"/>
  <c r="F1266" i="3" a="1"/>
  <c r="F1266" i="3" s="1"/>
  <c r="F1267" i="3" a="1"/>
  <c r="F1267" i="3" s="1"/>
  <c r="F1268" i="3" a="1"/>
  <c r="F1268" i="3" s="1"/>
  <c r="F1269" i="3" a="1"/>
  <c r="F1269" i="3" s="1"/>
  <c r="F1270" i="3" a="1"/>
  <c r="F1270" i="3"/>
  <c r="F1271" i="3" a="1"/>
  <c r="F1271" i="3"/>
  <c r="F1272" i="3" a="1"/>
  <c r="F1272" i="3"/>
  <c r="F1273" i="3" a="1"/>
  <c r="F1273" i="3" s="1"/>
  <c r="F1274" i="3" a="1"/>
  <c r="F1274" i="3" s="1"/>
  <c r="F1275" i="3" a="1"/>
  <c r="F1275" i="3" s="1"/>
  <c r="F1276" i="3" a="1"/>
  <c r="F1276" i="3" s="1"/>
  <c r="F1277" i="3" a="1"/>
  <c r="F1277" i="3" s="1"/>
  <c r="F1278" i="3" a="1"/>
  <c r="F1278" i="3"/>
  <c r="F1279" i="3" a="1"/>
  <c r="F1279" i="3"/>
  <c r="F1280" i="3" a="1"/>
  <c r="F1280" i="3"/>
  <c r="F1281" i="3" a="1"/>
  <c r="F1281" i="3" s="1"/>
  <c r="F1282" i="3" a="1"/>
  <c r="F1282" i="3" s="1"/>
  <c r="F1283" i="3" a="1"/>
  <c r="F1283" i="3" s="1"/>
  <c r="F1284" i="3" a="1"/>
  <c r="F1284" i="3" s="1"/>
  <c r="F1285" i="3" a="1"/>
  <c r="F1285" i="3" s="1"/>
  <c r="F1286" i="3" a="1"/>
  <c r="F1286" i="3"/>
  <c r="F1287" i="3" a="1"/>
  <c r="F1287" i="3"/>
  <c r="F1288" i="3" a="1"/>
  <c r="F1288" i="3"/>
  <c r="F1289" i="3" a="1"/>
  <c r="F1289" i="3" s="1"/>
  <c r="F1290" i="3" a="1"/>
  <c r="F1290" i="3" s="1"/>
  <c r="F1291" i="3" a="1"/>
  <c r="F1291" i="3" s="1"/>
  <c r="F1292" i="3" a="1"/>
  <c r="F1292" i="3" s="1"/>
  <c r="F1293" i="3" a="1"/>
  <c r="F1293" i="3" s="1"/>
  <c r="F1294" i="3" a="1"/>
  <c r="F1294" i="3"/>
  <c r="F1295" i="3" a="1"/>
  <c r="F1295" i="3"/>
  <c r="F1296" i="3" a="1"/>
  <c r="F1296" i="3"/>
  <c r="F1297" i="3" a="1"/>
  <c r="F1297" i="3" s="1"/>
  <c r="F1298" i="3" a="1"/>
  <c r="F1298" i="3" s="1"/>
  <c r="F1299" i="3" a="1"/>
  <c r="F1299" i="3" s="1"/>
  <c r="F1300" i="3" a="1"/>
  <c r="F1300" i="3" s="1"/>
  <c r="F1301" i="3" a="1"/>
  <c r="F1301" i="3" s="1"/>
  <c r="F1302" i="3" a="1"/>
  <c r="F1302" i="3"/>
  <c r="F1303" i="3" a="1"/>
  <c r="F1303" i="3"/>
  <c r="F1304" i="3" a="1"/>
  <c r="F1304" i="3"/>
  <c r="F1305" i="3" a="1"/>
  <c r="F1305" i="3" s="1"/>
  <c r="F1306" i="3" a="1"/>
  <c r="F1306" i="3" s="1"/>
  <c r="F1307" i="3" a="1"/>
  <c r="F1307" i="3" s="1"/>
  <c r="F1308" i="3" a="1"/>
  <c r="F1308" i="3" s="1"/>
  <c r="F1309" i="3" a="1"/>
  <c r="F1309" i="3" s="1"/>
  <c r="F1310" i="3" a="1"/>
  <c r="F1310" i="3"/>
  <c r="F1311" i="3" a="1"/>
  <c r="F1311" i="3"/>
  <c r="F1312" i="3" a="1"/>
  <c r="F1312" i="3"/>
  <c r="F1313" i="3" a="1"/>
  <c r="F1313" i="3" s="1"/>
  <c r="F1314" i="3" a="1"/>
  <c r="F1314" i="3" s="1"/>
  <c r="F1315" i="3" a="1"/>
  <c r="F1315" i="3" s="1"/>
  <c r="F1316" i="3" a="1"/>
  <c r="F1316" i="3" s="1"/>
  <c r="F1317" i="3" a="1"/>
  <c r="F1317" i="3" s="1"/>
  <c r="F1318" i="3" a="1"/>
  <c r="F1318" i="3"/>
  <c r="F1319" i="3" a="1"/>
  <c r="F1319" i="3"/>
  <c r="F1320" i="3" a="1"/>
  <c r="F1320" i="3"/>
  <c r="F1321" i="3" a="1"/>
  <c r="F1321" i="3" s="1"/>
  <c r="F1322" i="3" a="1"/>
  <c r="F1322" i="3" s="1"/>
  <c r="F1323" i="3" a="1"/>
  <c r="F1323" i="3" s="1"/>
  <c r="F1324" i="3" a="1"/>
  <c r="F1324" i="3" s="1"/>
  <c r="F1325" i="3" a="1"/>
  <c r="F1325" i="3" s="1"/>
  <c r="F1326" i="3" a="1"/>
  <c r="F1326" i="3"/>
  <c r="F1327" i="3" a="1"/>
  <c r="F1327" i="3"/>
  <c r="F1328" i="3" a="1"/>
  <c r="F1328" i="3"/>
  <c r="F1329" i="3" a="1"/>
  <c r="F1329" i="3" s="1"/>
  <c r="F1330" i="3" a="1"/>
  <c r="F1330" i="3" s="1"/>
  <c r="F1331" i="3" a="1"/>
  <c r="F1331" i="3" s="1"/>
  <c r="F1332" i="3" a="1"/>
  <c r="F1332" i="3" s="1"/>
  <c r="F1333" i="3" a="1"/>
  <c r="F1333" i="3" s="1"/>
  <c r="F1334" i="3" a="1"/>
  <c r="F1334" i="3"/>
  <c r="F1335" i="3" a="1"/>
  <c r="F1335" i="3"/>
  <c r="F1336" i="3" a="1"/>
  <c r="F1336" i="3"/>
  <c r="F1337" i="3" a="1"/>
  <c r="F1337" i="3" s="1"/>
  <c r="F1338" i="3" a="1"/>
  <c r="F1338" i="3" s="1"/>
  <c r="F1339" i="3" a="1"/>
  <c r="F1339" i="3" s="1"/>
  <c r="F1340" i="3" a="1"/>
  <c r="F1340" i="3" s="1"/>
  <c r="F1341" i="3" a="1"/>
  <c r="F1341" i="3" s="1"/>
  <c r="F1342" i="3" a="1"/>
  <c r="F1342" i="3"/>
  <c r="F1343" i="3" a="1"/>
  <c r="F1343" i="3"/>
  <c r="F1344" i="3" a="1"/>
  <c r="F1344" i="3"/>
  <c r="F1345" i="3" a="1"/>
  <c r="F1345" i="3" s="1"/>
  <c r="F1346" i="3" a="1"/>
  <c r="F1346" i="3" s="1"/>
  <c r="F1347" i="3" a="1"/>
  <c r="F1347" i="3" s="1"/>
  <c r="F1348" i="3" a="1"/>
  <c r="F1348" i="3" s="1"/>
  <c r="F1349" i="3" a="1"/>
  <c r="F1349" i="3" s="1"/>
  <c r="F1350" i="3" a="1"/>
  <c r="F1350" i="3"/>
  <c r="F1351" i="3" a="1"/>
  <c r="F1351" i="3"/>
  <c r="F1352" i="3" a="1"/>
  <c r="F1352" i="3"/>
  <c r="F1353" i="3" a="1"/>
  <c r="F1353" i="3" s="1"/>
  <c r="F1354" i="3" a="1"/>
  <c r="F1354" i="3" s="1"/>
  <c r="F1355" i="3" a="1"/>
  <c r="F1355" i="3" s="1"/>
  <c r="F1356" i="3" a="1"/>
  <c r="F1356" i="3" s="1"/>
  <c r="F1357" i="3" a="1"/>
  <c r="F1357" i="3" s="1"/>
  <c r="F1358" i="3" a="1"/>
  <c r="F1358" i="3"/>
  <c r="F1359" i="3" a="1"/>
  <c r="F1359" i="3"/>
  <c r="F1360" i="3" a="1"/>
  <c r="F1360" i="3"/>
  <c r="F1361" i="3" a="1"/>
  <c r="F1361" i="3" s="1"/>
  <c r="F1362" i="3" a="1"/>
  <c r="F1362" i="3" s="1"/>
  <c r="F1363" i="3" a="1"/>
  <c r="F1363" i="3" s="1"/>
  <c r="F1364" i="3" a="1"/>
  <c r="F1364" i="3" s="1"/>
  <c r="F1365" i="3" a="1"/>
  <c r="F1365" i="3" s="1"/>
  <c r="F1366" i="3" a="1"/>
  <c r="F1366" i="3"/>
  <c r="F1367" i="3" a="1"/>
  <c r="F1367" i="3"/>
  <c r="F1368" i="3" a="1"/>
  <c r="F1368" i="3"/>
  <c r="F1369" i="3" a="1"/>
  <c r="F1369" i="3" s="1"/>
  <c r="F1370" i="3" a="1"/>
  <c r="F1370" i="3" s="1"/>
  <c r="F1371" i="3" a="1"/>
  <c r="F1371" i="3" s="1"/>
  <c r="F1372" i="3" a="1"/>
  <c r="F1372" i="3" s="1"/>
  <c r="F1373" i="3" a="1"/>
  <c r="F1373" i="3" s="1"/>
  <c r="F1374" i="3" a="1"/>
  <c r="F1374" i="3"/>
  <c r="F1375" i="3" a="1"/>
  <c r="F1375" i="3"/>
  <c r="F1376" i="3" a="1"/>
  <c r="F1376" i="3"/>
  <c r="F1377" i="3" a="1"/>
  <c r="F1377" i="3" s="1"/>
  <c r="F1378" i="3" a="1"/>
  <c r="F1378" i="3" s="1"/>
  <c r="F1379" i="3" a="1"/>
  <c r="F1379" i="3" s="1"/>
  <c r="F1380" i="3" a="1"/>
  <c r="F1380" i="3" s="1"/>
  <c r="F1381" i="3" a="1"/>
  <c r="F1381" i="3" s="1"/>
  <c r="F1382" i="3" a="1"/>
  <c r="F1382" i="3"/>
  <c r="F1383" i="3" a="1"/>
  <c r="F1383" i="3"/>
  <c r="F1384" i="3" a="1"/>
  <c r="F1384" i="3"/>
  <c r="F1385" i="3" a="1"/>
  <c r="F1385" i="3" s="1"/>
  <c r="F1386" i="3" a="1"/>
  <c r="F1386" i="3" s="1"/>
  <c r="F1387" i="3" a="1"/>
  <c r="F1387" i="3" s="1"/>
  <c r="F1388" i="3" a="1"/>
  <c r="F1388" i="3" s="1"/>
  <c r="F1389" i="3" a="1"/>
  <c r="F1389" i="3" s="1"/>
  <c r="F1390" i="3" a="1"/>
  <c r="F1390" i="3"/>
  <c r="F1391" i="3" a="1"/>
  <c r="F1391" i="3"/>
  <c r="F1392" i="3" a="1"/>
  <c r="F1392" i="3"/>
  <c r="F1393" i="3" a="1"/>
  <c r="F1393" i="3" s="1"/>
  <c r="F1394" i="3" a="1"/>
  <c r="F1394" i="3" s="1"/>
  <c r="F1395" i="3" a="1"/>
  <c r="F1395" i="3" s="1"/>
  <c r="F1396" i="3" a="1"/>
  <c r="F1396" i="3" s="1"/>
  <c r="F1397" i="3" a="1"/>
  <c r="F1397" i="3" s="1"/>
  <c r="F1398" i="3" a="1"/>
  <c r="F1398" i="3"/>
  <c r="F1399" i="3" a="1"/>
  <c r="F1399" i="3"/>
  <c r="F1400" i="3" a="1"/>
  <c r="F1400" i="3"/>
  <c r="F1401" i="3" a="1"/>
  <c r="F1401" i="3" s="1"/>
  <c r="F1402" i="3" a="1"/>
  <c r="F1402" i="3" s="1"/>
  <c r="F1403" i="3" a="1"/>
  <c r="F1403" i="3" s="1"/>
  <c r="F1404" i="3" a="1"/>
  <c r="F1404" i="3" s="1"/>
  <c r="F1405" i="3" a="1"/>
  <c r="F1405" i="3" s="1"/>
  <c r="F1406" i="3" a="1"/>
  <c r="F1406" i="3"/>
  <c r="F1407" i="3" a="1"/>
  <c r="F1407" i="3"/>
  <c r="F1408" i="3" a="1"/>
  <c r="F1408" i="3"/>
  <c r="F1409" i="3" a="1"/>
  <c r="F1409" i="3" s="1"/>
  <c r="F1410" i="3" a="1"/>
  <c r="F1410" i="3" s="1"/>
  <c r="F1411" i="3" a="1"/>
  <c r="F1411" i="3" s="1"/>
  <c r="F1412" i="3" a="1"/>
  <c r="F1412" i="3" s="1"/>
  <c r="F1413" i="3" a="1"/>
  <c r="F1413" i="3" s="1"/>
  <c r="F1414" i="3" a="1"/>
  <c r="F1414" i="3"/>
  <c r="F1415" i="3" a="1"/>
  <c r="F1415" i="3"/>
  <c r="F1416" i="3" a="1"/>
  <c r="F1416" i="3"/>
  <c r="F1417" i="3" a="1"/>
  <c r="F1417" i="3" s="1"/>
  <c r="F1418" i="3" a="1"/>
  <c r="F1418" i="3" s="1"/>
  <c r="F1419" i="3" a="1"/>
  <c r="F1419" i="3" s="1"/>
  <c r="F1420" i="3" a="1"/>
  <c r="F1420" i="3" s="1"/>
  <c r="F1421" i="3" a="1"/>
  <c r="F1421" i="3" s="1"/>
  <c r="F1422" i="3" a="1"/>
  <c r="F1422" i="3"/>
  <c r="F1423" i="3" a="1"/>
  <c r="F1423" i="3"/>
  <c r="F1424" i="3" a="1"/>
  <c r="F1424" i="3"/>
  <c r="F1425" i="3" a="1"/>
  <c r="F1425" i="3" s="1"/>
  <c r="F1426" i="3" a="1"/>
  <c r="F1426" i="3" s="1"/>
  <c r="F1427" i="3" a="1"/>
  <c r="F1427" i="3" s="1"/>
  <c r="F1428" i="3" a="1"/>
  <c r="F1428" i="3" s="1"/>
  <c r="F1429" i="3" a="1"/>
  <c r="F1429" i="3" s="1"/>
  <c r="F1430" i="3" a="1"/>
  <c r="F1430" i="3"/>
  <c r="F1431" i="3" a="1"/>
  <c r="F1431" i="3"/>
  <c r="F1432" i="3" a="1"/>
  <c r="F1432" i="3"/>
  <c r="F1433" i="3" a="1"/>
  <c r="F1433" i="3" s="1"/>
  <c r="F1434" i="3" a="1"/>
  <c r="F1434" i="3" s="1"/>
  <c r="F1435" i="3" a="1"/>
  <c r="F1435" i="3" s="1"/>
  <c r="F1436" i="3" a="1"/>
  <c r="F1436" i="3" s="1"/>
  <c r="F1437" i="3" a="1"/>
  <c r="F1437" i="3" s="1"/>
  <c r="F1438" i="3" a="1"/>
  <c r="F1438" i="3"/>
  <c r="F1439" i="3" a="1"/>
  <c r="F1439" i="3"/>
  <c r="F1440" i="3" a="1"/>
  <c r="F1440" i="3"/>
  <c r="F1441" i="3" a="1"/>
  <c r="F1441" i="3" s="1"/>
  <c r="F1442" i="3" a="1"/>
  <c r="F1442" i="3" s="1"/>
  <c r="F1443" i="3" a="1"/>
  <c r="F1443" i="3" s="1"/>
  <c r="F1444" i="3" a="1"/>
  <c r="F1444" i="3" s="1"/>
  <c r="F1445" i="3" a="1"/>
  <c r="F1445" i="3" s="1"/>
  <c r="F1446" i="3" a="1"/>
  <c r="F1446" i="3"/>
  <c r="F1447" i="3" a="1"/>
  <c r="F1447" i="3"/>
  <c r="F1448" i="3" a="1"/>
  <c r="F1448" i="3"/>
  <c r="F1449" i="3" a="1"/>
  <c r="F1449" i="3" s="1"/>
  <c r="F1450" i="3" a="1"/>
  <c r="F1450" i="3" s="1"/>
  <c r="F1451" i="3" a="1"/>
  <c r="F1451" i="3" s="1"/>
  <c r="F1452" i="3" a="1"/>
  <c r="F1452" i="3" s="1"/>
  <c r="F1453" i="3" a="1"/>
  <c r="F1453" i="3" s="1"/>
  <c r="F1454" i="3" a="1"/>
  <c r="F1454" i="3"/>
  <c r="F1455" i="3" a="1"/>
  <c r="F1455" i="3"/>
  <c r="F1456" i="3" a="1"/>
  <c r="F1456" i="3"/>
  <c r="F1457" i="3" a="1"/>
  <c r="F1457" i="3" s="1"/>
  <c r="F1458" i="3" a="1"/>
  <c r="F1458" i="3" s="1"/>
  <c r="F1459" i="3" a="1"/>
  <c r="F1459" i="3" s="1"/>
  <c r="F1460" i="3" a="1"/>
  <c r="F1460" i="3" s="1"/>
  <c r="F1461" i="3" a="1"/>
  <c r="F1461" i="3" s="1"/>
  <c r="F1462" i="3" a="1"/>
  <c r="F1462" i="3"/>
  <c r="F1463" i="3" a="1"/>
  <c r="F1463" i="3"/>
  <c r="F1464" i="3" a="1"/>
  <c r="F1464" i="3"/>
  <c r="F1465" i="3" a="1"/>
  <c r="F1465" i="3" s="1"/>
  <c r="F1466" i="3" a="1"/>
  <c r="F1466" i="3" s="1"/>
  <c r="F1467" i="3" a="1"/>
  <c r="F1467" i="3" s="1"/>
  <c r="F1468" i="3" a="1"/>
  <c r="F1468" i="3" s="1"/>
  <c r="F1469" i="3" a="1"/>
  <c r="F1469" i="3" s="1"/>
  <c r="F1470" i="3" a="1"/>
  <c r="F1470" i="3"/>
  <c r="F1471" i="3" a="1"/>
  <c r="F1471" i="3"/>
  <c r="F1472" i="3" a="1"/>
  <c r="F1472" i="3"/>
  <c r="F1473" i="3" a="1"/>
  <c r="F1473" i="3" s="1"/>
  <c r="F1474" i="3" a="1"/>
  <c r="F1474" i="3" s="1"/>
  <c r="F1475" i="3" a="1"/>
  <c r="F1475" i="3" s="1"/>
  <c r="F1476" i="3" a="1"/>
  <c r="F1476" i="3" s="1"/>
  <c r="F1477" i="3" a="1"/>
  <c r="F1477" i="3" s="1"/>
  <c r="F1478" i="3" a="1"/>
  <c r="F1478" i="3"/>
  <c r="F1479" i="3" a="1"/>
  <c r="F1479" i="3"/>
  <c r="F1480" i="3" a="1"/>
  <c r="F1480" i="3"/>
  <c r="F1481" i="3" a="1"/>
  <c r="F1481" i="3" s="1"/>
  <c r="F1482" i="3" a="1"/>
  <c r="F1482" i="3" s="1"/>
  <c r="F1483" i="3" a="1"/>
  <c r="F1483" i="3" s="1"/>
  <c r="F1484" i="3" a="1"/>
  <c r="F1484" i="3" s="1"/>
  <c r="F1485" i="3" a="1"/>
  <c r="F1485" i="3" s="1"/>
  <c r="F1486" i="3" a="1"/>
  <c r="F1486" i="3"/>
  <c r="F1487" i="3" a="1"/>
  <c r="F1487" i="3"/>
  <c r="F1488" i="3" a="1"/>
  <c r="F1488" i="3"/>
  <c r="F1489" i="3" a="1"/>
  <c r="F1489" i="3" s="1"/>
  <c r="F1490" i="3" a="1"/>
  <c r="F1490" i="3" s="1"/>
  <c r="F1491" i="3" a="1"/>
  <c r="F1491" i="3" s="1"/>
  <c r="F1492" i="3" a="1"/>
  <c r="F1492" i="3" s="1"/>
  <c r="F1493" i="3" a="1"/>
  <c r="F1493" i="3" s="1"/>
  <c r="F1494" i="3" a="1"/>
  <c r="F1494" i="3"/>
  <c r="F1495" i="3" a="1"/>
  <c r="F1495" i="3"/>
  <c r="F1496" i="3" a="1"/>
  <c r="F1496" i="3"/>
  <c r="F1497" i="3" a="1"/>
  <c r="F1497" i="3" s="1"/>
  <c r="F1498" i="3" a="1"/>
  <c r="F1498" i="3" s="1"/>
  <c r="F1499" i="3" a="1"/>
  <c r="F1499" i="3" s="1"/>
  <c r="F1500" i="3" a="1"/>
  <c r="F1500" i="3" s="1"/>
  <c r="F1501" i="3" a="1"/>
  <c r="F1501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 s="1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98" i="3" a="1"/>
  <c r="E298" i="3" s="1"/>
  <c r="E299" i="3" a="1"/>
  <c r="E299" i="3" s="1"/>
  <c r="E300" i="3" a="1"/>
  <c r="E300" i="3" s="1"/>
  <c r="E301" i="3" a="1"/>
  <c r="E301" i="3" s="1"/>
  <c r="E302" i="3" a="1"/>
  <c r="E302" i="3" s="1"/>
  <c r="E303" i="3" a="1"/>
  <c r="E303" i="3" s="1"/>
  <c r="E304" i="3" a="1"/>
  <c r="E304" i="3" s="1"/>
  <c r="E305" i="3" a="1"/>
  <c r="E305" i="3" s="1"/>
  <c r="E306" i="3" a="1"/>
  <c r="E306" i="3" s="1"/>
  <c r="E307" i="3" a="1"/>
  <c r="E307" i="3" s="1"/>
  <c r="E308" i="3" a="1"/>
  <c r="E308" i="3" s="1"/>
  <c r="E309" i="3" a="1"/>
  <c r="E309" i="3" s="1"/>
  <c r="E310" i="3" a="1"/>
  <c r="E310" i="3" s="1"/>
  <c r="E311" i="3" a="1"/>
  <c r="E311" i="3" s="1"/>
  <c r="E312" i="3" a="1"/>
  <c r="E312" i="3" s="1"/>
  <c r="E313" i="3" a="1"/>
  <c r="E313" i="3" s="1"/>
  <c r="E314" i="3" a="1"/>
  <c r="E314" i="3" s="1"/>
  <c r="E315" i="3" a="1"/>
  <c r="E315" i="3" s="1"/>
  <c r="E316" i="3" a="1"/>
  <c r="E316" i="3"/>
  <c r="E317" i="3" a="1"/>
  <c r="E317" i="3" s="1"/>
  <c r="E318" i="3" a="1"/>
  <c r="E318" i="3" s="1"/>
  <c r="E319" i="3" a="1"/>
  <c r="E319" i="3" s="1"/>
  <c r="E320" i="3" a="1"/>
  <c r="E320" i="3" s="1"/>
  <c r="E321" i="3" a="1"/>
  <c r="E321" i="3" s="1"/>
  <c r="E322" i="3" a="1"/>
  <c r="E322" i="3" s="1"/>
  <c r="E323" i="3" a="1"/>
  <c r="E323" i="3" s="1"/>
  <c r="E324" i="3" a="1"/>
  <c r="E324" i="3" s="1"/>
  <c r="E325" i="3" a="1"/>
  <c r="E325" i="3" s="1"/>
  <c r="E326" i="3" a="1"/>
  <c r="E326" i="3" s="1"/>
  <c r="E327" i="3" a="1"/>
  <c r="E327" i="3" s="1"/>
  <c r="E328" i="3" a="1"/>
  <c r="E328" i="3" s="1"/>
  <c r="E329" i="3" a="1"/>
  <c r="E329" i="3" s="1"/>
  <c r="E330" i="3" a="1"/>
  <c r="E330" i="3" s="1"/>
  <c r="E331" i="3" a="1"/>
  <c r="E331" i="3" s="1"/>
  <c r="E332" i="3" a="1"/>
  <c r="E332" i="3" s="1"/>
  <c r="E333" i="3" a="1"/>
  <c r="E333" i="3" s="1"/>
  <c r="E334" i="3" a="1"/>
  <c r="E334" i="3" s="1"/>
  <c r="E335" i="3" a="1"/>
  <c r="E335" i="3" s="1"/>
  <c r="E336" i="3" a="1"/>
  <c r="E336" i="3" s="1"/>
  <c r="E337" i="3" a="1"/>
  <c r="E337" i="3" s="1"/>
  <c r="E338" i="3" a="1"/>
  <c r="E338" i="3" s="1"/>
  <c r="E339" i="3" a="1"/>
  <c r="E339" i="3" s="1"/>
  <c r="E340" i="3" a="1"/>
  <c r="E340" i="3" s="1"/>
  <c r="E341" i="3" a="1"/>
  <c r="E341" i="3"/>
  <c r="E342" i="3" a="1"/>
  <c r="E342" i="3" s="1"/>
  <c r="E343" i="3" a="1"/>
  <c r="E343" i="3" s="1"/>
  <c r="E344" i="3" a="1"/>
  <c r="E344" i="3" s="1"/>
  <c r="E345" i="3" a="1"/>
  <c r="E345" i="3" s="1"/>
  <c r="E346" i="3" a="1"/>
  <c r="E346" i="3" s="1"/>
  <c r="E347" i="3" a="1"/>
  <c r="E347" i="3" s="1"/>
  <c r="E348" i="3" a="1"/>
  <c r="E348" i="3" s="1"/>
  <c r="E349" i="3" a="1"/>
  <c r="E349" i="3" s="1"/>
  <c r="E350" i="3" a="1"/>
  <c r="E350" i="3" s="1"/>
  <c r="E351" i="3" a="1"/>
  <c r="E351" i="3" s="1"/>
  <c r="E352" i="3" a="1"/>
  <c r="E352" i="3" s="1"/>
  <c r="E353" i="3" a="1"/>
  <c r="E353" i="3" s="1"/>
  <c r="E354" i="3" a="1"/>
  <c r="E354" i="3" s="1"/>
  <c r="E355" i="3" a="1"/>
  <c r="E355" i="3" s="1"/>
  <c r="E356" i="3" a="1"/>
  <c r="E356" i="3" s="1"/>
  <c r="E357" i="3" a="1"/>
  <c r="E357" i="3" s="1"/>
  <c r="E358" i="3" a="1"/>
  <c r="E358" i="3" s="1"/>
  <c r="E359" i="3" a="1"/>
  <c r="E359" i="3" s="1"/>
  <c r="E360" i="3" a="1"/>
  <c r="E360" i="3" s="1"/>
  <c r="E361" i="3" a="1"/>
  <c r="E361" i="3" s="1"/>
  <c r="E362" i="3" a="1"/>
  <c r="E362" i="3" s="1"/>
  <c r="E363" i="3" a="1"/>
  <c r="E363" i="3" s="1"/>
  <c r="E364" i="3" a="1"/>
  <c r="E364" i="3" s="1"/>
  <c r="E365" i="3" a="1"/>
  <c r="E365" i="3" s="1"/>
  <c r="E366" i="3" a="1"/>
  <c r="E366" i="3" s="1"/>
  <c r="E367" i="3" a="1"/>
  <c r="E367" i="3" s="1"/>
  <c r="E368" i="3" a="1"/>
  <c r="E368" i="3" s="1"/>
  <c r="E369" i="3" a="1"/>
  <c r="E369" i="3" s="1"/>
  <c r="E370" i="3" a="1"/>
  <c r="E370" i="3" s="1"/>
  <c r="E371" i="3" a="1"/>
  <c r="E371" i="3" s="1"/>
  <c r="E372" i="3" a="1"/>
  <c r="E372" i="3" s="1"/>
  <c r="E373" i="3" a="1"/>
  <c r="E373" i="3" s="1"/>
  <c r="E374" i="3" a="1"/>
  <c r="E374" i="3" s="1"/>
  <c r="E375" i="3" a="1"/>
  <c r="E375" i="3" s="1"/>
  <c r="E376" i="3" a="1"/>
  <c r="E376" i="3" s="1"/>
  <c r="E377" i="3" a="1"/>
  <c r="E377" i="3" s="1"/>
  <c r="E378" i="3" a="1"/>
  <c r="E378" i="3" s="1"/>
  <c r="E379" i="3" a="1"/>
  <c r="E379" i="3" s="1"/>
  <c r="E380" i="3" a="1"/>
  <c r="E380" i="3" s="1"/>
  <c r="E381" i="3" a="1"/>
  <c r="E381" i="3" s="1"/>
  <c r="E382" i="3" a="1"/>
  <c r="E382" i="3" s="1"/>
  <c r="E383" i="3" a="1"/>
  <c r="E383" i="3" s="1"/>
  <c r="E384" i="3" a="1"/>
  <c r="E384" i="3" s="1"/>
  <c r="E385" i="3" a="1"/>
  <c r="E385" i="3" s="1"/>
  <c r="E386" i="3" a="1"/>
  <c r="E386" i="3" s="1"/>
  <c r="E387" i="3" a="1"/>
  <c r="E387" i="3" s="1"/>
  <c r="E388" i="3" a="1"/>
  <c r="E388" i="3" s="1"/>
  <c r="E389" i="3" a="1"/>
  <c r="E389" i="3" s="1"/>
  <c r="E390" i="3" a="1"/>
  <c r="E390" i="3" s="1"/>
  <c r="E391" i="3" a="1"/>
  <c r="E391" i="3" s="1"/>
  <c r="E392" i="3" a="1"/>
  <c r="E392" i="3" s="1"/>
  <c r="E393" i="3" a="1"/>
  <c r="E393" i="3" s="1"/>
  <c r="E394" i="3" a="1"/>
  <c r="E394" i="3" s="1"/>
  <c r="E395" i="3" a="1"/>
  <c r="E395" i="3" s="1"/>
  <c r="E396" i="3" a="1"/>
  <c r="E396" i="3" s="1"/>
  <c r="E397" i="3" a="1"/>
  <c r="E397" i="3" s="1"/>
  <c r="E398" i="3" a="1"/>
  <c r="E398" i="3" s="1"/>
  <c r="E399" i="3" a="1"/>
  <c r="E399" i="3" s="1"/>
  <c r="E400" i="3" a="1"/>
  <c r="E400" i="3" s="1"/>
  <c r="E401" i="3" a="1"/>
  <c r="E401" i="3" s="1"/>
  <c r="E402" i="3" a="1"/>
  <c r="E402" i="3" s="1"/>
  <c r="E403" i="3" a="1"/>
  <c r="E403" i="3" s="1"/>
  <c r="E404" i="3" a="1"/>
  <c r="E404" i="3" s="1"/>
  <c r="E405" i="3" a="1"/>
  <c r="E405" i="3" s="1"/>
  <c r="E406" i="3" a="1"/>
  <c r="E406" i="3" s="1"/>
  <c r="E407" i="3" a="1"/>
  <c r="E407" i="3" s="1"/>
  <c r="E408" i="3" a="1"/>
  <c r="E408" i="3" s="1"/>
  <c r="E409" i="3" a="1"/>
  <c r="E409" i="3" s="1"/>
  <c r="E410" i="3" a="1"/>
  <c r="E410" i="3" s="1"/>
  <c r="E411" i="3" a="1"/>
  <c r="E411" i="3" s="1"/>
  <c r="E412" i="3" a="1"/>
  <c r="E412" i="3" s="1"/>
  <c r="E413" i="3" a="1"/>
  <c r="E413" i="3" s="1"/>
  <c r="E414" i="3" a="1"/>
  <c r="E414" i="3" s="1"/>
  <c r="E415" i="3" a="1"/>
  <c r="E415" i="3" s="1"/>
  <c r="E416" i="3" a="1"/>
  <c r="E416" i="3" s="1"/>
  <c r="E417" i="3" a="1"/>
  <c r="E417" i="3" s="1"/>
  <c r="E418" i="3" a="1"/>
  <c r="E418" i="3" s="1"/>
  <c r="E419" i="3" a="1"/>
  <c r="E419" i="3" s="1"/>
  <c r="E420" i="3" a="1"/>
  <c r="E420" i="3" s="1"/>
  <c r="E421" i="3" a="1"/>
  <c r="E421" i="3" s="1"/>
  <c r="E422" i="3" a="1"/>
  <c r="E422" i="3" s="1"/>
  <c r="E423" i="3" a="1"/>
  <c r="E423" i="3" s="1"/>
  <c r="E424" i="3" a="1"/>
  <c r="E424" i="3" s="1"/>
  <c r="E425" i="3" a="1"/>
  <c r="E425" i="3" s="1"/>
  <c r="E426" i="3" a="1"/>
  <c r="E426" i="3" s="1"/>
  <c r="E427" i="3" a="1"/>
  <c r="E427" i="3" s="1"/>
  <c r="E428" i="3" a="1"/>
  <c r="E428" i="3" s="1"/>
  <c r="E429" i="3" a="1"/>
  <c r="E429" i="3" s="1"/>
  <c r="E430" i="3" a="1"/>
  <c r="E430" i="3" s="1"/>
  <c r="E431" i="3" a="1"/>
  <c r="E431" i="3" s="1"/>
  <c r="E432" i="3" a="1"/>
  <c r="E432" i="3" s="1"/>
  <c r="E433" i="3" a="1"/>
  <c r="E433" i="3" s="1"/>
  <c r="E434" i="3" a="1"/>
  <c r="E434" i="3" s="1"/>
  <c r="E435" i="3" a="1"/>
  <c r="E435" i="3" s="1"/>
  <c r="E436" i="3" a="1"/>
  <c r="E436" i="3" s="1"/>
  <c r="E437" i="3" a="1"/>
  <c r="E437" i="3" s="1"/>
  <c r="E438" i="3" a="1"/>
  <c r="E438" i="3" s="1"/>
  <c r="E439" i="3" a="1"/>
  <c r="E439" i="3" s="1"/>
  <c r="E440" i="3" a="1"/>
  <c r="E440" i="3" s="1"/>
  <c r="E441" i="3" a="1"/>
  <c r="E441" i="3" s="1"/>
  <c r="E442" i="3" a="1"/>
  <c r="E442" i="3" s="1"/>
  <c r="E443" i="3" a="1"/>
  <c r="E443" i="3" s="1"/>
  <c r="E444" i="3" a="1"/>
  <c r="E444" i="3"/>
  <c r="E445" i="3" a="1"/>
  <c r="E445" i="3" s="1"/>
  <c r="E446" i="3" a="1"/>
  <c r="E446" i="3" s="1"/>
  <c r="E447" i="3" a="1"/>
  <c r="E447" i="3" s="1"/>
  <c r="E448" i="3" a="1"/>
  <c r="E448" i="3" s="1"/>
  <c r="E449" i="3" a="1"/>
  <c r="E449" i="3" s="1"/>
  <c r="E450" i="3" a="1"/>
  <c r="E450" i="3" s="1"/>
  <c r="E451" i="3" a="1"/>
  <c r="E451" i="3" s="1"/>
  <c r="E452" i="3" a="1"/>
  <c r="E452" i="3" s="1"/>
  <c r="E453" i="3" a="1"/>
  <c r="E453" i="3"/>
  <c r="E454" i="3" a="1"/>
  <c r="E454" i="3" s="1"/>
  <c r="E455" i="3" a="1"/>
  <c r="E455" i="3" s="1"/>
  <c r="E456" i="3" a="1"/>
  <c r="E456" i="3" s="1"/>
  <c r="E457" i="3" a="1"/>
  <c r="E457" i="3" s="1"/>
  <c r="E458" i="3" a="1"/>
  <c r="E458" i="3" s="1"/>
  <c r="E459" i="3" a="1"/>
  <c r="E459" i="3" s="1"/>
  <c r="E460" i="3" a="1"/>
  <c r="E460" i="3" s="1"/>
  <c r="E461" i="3" a="1"/>
  <c r="E461" i="3" s="1"/>
  <c r="E462" i="3" a="1"/>
  <c r="E462" i="3" s="1"/>
  <c r="E463" i="3" a="1"/>
  <c r="E463" i="3" s="1"/>
  <c r="E464" i="3" a="1"/>
  <c r="E464" i="3" s="1"/>
  <c r="E465" i="3" a="1"/>
  <c r="E465" i="3" s="1"/>
  <c r="E466" i="3" a="1"/>
  <c r="E466" i="3" s="1"/>
  <c r="E467" i="3" a="1"/>
  <c r="E467" i="3" s="1"/>
  <c r="E468" i="3" a="1"/>
  <c r="E468" i="3" s="1"/>
  <c r="E469" i="3" a="1"/>
  <c r="E469" i="3" s="1"/>
  <c r="E470" i="3" a="1"/>
  <c r="E470" i="3" s="1"/>
  <c r="E471" i="3" a="1"/>
  <c r="E471" i="3" s="1"/>
  <c r="E472" i="3" a="1"/>
  <c r="E472" i="3" s="1"/>
  <c r="E473" i="3" a="1"/>
  <c r="E473" i="3" s="1"/>
  <c r="E474" i="3" a="1"/>
  <c r="E474" i="3" s="1"/>
  <c r="E475" i="3" a="1"/>
  <c r="E475" i="3" s="1"/>
  <c r="E476" i="3" a="1"/>
  <c r="E476" i="3" s="1"/>
  <c r="E477" i="3" a="1"/>
  <c r="E477" i="3" s="1"/>
  <c r="E478" i="3" a="1"/>
  <c r="E478" i="3" s="1"/>
  <c r="E479" i="3" a="1"/>
  <c r="E479" i="3" s="1"/>
  <c r="E480" i="3" a="1"/>
  <c r="E480" i="3" s="1"/>
  <c r="E481" i="3" a="1"/>
  <c r="E481" i="3" s="1"/>
  <c r="E482" i="3" a="1"/>
  <c r="E482" i="3" s="1"/>
  <c r="E483" i="3" a="1"/>
  <c r="E483" i="3" s="1"/>
  <c r="E484" i="3" a="1"/>
  <c r="E484" i="3" s="1"/>
  <c r="E485" i="3" a="1"/>
  <c r="E485" i="3" s="1"/>
  <c r="E486" i="3" a="1"/>
  <c r="E486" i="3" s="1"/>
  <c r="E487" i="3" a="1"/>
  <c r="E487" i="3" s="1"/>
  <c r="E488" i="3" a="1"/>
  <c r="E488" i="3" s="1"/>
  <c r="E489" i="3" a="1"/>
  <c r="E489" i="3" s="1"/>
  <c r="E490" i="3" a="1"/>
  <c r="E490" i="3" s="1"/>
  <c r="E491" i="3" a="1"/>
  <c r="E491" i="3" s="1"/>
  <c r="E492" i="3" a="1"/>
  <c r="E492" i="3"/>
  <c r="E493" i="3" a="1"/>
  <c r="E493" i="3" s="1"/>
  <c r="E494" i="3" a="1"/>
  <c r="E494" i="3" s="1"/>
  <c r="E495" i="3" a="1"/>
  <c r="E495" i="3" s="1"/>
  <c r="E496" i="3" a="1"/>
  <c r="E496" i="3" s="1"/>
  <c r="E497" i="3" a="1"/>
  <c r="E497" i="3" s="1"/>
  <c r="E498" i="3" a="1"/>
  <c r="E498" i="3" s="1"/>
  <c r="E499" i="3" a="1"/>
  <c r="E499" i="3" s="1"/>
  <c r="E500" i="3" a="1"/>
  <c r="E500" i="3" s="1"/>
  <c r="E501" i="3" a="1"/>
  <c r="E501" i="3" s="1"/>
  <c r="E502" i="3" a="1"/>
  <c r="E502" i="3" s="1"/>
  <c r="E503" i="3" a="1"/>
  <c r="E503" i="3" s="1"/>
  <c r="E504" i="3" a="1"/>
  <c r="E504" i="3" s="1"/>
  <c r="E505" i="3" a="1"/>
  <c r="E505" i="3" s="1"/>
  <c r="E506" i="3" a="1"/>
  <c r="E506" i="3" s="1"/>
  <c r="E507" i="3" a="1"/>
  <c r="E507" i="3" s="1"/>
  <c r="E508" i="3" a="1"/>
  <c r="E508" i="3"/>
  <c r="E509" i="3" a="1"/>
  <c r="E509" i="3" s="1"/>
  <c r="E510" i="3" a="1"/>
  <c r="E510" i="3" s="1"/>
  <c r="E511" i="3" a="1"/>
  <c r="E511" i="3" s="1"/>
  <c r="E512" i="3" a="1"/>
  <c r="E512" i="3" s="1"/>
  <c r="E513" i="3" a="1"/>
  <c r="E513" i="3" s="1"/>
  <c r="E514" i="3" a="1"/>
  <c r="E514" i="3" s="1"/>
  <c r="E515" i="3" a="1"/>
  <c r="E515" i="3" s="1"/>
  <c r="E516" i="3" a="1"/>
  <c r="E516" i="3" s="1"/>
  <c r="E517" i="3" a="1"/>
  <c r="E517" i="3"/>
  <c r="E518" i="3" a="1"/>
  <c r="E518" i="3" s="1"/>
  <c r="E519" i="3" a="1"/>
  <c r="E519" i="3" s="1"/>
  <c r="E520" i="3" a="1"/>
  <c r="E520" i="3" s="1"/>
  <c r="E521" i="3" a="1"/>
  <c r="E521" i="3" s="1"/>
  <c r="E522" i="3" a="1"/>
  <c r="E522" i="3" s="1"/>
  <c r="E523" i="3" a="1"/>
  <c r="E523" i="3" s="1"/>
  <c r="E524" i="3" a="1"/>
  <c r="E524" i="3" s="1"/>
  <c r="E525" i="3" a="1"/>
  <c r="E525" i="3" s="1"/>
  <c r="E526" i="3" a="1"/>
  <c r="E526" i="3" s="1"/>
  <c r="E527" i="3" a="1"/>
  <c r="E527" i="3" s="1"/>
  <c r="E528" i="3" a="1"/>
  <c r="E528" i="3" s="1"/>
  <c r="E529" i="3" a="1"/>
  <c r="E529" i="3" s="1"/>
  <c r="E530" i="3" a="1"/>
  <c r="E530" i="3" s="1"/>
  <c r="E531" i="3" a="1"/>
  <c r="E531" i="3" s="1"/>
  <c r="E532" i="3" a="1"/>
  <c r="E532" i="3" s="1"/>
  <c r="E533" i="3" a="1"/>
  <c r="E533" i="3" s="1"/>
  <c r="E534" i="3" a="1"/>
  <c r="E534" i="3" s="1"/>
  <c r="E535" i="3" a="1"/>
  <c r="E535" i="3" s="1"/>
  <c r="E536" i="3" a="1"/>
  <c r="E536" i="3" s="1"/>
  <c r="E537" i="3" a="1"/>
  <c r="E537" i="3" s="1"/>
  <c r="E538" i="3" a="1"/>
  <c r="E538" i="3" s="1"/>
  <c r="E539" i="3" a="1"/>
  <c r="E539" i="3" s="1"/>
  <c r="E540" i="3" a="1"/>
  <c r="E540" i="3" s="1"/>
  <c r="E541" i="3" a="1"/>
  <c r="E541" i="3" s="1"/>
  <c r="E542" i="3" a="1"/>
  <c r="E542" i="3" s="1"/>
  <c r="E543" i="3" a="1"/>
  <c r="E543" i="3" s="1"/>
  <c r="E544" i="3" a="1"/>
  <c r="E544" i="3" s="1"/>
  <c r="E545" i="3" a="1"/>
  <c r="E545" i="3" s="1"/>
  <c r="E546" i="3" a="1"/>
  <c r="E546" i="3" s="1"/>
  <c r="E547" i="3" a="1"/>
  <c r="E547" i="3" s="1"/>
  <c r="E548" i="3" a="1"/>
  <c r="E548" i="3" s="1"/>
  <c r="E549" i="3" a="1"/>
  <c r="E549" i="3" s="1"/>
  <c r="E550" i="3" a="1"/>
  <c r="E550" i="3" s="1"/>
  <c r="E551" i="3" a="1"/>
  <c r="E551" i="3" s="1"/>
  <c r="E552" i="3" a="1"/>
  <c r="E552" i="3" s="1"/>
  <c r="E553" i="3" a="1"/>
  <c r="E553" i="3" s="1"/>
  <c r="E554" i="3" a="1"/>
  <c r="E554" i="3" s="1"/>
  <c r="E555" i="3" a="1"/>
  <c r="E555" i="3" s="1"/>
  <c r="E556" i="3" a="1"/>
  <c r="E556" i="3" s="1"/>
  <c r="E557" i="3" a="1"/>
  <c r="E557" i="3" s="1"/>
  <c r="E558" i="3" a="1"/>
  <c r="E558" i="3" s="1"/>
  <c r="E559" i="3" a="1"/>
  <c r="E559" i="3" s="1"/>
  <c r="E560" i="3" a="1"/>
  <c r="E560" i="3" s="1"/>
  <c r="E561" i="3" a="1"/>
  <c r="E561" i="3" s="1"/>
  <c r="E562" i="3" a="1"/>
  <c r="E562" i="3" s="1"/>
  <c r="E563" i="3" a="1"/>
  <c r="E563" i="3" s="1"/>
  <c r="E564" i="3" a="1"/>
  <c r="E564" i="3" s="1"/>
  <c r="E565" i="3" a="1"/>
  <c r="E565" i="3" s="1"/>
  <c r="E566" i="3" a="1"/>
  <c r="E566" i="3" s="1"/>
  <c r="E567" i="3" a="1"/>
  <c r="E567" i="3" s="1"/>
  <c r="E568" i="3" a="1"/>
  <c r="E568" i="3" s="1"/>
  <c r="E569" i="3" a="1"/>
  <c r="E569" i="3" s="1"/>
  <c r="E570" i="3" a="1"/>
  <c r="E570" i="3" s="1"/>
  <c r="E571" i="3" a="1"/>
  <c r="E571" i="3" s="1"/>
  <c r="E572" i="3" a="1"/>
  <c r="E572" i="3"/>
  <c r="E573" i="3" a="1"/>
  <c r="E573" i="3" s="1"/>
  <c r="E574" i="3" a="1"/>
  <c r="E574" i="3" s="1"/>
  <c r="E575" i="3" a="1"/>
  <c r="E575" i="3" s="1"/>
  <c r="E576" i="3" a="1"/>
  <c r="E576" i="3" s="1"/>
  <c r="E577" i="3" a="1"/>
  <c r="E577" i="3" s="1"/>
  <c r="E578" i="3" a="1"/>
  <c r="E578" i="3" s="1"/>
  <c r="E579" i="3" a="1"/>
  <c r="E579" i="3" s="1"/>
  <c r="E580" i="3" a="1"/>
  <c r="E580" i="3" s="1"/>
  <c r="E581" i="3" a="1"/>
  <c r="E581" i="3"/>
  <c r="E582" i="3" a="1"/>
  <c r="E582" i="3" s="1"/>
  <c r="E583" i="3" a="1"/>
  <c r="E583" i="3" s="1"/>
  <c r="E584" i="3" a="1"/>
  <c r="E584" i="3" s="1"/>
  <c r="E585" i="3" a="1"/>
  <c r="E585" i="3" s="1"/>
  <c r="E586" i="3" a="1"/>
  <c r="E586" i="3" s="1"/>
  <c r="E587" i="3" a="1"/>
  <c r="E587" i="3" s="1"/>
  <c r="E588" i="3" a="1"/>
  <c r="E588" i="3" s="1"/>
  <c r="E589" i="3" a="1"/>
  <c r="E589" i="3" s="1"/>
  <c r="E590" i="3" a="1"/>
  <c r="E590" i="3" s="1"/>
  <c r="E591" i="3" a="1"/>
  <c r="E591" i="3" s="1"/>
  <c r="E592" i="3" a="1"/>
  <c r="E592" i="3" s="1"/>
  <c r="E593" i="3" a="1"/>
  <c r="E593" i="3" s="1"/>
  <c r="E594" i="3" a="1"/>
  <c r="E594" i="3" s="1"/>
  <c r="E595" i="3" a="1"/>
  <c r="E595" i="3" s="1"/>
  <c r="E596" i="3" a="1"/>
  <c r="E596" i="3" s="1"/>
  <c r="E597" i="3" a="1"/>
  <c r="E597" i="3"/>
  <c r="E598" i="3" a="1"/>
  <c r="E598" i="3" s="1"/>
  <c r="E599" i="3" a="1"/>
  <c r="E599" i="3" s="1"/>
  <c r="E600" i="3" a="1"/>
  <c r="E600" i="3" s="1"/>
  <c r="E601" i="3" a="1"/>
  <c r="E601" i="3" s="1"/>
  <c r="E602" i="3" a="1"/>
  <c r="E602" i="3" s="1"/>
  <c r="E603" i="3" a="1"/>
  <c r="E603" i="3" s="1"/>
  <c r="E604" i="3" a="1"/>
  <c r="E604" i="3" s="1"/>
  <c r="E605" i="3" a="1"/>
  <c r="E605" i="3" s="1"/>
  <c r="E606" i="3" a="1"/>
  <c r="E606" i="3" s="1"/>
  <c r="E607" i="3" a="1"/>
  <c r="E607" i="3" s="1"/>
  <c r="E608" i="3" a="1"/>
  <c r="E608" i="3" s="1"/>
  <c r="E609" i="3" a="1"/>
  <c r="E609" i="3" s="1"/>
  <c r="E610" i="3" a="1"/>
  <c r="E610" i="3" s="1"/>
  <c r="E611" i="3" a="1"/>
  <c r="E611" i="3" s="1"/>
  <c r="E612" i="3" a="1"/>
  <c r="E612" i="3" s="1"/>
  <c r="E613" i="3" a="1"/>
  <c r="E613" i="3" s="1"/>
  <c r="E614" i="3" a="1"/>
  <c r="E614" i="3" s="1"/>
  <c r="E615" i="3" a="1"/>
  <c r="E615" i="3" s="1"/>
  <c r="E616" i="3" a="1"/>
  <c r="E616" i="3" s="1"/>
  <c r="E617" i="3" a="1"/>
  <c r="E617" i="3" s="1"/>
  <c r="E618" i="3" a="1"/>
  <c r="E618" i="3" s="1"/>
  <c r="E619" i="3" a="1"/>
  <c r="E619" i="3" s="1"/>
  <c r="E620" i="3" a="1"/>
  <c r="E620" i="3" s="1"/>
  <c r="E621" i="3" a="1"/>
  <c r="E621" i="3" s="1"/>
  <c r="E622" i="3" a="1"/>
  <c r="E622" i="3" s="1"/>
  <c r="E623" i="3" a="1"/>
  <c r="E623" i="3" s="1"/>
  <c r="E624" i="3" a="1"/>
  <c r="E624" i="3" s="1"/>
  <c r="E625" i="3" a="1"/>
  <c r="E625" i="3" s="1"/>
  <c r="E626" i="3" a="1"/>
  <c r="E626" i="3" s="1"/>
  <c r="E627" i="3" a="1"/>
  <c r="E627" i="3" s="1"/>
  <c r="E628" i="3" a="1"/>
  <c r="E628" i="3" s="1"/>
  <c r="E629" i="3" a="1"/>
  <c r="E629" i="3" s="1"/>
  <c r="E630" i="3" a="1"/>
  <c r="E630" i="3" s="1"/>
  <c r="E631" i="3" a="1"/>
  <c r="E631" i="3" s="1"/>
  <c r="E632" i="3" a="1"/>
  <c r="E632" i="3" s="1"/>
  <c r="E633" i="3" a="1"/>
  <c r="E633" i="3" s="1"/>
  <c r="E634" i="3" a="1"/>
  <c r="E634" i="3" s="1"/>
  <c r="E635" i="3" a="1"/>
  <c r="E635" i="3" s="1"/>
  <c r="E636" i="3" a="1"/>
  <c r="E636" i="3"/>
  <c r="E637" i="3" a="1"/>
  <c r="E637" i="3" s="1"/>
  <c r="E638" i="3" a="1"/>
  <c r="E638" i="3" s="1"/>
  <c r="E639" i="3" a="1"/>
  <c r="E639" i="3" s="1"/>
  <c r="E640" i="3" a="1"/>
  <c r="E640" i="3" s="1"/>
  <c r="E641" i="3" a="1"/>
  <c r="E641" i="3" s="1"/>
  <c r="E642" i="3" a="1"/>
  <c r="E642" i="3" s="1"/>
  <c r="E643" i="3" a="1"/>
  <c r="E643" i="3" s="1"/>
  <c r="E644" i="3" a="1"/>
  <c r="E644" i="3" s="1"/>
  <c r="E645" i="3" a="1"/>
  <c r="E645" i="3" s="1"/>
  <c r="E646" i="3" a="1"/>
  <c r="E646" i="3" s="1"/>
  <c r="E647" i="3" a="1"/>
  <c r="E647" i="3" s="1"/>
  <c r="E648" i="3" a="1"/>
  <c r="E648" i="3" s="1"/>
  <c r="E649" i="3" a="1"/>
  <c r="E649" i="3" s="1"/>
  <c r="E650" i="3" a="1"/>
  <c r="E650" i="3" s="1"/>
  <c r="E651" i="3" a="1"/>
  <c r="E651" i="3" s="1"/>
  <c r="E652" i="3" a="1"/>
  <c r="E652" i="3" s="1"/>
  <c r="E653" i="3" a="1"/>
  <c r="E653" i="3" s="1"/>
  <c r="E654" i="3" a="1"/>
  <c r="E654" i="3" s="1"/>
  <c r="E655" i="3" a="1"/>
  <c r="E655" i="3" s="1"/>
  <c r="E656" i="3" a="1"/>
  <c r="E656" i="3" s="1"/>
  <c r="E657" i="3" a="1"/>
  <c r="E657" i="3" s="1"/>
  <c r="E658" i="3" a="1"/>
  <c r="E658" i="3" s="1"/>
  <c r="E659" i="3" a="1"/>
  <c r="E659" i="3" s="1"/>
  <c r="E660" i="3" a="1"/>
  <c r="E660" i="3" s="1"/>
  <c r="E661" i="3" a="1"/>
  <c r="E661" i="3" s="1"/>
  <c r="E662" i="3" a="1"/>
  <c r="E662" i="3" s="1"/>
  <c r="E663" i="3" a="1"/>
  <c r="E663" i="3" s="1"/>
  <c r="E664" i="3" a="1"/>
  <c r="E664" i="3" s="1"/>
  <c r="E665" i="3" a="1"/>
  <c r="E665" i="3" s="1"/>
  <c r="E666" i="3" a="1"/>
  <c r="E666" i="3" s="1"/>
  <c r="E667" i="3" a="1"/>
  <c r="E667" i="3" s="1"/>
  <c r="E668" i="3" a="1"/>
  <c r="E668" i="3" s="1"/>
  <c r="E669" i="3" a="1"/>
  <c r="E669" i="3" s="1"/>
  <c r="E670" i="3" a="1"/>
  <c r="E670" i="3" s="1"/>
  <c r="E671" i="3" a="1"/>
  <c r="E671" i="3" s="1"/>
  <c r="E672" i="3" a="1"/>
  <c r="E672" i="3" s="1"/>
  <c r="E673" i="3" a="1"/>
  <c r="E673" i="3" s="1"/>
  <c r="E674" i="3" a="1"/>
  <c r="E674" i="3" s="1"/>
  <c r="E675" i="3" a="1"/>
  <c r="E675" i="3" s="1"/>
  <c r="E676" i="3" a="1"/>
  <c r="E676" i="3" s="1"/>
  <c r="E677" i="3" a="1"/>
  <c r="E677" i="3" s="1"/>
  <c r="E678" i="3" a="1"/>
  <c r="E678" i="3" s="1"/>
  <c r="E679" i="3" a="1"/>
  <c r="E679" i="3" s="1"/>
  <c r="E680" i="3" a="1"/>
  <c r="E680" i="3" s="1"/>
  <c r="E681" i="3" a="1"/>
  <c r="E681" i="3" s="1"/>
  <c r="E682" i="3" a="1"/>
  <c r="E682" i="3" s="1"/>
  <c r="E683" i="3" a="1"/>
  <c r="E683" i="3" s="1"/>
  <c r="E684" i="3" a="1"/>
  <c r="E684" i="3" s="1"/>
  <c r="E685" i="3" a="1"/>
  <c r="E685" i="3" s="1"/>
  <c r="E686" i="3" a="1"/>
  <c r="E686" i="3"/>
  <c r="E687" i="3" a="1"/>
  <c r="E687" i="3" s="1"/>
  <c r="E688" i="3" a="1"/>
  <c r="E688" i="3" s="1"/>
  <c r="E689" i="3" a="1"/>
  <c r="E689" i="3" s="1"/>
  <c r="E690" i="3" a="1"/>
  <c r="E690" i="3" s="1"/>
  <c r="E691" i="3" a="1"/>
  <c r="E691" i="3" s="1"/>
  <c r="E692" i="3" a="1"/>
  <c r="E692" i="3" s="1"/>
  <c r="E693" i="3" a="1"/>
  <c r="E693" i="3" s="1"/>
  <c r="E694" i="3" a="1"/>
  <c r="E694" i="3"/>
  <c r="E695" i="3" a="1"/>
  <c r="E695" i="3" s="1"/>
  <c r="E696" i="3" a="1"/>
  <c r="E696" i="3" s="1"/>
  <c r="E697" i="3" a="1"/>
  <c r="E697" i="3" s="1"/>
  <c r="E698" i="3" a="1"/>
  <c r="E698" i="3" s="1"/>
  <c r="E699" i="3" a="1"/>
  <c r="E699" i="3" s="1"/>
  <c r="E700" i="3" a="1"/>
  <c r="E700" i="3"/>
  <c r="E701" i="3" a="1"/>
  <c r="E701" i="3" s="1"/>
  <c r="E702" i="3" a="1"/>
  <c r="E702" i="3" s="1"/>
  <c r="E703" i="3" a="1"/>
  <c r="E703" i="3" s="1"/>
  <c r="E704" i="3" a="1"/>
  <c r="E704" i="3" s="1"/>
  <c r="E705" i="3" a="1"/>
  <c r="E705" i="3" s="1"/>
  <c r="E706" i="3" a="1"/>
  <c r="E706" i="3" s="1"/>
  <c r="E707" i="3" a="1"/>
  <c r="E707" i="3" s="1"/>
  <c r="E708" i="3" a="1"/>
  <c r="E708" i="3" s="1"/>
  <c r="E709" i="3" a="1"/>
  <c r="E709" i="3" s="1"/>
  <c r="E710" i="3" a="1"/>
  <c r="E710" i="3"/>
  <c r="E711" i="3" a="1"/>
  <c r="E711" i="3" s="1"/>
  <c r="E712" i="3" a="1"/>
  <c r="E712" i="3" s="1"/>
  <c r="E713" i="3" a="1"/>
  <c r="E713" i="3" s="1"/>
  <c r="E714" i="3" a="1"/>
  <c r="E714" i="3" s="1"/>
  <c r="E715" i="3" a="1"/>
  <c r="E715" i="3" s="1"/>
  <c r="E716" i="3" a="1"/>
  <c r="E716" i="3" s="1"/>
  <c r="E717" i="3" a="1"/>
  <c r="E717" i="3" s="1"/>
  <c r="E718" i="3" a="1"/>
  <c r="E718" i="3"/>
  <c r="E719" i="3" a="1"/>
  <c r="E719" i="3" s="1"/>
  <c r="E720" i="3" a="1"/>
  <c r="E720" i="3" s="1"/>
  <c r="E721" i="3" a="1"/>
  <c r="E721" i="3" s="1"/>
  <c r="E722" i="3" a="1"/>
  <c r="E722" i="3" s="1"/>
  <c r="E723" i="3" a="1"/>
  <c r="E723" i="3" s="1"/>
  <c r="E724" i="3" a="1"/>
  <c r="E724" i="3" s="1"/>
  <c r="E725" i="3" a="1"/>
  <c r="E725" i="3" s="1"/>
  <c r="E726" i="3" a="1"/>
  <c r="E726" i="3"/>
  <c r="E727" i="3" a="1"/>
  <c r="E727" i="3" s="1"/>
  <c r="E728" i="3" a="1"/>
  <c r="E728" i="3" s="1"/>
  <c r="E729" i="3" a="1"/>
  <c r="E729" i="3" s="1"/>
  <c r="E730" i="3" a="1"/>
  <c r="E730" i="3" s="1"/>
  <c r="E731" i="3" a="1"/>
  <c r="E731" i="3" s="1"/>
  <c r="E732" i="3" a="1"/>
  <c r="E732" i="3" s="1"/>
  <c r="E733" i="3" a="1"/>
  <c r="E733" i="3" s="1"/>
  <c r="E734" i="3" a="1"/>
  <c r="E734" i="3"/>
  <c r="E735" i="3" a="1"/>
  <c r="E735" i="3" s="1"/>
  <c r="E736" i="3" a="1"/>
  <c r="E736" i="3" s="1"/>
  <c r="E737" i="3" a="1"/>
  <c r="E737" i="3" s="1"/>
  <c r="E738" i="3" a="1"/>
  <c r="E738" i="3" s="1"/>
  <c r="E739" i="3" a="1"/>
  <c r="E739" i="3" s="1"/>
  <c r="E740" i="3" a="1"/>
  <c r="E740" i="3"/>
  <c r="E741" i="3" a="1"/>
  <c r="E741" i="3" s="1"/>
  <c r="E742" i="3" a="1"/>
  <c r="E742" i="3"/>
  <c r="E743" i="3" a="1"/>
  <c r="E743" i="3" s="1"/>
  <c r="E744" i="3" a="1"/>
  <c r="E744" i="3" s="1"/>
  <c r="E745" i="3" a="1"/>
  <c r="E745" i="3" s="1"/>
  <c r="E746" i="3" a="1"/>
  <c r="E746" i="3" s="1"/>
  <c r="E747" i="3" a="1"/>
  <c r="E747" i="3" s="1"/>
  <c r="E748" i="3" a="1"/>
  <c r="E748" i="3" s="1"/>
  <c r="E749" i="3" a="1"/>
  <c r="E749" i="3" s="1"/>
  <c r="E750" i="3" a="1"/>
  <c r="E750" i="3"/>
  <c r="E751" i="3" a="1"/>
  <c r="E751" i="3" s="1"/>
  <c r="E752" i="3" a="1"/>
  <c r="E752" i="3" s="1"/>
  <c r="E753" i="3" a="1"/>
  <c r="E753" i="3" s="1"/>
  <c r="E754" i="3" a="1"/>
  <c r="E754" i="3" s="1"/>
  <c r="E755" i="3" a="1"/>
  <c r="E755" i="3" s="1"/>
  <c r="E756" i="3" a="1"/>
  <c r="E756" i="3" s="1"/>
  <c r="E757" i="3" a="1"/>
  <c r="E757" i="3" s="1"/>
  <c r="E758" i="3" a="1"/>
  <c r="E758" i="3"/>
  <c r="E759" i="3" a="1"/>
  <c r="E759" i="3" s="1"/>
  <c r="E760" i="3" a="1"/>
  <c r="E760" i="3" s="1"/>
  <c r="E761" i="3" a="1"/>
  <c r="E761" i="3" s="1"/>
  <c r="E762" i="3" a="1"/>
  <c r="E762" i="3" s="1"/>
  <c r="E763" i="3" a="1"/>
  <c r="E763" i="3" s="1"/>
  <c r="E764" i="3" a="1"/>
  <c r="E764" i="3"/>
  <c r="E765" i="3" a="1"/>
  <c r="E765" i="3" s="1"/>
  <c r="E766" i="3" a="1"/>
  <c r="E766" i="3" s="1"/>
  <c r="E767" i="3" a="1"/>
  <c r="E767" i="3" s="1"/>
  <c r="E768" i="3" a="1"/>
  <c r="E768" i="3" s="1"/>
  <c r="E769" i="3" a="1"/>
  <c r="E769" i="3" s="1"/>
  <c r="E770" i="3" a="1"/>
  <c r="E770" i="3" s="1"/>
  <c r="E771" i="3" a="1"/>
  <c r="E771" i="3" s="1"/>
  <c r="E772" i="3" a="1"/>
  <c r="E772" i="3" s="1"/>
  <c r="E773" i="3" a="1"/>
  <c r="E773" i="3" s="1"/>
  <c r="E774" i="3" a="1"/>
  <c r="E774" i="3"/>
  <c r="E775" i="3" a="1"/>
  <c r="E775" i="3" s="1"/>
  <c r="E776" i="3" a="1"/>
  <c r="E776" i="3" s="1"/>
  <c r="E777" i="3" a="1"/>
  <c r="E777" i="3" s="1"/>
  <c r="E778" i="3" a="1"/>
  <c r="E778" i="3" s="1"/>
  <c r="E779" i="3" a="1"/>
  <c r="E779" i="3" s="1"/>
  <c r="E780" i="3" a="1"/>
  <c r="E780" i="3" s="1"/>
  <c r="E781" i="3" a="1"/>
  <c r="E781" i="3" s="1"/>
  <c r="E782" i="3" a="1"/>
  <c r="E782" i="3"/>
  <c r="E783" i="3" a="1"/>
  <c r="E783" i="3" s="1"/>
  <c r="E784" i="3" a="1"/>
  <c r="E784" i="3" s="1"/>
  <c r="E785" i="3" a="1"/>
  <c r="E785" i="3" s="1"/>
  <c r="E786" i="3" a="1"/>
  <c r="E786" i="3" s="1"/>
  <c r="E787" i="3" a="1"/>
  <c r="E787" i="3" s="1"/>
  <c r="E788" i="3" a="1"/>
  <c r="E788" i="3" s="1"/>
  <c r="E789" i="3" a="1"/>
  <c r="E789" i="3" s="1"/>
  <c r="E790" i="3" a="1"/>
  <c r="E790" i="3"/>
  <c r="E791" i="3" a="1"/>
  <c r="E791" i="3" s="1"/>
  <c r="E792" i="3" a="1"/>
  <c r="E792" i="3" s="1"/>
  <c r="E793" i="3" a="1"/>
  <c r="E793" i="3" s="1"/>
  <c r="E794" i="3" a="1"/>
  <c r="E794" i="3" s="1"/>
  <c r="E795" i="3" a="1"/>
  <c r="E795" i="3" s="1"/>
  <c r="E796" i="3" a="1"/>
  <c r="E796" i="3" s="1"/>
  <c r="E797" i="3" a="1"/>
  <c r="E797" i="3" s="1"/>
  <c r="E798" i="3" a="1"/>
  <c r="E798" i="3"/>
  <c r="E799" i="3" a="1"/>
  <c r="E799" i="3" s="1"/>
  <c r="E800" i="3" a="1"/>
  <c r="E800" i="3" s="1"/>
  <c r="E801" i="3" a="1"/>
  <c r="E801" i="3" s="1"/>
  <c r="E802" i="3" a="1"/>
  <c r="E802" i="3" s="1"/>
  <c r="E803" i="3" a="1"/>
  <c r="E803" i="3" s="1"/>
  <c r="E804" i="3" a="1"/>
  <c r="E804" i="3"/>
  <c r="E805" i="3" a="1"/>
  <c r="E805" i="3" s="1"/>
  <c r="E806" i="3" a="1"/>
  <c r="E806" i="3"/>
  <c r="E807" i="3" a="1"/>
  <c r="E807" i="3" s="1"/>
  <c r="E808" i="3" a="1"/>
  <c r="E808" i="3" s="1"/>
  <c r="E809" i="3" a="1"/>
  <c r="E809" i="3" s="1"/>
  <c r="E810" i="3" a="1"/>
  <c r="E810" i="3" s="1"/>
  <c r="E811" i="3" a="1"/>
  <c r="E811" i="3" s="1"/>
  <c r="E812" i="3" a="1"/>
  <c r="E812" i="3" s="1"/>
  <c r="E813" i="3" a="1"/>
  <c r="E813" i="3" s="1"/>
  <c r="E814" i="3" a="1"/>
  <c r="E814" i="3"/>
  <c r="E815" i="3" a="1"/>
  <c r="E815" i="3" s="1"/>
  <c r="E816" i="3" a="1"/>
  <c r="E816" i="3" s="1"/>
  <c r="E817" i="3" a="1"/>
  <c r="E817" i="3" s="1"/>
  <c r="E818" i="3" a="1"/>
  <c r="E818" i="3" s="1"/>
  <c r="E819" i="3" a="1"/>
  <c r="E819" i="3" s="1"/>
  <c r="E820" i="3" a="1"/>
  <c r="E820" i="3" s="1"/>
  <c r="E821" i="3" a="1"/>
  <c r="E821" i="3" s="1"/>
  <c r="E822" i="3" a="1"/>
  <c r="E822" i="3"/>
  <c r="E823" i="3" a="1"/>
  <c r="E823" i="3" s="1"/>
  <c r="E824" i="3" a="1"/>
  <c r="E824" i="3" s="1"/>
  <c r="E825" i="3" a="1"/>
  <c r="E825" i="3" s="1"/>
  <c r="E826" i="3" a="1"/>
  <c r="E826" i="3" s="1"/>
  <c r="E827" i="3" a="1"/>
  <c r="E827" i="3" s="1"/>
  <c r="E828" i="3" a="1"/>
  <c r="E828" i="3"/>
  <c r="E829" i="3" a="1"/>
  <c r="E829" i="3" s="1"/>
  <c r="E830" i="3" a="1"/>
  <c r="E830" i="3" s="1"/>
  <c r="E831" i="3" a="1"/>
  <c r="E831" i="3" s="1"/>
  <c r="E832" i="3" a="1"/>
  <c r="E832" i="3" s="1"/>
  <c r="E833" i="3" a="1"/>
  <c r="E833" i="3" s="1"/>
  <c r="E834" i="3" a="1"/>
  <c r="E834" i="3" s="1"/>
  <c r="E835" i="3" a="1"/>
  <c r="E835" i="3" s="1"/>
  <c r="E836" i="3" a="1"/>
  <c r="E836" i="3" s="1"/>
  <c r="E837" i="3" a="1"/>
  <c r="E837" i="3" s="1"/>
  <c r="E838" i="3" a="1"/>
  <c r="E838" i="3"/>
  <c r="E839" i="3" a="1"/>
  <c r="E839" i="3" s="1"/>
  <c r="E840" i="3" a="1"/>
  <c r="E840" i="3" s="1"/>
  <c r="E841" i="3" a="1"/>
  <c r="E841" i="3" s="1"/>
  <c r="E842" i="3" a="1"/>
  <c r="E842" i="3" s="1"/>
  <c r="E843" i="3" a="1"/>
  <c r="E843" i="3" s="1"/>
  <c r="E844" i="3" a="1"/>
  <c r="E844" i="3" s="1"/>
  <c r="E845" i="3" a="1"/>
  <c r="E845" i="3" s="1"/>
  <c r="E846" i="3" a="1"/>
  <c r="E846" i="3"/>
  <c r="E847" i="3" a="1"/>
  <c r="E847" i="3" s="1"/>
  <c r="E848" i="3" a="1"/>
  <c r="E848" i="3" s="1"/>
  <c r="E849" i="3" a="1"/>
  <c r="E849" i="3" s="1"/>
  <c r="E850" i="3" a="1"/>
  <c r="E850" i="3" s="1"/>
  <c r="E851" i="3" a="1"/>
  <c r="E851" i="3" s="1"/>
  <c r="E852" i="3" a="1"/>
  <c r="E852" i="3" s="1"/>
  <c r="E853" i="3" a="1"/>
  <c r="E853" i="3" s="1"/>
  <c r="E854" i="3" a="1"/>
  <c r="E854" i="3"/>
  <c r="E855" i="3" a="1"/>
  <c r="E855" i="3" s="1"/>
  <c r="E856" i="3" a="1"/>
  <c r="E856" i="3" s="1"/>
  <c r="E857" i="3" a="1"/>
  <c r="E857" i="3" s="1"/>
  <c r="E858" i="3" a="1"/>
  <c r="E858" i="3" s="1"/>
  <c r="E859" i="3" a="1"/>
  <c r="E859" i="3" s="1"/>
  <c r="E860" i="3" a="1"/>
  <c r="E860" i="3" s="1"/>
  <c r="E861" i="3" a="1"/>
  <c r="E861" i="3" s="1"/>
  <c r="E862" i="3" a="1"/>
  <c r="E862" i="3"/>
  <c r="E863" i="3" a="1"/>
  <c r="E863" i="3" s="1"/>
  <c r="E864" i="3" a="1"/>
  <c r="E864" i="3" s="1"/>
  <c r="E865" i="3" a="1"/>
  <c r="E865" i="3" s="1"/>
  <c r="E866" i="3" a="1"/>
  <c r="E866" i="3" s="1"/>
  <c r="E867" i="3" a="1"/>
  <c r="E867" i="3" s="1"/>
  <c r="E868" i="3" a="1"/>
  <c r="E868" i="3"/>
  <c r="E869" i="3" a="1"/>
  <c r="E869" i="3" s="1"/>
  <c r="E870" i="3" a="1"/>
  <c r="E870" i="3"/>
  <c r="E871" i="3" a="1"/>
  <c r="E871" i="3" s="1"/>
  <c r="E872" i="3" a="1"/>
  <c r="E872" i="3" s="1"/>
  <c r="E873" i="3" a="1"/>
  <c r="E873" i="3" s="1"/>
  <c r="E874" i="3" a="1"/>
  <c r="E874" i="3" s="1"/>
  <c r="E875" i="3" a="1"/>
  <c r="E875" i="3" s="1"/>
  <c r="E876" i="3" a="1"/>
  <c r="E876" i="3" s="1"/>
  <c r="E877" i="3" a="1"/>
  <c r="E877" i="3" s="1"/>
  <c r="E878" i="3" a="1"/>
  <c r="E878" i="3"/>
  <c r="E879" i="3" a="1"/>
  <c r="E879" i="3" s="1"/>
  <c r="E880" i="3" a="1"/>
  <c r="E880" i="3" s="1"/>
  <c r="E881" i="3" a="1"/>
  <c r="E881" i="3" s="1"/>
  <c r="E882" i="3" a="1"/>
  <c r="E882" i="3" s="1"/>
  <c r="E883" i="3" a="1"/>
  <c r="E883" i="3" s="1"/>
  <c r="E884" i="3" a="1"/>
  <c r="E884" i="3" s="1"/>
  <c r="E885" i="3" a="1"/>
  <c r="E885" i="3" s="1"/>
  <c r="E886" i="3" a="1"/>
  <c r="E886" i="3"/>
  <c r="E887" i="3" a="1"/>
  <c r="E887" i="3" s="1"/>
  <c r="E888" i="3" a="1"/>
  <c r="E888" i="3" s="1"/>
  <c r="E889" i="3" a="1"/>
  <c r="E889" i="3" s="1"/>
  <c r="E890" i="3" a="1"/>
  <c r="E890" i="3" s="1"/>
  <c r="E891" i="3" a="1"/>
  <c r="E891" i="3" s="1"/>
  <c r="E892" i="3" a="1"/>
  <c r="E892" i="3"/>
  <c r="E893" i="3" a="1"/>
  <c r="E893" i="3" s="1"/>
  <c r="E894" i="3" a="1"/>
  <c r="E894" i="3" s="1"/>
  <c r="E895" i="3" a="1"/>
  <c r="E895" i="3" s="1"/>
  <c r="E896" i="3" a="1"/>
  <c r="E896" i="3" s="1"/>
  <c r="E897" i="3" a="1"/>
  <c r="E897" i="3" s="1"/>
  <c r="E898" i="3" a="1"/>
  <c r="E898" i="3" s="1"/>
  <c r="E899" i="3" a="1"/>
  <c r="E899" i="3" s="1"/>
  <c r="E900" i="3" a="1"/>
  <c r="E900" i="3" s="1"/>
  <c r="E901" i="3" a="1"/>
  <c r="E901" i="3" s="1"/>
  <c r="E902" i="3" a="1"/>
  <c r="E902" i="3"/>
  <c r="E903" i="3" a="1"/>
  <c r="E903" i="3" s="1"/>
  <c r="E904" i="3" a="1"/>
  <c r="E904" i="3" s="1"/>
  <c r="E905" i="3" a="1"/>
  <c r="E905" i="3" s="1"/>
  <c r="E906" i="3" a="1"/>
  <c r="E906" i="3" s="1"/>
  <c r="E907" i="3" a="1"/>
  <c r="E907" i="3" s="1"/>
  <c r="E908" i="3" a="1"/>
  <c r="E908" i="3" s="1"/>
  <c r="E909" i="3" a="1"/>
  <c r="E909" i="3" s="1"/>
  <c r="E910" i="3" a="1"/>
  <c r="E910" i="3"/>
  <c r="E911" i="3" a="1"/>
  <c r="E911" i="3" s="1"/>
  <c r="E912" i="3" a="1"/>
  <c r="E912" i="3" s="1"/>
  <c r="E913" i="3" a="1"/>
  <c r="E913" i="3" s="1"/>
  <c r="E914" i="3" a="1"/>
  <c r="E914" i="3" s="1"/>
  <c r="E915" i="3" a="1"/>
  <c r="E915" i="3" s="1"/>
  <c r="E916" i="3" a="1"/>
  <c r="E916" i="3" s="1"/>
  <c r="E917" i="3" a="1"/>
  <c r="E917" i="3" s="1"/>
  <c r="E918" i="3" a="1"/>
  <c r="E918" i="3"/>
  <c r="E919" i="3" a="1"/>
  <c r="E919" i="3" s="1"/>
  <c r="E920" i="3" a="1"/>
  <c r="E920" i="3" s="1"/>
  <c r="E921" i="3" a="1"/>
  <c r="E921" i="3" s="1"/>
  <c r="E922" i="3" a="1"/>
  <c r="E922" i="3" s="1"/>
  <c r="E923" i="3" a="1"/>
  <c r="E923" i="3" s="1"/>
  <c r="E924" i="3" a="1"/>
  <c r="E924" i="3" s="1"/>
  <c r="E925" i="3" a="1"/>
  <c r="E925" i="3" s="1"/>
  <c r="E926" i="3" a="1"/>
  <c r="E926" i="3"/>
  <c r="E927" i="3" a="1"/>
  <c r="E927" i="3" s="1"/>
  <c r="E928" i="3" a="1"/>
  <c r="E928" i="3" s="1"/>
  <c r="E929" i="3" a="1"/>
  <c r="E929" i="3" s="1"/>
  <c r="E930" i="3" a="1"/>
  <c r="E930" i="3" s="1"/>
  <c r="E931" i="3" a="1"/>
  <c r="E931" i="3" s="1"/>
  <c r="E932" i="3" a="1"/>
  <c r="E932" i="3"/>
  <c r="E933" i="3" a="1"/>
  <c r="E933" i="3" s="1"/>
  <c r="E934" i="3" a="1"/>
  <c r="E934" i="3"/>
  <c r="E935" i="3" a="1"/>
  <c r="E935" i="3" s="1"/>
  <c r="E936" i="3" a="1"/>
  <c r="E936" i="3" s="1"/>
  <c r="E937" i="3" a="1"/>
  <c r="E937" i="3" s="1"/>
  <c r="E938" i="3" a="1"/>
  <c r="E938" i="3" s="1"/>
  <c r="E939" i="3" a="1"/>
  <c r="E939" i="3" s="1"/>
  <c r="E940" i="3" a="1"/>
  <c r="E940" i="3" s="1"/>
  <c r="E941" i="3" a="1"/>
  <c r="E941" i="3" s="1"/>
  <c r="E942" i="3" a="1"/>
  <c r="E942" i="3"/>
  <c r="E943" i="3" a="1"/>
  <c r="E943" i="3" s="1"/>
  <c r="E944" i="3" a="1"/>
  <c r="E944" i="3" s="1"/>
  <c r="E945" i="3" a="1"/>
  <c r="E945" i="3" s="1"/>
  <c r="E946" i="3" a="1"/>
  <c r="E946" i="3" s="1"/>
  <c r="E947" i="3" a="1"/>
  <c r="E947" i="3" s="1"/>
  <c r="E948" i="3" a="1"/>
  <c r="E948" i="3" s="1"/>
  <c r="E949" i="3" a="1"/>
  <c r="E949" i="3" s="1"/>
  <c r="E950" i="3" a="1"/>
  <c r="E950" i="3"/>
  <c r="E951" i="3" a="1"/>
  <c r="E951" i="3" s="1"/>
  <c r="E952" i="3" a="1"/>
  <c r="E952" i="3" s="1"/>
  <c r="E953" i="3" a="1"/>
  <c r="E953" i="3" s="1"/>
  <c r="E954" i="3" a="1"/>
  <c r="E954" i="3" s="1"/>
  <c r="E955" i="3" a="1"/>
  <c r="E955" i="3" s="1"/>
  <c r="E956" i="3" a="1"/>
  <c r="E956" i="3"/>
  <c r="E957" i="3" a="1"/>
  <c r="E957" i="3" s="1"/>
  <c r="E958" i="3" a="1"/>
  <c r="E958" i="3" s="1"/>
  <c r="E959" i="3" a="1"/>
  <c r="E959" i="3" s="1"/>
  <c r="E960" i="3" a="1"/>
  <c r="E960" i="3" s="1"/>
  <c r="E961" i="3" a="1"/>
  <c r="E961" i="3" s="1"/>
  <c r="E962" i="3" a="1"/>
  <c r="E962" i="3" s="1"/>
  <c r="E963" i="3" a="1"/>
  <c r="E963" i="3" s="1"/>
  <c r="E964" i="3" a="1"/>
  <c r="E964" i="3" s="1"/>
  <c r="E965" i="3" a="1"/>
  <c r="E965" i="3" s="1"/>
  <c r="E966" i="3" a="1"/>
  <c r="E966" i="3"/>
  <c r="E967" i="3" a="1"/>
  <c r="E967" i="3" s="1"/>
  <c r="E968" i="3" a="1"/>
  <c r="E968" i="3" s="1"/>
  <c r="E969" i="3" a="1"/>
  <c r="E969" i="3" s="1"/>
  <c r="E970" i="3" a="1"/>
  <c r="E970" i="3" s="1"/>
  <c r="E971" i="3" a="1"/>
  <c r="E971" i="3" s="1"/>
  <c r="E972" i="3" a="1"/>
  <c r="E972" i="3" s="1"/>
  <c r="E973" i="3" a="1"/>
  <c r="E973" i="3" s="1"/>
  <c r="E974" i="3" a="1"/>
  <c r="E974" i="3"/>
  <c r="E975" i="3" a="1"/>
  <c r="E975" i="3" s="1"/>
  <c r="E976" i="3" a="1"/>
  <c r="E976" i="3" s="1"/>
  <c r="E977" i="3" a="1"/>
  <c r="E977" i="3" s="1"/>
  <c r="E978" i="3" a="1"/>
  <c r="E978" i="3" s="1"/>
  <c r="E979" i="3" a="1"/>
  <c r="E979" i="3" s="1"/>
  <c r="E980" i="3" a="1"/>
  <c r="E980" i="3" s="1"/>
  <c r="E981" i="3" a="1"/>
  <c r="E981" i="3" s="1"/>
  <c r="E982" i="3" a="1"/>
  <c r="E982" i="3"/>
  <c r="E983" i="3" a="1"/>
  <c r="E983" i="3" s="1"/>
  <c r="E984" i="3" a="1"/>
  <c r="E984" i="3" s="1"/>
  <c r="E985" i="3" a="1"/>
  <c r="E985" i="3" s="1"/>
  <c r="E986" i="3" a="1"/>
  <c r="E986" i="3" s="1"/>
  <c r="E987" i="3" a="1"/>
  <c r="E987" i="3" s="1"/>
  <c r="E988" i="3" a="1"/>
  <c r="E988" i="3" s="1"/>
  <c r="E989" i="3" a="1"/>
  <c r="E989" i="3" s="1"/>
  <c r="E990" i="3" a="1"/>
  <c r="E990" i="3"/>
  <c r="E991" i="3" a="1"/>
  <c r="E991" i="3" s="1"/>
  <c r="E992" i="3" a="1"/>
  <c r="E992" i="3" s="1"/>
  <c r="E993" i="3" a="1"/>
  <c r="E993" i="3" s="1"/>
  <c r="E994" i="3" a="1"/>
  <c r="E994" i="3" s="1"/>
  <c r="E995" i="3" a="1"/>
  <c r="E995" i="3" s="1"/>
  <c r="E996" i="3" a="1"/>
  <c r="E996" i="3"/>
  <c r="E997" i="3" a="1"/>
  <c r="E997" i="3" s="1"/>
  <c r="E998" i="3" a="1"/>
  <c r="E998" i="3"/>
  <c r="E999" i="3" a="1"/>
  <c r="E999" i="3" s="1"/>
  <c r="E1000" i="3" a="1"/>
  <c r="E1000" i="3" s="1"/>
  <c r="E1001" i="3" a="1"/>
  <c r="E1001" i="3" s="1"/>
  <c r="E1002" i="3" a="1"/>
  <c r="E1002" i="3" s="1"/>
  <c r="E1003" i="3" a="1"/>
  <c r="E1003" i="3" s="1"/>
  <c r="E1004" i="3" a="1"/>
  <c r="E1004" i="3" s="1"/>
  <c r="E1005" i="3" a="1"/>
  <c r="E1005" i="3" s="1"/>
  <c r="E1006" i="3" a="1"/>
  <c r="E1006" i="3"/>
  <c r="E1007" i="3" a="1"/>
  <c r="E1007" i="3" s="1"/>
  <c r="E1008" i="3" a="1"/>
  <c r="E1008" i="3" s="1"/>
  <c r="E1009" i="3" a="1"/>
  <c r="E1009" i="3" s="1"/>
  <c r="E1010" i="3" a="1"/>
  <c r="E1010" i="3" s="1"/>
  <c r="E1011" i="3" a="1"/>
  <c r="E1011" i="3" s="1"/>
  <c r="E1012" i="3" a="1"/>
  <c r="E1012" i="3" s="1"/>
  <c r="E1013" i="3" a="1"/>
  <c r="E1013" i="3" s="1"/>
  <c r="E1014" i="3" a="1"/>
  <c r="E1014" i="3" s="1"/>
  <c r="E1015" i="3" a="1"/>
  <c r="E1015" i="3" s="1"/>
  <c r="E1016" i="3" a="1"/>
  <c r="E1016" i="3" s="1"/>
  <c r="E1017" i="3" a="1"/>
  <c r="E1017" i="3" s="1"/>
  <c r="E1018" i="3" a="1"/>
  <c r="E1018" i="3" s="1"/>
  <c r="E1019" i="3" a="1"/>
  <c r="E1019" i="3" s="1"/>
  <c r="E1020" i="3" a="1"/>
  <c r="E1020" i="3"/>
  <c r="E1021" i="3" a="1"/>
  <c r="E1021" i="3" s="1"/>
  <c r="E1022" i="3" a="1"/>
  <c r="E1022" i="3" s="1"/>
  <c r="E1023" i="3" a="1"/>
  <c r="E1023" i="3" s="1"/>
  <c r="E1024" i="3" a="1"/>
  <c r="E1024" i="3" s="1"/>
  <c r="E1025" i="3" a="1"/>
  <c r="E1025" i="3" s="1"/>
  <c r="E1026" i="3" a="1"/>
  <c r="E1026" i="3" s="1"/>
  <c r="E1027" i="3" a="1"/>
  <c r="E1027" i="3" s="1"/>
  <c r="E1028" i="3" a="1"/>
  <c r="E1028" i="3" s="1"/>
  <c r="E1029" i="3" a="1"/>
  <c r="E1029" i="3" s="1"/>
  <c r="E1030" i="3" a="1"/>
  <c r="E1030" i="3"/>
  <c r="E1031" i="3" a="1"/>
  <c r="E1031" i="3" s="1"/>
  <c r="E1032" i="3" a="1"/>
  <c r="E1032" i="3" s="1"/>
  <c r="E1033" i="3" a="1"/>
  <c r="E1033" i="3" s="1"/>
  <c r="E1034" i="3" a="1"/>
  <c r="E1034" i="3" s="1"/>
  <c r="E1035" i="3" a="1"/>
  <c r="E1035" i="3" s="1"/>
  <c r="E1036" i="3" a="1"/>
  <c r="E1036" i="3" s="1"/>
  <c r="E1037" i="3" a="1"/>
  <c r="E1037" i="3" s="1"/>
  <c r="E1038" i="3" a="1"/>
  <c r="E1038" i="3"/>
  <c r="E1039" i="3" a="1"/>
  <c r="E1039" i="3" s="1"/>
  <c r="E1040" i="3" a="1"/>
  <c r="E1040" i="3" s="1"/>
  <c r="E1041" i="3" a="1"/>
  <c r="E1041" i="3" s="1"/>
  <c r="E1042" i="3" a="1"/>
  <c r="E1042" i="3" s="1"/>
  <c r="E1043" i="3" a="1"/>
  <c r="E1043" i="3" s="1"/>
  <c r="E1044" i="3" a="1"/>
  <c r="E1044" i="3" s="1"/>
  <c r="E1045" i="3" a="1"/>
  <c r="E1045" i="3" s="1"/>
  <c r="E1046" i="3" a="1"/>
  <c r="E1046" i="3"/>
  <c r="E1047" i="3" a="1"/>
  <c r="E1047" i="3" s="1"/>
  <c r="E1048" i="3" a="1"/>
  <c r="E1048" i="3" s="1"/>
  <c r="E1049" i="3" a="1"/>
  <c r="E1049" i="3" s="1"/>
  <c r="E1050" i="3" a="1"/>
  <c r="E1050" i="3" s="1"/>
  <c r="E1051" i="3" a="1"/>
  <c r="E1051" i="3" s="1"/>
  <c r="E1052" i="3" a="1"/>
  <c r="E1052" i="3"/>
  <c r="E1053" i="3" a="1"/>
  <c r="E1053" i="3" s="1"/>
  <c r="E1054" i="3" a="1"/>
  <c r="E1054" i="3"/>
  <c r="E1055" i="3" a="1"/>
  <c r="E1055" i="3" s="1"/>
  <c r="E1056" i="3" a="1"/>
  <c r="E1056" i="3" s="1"/>
  <c r="E1057" i="3" a="1"/>
  <c r="E1057" i="3" s="1"/>
  <c r="E1058" i="3" a="1"/>
  <c r="E1058" i="3" s="1"/>
  <c r="E1059" i="3" a="1"/>
  <c r="E1059" i="3" s="1"/>
  <c r="E1060" i="3" a="1"/>
  <c r="E1060" i="3"/>
  <c r="E1061" i="3" a="1"/>
  <c r="E1061" i="3" s="1"/>
  <c r="E1062" i="3" a="1"/>
  <c r="E1062" i="3"/>
  <c r="E1063" i="3" a="1"/>
  <c r="E1063" i="3" s="1"/>
  <c r="E1064" i="3" a="1"/>
  <c r="E1064" i="3" s="1"/>
  <c r="E1065" i="3" a="1"/>
  <c r="E1065" i="3" s="1"/>
  <c r="E1066" i="3" a="1"/>
  <c r="E1066" i="3" s="1"/>
  <c r="E1067" i="3" a="1"/>
  <c r="E1067" i="3" s="1"/>
  <c r="E1068" i="3" a="1"/>
  <c r="E1068" i="3" s="1"/>
  <c r="E1069" i="3" a="1"/>
  <c r="E1069" i="3" s="1"/>
  <c r="E1070" i="3" a="1"/>
  <c r="E1070" i="3"/>
  <c r="E1071" i="3" a="1"/>
  <c r="E1071" i="3" s="1"/>
  <c r="E1072" i="3" a="1"/>
  <c r="E1072" i="3" s="1"/>
  <c r="E1073" i="3" a="1"/>
  <c r="E1073" i="3" s="1"/>
  <c r="E1074" i="3" a="1"/>
  <c r="E1074" i="3" s="1"/>
  <c r="E1075" i="3" a="1"/>
  <c r="E1075" i="3" s="1"/>
  <c r="E1076" i="3" a="1"/>
  <c r="E1076" i="3" s="1"/>
  <c r="E1077" i="3" a="1"/>
  <c r="E1077" i="3" s="1"/>
  <c r="E1078" i="3" a="1"/>
  <c r="E1078" i="3" s="1"/>
  <c r="E1079" i="3" a="1"/>
  <c r="E1079" i="3" s="1"/>
  <c r="E1080" i="3" a="1"/>
  <c r="E1080" i="3" s="1"/>
  <c r="E1081" i="3" a="1"/>
  <c r="E1081" i="3" s="1"/>
  <c r="E1082" i="3" a="1"/>
  <c r="E1082" i="3" s="1"/>
  <c r="E1083" i="3" a="1"/>
  <c r="E1083" i="3" s="1"/>
  <c r="E1084" i="3" a="1"/>
  <c r="E1084" i="3"/>
  <c r="E1085" i="3" a="1"/>
  <c r="E1085" i="3" s="1"/>
  <c r="E1086" i="3" a="1"/>
  <c r="E1086" i="3" s="1"/>
  <c r="E1087" i="3" a="1"/>
  <c r="E1087" i="3" s="1"/>
  <c r="E1088" i="3" a="1"/>
  <c r="E1088" i="3" s="1"/>
  <c r="E1089" i="3" a="1"/>
  <c r="E1089" i="3" s="1"/>
  <c r="E1090" i="3" a="1"/>
  <c r="E1090" i="3" s="1"/>
  <c r="E1091" i="3" a="1"/>
  <c r="E1091" i="3" s="1"/>
  <c r="E1092" i="3" a="1"/>
  <c r="E1092" i="3" s="1"/>
  <c r="E1093" i="3" a="1"/>
  <c r="E1093" i="3" s="1"/>
  <c r="E1094" i="3" a="1"/>
  <c r="E1094" i="3"/>
  <c r="E1095" i="3" a="1"/>
  <c r="E1095" i="3" s="1"/>
  <c r="E1096" i="3" a="1"/>
  <c r="E1096" i="3" s="1"/>
  <c r="E1097" i="3" a="1"/>
  <c r="E1097" i="3" s="1"/>
  <c r="E1098" i="3" a="1"/>
  <c r="E1098" i="3" s="1"/>
  <c r="E1099" i="3" a="1"/>
  <c r="E1099" i="3" s="1"/>
  <c r="E1100" i="3" a="1"/>
  <c r="E1100" i="3" s="1"/>
  <c r="E1101" i="3" a="1"/>
  <c r="E1101" i="3" s="1"/>
  <c r="E1102" i="3" a="1"/>
  <c r="E1102" i="3"/>
  <c r="E1103" i="3" a="1"/>
  <c r="E1103" i="3" s="1"/>
  <c r="E1104" i="3" a="1"/>
  <c r="E1104" i="3" s="1"/>
  <c r="E1105" i="3" a="1"/>
  <c r="E1105" i="3" s="1"/>
  <c r="E1106" i="3" a="1"/>
  <c r="E1106" i="3" s="1"/>
  <c r="E1107" i="3" a="1"/>
  <c r="E1107" i="3" s="1"/>
  <c r="E1108" i="3" a="1"/>
  <c r="E1108" i="3" s="1"/>
  <c r="E1109" i="3" a="1"/>
  <c r="E1109" i="3" s="1"/>
  <c r="E1110" i="3" a="1"/>
  <c r="E1110" i="3"/>
  <c r="E1111" i="3" a="1"/>
  <c r="E1111" i="3" s="1"/>
  <c r="E1112" i="3" a="1"/>
  <c r="E1112" i="3" s="1"/>
  <c r="E1113" i="3" a="1"/>
  <c r="E1113" i="3" s="1"/>
  <c r="E1114" i="3" a="1"/>
  <c r="E1114" i="3" s="1"/>
  <c r="E1115" i="3" a="1"/>
  <c r="E1115" i="3" s="1"/>
  <c r="E1116" i="3" a="1"/>
  <c r="E1116" i="3"/>
  <c r="E1117" i="3" a="1"/>
  <c r="E1117" i="3" s="1"/>
  <c r="E1118" i="3" a="1"/>
  <c r="E1118" i="3"/>
  <c r="E1119" i="3" a="1"/>
  <c r="E1119" i="3" s="1"/>
  <c r="E1120" i="3" a="1"/>
  <c r="E1120" i="3" s="1"/>
  <c r="E1121" i="3" a="1"/>
  <c r="E1121" i="3" s="1"/>
  <c r="E1122" i="3" a="1"/>
  <c r="E1122" i="3" s="1"/>
  <c r="E1123" i="3" a="1"/>
  <c r="E1123" i="3" s="1"/>
  <c r="E1124" i="3" a="1"/>
  <c r="E1124" i="3"/>
  <c r="E1125" i="3" a="1"/>
  <c r="E1125" i="3" s="1"/>
  <c r="E1126" i="3" a="1"/>
  <c r="E1126" i="3"/>
  <c r="E1127" i="3" a="1"/>
  <c r="E1127" i="3" s="1"/>
  <c r="E1128" i="3" a="1"/>
  <c r="E1128" i="3" s="1"/>
  <c r="E1129" i="3" a="1"/>
  <c r="E1129" i="3" s="1"/>
  <c r="E1130" i="3" a="1"/>
  <c r="E1130" i="3" s="1"/>
  <c r="E1131" i="3" a="1"/>
  <c r="E1131" i="3" s="1"/>
  <c r="E1132" i="3" a="1"/>
  <c r="E1132" i="3"/>
  <c r="E1133" i="3" a="1"/>
  <c r="E1133" i="3" s="1"/>
  <c r="E1134" i="3" a="1"/>
  <c r="E1134" i="3"/>
  <c r="E1135" i="3" a="1"/>
  <c r="E1135" i="3" s="1"/>
  <c r="E1136" i="3" a="1"/>
  <c r="E1136" i="3" s="1"/>
  <c r="E1137" i="3" a="1"/>
  <c r="E1137" i="3" s="1"/>
  <c r="E1138" i="3" a="1"/>
  <c r="E1138" i="3" s="1"/>
  <c r="E1139" i="3" a="1"/>
  <c r="E1139" i="3" s="1"/>
  <c r="E1140" i="3" a="1"/>
  <c r="E1140" i="3" s="1"/>
  <c r="E1141" i="3" a="1"/>
  <c r="E1141" i="3" s="1"/>
  <c r="E1142" i="3" a="1"/>
  <c r="E1142" i="3" s="1"/>
  <c r="E1143" i="3" a="1"/>
  <c r="E1143" i="3" s="1"/>
  <c r="E1144" i="3" a="1"/>
  <c r="E1144" i="3" s="1"/>
  <c r="E1145" i="3" a="1"/>
  <c r="E1145" i="3" s="1"/>
  <c r="E1146" i="3" a="1"/>
  <c r="E1146" i="3" s="1"/>
  <c r="E1147" i="3" a="1"/>
  <c r="E1147" i="3" s="1"/>
  <c r="E1148" i="3" a="1"/>
  <c r="E1148" i="3"/>
  <c r="E1149" i="3" a="1"/>
  <c r="E1149" i="3" s="1"/>
  <c r="E1150" i="3" a="1"/>
  <c r="E1150" i="3" s="1"/>
  <c r="E1151" i="3" a="1"/>
  <c r="E1151" i="3"/>
  <c r="E1152" i="3" a="1"/>
  <c r="E1152" i="3" s="1"/>
  <c r="E1153" i="3" a="1"/>
  <c r="E1153" i="3" s="1"/>
  <c r="E1154" i="3" a="1"/>
  <c r="E1154" i="3" s="1"/>
  <c r="E1155" i="3" a="1"/>
  <c r="E1155" i="3" s="1"/>
  <c r="E1156" i="3" a="1"/>
  <c r="E1156" i="3"/>
  <c r="E1157" i="3" a="1"/>
  <c r="E1157" i="3" s="1"/>
  <c r="E1158" i="3" a="1"/>
  <c r="E1158" i="3" s="1"/>
  <c r="E1159" i="3" a="1"/>
  <c r="E1159" i="3"/>
  <c r="E1160" i="3" a="1"/>
  <c r="E1160" i="3" s="1"/>
  <c r="E1161" i="3" a="1"/>
  <c r="E1161" i="3" s="1"/>
  <c r="E1162" i="3" a="1"/>
  <c r="E1162" i="3" s="1"/>
  <c r="E1163" i="3" a="1"/>
  <c r="E1163" i="3" s="1"/>
  <c r="E1164" i="3" a="1"/>
  <c r="E1164" i="3" s="1"/>
  <c r="E1165" i="3" a="1"/>
  <c r="E1165" i="3" s="1"/>
  <c r="E1166" i="3" a="1"/>
  <c r="E1166" i="3" s="1"/>
  <c r="E1167" i="3" a="1"/>
  <c r="E1167" i="3" s="1"/>
  <c r="E1168" i="3" a="1"/>
  <c r="E1168" i="3" s="1"/>
  <c r="E1169" i="3" a="1"/>
  <c r="E1169" i="3" s="1"/>
  <c r="E1170" i="3" a="1"/>
  <c r="E1170" i="3" s="1"/>
  <c r="E1171" i="3" a="1"/>
  <c r="E1171" i="3" s="1"/>
  <c r="E1172" i="3" a="1"/>
  <c r="E1172" i="3"/>
  <c r="E1173" i="3" a="1"/>
  <c r="E1173" i="3" s="1"/>
  <c r="E1174" i="3" a="1"/>
  <c r="E1174" i="3" s="1"/>
  <c r="E1175" i="3" a="1"/>
  <c r="E1175" i="3" s="1"/>
  <c r="E1176" i="3" a="1"/>
  <c r="E1176" i="3" s="1"/>
  <c r="E1177" i="3" a="1"/>
  <c r="E1177" i="3" s="1"/>
  <c r="E1178" i="3" a="1"/>
  <c r="E1178" i="3" s="1"/>
  <c r="E1179" i="3" a="1"/>
  <c r="E1179" i="3" s="1"/>
  <c r="E1180" i="3" a="1"/>
  <c r="E1180" i="3"/>
  <c r="E1181" i="3" a="1"/>
  <c r="E1181" i="3" s="1"/>
  <c r="E1182" i="3" a="1"/>
  <c r="E1182" i="3"/>
  <c r="E1183" i="3" a="1"/>
  <c r="E1183" i="3"/>
  <c r="E1184" i="3" a="1"/>
  <c r="E1184" i="3" s="1"/>
  <c r="E1185" i="3" a="1"/>
  <c r="E1185" i="3" s="1"/>
  <c r="E1186" i="3" a="1"/>
  <c r="E1186" i="3" s="1"/>
  <c r="E1187" i="3" a="1"/>
  <c r="E1187" i="3" s="1"/>
  <c r="E1188" i="3" a="1"/>
  <c r="E1188" i="3"/>
  <c r="E1189" i="3" a="1"/>
  <c r="E1189" i="3" s="1"/>
  <c r="E1190" i="3" a="1"/>
  <c r="E1190" i="3" s="1"/>
  <c r="E1191" i="3" a="1"/>
  <c r="E1191" i="3" s="1"/>
  <c r="E1192" i="3" a="1"/>
  <c r="E1192" i="3" s="1"/>
  <c r="E1193" i="3" a="1"/>
  <c r="E1193" i="3" s="1"/>
  <c r="E1194" i="3" a="1"/>
  <c r="E1194" i="3" s="1"/>
  <c r="E1195" i="3" a="1"/>
  <c r="E1195" i="3" s="1"/>
  <c r="E1196" i="3" a="1"/>
  <c r="E1196" i="3"/>
  <c r="E1197" i="3" a="1"/>
  <c r="E1197" i="3" s="1"/>
  <c r="E1198" i="3" a="1"/>
  <c r="E1198" i="3"/>
  <c r="E1199" i="3" a="1"/>
  <c r="E1199" i="3"/>
  <c r="E1200" i="3" a="1"/>
  <c r="E1200" i="3" s="1"/>
  <c r="E1201" i="3" a="1"/>
  <c r="E1201" i="3" s="1"/>
  <c r="E1202" i="3" a="1"/>
  <c r="E1202" i="3" s="1"/>
  <c r="E1203" i="3" a="1"/>
  <c r="E1203" i="3" s="1"/>
  <c r="E1204" i="3" a="1"/>
  <c r="E1204" i="3"/>
  <c r="E1205" i="3" a="1"/>
  <c r="E1205" i="3" s="1"/>
  <c r="E1206" i="3" a="1"/>
  <c r="E1206" i="3"/>
  <c r="E1207" i="3" a="1"/>
  <c r="E1207" i="3"/>
  <c r="E1208" i="3" a="1"/>
  <c r="E1208" i="3" s="1"/>
  <c r="E1209" i="3" a="1"/>
  <c r="E1209" i="3" s="1"/>
  <c r="E1210" i="3" a="1"/>
  <c r="E1210" i="3" s="1"/>
  <c r="E1211" i="3" a="1"/>
  <c r="E1211" i="3" s="1"/>
  <c r="E1212" i="3" a="1"/>
  <c r="E1212" i="3"/>
  <c r="E1213" i="3" a="1"/>
  <c r="E1213" i="3" s="1"/>
  <c r="E1214" i="3" a="1"/>
  <c r="E1214" i="3" s="1"/>
  <c r="E1215" i="3" a="1"/>
  <c r="E1215" i="3"/>
  <c r="E1216" i="3" a="1"/>
  <c r="E1216" i="3" s="1"/>
  <c r="E1217" i="3" a="1"/>
  <c r="E1217" i="3" s="1"/>
  <c r="E1218" i="3" a="1"/>
  <c r="E1218" i="3" s="1"/>
  <c r="E1219" i="3" a="1"/>
  <c r="E1219" i="3" s="1"/>
  <c r="E1220" i="3" a="1"/>
  <c r="E1220" i="3" s="1"/>
  <c r="E1221" i="3" a="1"/>
  <c r="E1221" i="3" s="1"/>
  <c r="E1222" i="3" a="1"/>
  <c r="E1222" i="3" s="1"/>
  <c r="E1223" i="3" a="1"/>
  <c r="E1223" i="3"/>
  <c r="E1224" i="3" a="1"/>
  <c r="E1224" i="3" s="1"/>
  <c r="E1225" i="3" a="1"/>
  <c r="E1225" i="3" s="1"/>
  <c r="E1226" i="3" a="1"/>
  <c r="E1226" i="3" s="1"/>
  <c r="E1227" i="3" a="1"/>
  <c r="E1227" i="3" s="1"/>
  <c r="E1228" i="3" a="1"/>
  <c r="E1228" i="3" s="1"/>
  <c r="E1229" i="3" a="1"/>
  <c r="E1229" i="3" s="1"/>
  <c r="E1230" i="3" a="1"/>
  <c r="E1230" i="3"/>
  <c r="E1231" i="3" a="1"/>
  <c r="E1231" i="3" s="1"/>
  <c r="E1232" i="3" a="1"/>
  <c r="E1232" i="3" s="1"/>
  <c r="E1233" i="3" a="1"/>
  <c r="E1233" i="3" s="1"/>
  <c r="E1234" i="3" a="1"/>
  <c r="E1234" i="3" s="1"/>
  <c r="E1235" i="3" a="1"/>
  <c r="E1235" i="3" s="1"/>
  <c r="E1236" i="3" a="1"/>
  <c r="E1236" i="3" s="1"/>
  <c r="E1237" i="3" a="1"/>
  <c r="E1237" i="3" s="1"/>
  <c r="E1238" i="3" a="1"/>
  <c r="E1238" i="3"/>
  <c r="E1239" i="3" a="1"/>
  <c r="E1239" i="3" s="1"/>
  <c r="E1240" i="3" a="1"/>
  <c r="E1240" i="3" s="1"/>
  <c r="E1241" i="3" a="1"/>
  <c r="E1241" i="3" s="1"/>
  <c r="E1242" i="3" a="1"/>
  <c r="E1242" i="3" s="1"/>
  <c r="E1243" i="3" a="1"/>
  <c r="E1243" i="3" s="1"/>
  <c r="E1244" i="3" a="1"/>
  <c r="E1244" i="3" s="1"/>
  <c r="E1245" i="3" a="1"/>
  <c r="E1245" i="3" s="1"/>
  <c r="E1246" i="3" a="1"/>
  <c r="E1246" i="3"/>
  <c r="E1247" i="3" a="1"/>
  <c r="E1247" i="3" s="1"/>
  <c r="E1248" i="3" a="1"/>
  <c r="E1248" i="3" s="1"/>
  <c r="E1249" i="3" a="1"/>
  <c r="E1249" i="3" s="1"/>
  <c r="E1250" i="3" a="1"/>
  <c r="E1250" i="3" s="1"/>
  <c r="E1251" i="3" a="1"/>
  <c r="E1251" i="3" s="1"/>
  <c r="E1252" i="3" a="1"/>
  <c r="E1252" i="3"/>
  <c r="E1253" i="3" a="1"/>
  <c r="E1253" i="3" s="1"/>
  <c r="E1254" i="3" a="1"/>
  <c r="E1254" i="3"/>
  <c r="E1255" i="3" a="1"/>
  <c r="E1255" i="3" s="1"/>
  <c r="E1256" i="3" a="1"/>
  <c r="E1256" i="3" s="1"/>
  <c r="E1257" i="3" a="1"/>
  <c r="E1257" i="3" s="1"/>
  <c r="E1258" i="3" a="1"/>
  <c r="E1258" i="3" s="1"/>
  <c r="E1259" i="3" a="1"/>
  <c r="E1259" i="3" s="1"/>
  <c r="E1260" i="3" a="1"/>
  <c r="E1260" i="3" s="1"/>
  <c r="E1261" i="3" a="1"/>
  <c r="E1261" i="3" s="1"/>
  <c r="E1262" i="3" a="1"/>
  <c r="E1262" i="3"/>
  <c r="E1263" i="3" a="1"/>
  <c r="E1263" i="3"/>
  <c r="E1264" i="3" a="1"/>
  <c r="E1264" i="3" s="1"/>
  <c r="E1265" i="3" a="1"/>
  <c r="E1265" i="3" s="1"/>
  <c r="E1266" i="3" a="1"/>
  <c r="E1266" i="3" s="1"/>
  <c r="E1267" i="3" a="1"/>
  <c r="E1267" i="3" s="1"/>
  <c r="E1268" i="3" a="1"/>
  <c r="E1268" i="3"/>
  <c r="E1269" i="3" a="1"/>
  <c r="E1269" i="3" s="1"/>
  <c r="E1270" i="3" a="1"/>
  <c r="E1270" i="3"/>
  <c r="E1271" i="3" a="1"/>
  <c r="E1271" i="3" s="1"/>
  <c r="E1272" i="3" a="1"/>
  <c r="E1272" i="3" s="1"/>
  <c r="E1273" i="3" a="1"/>
  <c r="E1273" i="3" s="1"/>
  <c r="E1274" i="3" a="1"/>
  <c r="E1274" i="3" s="1"/>
  <c r="E1275" i="3" a="1"/>
  <c r="E1275" i="3" s="1"/>
  <c r="E1276" i="3" a="1"/>
  <c r="E1276" i="3"/>
  <c r="E1277" i="3" a="1"/>
  <c r="E1277" i="3" s="1"/>
  <c r="E1278" i="3" a="1"/>
  <c r="E1278" i="3" s="1"/>
  <c r="E1279" i="3" a="1"/>
  <c r="E1279" i="3"/>
  <c r="E1280" i="3" a="1"/>
  <c r="E1280" i="3" s="1"/>
  <c r="E1281" i="3" a="1"/>
  <c r="E1281" i="3" s="1"/>
  <c r="E1282" i="3" a="1"/>
  <c r="E1282" i="3" s="1"/>
  <c r="E1283" i="3" a="1"/>
  <c r="E1283" i="3" s="1"/>
  <c r="E1284" i="3" a="1"/>
  <c r="E1284" i="3"/>
  <c r="E1285" i="3" a="1"/>
  <c r="E1285" i="3" s="1"/>
  <c r="E1286" i="3" a="1"/>
  <c r="E1286" i="3" s="1"/>
  <c r="E1287" i="3" a="1"/>
  <c r="E1287" i="3"/>
  <c r="E1288" i="3" a="1"/>
  <c r="E1288" i="3" s="1"/>
  <c r="E1289" i="3" a="1"/>
  <c r="E1289" i="3" s="1"/>
  <c r="E1290" i="3" a="1"/>
  <c r="E1290" i="3" s="1"/>
  <c r="E1291" i="3" a="1"/>
  <c r="E1291" i="3" s="1"/>
  <c r="E1292" i="3" a="1"/>
  <c r="E1292" i="3" s="1"/>
  <c r="E1293" i="3" a="1"/>
  <c r="E1293" i="3" s="1"/>
  <c r="E1294" i="3" a="1"/>
  <c r="E1294" i="3" s="1"/>
  <c r="E1295" i="3" a="1"/>
  <c r="E1295" i="3" s="1"/>
  <c r="E1296" i="3" a="1"/>
  <c r="E1296" i="3" s="1"/>
  <c r="E1297" i="3" a="1"/>
  <c r="E1297" i="3" s="1"/>
  <c r="E1298" i="3" a="1"/>
  <c r="E1298" i="3" s="1"/>
  <c r="E1299" i="3" a="1"/>
  <c r="E1299" i="3" s="1"/>
  <c r="E1300" i="3" a="1"/>
  <c r="E1300" i="3"/>
  <c r="E1301" i="3" a="1"/>
  <c r="E1301" i="3" s="1"/>
  <c r="E1302" i="3" a="1"/>
  <c r="E1302" i="3" s="1"/>
  <c r="E1303" i="3" a="1"/>
  <c r="E1303" i="3" s="1"/>
  <c r="E1304" i="3" a="1"/>
  <c r="E1304" i="3" s="1"/>
  <c r="E1305" i="3" a="1"/>
  <c r="E1305" i="3" s="1"/>
  <c r="E1306" i="3" a="1"/>
  <c r="E1306" i="3" s="1"/>
  <c r="E1307" i="3" a="1"/>
  <c r="E1307" i="3" s="1"/>
  <c r="E1308" i="3" a="1"/>
  <c r="E1308" i="3"/>
  <c r="E1309" i="3" a="1"/>
  <c r="E1309" i="3" s="1"/>
  <c r="E1310" i="3" a="1"/>
  <c r="E1310" i="3" s="1"/>
  <c r="E1311" i="3" a="1"/>
  <c r="E1311" i="3"/>
  <c r="E1312" i="3" a="1"/>
  <c r="E1312" i="3" s="1"/>
  <c r="E1313" i="3" a="1"/>
  <c r="E1313" i="3" s="1"/>
  <c r="E1314" i="3" a="1"/>
  <c r="E1314" i="3" s="1"/>
  <c r="E1315" i="3" a="1"/>
  <c r="E1315" i="3" s="1"/>
  <c r="E1316" i="3" a="1"/>
  <c r="E1316" i="3"/>
  <c r="E1317" i="3" a="1"/>
  <c r="E1317" i="3" s="1"/>
  <c r="E1318" i="3" a="1"/>
  <c r="E1318" i="3" s="1"/>
  <c r="E1319" i="3" a="1"/>
  <c r="E1319" i="3"/>
  <c r="E1320" i="3" a="1"/>
  <c r="E1320" i="3" s="1"/>
  <c r="E1321" i="3" a="1"/>
  <c r="E1321" i="3" s="1"/>
  <c r="E1322" i="3" a="1"/>
  <c r="E1322" i="3" s="1"/>
  <c r="E1323" i="3" a="1"/>
  <c r="E1323" i="3" s="1"/>
  <c r="E1324" i="3" a="1"/>
  <c r="E1324" i="3"/>
  <c r="E1325" i="3" a="1"/>
  <c r="E1325" i="3" s="1"/>
  <c r="E1326" i="3" a="1"/>
  <c r="E1326" i="3"/>
  <c r="E1327" i="3" a="1"/>
  <c r="E1327" i="3"/>
  <c r="E1328" i="3" a="1"/>
  <c r="E1328" i="3" s="1"/>
  <c r="E1329" i="3" a="1"/>
  <c r="E1329" i="3" s="1"/>
  <c r="E1330" i="3" a="1"/>
  <c r="E1330" i="3" s="1"/>
  <c r="E1331" i="3" a="1"/>
  <c r="E1331" i="3" s="1"/>
  <c r="E1332" i="3" a="1"/>
  <c r="E1332" i="3"/>
  <c r="E1333" i="3" a="1"/>
  <c r="E1333" i="3" s="1"/>
  <c r="E1334" i="3" a="1"/>
  <c r="E1334" i="3"/>
  <c r="E1335" i="3" a="1"/>
  <c r="E1335" i="3"/>
  <c r="E1336" i="3" a="1"/>
  <c r="E1336" i="3" s="1"/>
  <c r="E1337" i="3" a="1"/>
  <c r="E1337" i="3" s="1"/>
  <c r="E1338" i="3" a="1"/>
  <c r="E1338" i="3" s="1"/>
  <c r="E1339" i="3" a="1"/>
  <c r="E1339" i="3" s="1"/>
  <c r="E1340" i="3" a="1"/>
  <c r="E1340" i="3"/>
  <c r="E1341" i="3" a="1"/>
  <c r="E1341" i="3" s="1"/>
  <c r="E1342" i="3" a="1"/>
  <c r="E1342" i="3" s="1"/>
  <c r="E1343" i="3" a="1"/>
  <c r="E1343" i="3"/>
  <c r="E1344" i="3" a="1"/>
  <c r="E1344" i="3" s="1"/>
  <c r="E1345" i="3" a="1"/>
  <c r="E1345" i="3" s="1"/>
  <c r="E1346" i="3" a="1"/>
  <c r="E1346" i="3" s="1"/>
  <c r="E1347" i="3" a="1"/>
  <c r="E1347" i="3" s="1"/>
  <c r="E1348" i="3" a="1"/>
  <c r="E1348" i="3" s="1"/>
  <c r="E1349" i="3" a="1"/>
  <c r="E1349" i="3" s="1"/>
  <c r="E1350" i="3" a="1"/>
  <c r="E1350" i="3" s="1"/>
  <c r="E1351" i="3" a="1"/>
  <c r="E1351" i="3"/>
  <c r="E1352" i="3" a="1"/>
  <c r="E1352" i="3" s="1"/>
  <c r="E1353" i="3" a="1"/>
  <c r="E1353" i="3" s="1"/>
  <c r="E1354" i="3" a="1"/>
  <c r="E1354" i="3" s="1"/>
  <c r="E1355" i="3" a="1"/>
  <c r="E1355" i="3" s="1"/>
  <c r="E1356" i="3" a="1"/>
  <c r="E1356" i="3" s="1"/>
  <c r="E1357" i="3" a="1"/>
  <c r="E1357" i="3" s="1"/>
  <c r="E1358" i="3" a="1"/>
  <c r="E1358" i="3"/>
  <c r="E1359" i="3" a="1"/>
  <c r="E1359" i="3" s="1"/>
  <c r="E1360" i="3" a="1"/>
  <c r="E1360" i="3" s="1"/>
  <c r="E1361" i="3" a="1"/>
  <c r="E1361" i="3" s="1"/>
  <c r="E1362" i="3" a="1"/>
  <c r="E1362" i="3" s="1"/>
  <c r="E1363" i="3" a="1"/>
  <c r="E1363" i="3" s="1"/>
  <c r="E1364" i="3" a="1"/>
  <c r="E1364" i="3" s="1"/>
  <c r="E1365" i="3" a="1"/>
  <c r="E1365" i="3" s="1"/>
  <c r="E1366" i="3" a="1"/>
  <c r="E1366" i="3"/>
  <c r="E1367" i="3" a="1"/>
  <c r="E1367" i="3" s="1"/>
  <c r="E1368" i="3" a="1"/>
  <c r="E1368" i="3" s="1"/>
  <c r="E1369" i="3" a="1"/>
  <c r="E1369" i="3" s="1"/>
  <c r="E1370" i="3" a="1"/>
  <c r="E1370" i="3" s="1"/>
  <c r="E1371" i="3" a="1"/>
  <c r="E1371" i="3" s="1"/>
  <c r="E1372" i="3" a="1"/>
  <c r="E1372" i="3" s="1"/>
  <c r="E1373" i="3" a="1"/>
  <c r="E1373" i="3" s="1"/>
  <c r="E1374" i="3" a="1"/>
  <c r="E1374" i="3"/>
  <c r="E1375" i="3" a="1"/>
  <c r="E1375" i="3" s="1"/>
  <c r="E1376" i="3" a="1"/>
  <c r="E1376" i="3" s="1"/>
  <c r="E1377" i="3" a="1"/>
  <c r="E1377" i="3" s="1"/>
  <c r="E1378" i="3" a="1"/>
  <c r="E1378" i="3" s="1"/>
  <c r="E1379" i="3" a="1"/>
  <c r="E1379" i="3" s="1"/>
  <c r="E1380" i="3" a="1"/>
  <c r="E1380" i="3" s="1"/>
  <c r="E1381" i="3" a="1"/>
  <c r="E1381" i="3" s="1"/>
  <c r="E1382" i="3" a="1"/>
  <c r="E1382" i="3"/>
  <c r="E1383" i="3" a="1"/>
  <c r="E1383" i="3" s="1"/>
  <c r="E1384" i="3" a="1"/>
  <c r="E1384" i="3" s="1"/>
  <c r="E1385" i="3" a="1"/>
  <c r="E1385" i="3" s="1"/>
  <c r="E1386" i="3" a="1"/>
  <c r="E1386" i="3" s="1"/>
  <c r="E1387" i="3" a="1"/>
  <c r="E1387" i="3" s="1"/>
  <c r="E1388" i="3" a="1"/>
  <c r="E1388" i="3" s="1"/>
  <c r="E1389" i="3" a="1"/>
  <c r="E1389" i="3" s="1"/>
  <c r="E1390" i="3" a="1"/>
  <c r="E1390" i="3" s="1"/>
  <c r="E1391" i="3" a="1"/>
  <c r="E1391" i="3" s="1"/>
  <c r="E1392" i="3" a="1"/>
  <c r="E1392" i="3" s="1"/>
  <c r="E1393" i="3" a="1"/>
  <c r="E1393" i="3" s="1"/>
  <c r="E1394" i="3" a="1"/>
  <c r="E1394" i="3" s="1"/>
  <c r="E1395" i="3" a="1"/>
  <c r="E1395" i="3" s="1"/>
  <c r="E1396" i="3" a="1"/>
  <c r="E1396" i="3"/>
  <c r="E1397" i="3" a="1"/>
  <c r="E1397" i="3" s="1"/>
  <c r="E1398" i="3" a="1"/>
  <c r="E1398" i="3"/>
  <c r="E1399" i="3" a="1"/>
  <c r="E1399" i="3" s="1"/>
  <c r="E1400" i="3" a="1"/>
  <c r="E1400" i="3" s="1"/>
  <c r="E1401" i="3" a="1"/>
  <c r="E1401" i="3" s="1"/>
  <c r="E1402" i="3" a="1"/>
  <c r="E1402" i="3" s="1"/>
  <c r="E1403" i="3" a="1"/>
  <c r="E1403" i="3" s="1"/>
  <c r="E1404" i="3" a="1"/>
  <c r="E1404" i="3"/>
  <c r="E1405" i="3" a="1"/>
  <c r="E1405" i="3" s="1"/>
  <c r="E1406" i="3" a="1"/>
  <c r="E1406" i="3" s="1"/>
  <c r="E1407" i="3" a="1"/>
  <c r="E1407" i="3"/>
  <c r="E1408" i="3" a="1"/>
  <c r="E1408" i="3" s="1"/>
  <c r="E1409" i="3" a="1"/>
  <c r="E1409" i="3" s="1"/>
  <c r="E1410" i="3" a="1"/>
  <c r="E1410" i="3" s="1"/>
  <c r="E1411" i="3" a="1"/>
  <c r="E1411" i="3" s="1"/>
  <c r="E1412" i="3" a="1"/>
  <c r="E1412" i="3" s="1"/>
  <c r="E1413" i="3" a="1"/>
  <c r="E1413" i="3" s="1"/>
  <c r="E1414" i="3" a="1"/>
  <c r="E1414" i="3" s="1"/>
  <c r="E1415" i="3" a="1"/>
  <c r="E1415" i="3"/>
  <c r="E1416" i="3" a="1"/>
  <c r="E1416" i="3" s="1"/>
  <c r="E1417" i="3" a="1"/>
  <c r="E1417" i="3" s="1"/>
  <c r="E1418" i="3" a="1"/>
  <c r="E1418" i="3" s="1"/>
  <c r="E1419" i="3" a="1"/>
  <c r="E1419" i="3" s="1"/>
  <c r="E1420" i="3" a="1"/>
  <c r="E1420" i="3" s="1"/>
  <c r="E1421" i="3" a="1"/>
  <c r="E1421" i="3" s="1"/>
  <c r="E1422" i="3" a="1"/>
  <c r="E1422" i="3" s="1"/>
  <c r="E1423" i="3" a="1"/>
  <c r="E1423" i="3" s="1"/>
  <c r="E1424" i="3" a="1"/>
  <c r="E1424" i="3" s="1"/>
  <c r="E1425" i="3" a="1"/>
  <c r="E1425" i="3" s="1"/>
  <c r="E1426" i="3" a="1"/>
  <c r="E1426" i="3" s="1"/>
  <c r="E1427" i="3" a="1"/>
  <c r="E1427" i="3" s="1"/>
  <c r="E1428" i="3" a="1"/>
  <c r="E1428" i="3"/>
  <c r="E1429" i="3" a="1"/>
  <c r="E1429" i="3" s="1"/>
  <c r="E1430" i="3" a="1"/>
  <c r="E1430" i="3" s="1"/>
  <c r="E1431" i="3" a="1"/>
  <c r="E1431" i="3" s="1"/>
  <c r="E1432" i="3" a="1"/>
  <c r="E1432" i="3" s="1"/>
  <c r="E1433" i="3" a="1"/>
  <c r="E1433" i="3" s="1"/>
  <c r="E1434" i="3" a="1"/>
  <c r="E1434" i="3" s="1"/>
  <c r="E1435" i="3" a="1"/>
  <c r="E1435" i="3" s="1"/>
  <c r="E1436" i="3" a="1"/>
  <c r="E1436" i="3"/>
  <c r="E1437" i="3" a="1"/>
  <c r="E1437" i="3" s="1"/>
  <c r="E1438" i="3" a="1"/>
  <c r="E1438" i="3" s="1"/>
  <c r="E1439" i="3" a="1"/>
  <c r="E1439" i="3"/>
  <c r="E1440" i="3" a="1"/>
  <c r="E1440" i="3" s="1"/>
  <c r="E1441" i="3" a="1"/>
  <c r="E1441" i="3" s="1"/>
  <c r="E1442" i="3" a="1"/>
  <c r="E1442" i="3" s="1"/>
  <c r="E1443" i="3" a="1"/>
  <c r="E1443" i="3" s="1"/>
  <c r="E1444" i="3" a="1"/>
  <c r="E1444" i="3"/>
  <c r="E1445" i="3" a="1"/>
  <c r="E1445" i="3" s="1"/>
  <c r="E1446" i="3" a="1"/>
  <c r="E1446" i="3" s="1"/>
  <c r="E1447" i="3" a="1"/>
  <c r="E1447" i="3" s="1"/>
  <c r="E1448" i="3" a="1"/>
  <c r="E1448" i="3" s="1"/>
  <c r="E1449" i="3" a="1"/>
  <c r="E1449" i="3" s="1"/>
  <c r="E1450" i="3" a="1"/>
  <c r="E1450" i="3" s="1"/>
  <c r="E1451" i="3" a="1"/>
  <c r="E1451" i="3" s="1"/>
  <c r="E1452" i="3" a="1"/>
  <c r="E1452" i="3"/>
  <c r="E1453" i="3" a="1"/>
  <c r="E1453" i="3" s="1"/>
  <c r="E1454" i="3" a="1"/>
  <c r="E1454" i="3"/>
  <c r="E1455" i="3" a="1"/>
  <c r="E1455" i="3"/>
  <c r="E1456" i="3" a="1"/>
  <c r="E1456" i="3" s="1"/>
  <c r="E1457" i="3" a="1"/>
  <c r="E1457" i="3" s="1"/>
  <c r="E1458" i="3" a="1"/>
  <c r="E1458" i="3" s="1"/>
  <c r="E1459" i="3" a="1"/>
  <c r="E1459" i="3" s="1"/>
  <c r="E1460" i="3" a="1"/>
  <c r="E1460" i="3"/>
  <c r="E1461" i="3" a="1"/>
  <c r="E1461" i="3" s="1"/>
  <c r="E1462" i="3" a="1"/>
  <c r="E1462" i="3"/>
  <c r="E1463" i="3" a="1"/>
  <c r="E1463" i="3"/>
  <c r="E1464" i="3" a="1"/>
  <c r="E1464" i="3" s="1"/>
  <c r="E1465" i="3" a="1"/>
  <c r="E1465" i="3" s="1"/>
  <c r="E1466" i="3" a="1"/>
  <c r="E1466" i="3" s="1"/>
  <c r="E1467" i="3" a="1"/>
  <c r="E1467" i="3" s="1"/>
  <c r="E1468" i="3" a="1"/>
  <c r="E1468" i="3"/>
  <c r="E1469" i="3" a="1"/>
  <c r="E1469" i="3" s="1"/>
  <c r="E1470" i="3" a="1"/>
  <c r="E1470" i="3" s="1"/>
  <c r="E1471" i="3" a="1"/>
  <c r="E1471" i="3" s="1"/>
  <c r="E1472" i="3" a="1"/>
  <c r="E1472" i="3" s="1"/>
  <c r="E1473" i="3" a="1"/>
  <c r="E1473" i="3" s="1"/>
  <c r="E1474" i="3" a="1"/>
  <c r="E1474" i="3" s="1"/>
  <c r="E1475" i="3" a="1"/>
  <c r="E1475" i="3" s="1"/>
  <c r="E1476" i="3" a="1"/>
  <c r="E1476" i="3" s="1"/>
  <c r="E1477" i="3" a="1"/>
  <c r="E1477" i="3" s="1"/>
  <c r="E1478" i="3" a="1"/>
  <c r="E1478" i="3" s="1"/>
  <c r="E1479" i="3" a="1"/>
  <c r="E1479" i="3"/>
  <c r="E1480" i="3" a="1"/>
  <c r="E1480" i="3" s="1"/>
  <c r="E1481" i="3" a="1"/>
  <c r="E1481" i="3" s="1"/>
  <c r="E1482" i="3" a="1"/>
  <c r="E1482" i="3" s="1"/>
  <c r="E1483" i="3" a="1"/>
  <c r="E1483" i="3" s="1"/>
  <c r="E1484" i="3" a="1"/>
  <c r="E1484" i="3"/>
  <c r="E1485" i="3" a="1"/>
  <c r="E1485" i="3" s="1"/>
  <c r="E1486" i="3" a="1"/>
  <c r="E1486" i="3"/>
  <c r="E1487" i="3" a="1"/>
  <c r="E1487" i="3" s="1"/>
  <c r="E1488" i="3" a="1"/>
  <c r="E1488" i="3" s="1"/>
  <c r="E1489" i="3" a="1"/>
  <c r="E1489" i="3" s="1"/>
  <c r="E1490" i="3" a="1"/>
  <c r="E1490" i="3" s="1"/>
  <c r="E1491" i="3" a="1"/>
  <c r="E1491" i="3" s="1"/>
  <c r="E1492" i="3" a="1"/>
  <c r="E1492" i="3" s="1"/>
  <c r="E1493" i="3" a="1"/>
  <c r="E1493" i="3" s="1"/>
  <c r="E1494" i="3" a="1"/>
  <c r="E1494" i="3" s="1"/>
  <c r="E1495" i="3" a="1"/>
  <c r="E1495" i="3" s="1"/>
  <c r="E1496" i="3" a="1"/>
  <c r="E1496" i="3" s="1"/>
  <c r="E1497" i="3" a="1"/>
  <c r="E1497" i="3" s="1"/>
  <c r="E1498" i="3" a="1"/>
  <c r="E1498" i="3" s="1"/>
  <c r="E1499" i="3" a="1"/>
  <c r="E1499" i="3" s="1"/>
  <c r="E1500" i="3" a="1"/>
  <c r="E1500" i="3"/>
  <c r="E1501" i="3" a="1"/>
  <c r="E1501" i="3"/>
  <c r="G149" i="3" a="1"/>
  <c r="G149" i="3" s="1"/>
  <c r="G150" i="3" a="1"/>
  <c r="G150" i="3" s="1"/>
  <c r="G151" i="3" a="1"/>
  <c r="G151" i="3" s="1"/>
  <c r="G152" i="3" a="1"/>
  <c r="G152" i="3" s="1"/>
  <c r="G153" i="3" a="1"/>
  <c r="G153" i="3" s="1"/>
  <c r="G154" i="3" a="1"/>
  <c r="G154" i="3" s="1"/>
  <c r="G155" i="3" a="1"/>
  <c r="G155" i="3" s="1"/>
  <c r="G156" i="3" a="1"/>
  <c r="G156" i="3" s="1"/>
  <c r="G157" i="3" a="1"/>
  <c r="G157" i="3" s="1"/>
  <c r="G158" i="3" a="1"/>
  <c r="G158" i="3" s="1"/>
  <c r="G159" i="3" a="1"/>
  <c r="G159" i="3" s="1"/>
  <c r="G160" i="3" a="1"/>
  <c r="G160" i="3" s="1"/>
  <c r="G161" i="3" a="1"/>
  <c r="G161" i="3" s="1"/>
  <c r="G162" i="3" a="1"/>
  <c r="G162" i="3" s="1"/>
  <c r="G163" i="3" a="1"/>
  <c r="G163" i="3" s="1"/>
  <c r="G164" i="3" a="1"/>
  <c r="G164" i="3" s="1"/>
  <c r="G165" i="3" a="1"/>
  <c r="G165" i="3" s="1"/>
  <c r="G166" i="3" a="1"/>
  <c r="G166" i="3" s="1"/>
  <c r="G167" i="3" a="1"/>
  <c r="G167" i="3" s="1"/>
  <c r="G168" i="3" a="1"/>
  <c r="G168" i="3" s="1"/>
  <c r="G169" i="3" a="1"/>
  <c r="G169" i="3" s="1"/>
  <c r="G170" i="3" a="1"/>
  <c r="G170" i="3" s="1"/>
  <c r="G171" i="3" a="1"/>
  <c r="G171" i="3" s="1"/>
  <c r="G172" i="3" a="1"/>
  <c r="G172" i="3" s="1"/>
  <c r="G173" i="3" a="1"/>
  <c r="G173" i="3" s="1"/>
  <c r="G174" i="3" a="1"/>
  <c r="G174" i="3" s="1"/>
  <c r="G175" i="3" a="1"/>
  <c r="G175" i="3" s="1"/>
  <c r="G176" i="3" a="1"/>
  <c r="G176" i="3" s="1"/>
  <c r="G177" i="3" a="1"/>
  <c r="G177" i="3" s="1"/>
  <c r="G178" i="3" a="1"/>
  <c r="G178" i="3" s="1"/>
  <c r="G179" i="3" a="1"/>
  <c r="G179" i="3" s="1"/>
  <c r="G180" i="3" a="1"/>
  <c r="G180" i="3" s="1"/>
  <c r="G181" i="3" a="1"/>
  <c r="G181" i="3" s="1"/>
  <c r="G182" i="3" a="1"/>
  <c r="G182" i="3" s="1"/>
  <c r="G183" i="3" a="1"/>
  <c r="G183" i="3" s="1"/>
  <c r="G184" i="3" a="1"/>
  <c r="G184" i="3" s="1"/>
  <c r="G185" i="3" a="1"/>
  <c r="G185" i="3" s="1"/>
  <c r="G186" i="3" a="1"/>
  <c r="G186" i="3" s="1"/>
  <c r="G187" i="3" a="1"/>
  <c r="G187" i="3" s="1"/>
  <c r="G188" i="3" a="1"/>
  <c r="G188" i="3" s="1"/>
  <c r="G189" i="3" a="1"/>
  <c r="G189" i="3" s="1"/>
  <c r="G190" i="3" a="1"/>
  <c r="G190" i="3" s="1"/>
  <c r="G191" i="3" a="1"/>
  <c r="G191" i="3" s="1"/>
  <c r="G192" i="3" a="1"/>
  <c r="G192" i="3" s="1"/>
  <c r="G193" i="3" a="1"/>
  <c r="G193" i="3" s="1"/>
  <c r="G194" i="3" a="1"/>
  <c r="G194" i="3" s="1"/>
  <c r="G195" i="3" a="1"/>
  <c r="G195" i="3" s="1"/>
  <c r="G196" i="3" a="1"/>
  <c r="G196" i="3" s="1"/>
  <c r="G197" i="3" a="1"/>
  <c r="G197" i="3" s="1"/>
  <c r="G198" i="3" a="1"/>
  <c r="G198" i="3" s="1"/>
  <c r="G199" i="3" a="1"/>
  <c r="G199" i="3" s="1"/>
  <c r="G200" i="3" a="1"/>
  <c r="G200" i="3" s="1"/>
  <c r="G201" i="3" a="1"/>
  <c r="G201" i="3" s="1"/>
  <c r="G202" i="3" a="1"/>
  <c r="G202" i="3" s="1"/>
  <c r="G203" i="3" a="1"/>
  <c r="G203" i="3" s="1"/>
  <c r="G204" i="3" a="1"/>
  <c r="G204" i="3" s="1"/>
  <c r="G205" i="3" a="1"/>
  <c r="G205" i="3" s="1"/>
  <c r="G206" i="3" a="1"/>
  <c r="G206" i="3" s="1"/>
  <c r="G207" i="3" a="1"/>
  <c r="G207" i="3" s="1"/>
  <c r="G208" i="3" a="1"/>
  <c r="G208" i="3" s="1"/>
  <c r="G209" i="3" a="1"/>
  <c r="G209" i="3" s="1"/>
  <c r="G210" i="3" a="1"/>
  <c r="G210" i="3" s="1"/>
  <c r="G211" i="3" a="1"/>
  <c r="G211" i="3" s="1"/>
  <c r="G212" i="3" a="1"/>
  <c r="G212" i="3" s="1"/>
  <c r="G213" i="3" a="1"/>
  <c r="G213" i="3" s="1"/>
  <c r="G214" i="3" a="1"/>
  <c r="G214" i="3" s="1"/>
  <c r="G215" i="3" a="1"/>
  <c r="G215" i="3" s="1"/>
  <c r="G216" i="3" a="1"/>
  <c r="G216" i="3" s="1"/>
  <c r="G217" i="3" a="1"/>
  <c r="G217" i="3" s="1"/>
  <c r="G218" i="3" a="1"/>
  <c r="G218" i="3" s="1"/>
  <c r="G219" i="3" a="1"/>
  <c r="G219" i="3" s="1"/>
  <c r="G220" i="3" a="1"/>
  <c r="G220" i="3" s="1"/>
  <c r="G221" i="3" a="1"/>
  <c r="G221" i="3" s="1"/>
  <c r="G222" i="3" a="1"/>
  <c r="G222" i="3" s="1"/>
  <c r="G223" i="3" a="1"/>
  <c r="G223" i="3" s="1"/>
  <c r="G224" i="3" a="1"/>
  <c r="G224" i="3" s="1"/>
  <c r="G225" i="3" a="1"/>
  <c r="G225" i="3" s="1"/>
  <c r="G226" i="3" a="1"/>
  <c r="G226" i="3" s="1"/>
  <c r="G227" i="3" a="1"/>
  <c r="G227" i="3" s="1"/>
  <c r="G228" i="3" a="1"/>
  <c r="G228" i="3" s="1"/>
  <c r="G229" i="3" a="1"/>
  <c r="G229" i="3" s="1"/>
  <c r="G230" i="3" a="1"/>
  <c r="G230" i="3" s="1"/>
  <c r="G231" i="3" a="1"/>
  <c r="G231" i="3" s="1"/>
  <c r="G232" i="3" a="1"/>
  <c r="G232" i="3" s="1"/>
  <c r="G233" i="3" a="1"/>
  <c r="G233" i="3" s="1"/>
  <c r="G234" i="3" a="1"/>
  <c r="G234" i="3" s="1"/>
  <c r="G235" i="3" a="1"/>
  <c r="G235" i="3" s="1"/>
  <c r="G236" i="3" a="1"/>
  <c r="G236" i="3" s="1"/>
  <c r="G237" i="3" a="1"/>
  <c r="G237" i="3" s="1"/>
  <c r="G238" i="3" a="1"/>
  <c r="G238" i="3" s="1"/>
  <c r="G239" i="3" a="1"/>
  <c r="G239" i="3" s="1"/>
  <c r="G240" i="3" a="1"/>
  <c r="G240" i="3" s="1"/>
  <c r="G241" i="3" a="1"/>
  <c r="G241" i="3" s="1"/>
  <c r="G242" i="3" a="1"/>
  <c r="G242" i="3" s="1"/>
  <c r="G243" i="3" a="1"/>
  <c r="G243" i="3" s="1"/>
  <c r="G244" i="3" a="1"/>
  <c r="G244" i="3" s="1"/>
  <c r="G245" i="3" a="1"/>
  <c r="G245" i="3" s="1"/>
  <c r="G246" i="3" a="1"/>
  <c r="G246" i="3" s="1"/>
  <c r="G247" i="3" a="1"/>
  <c r="G247" i="3" s="1"/>
  <c r="G248" i="3" a="1"/>
  <c r="G248" i="3" s="1"/>
  <c r="G249" i="3" a="1"/>
  <c r="G249" i="3" s="1"/>
  <c r="G250" i="3" a="1"/>
  <c r="G250" i="3" s="1"/>
  <c r="G251" i="3" a="1"/>
  <c r="G251" i="3" s="1"/>
  <c r="G252" i="3" a="1"/>
  <c r="G252" i="3" s="1"/>
  <c r="G253" i="3" a="1"/>
  <c r="G253" i="3" s="1"/>
  <c r="G254" i="3" a="1"/>
  <c r="G254" i="3" s="1"/>
  <c r="G255" i="3" a="1"/>
  <c r="G255" i="3" s="1"/>
  <c r="G256" i="3" a="1"/>
  <c r="G256" i="3" s="1"/>
  <c r="G257" i="3" a="1"/>
  <c r="G257" i="3" s="1"/>
  <c r="G258" i="3" a="1"/>
  <c r="G258" i="3" s="1"/>
  <c r="G259" i="3" a="1"/>
  <c r="G259" i="3" s="1"/>
  <c r="G260" i="3" a="1"/>
  <c r="G260" i="3" s="1"/>
  <c r="G261" i="3" a="1"/>
  <c r="G261" i="3" s="1"/>
  <c r="G262" i="3" a="1"/>
  <c r="G262" i="3" s="1"/>
  <c r="G263" i="3" a="1"/>
  <c r="G263" i="3" s="1"/>
  <c r="G264" i="3" a="1"/>
  <c r="G264" i="3" s="1"/>
  <c r="G265" i="3" a="1"/>
  <c r="G265" i="3" s="1"/>
  <c r="G266" i="3" a="1"/>
  <c r="G266" i="3" s="1"/>
  <c r="G267" i="3" a="1"/>
  <c r="G267" i="3" s="1"/>
  <c r="G268" i="3" a="1"/>
  <c r="G268" i="3" s="1"/>
  <c r="G269" i="3" a="1"/>
  <c r="G269" i="3" s="1"/>
  <c r="G270" i="3" a="1"/>
  <c r="G270" i="3" s="1"/>
  <c r="G271" i="3" a="1"/>
  <c r="G271" i="3" s="1"/>
  <c r="G272" i="3" a="1"/>
  <c r="G272" i="3" s="1"/>
  <c r="G273" i="3" a="1"/>
  <c r="G273" i="3" s="1"/>
  <c r="G274" i="3" a="1"/>
  <c r="G274" i="3" s="1"/>
  <c r="G275" i="3" a="1"/>
  <c r="G275" i="3" s="1"/>
  <c r="G276" i="3" a="1"/>
  <c r="G276" i="3" s="1"/>
  <c r="G277" i="3" a="1"/>
  <c r="G277" i="3" s="1"/>
  <c r="G278" i="3" a="1"/>
  <c r="G278" i="3" s="1"/>
  <c r="G279" i="3" a="1"/>
  <c r="G279" i="3" s="1"/>
  <c r="G280" i="3" a="1"/>
  <c r="G280" i="3" s="1"/>
  <c r="G281" i="3" a="1"/>
  <c r="G281" i="3" s="1"/>
  <c r="G282" i="3" a="1"/>
  <c r="G282" i="3" s="1"/>
  <c r="G283" i="3" a="1"/>
  <c r="G283" i="3" s="1"/>
  <c r="G284" i="3" a="1"/>
  <c r="G284" i="3" s="1"/>
  <c r="G285" i="3" a="1"/>
  <c r="G285" i="3" s="1"/>
  <c r="G286" i="3" a="1"/>
  <c r="G286" i="3" s="1"/>
  <c r="G287" i="3" a="1"/>
  <c r="G287" i="3" s="1"/>
  <c r="G288" i="3" a="1"/>
  <c r="G288" i="3" s="1"/>
  <c r="G289" i="3" a="1"/>
  <c r="G289" i="3" s="1"/>
  <c r="G290" i="3" a="1"/>
  <c r="G290" i="3" s="1"/>
  <c r="G291" i="3" a="1"/>
  <c r="G291" i="3" s="1"/>
  <c r="G292" i="3" a="1"/>
  <c r="G292" i="3" s="1"/>
  <c r="G293" i="3" a="1"/>
  <c r="G293" i="3" s="1"/>
  <c r="G294" i="3" a="1"/>
  <c r="G294" i="3" s="1"/>
  <c r="G295" i="3" a="1"/>
  <c r="G295" i="3" s="1"/>
  <c r="G296" i="3" a="1"/>
  <c r="G296" i="3" s="1"/>
  <c r="G297" i="3" a="1"/>
  <c r="G297" i="3" s="1"/>
  <c r="G298" i="3" a="1"/>
  <c r="G298" i="3" s="1"/>
  <c r="G299" i="3" a="1"/>
  <c r="G299" i="3" s="1"/>
  <c r="G300" i="3" a="1"/>
  <c r="G300" i="3" s="1"/>
  <c r="G301" i="3" a="1"/>
  <c r="G301" i="3" s="1"/>
  <c r="G302" i="3" a="1"/>
  <c r="G302" i="3" s="1"/>
  <c r="G303" i="3" a="1"/>
  <c r="G303" i="3" s="1"/>
  <c r="G304" i="3" a="1"/>
  <c r="G304" i="3" s="1"/>
  <c r="G305" i="3" a="1"/>
  <c r="G305" i="3" s="1"/>
  <c r="G306" i="3" a="1"/>
  <c r="G306" i="3" s="1"/>
  <c r="G307" i="3" a="1"/>
  <c r="G307" i="3" s="1"/>
  <c r="G308" i="3" a="1"/>
  <c r="G308" i="3" s="1"/>
  <c r="G309" i="3" a="1"/>
  <c r="G309" i="3" s="1"/>
  <c r="G310" i="3" a="1"/>
  <c r="G310" i="3" s="1"/>
  <c r="G311" i="3" a="1"/>
  <c r="G311" i="3" s="1"/>
  <c r="G312" i="3" a="1"/>
  <c r="G312" i="3" s="1"/>
  <c r="G313" i="3" a="1"/>
  <c r="G313" i="3" s="1"/>
  <c r="G314" i="3" a="1"/>
  <c r="G314" i="3" s="1"/>
  <c r="G315" i="3" a="1"/>
  <c r="G315" i="3" s="1"/>
  <c r="G316" i="3" a="1"/>
  <c r="G316" i="3" s="1"/>
  <c r="G317" i="3" a="1"/>
  <c r="G317" i="3" s="1"/>
  <c r="G318" i="3" a="1"/>
  <c r="G318" i="3" s="1"/>
  <c r="G319" i="3" a="1"/>
  <c r="G319" i="3" s="1"/>
  <c r="G320" i="3" a="1"/>
  <c r="G320" i="3" s="1"/>
  <c r="G321" i="3" a="1"/>
  <c r="G321" i="3" s="1"/>
  <c r="G322" i="3" a="1"/>
  <c r="G322" i="3" s="1"/>
  <c r="G323" i="3" a="1"/>
  <c r="G323" i="3" s="1"/>
  <c r="G324" i="3" a="1"/>
  <c r="G324" i="3" s="1"/>
  <c r="G325" i="3" a="1"/>
  <c r="G325" i="3" s="1"/>
  <c r="G326" i="3" a="1"/>
  <c r="G326" i="3" s="1"/>
  <c r="G327" i="3" a="1"/>
  <c r="G327" i="3" s="1"/>
  <c r="G328" i="3" a="1"/>
  <c r="G328" i="3" s="1"/>
  <c r="G329" i="3" a="1"/>
  <c r="G329" i="3" s="1"/>
  <c r="G330" i="3" a="1"/>
  <c r="G330" i="3" s="1"/>
  <c r="G331" i="3" a="1"/>
  <c r="G331" i="3" s="1"/>
  <c r="G332" i="3" a="1"/>
  <c r="G332" i="3" s="1"/>
  <c r="G333" i="3" a="1"/>
  <c r="G333" i="3" s="1"/>
  <c r="G334" i="3" a="1"/>
  <c r="G334" i="3" s="1"/>
  <c r="G335" i="3" a="1"/>
  <c r="G335" i="3" s="1"/>
  <c r="G336" i="3" a="1"/>
  <c r="G336" i="3" s="1"/>
  <c r="G337" i="3" a="1"/>
  <c r="G337" i="3" s="1"/>
  <c r="G338" i="3" a="1"/>
  <c r="G338" i="3" s="1"/>
  <c r="G339" i="3" a="1"/>
  <c r="G339" i="3" s="1"/>
  <c r="G340" i="3" a="1"/>
  <c r="G340" i="3" s="1"/>
  <c r="G341" i="3" a="1"/>
  <c r="G341" i="3" s="1"/>
  <c r="G342" i="3" a="1"/>
  <c r="G342" i="3" s="1"/>
  <c r="G343" i="3" a="1"/>
  <c r="G343" i="3" s="1"/>
  <c r="G344" i="3" a="1"/>
  <c r="G344" i="3" s="1"/>
  <c r="G345" i="3" a="1"/>
  <c r="G345" i="3" s="1"/>
  <c r="G346" i="3" a="1"/>
  <c r="G346" i="3" s="1"/>
  <c r="G347" i="3" a="1"/>
  <c r="G347" i="3" s="1"/>
  <c r="G348" i="3" a="1"/>
  <c r="G348" i="3" s="1"/>
  <c r="G349" i="3" a="1"/>
  <c r="G349" i="3" s="1"/>
  <c r="G350" i="3" a="1"/>
  <c r="G350" i="3" s="1"/>
  <c r="G351" i="3" a="1"/>
  <c r="G351" i="3" s="1"/>
  <c r="G352" i="3" a="1"/>
  <c r="G352" i="3" s="1"/>
  <c r="G353" i="3" a="1"/>
  <c r="G353" i="3" s="1"/>
  <c r="G354" i="3" a="1"/>
  <c r="G354" i="3" s="1"/>
  <c r="G355" i="3" a="1"/>
  <c r="G355" i="3" s="1"/>
  <c r="G356" i="3" a="1"/>
  <c r="G356" i="3" s="1"/>
  <c r="G357" i="3" a="1"/>
  <c r="G357" i="3" s="1"/>
  <c r="G358" i="3" a="1"/>
  <c r="G358" i="3" s="1"/>
  <c r="G359" i="3" a="1"/>
  <c r="G359" i="3" s="1"/>
  <c r="G360" i="3" a="1"/>
  <c r="G360" i="3" s="1"/>
  <c r="G361" i="3" a="1"/>
  <c r="G361" i="3" s="1"/>
  <c r="G362" i="3" a="1"/>
  <c r="G362" i="3" s="1"/>
  <c r="G363" i="3" a="1"/>
  <c r="G363" i="3" s="1"/>
  <c r="G364" i="3" a="1"/>
  <c r="G364" i="3" s="1"/>
  <c r="G365" i="3" a="1"/>
  <c r="G365" i="3" s="1"/>
  <c r="G366" i="3" a="1"/>
  <c r="G366" i="3" s="1"/>
  <c r="G367" i="3" a="1"/>
  <c r="G367" i="3" s="1"/>
  <c r="G368" i="3" a="1"/>
  <c r="G368" i="3" s="1"/>
  <c r="G369" i="3" a="1"/>
  <c r="G369" i="3" s="1"/>
  <c r="G370" i="3" a="1"/>
  <c r="G370" i="3" s="1"/>
  <c r="G371" i="3" a="1"/>
  <c r="G371" i="3" s="1"/>
  <c r="G372" i="3" a="1"/>
  <c r="G372" i="3" s="1"/>
  <c r="G373" i="3" a="1"/>
  <c r="G373" i="3" s="1"/>
  <c r="G374" i="3" a="1"/>
  <c r="G374" i="3" s="1"/>
  <c r="G375" i="3" a="1"/>
  <c r="G375" i="3" s="1"/>
  <c r="G376" i="3" a="1"/>
  <c r="G376" i="3" s="1"/>
  <c r="G377" i="3" a="1"/>
  <c r="G377" i="3" s="1"/>
  <c r="G378" i="3" a="1"/>
  <c r="G378" i="3" s="1"/>
  <c r="G379" i="3" a="1"/>
  <c r="G379" i="3" s="1"/>
  <c r="G380" i="3" a="1"/>
  <c r="G380" i="3" s="1"/>
  <c r="G381" i="3" a="1"/>
  <c r="G381" i="3" s="1"/>
  <c r="G382" i="3" a="1"/>
  <c r="G382" i="3" s="1"/>
  <c r="G383" i="3" a="1"/>
  <c r="G383" i="3" s="1"/>
  <c r="G384" i="3" a="1"/>
  <c r="G384" i="3" s="1"/>
  <c r="G385" i="3" a="1"/>
  <c r="G385" i="3" s="1"/>
  <c r="G386" i="3" a="1"/>
  <c r="G386" i="3" s="1"/>
  <c r="G387" i="3" a="1"/>
  <c r="G387" i="3" s="1"/>
  <c r="G388" i="3" a="1"/>
  <c r="G388" i="3" s="1"/>
  <c r="G389" i="3" a="1"/>
  <c r="G389" i="3" s="1"/>
  <c r="G390" i="3" a="1"/>
  <c r="G390" i="3" s="1"/>
  <c r="G391" i="3" a="1"/>
  <c r="G391" i="3" s="1"/>
  <c r="G392" i="3" a="1"/>
  <c r="G392" i="3" s="1"/>
  <c r="G393" i="3" a="1"/>
  <c r="G393" i="3" s="1"/>
  <c r="G394" i="3" a="1"/>
  <c r="G394" i="3" s="1"/>
  <c r="G395" i="3" a="1"/>
  <c r="G395" i="3" s="1"/>
  <c r="G396" i="3" a="1"/>
  <c r="G396" i="3" s="1"/>
  <c r="G397" i="3" a="1"/>
  <c r="G397" i="3" s="1"/>
  <c r="G398" i="3" a="1"/>
  <c r="G398" i="3" s="1"/>
  <c r="G399" i="3" a="1"/>
  <c r="G399" i="3" s="1"/>
  <c r="G400" i="3" a="1"/>
  <c r="G400" i="3" s="1"/>
  <c r="G401" i="3" a="1"/>
  <c r="G401" i="3" s="1"/>
  <c r="G402" i="3" a="1"/>
  <c r="G402" i="3" s="1"/>
  <c r="G403" i="3" a="1"/>
  <c r="G403" i="3" s="1"/>
  <c r="G404" i="3" a="1"/>
  <c r="G404" i="3" s="1"/>
  <c r="G405" i="3" a="1"/>
  <c r="G405" i="3" s="1"/>
  <c r="G406" i="3" a="1"/>
  <c r="G406" i="3" s="1"/>
  <c r="G407" i="3" a="1"/>
  <c r="G407" i="3" s="1"/>
  <c r="G408" i="3" a="1"/>
  <c r="G408" i="3" s="1"/>
  <c r="G409" i="3" a="1"/>
  <c r="G409" i="3" s="1"/>
  <c r="G410" i="3" a="1"/>
  <c r="G410" i="3" s="1"/>
  <c r="G411" i="3" a="1"/>
  <c r="G411" i="3" s="1"/>
  <c r="G412" i="3" a="1"/>
  <c r="G412" i="3" s="1"/>
  <c r="G413" i="3" a="1"/>
  <c r="G413" i="3" s="1"/>
  <c r="G414" i="3" a="1"/>
  <c r="G414" i="3" s="1"/>
  <c r="G415" i="3" a="1"/>
  <c r="G415" i="3" s="1"/>
  <c r="G416" i="3" a="1"/>
  <c r="G416" i="3" s="1"/>
  <c r="G417" i="3" a="1"/>
  <c r="G417" i="3" s="1"/>
  <c r="G418" i="3" a="1"/>
  <c r="G418" i="3" s="1"/>
  <c r="G419" i="3" a="1"/>
  <c r="G419" i="3" s="1"/>
  <c r="G420" i="3" a="1"/>
  <c r="G420" i="3" s="1"/>
  <c r="G421" i="3" a="1"/>
  <c r="G421" i="3" s="1"/>
  <c r="G422" i="3" a="1"/>
  <c r="G422" i="3" s="1"/>
  <c r="G423" i="3" a="1"/>
  <c r="G423" i="3" s="1"/>
  <c r="G424" i="3" a="1"/>
  <c r="G424" i="3" s="1"/>
  <c r="G425" i="3" a="1"/>
  <c r="G425" i="3" s="1"/>
  <c r="G426" i="3" a="1"/>
  <c r="G426" i="3" s="1"/>
  <c r="G427" i="3" a="1"/>
  <c r="G427" i="3" s="1"/>
  <c r="G428" i="3" a="1"/>
  <c r="G428" i="3" s="1"/>
  <c r="G429" i="3" a="1"/>
  <c r="G429" i="3" s="1"/>
  <c r="G430" i="3" a="1"/>
  <c r="G430" i="3" s="1"/>
  <c r="G431" i="3" a="1"/>
  <c r="G431" i="3" s="1"/>
  <c r="G432" i="3" a="1"/>
  <c r="G432" i="3" s="1"/>
  <c r="G433" i="3" a="1"/>
  <c r="G433" i="3" s="1"/>
  <c r="G434" i="3" a="1"/>
  <c r="G434" i="3" s="1"/>
  <c r="G435" i="3" a="1"/>
  <c r="G435" i="3" s="1"/>
  <c r="G436" i="3" a="1"/>
  <c r="G436" i="3" s="1"/>
  <c r="G437" i="3" a="1"/>
  <c r="G437" i="3" s="1"/>
  <c r="G438" i="3" a="1"/>
  <c r="G438" i="3" s="1"/>
  <c r="G439" i="3" a="1"/>
  <c r="G439" i="3" s="1"/>
  <c r="G440" i="3" a="1"/>
  <c r="G440" i="3" s="1"/>
  <c r="G441" i="3" a="1"/>
  <c r="G441" i="3" s="1"/>
  <c r="G442" i="3" a="1"/>
  <c r="G442" i="3" s="1"/>
  <c r="G443" i="3" a="1"/>
  <c r="G443" i="3" s="1"/>
  <c r="G444" i="3" a="1"/>
  <c r="G444" i="3" s="1"/>
  <c r="G445" i="3" a="1"/>
  <c r="G445" i="3" s="1"/>
  <c r="G446" i="3" a="1"/>
  <c r="G446" i="3" s="1"/>
  <c r="G447" i="3" a="1"/>
  <c r="G447" i="3" s="1"/>
  <c r="G448" i="3" a="1"/>
  <c r="G448" i="3" s="1"/>
  <c r="G449" i="3" a="1"/>
  <c r="G449" i="3" s="1"/>
  <c r="G450" i="3" a="1"/>
  <c r="G450" i="3" s="1"/>
  <c r="G451" i="3" a="1"/>
  <c r="G451" i="3" s="1"/>
  <c r="G452" i="3" a="1"/>
  <c r="G452" i="3" s="1"/>
  <c r="G453" i="3" a="1"/>
  <c r="G453" i="3" s="1"/>
  <c r="G454" i="3" a="1"/>
  <c r="G454" i="3" s="1"/>
  <c r="G455" i="3" a="1"/>
  <c r="G455" i="3" s="1"/>
  <c r="G456" i="3" a="1"/>
  <c r="G456" i="3" s="1"/>
  <c r="G457" i="3" a="1"/>
  <c r="G457" i="3" s="1"/>
  <c r="G458" i="3" a="1"/>
  <c r="G458" i="3" s="1"/>
  <c r="G459" i="3" a="1"/>
  <c r="G459" i="3" s="1"/>
  <c r="G460" i="3" a="1"/>
  <c r="G460" i="3" s="1"/>
  <c r="G461" i="3" a="1"/>
  <c r="G461" i="3" s="1"/>
  <c r="G462" i="3" a="1"/>
  <c r="G462" i="3" s="1"/>
  <c r="G463" i="3" a="1"/>
  <c r="G463" i="3" s="1"/>
  <c r="G464" i="3" a="1"/>
  <c r="G464" i="3" s="1"/>
  <c r="G465" i="3" a="1"/>
  <c r="G465" i="3" s="1"/>
  <c r="G466" i="3" a="1"/>
  <c r="G466" i="3" s="1"/>
  <c r="G467" i="3" a="1"/>
  <c r="G467" i="3" s="1"/>
  <c r="G468" i="3" a="1"/>
  <c r="G468" i="3" s="1"/>
  <c r="G469" i="3" a="1"/>
  <c r="G469" i="3" s="1"/>
  <c r="G470" i="3" a="1"/>
  <c r="G470" i="3" s="1"/>
  <c r="G471" i="3" a="1"/>
  <c r="G471" i="3" s="1"/>
  <c r="G472" i="3" a="1"/>
  <c r="G472" i="3" s="1"/>
  <c r="G473" i="3" a="1"/>
  <c r="G473" i="3" s="1"/>
  <c r="G474" i="3" a="1"/>
  <c r="G474" i="3" s="1"/>
  <c r="G475" i="3" a="1"/>
  <c r="G475" i="3" s="1"/>
  <c r="G476" i="3" a="1"/>
  <c r="G476" i="3" s="1"/>
  <c r="G477" i="3" a="1"/>
  <c r="G477" i="3" s="1"/>
  <c r="G478" i="3" a="1"/>
  <c r="G478" i="3" s="1"/>
  <c r="G479" i="3" a="1"/>
  <c r="G479" i="3" s="1"/>
  <c r="G480" i="3" a="1"/>
  <c r="G480" i="3" s="1"/>
  <c r="G481" i="3" a="1"/>
  <c r="G481" i="3" s="1"/>
  <c r="G482" i="3" a="1"/>
  <c r="G482" i="3" s="1"/>
  <c r="G483" i="3" a="1"/>
  <c r="G483" i="3" s="1"/>
  <c r="G484" i="3" a="1"/>
  <c r="G484" i="3" s="1"/>
  <c r="G485" i="3" a="1"/>
  <c r="G485" i="3" s="1"/>
  <c r="G486" i="3" a="1"/>
  <c r="G486" i="3" s="1"/>
  <c r="G487" i="3" a="1"/>
  <c r="G487" i="3" s="1"/>
  <c r="G488" i="3" a="1"/>
  <c r="G488" i="3" s="1"/>
  <c r="G489" i="3" a="1"/>
  <c r="G489" i="3" s="1"/>
  <c r="G490" i="3" a="1"/>
  <c r="G490" i="3" s="1"/>
  <c r="G491" i="3" a="1"/>
  <c r="G491" i="3" s="1"/>
  <c r="G492" i="3" a="1"/>
  <c r="G492" i="3" s="1"/>
  <c r="G493" i="3" a="1"/>
  <c r="G493" i="3" s="1"/>
  <c r="G494" i="3" a="1"/>
  <c r="G494" i="3" s="1"/>
  <c r="G495" i="3" a="1"/>
  <c r="G495" i="3" s="1"/>
  <c r="G496" i="3" a="1"/>
  <c r="G496" i="3" s="1"/>
  <c r="G497" i="3" a="1"/>
  <c r="G497" i="3" s="1"/>
  <c r="G498" i="3" a="1"/>
  <c r="G498" i="3" s="1"/>
  <c r="G499" i="3" a="1"/>
  <c r="G499" i="3" s="1"/>
  <c r="G500" i="3" a="1"/>
  <c r="G500" i="3" s="1"/>
  <c r="G501" i="3" a="1"/>
  <c r="G501" i="3" s="1"/>
  <c r="G502" i="3" a="1"/>
  <c r="G502" i="3" s="1"/>
  <c r="G503" i="3" a="1"/>
  <c r="G503" i="3" s="1"/>
  <c r="G504" i="3" a="1"/>
  <c r="G504" i="3" s="1"/>
  <c r="G505" i="3" a="1"/>
  <c r="G505" i="3" s="1"/>
  <c r="G506" i="3" a="1"/>
  <c r="G506" i="3" s="1"/>
  <c r="G507" i="3" a="1"/>
  <c r="G507" i="3" s="1"/>
  <c r="G508" i="3" a="1"/>
  <c r="G508" i="3" s="1"/>
  <c r="G509" i="3" a="1"/>
  <c r="G509" i="3" s="1"/>
  <c r="G510" i="3" a="1"/>
  <c r="G510" i="3" s="1"/>
  <c r="G511" i="3" a="1"/>
  <c r="G511" i="3" s="1"/>
  <c r="G512" i="3" a="1"/>
  <c r="G512" i="3" s="1"/>
  <c r="G513" i="3" a="1"/>
  <c r="G513" i="3" s="1"/>
  <c r="G514" i="3" a="1"/>
  <c r="G514" i="3" s="1"/>
  <c r="G515" i="3" a="1"/>
  <c r="G515" i="3" s="1"/>
  <c r="G516" i="3" a="1"/>
  <c r="G516" i="3" s="1"/>
  <c r="G517" i="3" a="1"/>
  <c r="G517" i="3" s="1"/>
  <c r="G518" i="3" a="1"/>
  <c r="G518" i="3" s="1"/>
  <c r="G519" i="3" a="1"/>
  <c r="G519" i="3" s="1"/>
  <c r="G520" i="3" a="1"/>
  <c r="G520" i="3" s="1"/>
  <c r="G521" i="3" a="1"/>
  <c r="G521" i="3" s="1"/>
  <c r="G522" i="3" a="1"/>
  <c r="G522" i="3" s="1"/>
  <c r="G523" i="3" a="1"/>
  <c r="G523" i="3" s="1"/>
  <c r="G524" i="3" a="1"/>
  <c r="G524" i="3" s="1"/>
  <c r="G525" i="3" a="1"/>
  <c r="G525" i="3" s="1"/>
  <c r="G526" i="3" a="1"/>
  <c r="G526" i="3" s="1"/>
  <c r="G527" i="3" a="1"/>
  <c r="G527" i="3" s="1"/>
  <c r="G528" i="3" a="1"/>
  <c r="G528" i="3" s="1"/>
  <c r="G529" i="3" a="1"/>
  <c r="G529" i="3" s="1"/>
  <c r="G530" i="3" a="1"/>
  <c r="G530" i="3" s="1"/>
  <c r="G531" i="3" a="1"/>
  <c r="G531" i="3" s="1"/>
  <c r="G532" i="3" a="1"/>
  <c r="G532" i="3" s="1"/>
  <c r="G533" i="3" a="1"/>
  <c r="G533" i="3" s="1"/>
  <c r="G534" i="3" a="1"/>
  <c r="G534" i="3" s="1"/>
  <c r="G535" i="3" a="1"/>
  <c r="G535" i="3" s="1"/>
  <c r="G536" i="3" a="1"/>
  <c r="G536" i="3" s="1"/>
  <c r="G537" i="3" a="1"/>
  <c r="G537" i="3" s="1"/>
  <c r="G538" i="3" a="1"/>
  <c r="G538" i="3" s="1"/>
  <c r="G539" i="3" a="1"/>
  <c r="G539" i="3" s="1"/>
  <c r="G540" i="3" a="1"/>
  <c r="G540" i="3" s="1"/>
  <c r="G541" i="3" a="1"/>
  <c r="G541" i="3" s="1"/>
  <c r="G542" i="3" a="1"/>
  <c r="G542" i="3" s="1"/>
  <c r="G543" i="3" a="1"/>
  <c r="G543" i="3" s="1"/>
  <c r="G544" i="3" a="1"/>
  <c r="G544" i="3" s="1"/>
  <c r="G545" i="3" a="1"/>
  <c r="G545" i="3" s="1"/>
  <c r="G546" i="3" a="1"/>
  <c r="G546" i="3" s="1"/>
  <c r="G547" i="3" a="1"/>
  <c r="G547" i="3" s="1"/>
  <c r="G548" i="3" a="1"/>
  <c r="G548" i="3" s="1"/>
  <c r="G549" i="3" a="1"/>
  <c r="G549" i="3" s="1"/>
  <c r="G550" i="3" a="1"/>
  <c r="G550" i="3" s="1"/>
  <c r="G551" i="3" a="1"/>
  <c r="G551" i="3" s="1"/>
  <c r="G552" i="3" a="1"/>
  <c r="G552" i="3" s="1"/>
  <c r="G553" i="3" a="1"/>
  <c r="G553" i="3" s="1"/>
  <c r="G554" i="3" a="1"/>
  <c r="G554" i="3" s="1"/>
  <c r="G555" i="3" a="1"/>
  <c r="G555" i="3" s="1"/>
  <c r="G556" i="3" a="1"/>
  <c r="G556" i="3" s="1"/>
  <c r="G557" i="3" a="1"/>
  <c r="G557" i="3" s="1"/>
  <c r="G558" i="3" a="1"/>
  <c r="G558" i="3" s="1"/>
  <c r="G559" i="3" a="1"/>
  <c r="G559" i="3" s="1"/>
  <c r="G560" i="3" a="1"/>
  <c r="G560" i="3" s="1"/>
  <c r="G561" i="3" a="1"/>
  <c r="G561" i="3" s="1"/>
  <c r="G562" i="3" a="1"/>
  <c r="G562" i="3" s="1"/>
  <c r="G563" i="3" a="1"/>
  <c r="G563" i="3" s="1"/>
  <c r="G564" i="3" a="1"/>
  <c r="G564" i="3" s="1"/>
  <c r="G565" i="3" a="1"/>
  <c r="G565" i="3" s="1"/>
  <c r="G566" i="3" a="1"/>
  <c r="G566" i="3" s="1"/>
  <c r="G567" i="3" a="1"/>
  <c r="G567" i="3" s="1"/>
  <c r="G568" i="3" a="1"/>
  <c r="G568" i="3" s="1"/>
  <c r="G569" i="3" a="1"/>
  <c r="G569" i="3" s="1"/>
  <c r="G570" i="3" a="1"/>
  <c r="G570" i="3" s="1"/>
  <c r="G571" i="3" a="1"/>
  <c r="G571" i="3" s="1"/>
  <c r="G572" i="3" a="1"/>
  <c r="G572" i="3" s="1"/>
  <c r="G573" i="3" a="1"/>
  <c r="G573" i="3" s="1"/>
  <c r="G574" i="3" a="1"/>
  <c r="G574" i="3" s="1"/>
  <c r="G575" i="3" a="1"/>
  <c r="G575" i="3" s="1"/>
  <c r="G576" i="3" a="1"/>
  <c r="G576" i="3" s="1"/>
  <c r="G577" i="3" a="1"/>
  <c r="G577" i="3" s="1"/>
  <c r="G578" i="3" a="1"/>
  <c r="G578" i="3" s="1"/>
  <c r="G579" i="3" a="1"/>
  <c r="G579" i="3" s="1"/>
  <c r="G580" i="3" a="1"/>
  <c r="G580" i="3" s="1"/>
  <c r="G581" i="3" a="1"/>
  <c r="G581" i="3" s="1"/>
  <c r="G582" i="3" a="1"/>
  <c r="G582" i="3" s="1"/>
  <c r="G583" i="3" a="1"/>
  <c r="G583" i="3" s="1"/>
  <c r="G584" i="3" a="1"/>
  <c r="G584" i="3" s="1"/>
  <c r="G585" i="3" a="1"/>
  <c r="G585" i="3" s="1"/>
  <c r="G586" i="3" a="1"/>
  <c r="G586" i="3" s="1"/>
  <c r="G587" i="3" a="1"/>
  <c r="G587" i="3" s="1"/>
  <c r="G588" i="3" a="1"/>
  <c r="G588" i="3" s="1"/>
  <c r="G589" i="3" a="1"/>
  <c r="G589" i="3" s="1"/>
  <c r="G590" i="3" a="1"/>
  <c r="G590" i="3" s="1"/>
  <c r="G591" i="3" a="1"/>
  <c r="G591" i="3" s="1"/>
  <c r="G592" i="3" a="1"/>
  <c r="G592" i="3" s="1"/>
  <c r="G593" i="3" a="1"/>
  <c r="G593" i="3" s="1"/>
  <c r="G594" i="3" a="1"/>
  <c r="G594" i="3" s="1"/>
  <c r="G595" i="3" a="1"/>
  <c r="G595" i="3" s="1"/>
  <c r="G596" i="3" a="1"/>
  <c r="G596" i="3" s="1"/>
  <c r="G597" i="3" a="1"/>
  <c r="G597" i="3" s="1"/>
  <c r="G598" i="3" a="1"/>
  <c r="G598" i="3" s="1"/>
  <c r="G599" i="3" a="1"/>
  <c r="G599" i="3" s="1"/>
  <c r="G600" i="3" a="1"/>
  <c r="G600" i="3" s="1"/>
  <c r="G601" i="3" a="1"/>
  <c r="G601" i="3" s="1"/>
  <c r="G602" i="3" a="1"/>
  <c r="G602" i="3" s="1"/>
  <c r="G603" i="3" a="1"/>
  <c r="G603" i="3" s="1"/>
  <c r="G604" i="3" a="1"/>
  <c r="G604" i="3" s="1"/>
  <c r="G605" i="3" a="1"/>
  <c r="G605" i="3" s="1"/>
  <c r="G606" i="3" a="1"/>
  <c r="G606" i="3" s="1"/>
  <c r="G607" i="3" a="1"/>
  <c r="G607" i="3" s="1"/>
  <c r="G608" i="3" a="1"/>
  <c r="G608" i="3" s="1"/>
  <c r="G609" i="3" a="1"/>
  <c r="G609" i="3" s="1"/>
  <c r="G610" i="3" a="1"/>
  <c r="G610" i="3" s="1"/>
  <c r="G611" i="3" a="1"/>
  <c r="G611" i="3" s="1"/>
  <c r="G612" i="3" a="1"/>
  <c r="G612" i="3" s="1"/>
  <c r="G613" i="3" a="1"/>
  <c r="G613" i="3" s="1"/>
  <c r="G614" i="3" a="1"/>
  <c r="G614" i="3" s="1"/>
  <c r="G615" i="3" a="1"/>
  <c r="G615" i="3" s="1"/>
  <c r="G616" i="3" a="1"/>
  <c r="G616" i="3" s="1"/>
  <c r="G617" i="3" a="1"/>
  <c r="G617" i="3" s="1"/>
  <c r="G618" i="3" a="1"/>
  <c r="G618" i="3" s="1"/>
  <c r="G619" i="3" a="1"/>
  <c r="G619" i="3" s="1"/>
  <c r="G620" i="3" a="1"/>
  <c r="G620" i="3" s="1"/>
  <c r="G621" i="3" a="1"/>
  <c r="G621" i="3" s="1"/>
  <c r="G622" i="3" a="1"/>
  <c r="G622" i="3" s="1"/>
  <c r="G623" i="3" a="1"/>
  <c r="G623" i="3" s="1"/>
  <c r="G624" i="3" a="1"/>
  <c r="G624" i="3" s="1"/>
  <c r="G625" i="3" a="1"/>
  <c r="G625" i="3" s="1"/>
  <c r="G626" i="3" a="1"/>
  <c r="G626" i="3" s="1"/>
  <c r="G627" i="3" a="1"/>
  <c r="G627" i="3" s="1"/>
  <c r="G628" i="3" a="1"/>
  <c r="G628" i="3" s="1"/>
  <c r="G629" i="3" a="1"/>
  <c r="G629" i="3" s="1"/>
  <c r="G630" i="3" a="1"/>
  <c r="G630" i="3" s="1"/>
  <c r="G631" i="3" a="1"/>
  <c r="G631" i="3" s="1"/>
  <c r="G632" i="3" a="1"/>
  <c r="G632" i="3" s="1"/>
  <c r="G633" i="3" a="1"/>
  <c r="G633" i="3" s="1"/>
  <c r="G634" i="3" a="1"/>
  <c r="G634" i="3" s="1"/>
  <c r="G635" i="3" a="1"/>
  <c r="G635" i="3" s="1"/>
  <c r="G636" i="3" a="1"/>
  <c r="G636" i="3" s="1"/>
  <c r="G637" i="3" a="1"/>
  <c r="G637" i="3" s="1"/>
  <c r="G638" i="3" a="1"/>
  <c r="G638" i="3" s="1"/>
  <c r="G639" i="3" a="1"/>
  <c r="G639" i="3" s="1"/>
  <c r="G640" i="3" a="1"/>
  <c r="G640" i="3" s="1"/>
  <c r="G641" i="3" a="1"/>
  <c r="G641" i="3" s="1"/>
  <c r="G642" i="3" a="1"/>
  <c r="G642" i="3" s="1"/>
  <c r="G643" i="3" a="1"/>
  <c r="G643" i="3" s="1"/>
  <c r="G644" i="3" a="1"/>
  <c r="G644" i="3" s="1"/>
  <c r="G645" i="3" a="1"/>
  <c r="G645" i="3" s="1"/>
  <c r="G646" i="3" a="1"/>
  <c r="G646" i="3" s="1"/>
  <c r="G647" i="3" a="1"/>
  <c r="G647" i="3" s="1"/>
  <c r="G648" i="3" a="1"/>
  <c r="G648" i="3" s="1"/>
  <c r="G649" i="3" a="1"/>
  <c r="G649" i="3" s="1"/>
  <c r="G650" i="3" a="1"/>
  <c r="G650" i="3" s="1"/>
  <c r="G651" i="3" a="1"/>
  <c r="G651" i="3" s="1"/>
  <c r="G652" i="3" a="1"/>
  <c r="G652" i="3" s="1"/>
  <c r="G653" i="3" a="1"/>
  <c r="G653" i="3" s="1"/>
  <c r="G654" i="3" a="1"/>
  <c r="G654" i="3" s="1"/>
  <c r="G655" i="3" a="1"/>
  <c r="G655" i="3" s="1"/>
  <c r="G656" i="3" a="1"/>
  <c r="G656" i="3" s="1"/>
  <c r="G657" i="3" a="1"/>
  <c r="G657" i="3" s="1"/>
  <c r="G658" i="3" a="1"/>
  <c r="G658" i="3" s="1"/>
  <c r="G659" i="3" a="1"/>
  <c r="G659" i="3" s="1"/>
  <c r="G660" i="3" a="1"/>
  <c r="G660" i="3" s="1"/>
  <c r="G661" i="3" a="1"/>
  <c r="G661" i="3" s="1"/>
  <c r="G662" i="3" a="1"/>
  <c r="G662" i="3" s="1"/>
  <c r="G663" i="3" a="1"/>
  <c r="G663" i="3" s="1"/>
  <c r="G664" i="3" a="1"/>
  <c r="G664" i="3" s="1"/>
  <c r="G665" i="3" a="1"/>
  <c r="G665" i="3" s="1"/>
  <c r="G666" i="3" a="1"/>
  <c r="G666" i="3" s="1"/>
  <c r="G667" i="3" a="1"/>
  <c r="G667" i="3" s="1"/>
  <c r="G668" i="3" a="1"/>
  <c r="G668" i="3" s="1"/>
  <c r="G669" i="3" a="1"/>
  <c r="G669" i="3" s="1"/>
  <c r="G670" i="3" a="1"/>
  <c r="G670" i="3" s="1"/>
  <c r="G671" i="3" a="1"/>
  <c r="G671" i="3" s="1"/>
  <c r="G672" i="3" a="1"/>
  <c r="G672" i="3" s="1"/>
  <c r="G673" i="3" a="1"/>
  <c r="G673" i="3" s="1"/>
  <c r="G674" i="3" a="1"/>
  <c r="G674" i="3" s="1"/>
  <c r="G675" i="3" a="1"/>
  <c r="G675" i="3" s="1"/>
  <c r="G676" i="3" a="1"/>
  <c r="G676" i="3" s="1"/>
  <c r="G677" i="3" a="1"/>
  <c r="G677" i="3" s="1"/>
  <c r="G678" i="3" a="1"/>
  <c r="G678" i="3" s="1"/>
  <c r="G679" i="3" a="1"/>
  <c r="G679" i="3" s="1"/>
  <c r="G680" i="3" a="1"/>
  <c r="G680" i="3" s="1"/>
  <c r="G681" i="3" a="1"/>
  <c r="G681" i="3" s="1"/>
  <c r="G682" i="3" a="1"/>
  <c r="G682" i="3" s="1"/>
  <c r="G683" i="3" a="1"/>
  <c r="G683" i="3" s="1"/>
  <c r="G684" i="3" a="1"/>
  <c r="G684" i="3" s="1"/>
  <c r="G685" i="3" a="1"/>
  <c r="G685" i="3" s="1"/>
  <c r="G686" i="3" a="1"/>
  <c r="G686" i="3" s="1"/>
  <c r="G687" i="3" a="1"/>
  <c r="G687" i="3" s="1"/>
  <c r="G688" i="3" a="1"/>
  <c r="G688" i="3" s="1"/>
  <c r="G689" i="3" a="1"/>
  <c r="G689" i="3" s="1"/>
  <c r="G690" i="3" a="1"/>
  <c r="G690" i="3" s="1"/>
  <c r="G691" i="3" a="1"/>
  <c r="G691" i="3" s="1"/>
  <c r="G692" i="3" a="1"/>
  <c r="G692" i="3" s="1"/>
  <c r="G693" i="3" a="1"/>
  <c r="G693" i="3" s="1"/>
  <c r="G694" i="3" a="1"/>
  <c r="G694" i="3" s="1"/>
  <c r="G695" i="3" a="1"/>
  <c r="G695" i="3" s="1"/>
  <c r="G696" i="3" a="1"/>
  <c r="G696" i="3" s="1"/>
  <c r="G697" i="3" a="1"/>
  <c r="G697" i="3" s="1"/>
  <c r="G698" i="3" a="1"/>
  <c r="G698" i="3" s="1"/>
  <c r="G699" i="3" a="1"/>
  <c r="G699" i="3" s="1"/>
  <c r="G700" i="3" a="1"/>
  <c r="G700" i="3" s="1"/>
  <c r="G701" i="3" a="1"/>
  <c r="G701" i="3" s="1"/>
  <c r="G702" i="3" a="1"/>
  <c r="G702" i="3" s="1"/>
  <c r="G703" i="3" a="1"/>
  <c r="G703" i="3" s="1"/>
  <c r="G704" i="3" a="1"/>
  <c r="G704" i="3" s="1"/>
  <c r="G705" i="3" a="1"/>
  <c r="G705" i="3" s="1"/>
  <c r="G706" i="3" a="1"/>
  <c r="G706" i="3" s="1"/>
  <c r="G707" i="3" a="1"/>
  <c r="G707" i="3" s="1"/>
  <c r="G708" i="3" a="1"/>
  <c r="G708" i="3" s="1"/>
  <c r="G709" i="3" a="1"/>
  <c r="G709" i="3" s="1"/>
  <c r="G710" i="3" a="1"/>
  <c r="G710" i="3" s="1"/>
  <c r="G711" i="3" a="1"/>
  <c r="G711" i="3" s="1"/>
  <c r="G712" i="3" a="1"/>
  <c r="G712" i="3" s="1"/>
  <c r="G713" i="3" a="1"/>
  <c r="G713" i="3" s="1"/>
  <c r="G714" i="3" a="1"/>
  <c r="G714" i="3" s="1"/>
  <c r="G715" i="3" a="1"/>
  <c r="G715" i="3" s="1"/>
  <c r="G716" i="3" a="1"/>
  <c r="G716" i="3" s="1"/>
  <c r="G717" i="3" a="1"/>
  <c r="G717" i="3" s="1"/>
  <c r="G718" i="3" a="1"/>
  <c r="G718" i="3" s="1"/>
  <c r="G719" i="3" a="1"/>
  <c r="G719" i="3" s="1"/>
  <c r="G720" i="3" a="1"/>
  <c r="G720" i="3" s="1"/>
  <c r="G721" i="3" a="1"/>
  <c r="G721" i="3" s="1"/>
  <c r="G722" i="3" a="1"/>
  <c r="G722" i="3" s="1"/>
  <c r="G723" i="3" a="1"/>
  <c r="G723" i="3" s="1"/>
  <c r="G724" i="3" a="1"/>
  <c r="G724" i="3" s="1"/>
  <c r="G725" i="3" a="1"/>
  <c r="G725" i="3" s="1"/>
  <c r="G726" i="3" a="1"/>
  <c r="G726" i="3" s="1"/>
  <c r="G727" i="3" a="1"/>
  <c r="G727" i="3" s="1"/>
  <c r="G728" i="3" a="1"/>
  <c r="G728" i="3" s="1"/>
  <c r="G729" i="3" a="1"/>
  <c r="G729" i="3" s="1"/>
  <c r="G730" i="3" a="1"/>
  <c r="G730" i="3" s="1"/>
  <c r="G731" i="3" a="1"/>
  <c r="G731" i="3" s="1"/>
  <c r="G732" i="3" a="1"/>
  <c r="G732" i="3" s="1"/>
  <c r="G733" i="3" a="1"/>
  <c r="G733" i="3" s="1"/>
  <c r="G734" i="3" a="1"/>
  <c r="G734" i="3" s="1"/>
  <c r="G735" i="3" a="1"/>
  <c r="G735" i="3" s="1"/>
  <c r="G736" i="3" a="1"/>
  <c r="G736" i="3" s="1"/>
  <c r="G737" i="3" a="1"/>
  <c r="G737" i="3" s="1"/>
  <c r="G738" i="3" a="1"/>
  <c r="G738" i="3" s="1"/>
  <c r="G739" i="3" a="1"/>
  <c r="G739" i="3" s="1"/>
  <c r="G740" i="3" a="1"/>
  <c r="G740" i="3" s="1"/>
  <c r="G741" i="3" a="1"/>
  <c r="G741" i="3" s="1"/>
  <c r="G742" i="3" a="1"/>
  <c r="G742" i="3" s="1"/>
  <c r="G743" i="3" a="1"/>
  <c r="G743" i="3" s="1"/>
  <c r="G744" i="3" a="1"/>
  <c r="G744" i="3" s="1"/>
  <c r="G745" i="3" a="1"/>
  <c r="G745" i="3" s="1"/>
  <c r="G746" i="3" a="1"/>
  <c r="G746" i="3" s="1"/>
  <c r="G747" i="3" a="1"/>
  <c r="G747" i="3" s="1"/>
  <c r="G748" i="3" a="1"/>
  <c r="G748" i="3" s="1"/>
  <c r="G749" i="3" a="1"/>
  <c r="G749" i="3" s="1"/>
  <c r="G750" i="3" a="1"/>
  <c r="G750" i="3" s="1"/>
  <c r="G751" i="3" a="1"/>
  <c r="G751" i="3" s="1"/>
  <c r="G752" i="3" a="1"/>
  <c r="G752" i="3" s="1"/>
  <c r="G753" i="3" a="1"/>
  <c r="G753" i="3" s="1"/>
  <c r="G754" i="3" a="1"/>
  <c r="G754" i="3" s="1"/>
  <c r="G755" i="3" a="1"/>
  <c r="G755" i="3" s="1"/>
  <c r="G756" i="3" a="1"/>
  <c r="G756" i="3" s="1"/>
  <c r="G757" i="3" a="1"/>
  <c r="G757" i="3" s="1"/>
  <c r="G758" i="3" a="1"/>
  <c r="G758" i="3" s="1"/>
  <c r="G759" i="3" a="1"/>
  <c r="G759" i="3" s="1"/>
  <c r="G760" i="3" a="1"/>
  <c r="G760" i="3" s="1"/>
  <c r="G761" i="3" a="1"/>
  <c r="G761" i="3" s="1"/>
  <c r="G762" i="3" a="1"/>
  <c r="G762" i="3" s="1"/>
  <c r="G763" i="3" a="1"/>
  <c r="G763" i="3" s="1"/>
  <c r="G764" i="3" a="1"/>
  <c r="G764" i="3" s="1"/>
  <c r="G765" i="3" a="1"/>
  <c r="G765" i="3" s="1"/>
  <c r="G766" i="3" a="1"/>
  <c r="G766" i="3" s="1"/>
  <c r="G767" i="3" a="1"/>
  <c r="G767" i="3" s="1"/>
  <c r="G768" i="3" a="1"/>
  <c r="G768" i="3" s="1"/>
  <c r="G769" i="3" a="1"/>
  <c r="G769" i="3" s="1"/>
  <c r="G770" i="3" a="1"/>
  <c r="G770" i="3" s="1"/>
  <c r="G771" i="3" a="1"/>
  <c r="G771" i="3" s="1"/>
  <c r="G772" i="3" a="1"/>
  <c r="G772" i="3" s="1"/>
  <c r="G773" i="3" a="1"/>
  <c r="G773" i="3" s="1"/>
  <c r="G774" i="3" a="1"/>
  <c r="G774" i="3" s="1"/>
  <c r="G775" i="3" a="1"/>
  <c r="G775" i="3" s="1"/>
  <c r="G776" i="3" a="1"/>
  <c r="G776" i="3" s="1"/>
  <c r="G777" i="3" a="1"/>
  <c r="G777" i="3" s="1"/>
  <c r="G778" i="3" a="1"/>
  <c r="G778" i="3" s="1"/>
  <c r="G779" i="3" a="1"/>
  <c r="G779" i="3" s="1"/>
  <c r="G780" i="3" a="1"/>
  <c r="G780" i="3" s="1"/>
  <c r="G781" i="3" a="1"/>
  <c r="G781" i="3" s="1"/>
  <c r="G782" i="3" a="1"/>
  <c r="G782" i="3" s="1"/>
  <c r="G783" i="3" a="1"/>
  <c r="G783" i="3" s="1"/>
  <c r="G784" i="3" a="1"/>
  <c r="G784" i="3" s="1"/>
  <c r="G785" i="3" a="1"/>
  <c r="G785" i="3" s="1"/>
  <c r="G786" i="3" a="1"/>
  <c r="G786" i="3" s="1"/>
  <c r="G787" i="3" a="1"/>
  <c r="G787" i="3" s="1"/>
  <c r="G788" i="3" a="1"/>
  <c r="G788" i="3" s="1"/>
  <c r="G789" i="3" a="1"/>
  <c r="G789" i="3" s="1"/>
  <c r="G790" i="3" a="1"/>
  <c r="G790" i="3" s="1"/>
  <c r="G791" i="3" a="1"/>
  <c r="G791" i="3" s="1"/>
  <c r="G792" i="3" a="1"/>
  <c r="G792" i="3" s="1"/>
  <c r="G793" i="3" a="1"/>
  <c r="G793" i="3" s="1"/>
  <c r="G794" i="3" a="1"/>
  <c r="G794" i="3" s="1"/>
  <c r="G795" i="3" a="1"/>
  <c r="G795" i="3" s="1"/>
  <c r="G796" i="3" a="1"/>
  <c r="G796" i="3" s="1"/>
  <c r="G797" i="3" a="1"/>
  <c r="G797" i="3" s="1"/>
  <c r="G798" i="3" a="1"/>
  <c r="G798" i="3" s="1"/>
  <c r="G799" i="3" a="1"/>
  <c r="G799" i="3" s="1"/>
  <c r="G800" i="3" a="1"/>
  <c r="G800" i="3" s="1"/>
  <c r="G801" i="3" a="1"/>
  <c r="G801" i="3" s="1"/>
  <c r="G802" i="3" a="1"/>
  <c r="G802" i="3" s="1"/>
  <c r="G803" i="3" a="1"/>
  <c r="G803" i="3" s="1"/>
  <c r="G804" i="3" a="1"/>
  <c r="G804" i="3" s="1"/>
  <c r="G805" i="3" a="1"/>
  <c r="G805" i="3" s="1"/>
  <c r="G806" i="3" a="1"/>
  <c r="G806" i="3" s="1"/>
  <c r="G807" i="3" a="1"/>
  <c r="G807" i="3" s="1"/>
  <c r="G808" i="3" a="1"/>
  <c r="G808" i="3" s="1"/>
  <c r="G809" i="3" a="1"/>
  <c r="G809" i="3" s="1"/>
  <c r="G810" i="3" a="1"/>
  <c r="G810" i="3" s="1"/>
  <c r="G811" i="3" a="1"/>
  <c r="G811" i="3" s="1"/>
  <c r="G812" i="3" a="1"/>
  <c r="G812" i="3" s="1"/>
  <c r="G813" i="3" a="1"/>
  <c r="G813" i="3" s="1"/>
  <c r="G814" i="3" a="1"/>
  <c r="G814" i="3" s="1"/>
  <c r="G815" i="3" a="1"/>
  <c r="G815" i="3" s="1"/>
  <c r="G816" i="3" a="1"/>
  <c r="G816" i="3" s="1"/>
  <c r="G817" i="3" a="1"/>
  <c r="G817" i="3" s="1"/>
  <c r="G818" i="3" a="1"/>
  <c r="G818" i="3" s="1"/>
  <c r="G819" i="3" a="1"/>
  <c r="G819" i="3" s="1"/>
  <c r="G820" i="3" a="1"/>
  <c r="G820" i="3" s="1"/>
  <c r="G821" i="3" a="1"/>
  <c r="G821" i="3" s="1"/>
  <c r="G822" i="3" a="1"/>
  <c r="G822" i="3" s="1"/>
  <c r="G823" i="3" a="1"/>
  <c r="G823" i="3" s="1"/>
  <c r="G824" i="3" a="1"/>
  <c r="G824" i="3" s="1"/>
  <c r="G825" i="3" a="1"/>
  <c r="G825" i="3" s="1"/>
  <c r="G826" i="3" a="1"/>
  <c r="G826" i="3" s="1"/>
  <c r="G827" i="3" a="1"/>
  <c r="G827" i="3" s="1"/>
  <c r="G828" i="3" a="1"/>
  <c r="G828" i="3" s="1"/>
  <c r="G829" i="3" a="1"/>
  <c r="G829" i="3" s="1"/>
  <c r="G830" i="3" a="1"/>
  <c r="G830" i="3" s="1"/>
  <c r="G831" i="3" a="1"/>
  <c r="G831" i="3" s="1"/>
  <c r="G832" i="3" a="1"/>
  <c r="G832" i="3" s="1"/>
  <c r="G833" i="3" a="1"/>
  <c r="G833" i="3" s="1"/>
  <c r="G834" i="3" a="1"/>
  <c r="G834" i="3" s="1"/>
  <c r="G835" i="3" a="1"/>
  <c r="G835" i="3" s="1"/>
  <c r="G836" i="3" a="1"/>
  <c r="G836" i="3" s="1"/>
  <c r="G837" i="3" a="1"/>
  <c r="G837" i="3" s="1"/>
  <c r="G838" i="3" a="1"/>
  <c r="G838" i="3" s="1"/>
  <c r="G839" i="3" a="1"/>
  <c r="G839" i="3" s="1"/>
  <c r="G840" i="3" a="1"/>
  <c r="G840" i="3" s="1"/>
  <c r="G841" i="3" a="1"/>
  <c r="G841" i="3" s="1"/>
  <c r="G842" i="3" a="1"/>
  <c r="G842" i="3" s="1"/>
  <c r="G843" i="3" a="1"/>
  <c r="G843" i="3" s="1"/>
  <c r="G844" i="3" a="1"/>
  <c r="G844" i="3" s="1"/>
  <c r="G845" i="3" a="1"/>
  <c r="G845" i="3" s="1"/>
  <c r="G846" i="3" a="1"/>
  <c r="G846" i="3" s="1"/>
  <c r="G847" i="3" a="1"/>
  <c r="G847" i="3" s="1"/>
  <c r="G848" i="3" a="1"/>
  <c r="G848" i="3" s="1"/>
  <c r="G849" i="3" a="1"/>
  <c r="G849" i="3" s="1"/>
  <c r="G850" i="3" a="1"/>
  <c r="G850" i="3" s="1"/>
  <c r="G851" i="3" a="1"/>
  <c r="G851" i="3" s="1"/>
  <c r="G852" i="3" a="1"/>
  <c r="G852" i="3" s="1"/>
  <c r="G853" i="3" a="1"/>
  <c r="G853" i="3" s="1"/>
  <c r="G854" i="3" a="1"/>
  <c r="G854" i="3" s="1"/>
  <c r="G855" i="3" a="1"/>
  <c r="G855" i="3" s="1"/>
  <c r="G856" i="3" a="1"/>
  <c r="G856" i="3" s="1"/>
  <c r="G857" i="3" a="1"/>
  <c r="G857" i="3" s="1"/>
  <c r="G858" i="3" a="1"/>
  <c r="G858" i="3" s="1"/>
  <c r="G859" i="3" a="1"/>
  <c r="G859" i="3" s="1"/>
  <c r="G860" i="3" a="1"/>
  <c r="G860" i="3" s="1"/>
  <c r="G861" i="3" a="1"/>
  <c r="G861" i="3" s="1"/>
  <c r="G862" i="3" a="1"/>
  <c r="G862" i="3" s="1"/>
  <c r="G863" i="3" a="1"/>
  <c r="G863" i="3" s="1"/>
  <c r="G864" i="3" a="1"/>
  <c r="G864" i="3" s="1"/>
  <c r="G865" i="3" a="1"/>
  <c r="G865" i="3" s="1"/>
  <c r="G866" i="3" a="1"/>
  <c r="G866" i="3" s="1"/>
  <c r="G867" i="3" a="1"/>
  <c r="G867" i="3" s="1"/>
  <c r="G868" i="3" a="1"/>
  <c r="G868" i="3" s="1"/>
  <c r="G869" i="3" a="1"/>
  <c r="G869" i="3" s="1"/>
  <c r="G870" i="3" a="1"/>
  <c r="G870" i="3" s="1"/>
  <c r="G871" i="3" a="1"/>
  <c r="G871" i="3" s="1"/>
  <c r="G872" i="3" a="1"/>
  <c r="G872" i="3" s="1"/>
  <c r="G873" i="3" a="1"/>
  <c r="G873" i="3" s="1"/>
  <c r="G874" i="3" a="1"/>
  <c r="G874" i="3" s="1"/>
  <c r="G875" i="3" a="1"/>
  <c r="G875" i="3" s="1"/>
  <c r="G876" i="3" a="1"/>
  <c r="G876" i="3" s="1"/>
  <c r="G877" i="3" a="1"/>
  <c r="G877" i="3" s="1"/>
  <c r="G878" i="3" a="1"/>
  <c r="G878" i="3" s="1"/>
  <c r="G879" i="3" a="1"/>
  <c r="G879" i="3" s="1"/>
  <c r="G880" i="3" a="1"/>
  <c r="G880" i="3" s="1"/>
  <c r="G881" i="3" a="1"/>
  <c r="G881" i="3" s="1"/>
  <c r="G882" i="3" a="1"/>
  <c r="G882" i="3" s="1"/>
  <c r="G883" i="3" a="1"/>
  <c r="G883" i="3" s="1"/>
  <c r="G884" i="3" a="1"/>
  <c r="G884" i="3" s="1"/>
  <c r="G885" i="3" a="1"/>
  <c r="G885" i="3" s="1"/>
  <c r="G886" i="3" a="1"/>
  <c r="G886" i="3" s="1"/>
  <c r="G887" i="3" a="1"/>
  <c r="G887" i="3" s="1"/>
  <c r="G888" i="3" a="1"/>
  <c r="G888" i="3" s="1"/>
  <c r="G889" i="3" a="1"/>
  <c r="G889" i="3" s="1"/>
  <c r="G890" i="3" a="1"/>
  <c r="G890" i="3" s="1"/>
  <c r="G891" i="3" a="1"/>
  <c r="G891" i="3" s="1"/>
  <c r="G892" i="3" a="1"/>
  <c r="G892" i="3" s="1"/>
  <c r="G893" i="3" a="1"/>
  <c r="G893" i="3" s="1"/>
  <c r="G894" i="3" a="1"/>
  <c r="G894" i="3" s="1"/>
  <c r="G895" i="3" a="1"/>
  <c r="G895" i="3" s="1"/>
  <c r="G896" i="3" a="1"/>
  <c r="G896" i="3" s="1"/>
  <c r="G897" i="3" a="1"/>
  <c r="G897" i="3" s="1"/>
  <c r="G898" i="3" a="1"/>
  <c r="G898" i="3" s="1"/>
  <c r="G899" i="3" a="1"/>
  <c r="G899" i="3" s="1"/>
  <c r="G900" i="3" a="1"/>
  <c r="G900" i="3" s="1"/>
  <c r="G901" i="3" a="1"/>
  <c r="G901" i="3" s="1"/>
  <c r="G902" i="3" a="1"/>
  <c r="G902" i="3" s="1"/>
  <c r="G903" i="3" a="1"/>
  <c r="G903" i="3" s="1"/>
  <c r="G904" i="3" a="1"/>
  <c r="G904" i="3" s="1"/>
  <c r="G905" i="3" a="1"/>
  <c r="G905" i="3" s="1"/>
  <c r="G906" i="3" a="1"/>
  <c r="G906" i="3" s="1"/>
  <c r="G907" i="3" a="1"/>
  <c r="G907" i="3" s="1"/>
  <c r="G908" i="3" a="1"/>
  <c r="G908" i="3" s="1"/>
  <c r="G909" i="3" a="1"/>
  <c r="G909" i="3" s="1"/>
  <c r="G910" i="3" a="1"/>
  <c r="G910" i="3" s="1"/>
  <c r="G911" i="3" a="1"/>
  <c r="G911" i="3" s="1"/>
  <c r="G912" i="3" a="1"/>
  <c r="G912" i="3" s="1"/>
  <c r="G913" i="3" a="1"/>
  <c r="G913" i="3" s="1"/>
  <c r="G914" i="3" a="1"/>
  <c r="G914" i="3" s="1"/>
  <c r="G915" i="3" a="1"/>
  <c r="G915" i="3" s="1"/>
  <c r="G916" i="3" a="1"/>
  <c r="G916" i="3" s="1"/>
  <c r="G917" i="3" a="1"/>
  <c r="G917" i="3" s="1"/>
  <c r="G918" i="3" a="1"/>
  <c r="G918" i="3" s="1"/>
  <c r="G919" i="3" a="1"/>
  <c r="G919" i="3" s="1"/>
  <c r="G920" i="3" a="1"/>
  <c r="G920" i="3" s="1"/>
  <c r="G921" i="3" a="1"/>
  <c r="G921" i="3" s="1"/>
  <c r="G922" i="3" a="1"/>
  <c r="G922" i="3" s="1"/>
  <c r="G923" i="3" a="1"/>
  <c r="G923" i="3" s="1"/>
  <c r="G924" i="3" a="1"/>
  <c r="G924" i="3" s="1"/>
  <c r="G925" i="3" a="1"/>
  <c r="G925" i="3" s="1"/>
  <c r="G926" i="3" a="1"/>
  <c r="G926" i="3" s="1"/>
  <c r="G927" i="3" a="1"/>
  <c r="G927" i="3" s="1"/>
  <c r="G928" i="3" a="1"/>
  <c r="G928" i="3" s="1"/>
  <c r="G929" i="3" a="1"/>
  <c r="G929" i="3" s="1"/>
  <c r="G930" i="3" a="1"/>
  <c r="G930" i="3" s="1"/>
  <c r="G931" i="3" a="1"/>
  <c r="G931" i="3" s="1"/>
  <c r="G932" i="3" a="1"/>
  <c r="G932" i="3" s="1"/>
  <c r="G933" i="3" a="1"/>
  <c r="G933" i="3" s="1"/>
  <c r="G934" i="3" a="1"/>
  <c r="G934" i="3" s="1"/>
  <c r="G935" i="3" a="1"/>
  <c r="G935" i="3" s="1"/>
  <c r="G936" i="3" a="1"/>
  <c r="G936" i="3" s="1"/>
  <c r="G937" i="3" a="1"/>
  <c r="G937" i="3" s="1"/>
  <c r="G938" i="3" a="1"/>
  <c r="G938" i="3" s="1"/>
  <c r="G939" i="3" a="1"/>
  <c r="G939" i="3" s="1"/>
  <c r="G940" i="3" a="1"/>
  <c r="G940" i="3" s="1"/>
  <c r="G941" i="3" a="1"/>
  <c r="G941" i="3" s="1"/>
  <c r="G942" i="3" a="1"/>
  <c r="G942" i="3" s="1"/>
  <c r="G943" i="3" a="1"/>
  <c r="G943" i="3" s="1"/>
  <c r="G944" i="3" a="1"/>
  <c r="G944" i="3" s="1"/>
  <c r="G945" i="3" a="1"/>
  <c r="G945" i="3" s="1"/>
  <c r="G946" i="3" a="1"/>
  <c r="G946" i="3" s="1"/>
  <c r="G947" i="3" a="1"/>
  <c r="G947" i="3" s="1"/>
  <c r="G948" i="3" a="1"/>
  <c r="G948" i="3" s="1"/>
  <c r="G949" i="3" a="1"/>
  <c r="G949" i="3" s="1"/>
  <c r="G950" i="3" a="1"/>
  <c r="G950" i="3" s="1"/>
  <c r="G951" i="3" a="1"/>
  <c r="G951" i="3" s="1"/>
  <c r="G952" i="3" a="1"/>
  <c r="G952" i="3" s="1"/>
  <c r="G953" i="3" a="1"/>
  <c r="G953" i="3" s="1"/>
  <c r="G954" i="3" a="1"/>
  <c r="G954" i="3" s="1"/>
  <c r="G955" i="3" a="1"/>
  <c r="G955" i="3" s="1"/>
  <c r="G956" i="3" a="1"/>
  <c r="G956" i="3" s="1"/>
  <c r="G957" i="3" a="1"/>
  <c r="G957" i="3" s="1"/>
  <c r="G958" i="3" a="1"/>
  <c r="G958" i="3" s="1"/>
  <c r="G959" i="3" a="1"/>
  <c r="G959" i="3" s="1"/>
  <c r="G960" i="3" a="1"/>
  <c r="G960" i="3" s="1"/>
  <c r="G961" i="3" a="1"/>
  <c r="G961" i="3" s="1"/>
  <c r="G962" i="3" a="1"/>
  <c r="G962" i="3" s="1"/>
  <c r="G963" i="3" a="1"/>
  <c r="G963" i="3" s="1"/>
  <c r="G964" i="3" a="1"/>
  <c r="G964" i="3" s="1"/>
  <c r="G965" i="3" a="1"/>
  <c r="G965" i="3" s="1"/>
  <c r="G966" i="3" a="1"/>
  <c r="G966" i="3" s="1"/>
  <c r="G967" i="3" a="1"/>
  <c r="G967" i="3" s="1"/>
  <c r="G968" i="3" a="1"/>
  <c r="G968" i="3" s="1"/>
  <c r="G969" i="3" a="1"/>
  <c r="G969" i="3" s="1"/>
  <c r="G970" i="3" a="1"/>
  <c r="G970" i="3" s="1"/>
  <c r="G971" i="3" a="1"/>
  <c r="G971" i="3" s="1"/>
  <c r="G972" i="3" a="1"/>
  <c r="G972" i="3" s="1"/>
  <c r="G973" i="3" a="1"/>
  <c r="G973" i="3" s="1"/>
  <c r="G974" i="3" a="1"/>
  <c r="G974" i="3" s="1"/>
  <c r="G975" i="3" a="1"/>
  <c r="G975" i="3" s="1"/>
  <c r="G976" i="3" a="1"/>
  <c r="G976" i="3" s="1"/>
  <c r="G977" i="3" a="1"/>
  <c r="G977" i="3" s="1"/>
  <c r="G978" i="3" a="1"/>
  <c r="G978" i="3" s="1"/>
  <c r="G979" i="3" a="1"/>
  <c r="G979" i="3" s="1"/>
  <c r="G980" i="3" a="1"/>
  <c r="G980" i="3" s="1"/>
  <c r="G981" i="3" a="1"/>
  <c r="G981" i="3" s="1"/>
  <c r="G982" i="3" a="1"/>
  <c r="G982" i="3" s="1"/>
  <c r="G983" i="3" a="1"/>
  <c r="G983" i="3" s="1"/>
  <c r="G984" i="3" a="1"/>
  <c r="G984" i="3" s="1"/>
  <c r="G985" i="3" a="1"/>
  <c r="G985" i="3" s="1"/>
  <c r="G986" i="3" a="1"/>
  <c r="G986" i="3" s="1"/>
  <c r="G987" i="3" a="1"/>
  <c r="G987" i="3" s="1"/>
  <c r="G988" i="3" a="1"/>
  <c r="G988" i="3" s="1"/>
  <c r="G989" i="3" a="1"/>
  <c r="G989" i="3" s="1"/>
  <c r="G990" i="3" a="1"/>
  <c r="G990" i="3" s="1"/>
  <c r="G991" i="3" a="1"/>
  <c r="G991" i="3" s="1"/>
  <c r="G992" i="3" a="1"/>
  <c r="G992" i="3" s="1"/>
  <c r="G993" i="3" a="1"/>
  <c r="G993" i="3" s="1"/>
  <c r="G994" i="3" a="1"/>
  <c r="G994" i="3" s="1"/>
  <c r="G995" i="3" a="1"/>
  <c r="G995" i="3" s="1"/>
  <c r="G996" i="3" a="1"/>
  <c r="G996" i="3" s="1"/>
  <c r="G997" i="3" a="1"/>
  <c r="G997" i="3" s="1"/>
  <c r="G998" i="3" a="1"/>
  <c r="G998" i="3" s="1"/>
  <c r="G999" i="3" a="1"/>
  <c r="G999" i="3" s="1"/>
  <c r="G1000" i="3" a="1"/>
  <c r="G1000" i="3" s="1"/>
  <c r="G1001" i="3" a="1"/>
  <c r="G1001" i="3" s="1"/>
  <c r="G1002" i="3" a="1"/>
  <c r="G1002" i="3" s="1"/>
  <c r="G1003" i="3" a="1"/>
  <c r="G1003" i="3" s="1"/>
  <c r="G1004" i="3" a="1"/>
  <c r="G1004" i="3" s="1"/>
  <c r="G1005" i="3" a="1"/>
  <c r="G1005" i="3" s="1"/>
  <c r="G1006" i="3" a="1"/>
  <c r="G1006" i="3" s="1"/>
  <c r="G1007" i="3" a="1"/>
  <c r="G1007" i="3" s="1"/>
  <c r="G1008" i="3" a="1"/>
  <c r="G1008" i="3" s="1"/>
  <c r="G1009" i="3" a="1"/>
  <c r="G1009" i="3" s="1"/>
  <c r="G1010" i="3" a="1"/>
  <c r="G1010" i="3" s="1"/>
  <c r="G1011" i="3" a="1"/>
  <c r="G1011" i="3" s="1"/>
  <c r="G1012" i="3" a="1"/>
  <c r="G1012" i="3" s="1"/>
  <c r="G1013" i="3" a="1"/>
  <c r="G1013" i="3" s="1"/>
  <c r="G1014" i="3" a="1"/>
  <c r="G1014" i="3" s="1"/>
  <c r="G1015" i="3" a="1"/>
  <c r="G1015" i="3" s="1"/>
  <c r="G1016" i="3" a="1"/>
  <c r="G1016" i="3" s="1"/>
  <c r="G1017" i="3" a="1"/>
  <c r="G1017" i="3" s="1"/>
  <c r="G1018" i="3" a="1"/>
  <c r="G1018" i="3" s="1"/>
  <c r="G1019" i="3" a="1"/>
  <c r="G1019" i="3" s="1"/>
  <c r="G1020" i="3" a="1"/>
  <c r="G1020" i="3" s="1"/>
  <c r="G1021" i="3" a="1"/>
  <c r="G1021" i="3" s="1"/>
  <c r="G1022" i="3" a="1"/>
  <c r="G1022" i="3" s="1"/>
  <c r="G1023" i="3" a="1"/>
  <c r="G1023" i="3" s="1"/>
  <c r="G1024" i="3" a="1"/>
  <c r="G1024" i="3" s="1"/>
  <c r="G1025" i="3" a="1"/>
  <c r="G1025" i="3" s="1"/>
  <c r="G1026" i="3" a="1"/>
  <c r="G1026" i="3" s="1"/>
  <c r="G1027" i="3" a="1"/>
  <c r="G1027" i="3" s="1"/>
  <c r="G1028" i="3" a="1"/>
  <c r="G1028" i="3" s="1"/>
  <c r="G1029" i="3" a="1"/>
  <c r="G1029" i="3" s="1"/>
  <c r="G1030" i="3" a="1"/>
  <c r="G1030" i="3" s="1"/>
  <c r="G1031" i="3" a="1"/>
  <c r="G1031" i="3" s="1"/>
  <c r="G1032" i="3" a="1"/>
  <c r="G1032" i="3" s="1"/>
  <c r="G1033" i="3" a="1"/>
  <c r="G1033" i="3" s="1"/>
  <c r="G1034" i="3" a="1"/>
  <c r="G1034" i="3" s="1"/>
  <c r="G1035" i="3" a="1"/>
  <c r="G1035" i="3" s="1"/>
  <c r="G1036" i="3" a="1"/>
  <c r="G1036" i="3" s="1"/>
  <c r="G1037" i="3" a="1"/>
  <c r="G1037" i="3" s="1"/>
  <c r="G1038" i="3" a="1"/>
  <c r="G1038" i="3" s="1"/>
  <c r="G1039" i="3" a="1"/>
  <c r="G1039" i="3" s="1"/>
  <c r="G1040" i="3" a="1"/>
  <c r="G1040" i="3" s="1"/>
  <c r="G1041" i="3" a="1"/>
  <c r="G1041" i="3" s="1"/>
  <c r="G1042" i="3" a="1"/>
  <c r="G1042" i="3" s="1"/>
  <c r="G1043" i="3" a="1"/>
  <c r="G1043" i="3" s="1"/>
  <c r="G1044" i="3" a="1"/>
  <c r="G1044" i="3" s="1"/>
  <c r="G1045" i="3" a="1"/>
  <c r="G1045" i="3" s="1"/>
  <c r="G1046" i="3" a="1"/>
  <c r="G1046" i="3" s="1"/>
  <c r="G1047" i="3" a="1"/>
  <c r="G1047" i="3" s="1"/>
  <c r="G1048" i="3" a="1"/>
  <c r="G1048" i="3" s="1"/>
  <c r="G1049" i="3" a="1"/>
  <c r="G1049" i="3" s="1"/>
  <c r="G1050" i="3" a="1"/>
  <c r="G1050" i="3" s="1"/>
  <c r="G1051" i="3" a="1"/>
  <c r="G1051" i="3" s="1"/>
  <c r="G1052" i="3" a="1"/>
  <c r="G1052" i="3" s="1"/>
  <c r="G1053" i="3" a="1"/>
  <c r="G1053" i="3" s="1"/>
  <c r="G1054" i="3" a="1"/>
  <c r="G1054" i="3" s="1"/>
  <c r="G1055" i="3" a="1"/>
  <c r="G1055" i="3" s="1"/>
  <c r="G1056" i="3" a="1"/>
  <c r="G1056" i="3" s="1"/>
  <c r="G1057" i="3" a="1"/>
  <c r="G1057" i="3" s="1"/>
  <c r="G1058" i="3" a="1"/>
  <c r="G1058" i="3" s="1"/>
  <c r="G1059" i="3" a="1"/>
  <c r="G1059" i="3" s="1"/>
  <c r="G1060" i="3" a="1"/>
  <c r="G1060" i="3" s="1"/>
  <c r="G1061" i="3" a="1"/>
  <c r="G1061" i="3" s="1"/>
  <c r="G1062" i="3" a="1"/>
  <c r="G1062" i="3" s="1"/>
  <c r="G1063" i="3" a="1"/>
  <c r="G1063" i="3" s="1"/>
  <c r="G1064" i="3" a="1"/>
  <c r="G1064" i="3" s="1"/>
  <c r="G1065" i="3" a="1"/>
  <c r="G1065" i="3" s="1"/>
  <c r="G1066" i="3" a="1"/>
  <c r="G1066" i="3" s="1"/>
  <c r="G1067" i="3" a="1"/>
  <c r="G1067" i="3" s="1"/>
  <c r="G1068" i="3" a="1"/>
  <c r="G1068" i="3" s="1"/>
  <c r="G1069" i="3" a="1"/>
  <c r="G1069" i="3" s="1"/>
  <c r="G1070" i="3" a="1"/>
  <c r="G1070" i="3" s="1"/>
  <c r="G1071" i="3" a="1"/>
  <c r="G1071" i="3" s="1"/>
  <c r="G1072" i="3" a="1"/>
  <c r="G1072" i="3" s="1"/>
  <c r="G1073" i="3" a="1"/>
  <c r="G1073" i="3" s="1"/>
  <c r="G1074" i="3" a="1"/>
  <c r="G1074" i="3" s="1"/>
  <c r="G1075" i="3" a="1"/>
  <c r="G1075" i="3" s="1"/>
  <c r="G1076" i="3" a="1"/>
  <c r="G1076" i="3" s="1"/>
  <c r="G1077" i="3" a="1"/>
  <c r="G1077" i="3" s="1"/>
  <c r="G1078" i="3" a="1"/>
  <c r="G1078" i="3" s="1"/>
  <c r="G1079" i="3" a="1"/>
  <c r="G1079" i="3" s="1"/>
  <c r="G1080" i="3" a="1"/>
  <c r="G1080" i="3" s="1"/>
  <c r="G1081" i="3" a="1"/>
  <c r="G1081" i="3" s="1"/>
  <c r="G1082" i="3" a="1"/>
  <c r="G1082" i="3" s="1"/>
  <c r="G1083" i="3" a="1"/>
  <c r="G1083" i="3" s="1"/>
  <c r="G1084" i="3" a="1"/>
  <c r="G1084" i="3" s="1"/>
  <c r="G1085" i="3" a="1"/>
  <c r="G1085" i="3" s="1"/>
  <c r="G1086" i="3" a="1"/>
  <c r="G1086" i="3" s="1"/>
  <c r="G1087" i="3" a="1"/>
  <c r="G1087" i="3" s="1"/>
  <c r="G1088" i="3" a="1"/>
  <c r="G1088" i="3" s="1"/>
  <c r="G1089" i="3" a="1"/>
  <c r="G1089" i="3" s="1"/>
  <c r="G1090" i="3" a="1"/>
  <c r="G1090" i="3" s="1"/>
  <c r="G1091" i="3" a="1"/>
  <c r="G1091" i="3" s="1"/>
  <c r="G1092" i="3" a="1"/>
  <c r="G1092" i="3" s="1"/>
  <c r="G1093" i="3" a="1"/>
  <c r="G1093" i="3" s="1"/>
  <c r="G1094" i="3" a="1"/>
  <c r="G1094" i="3" s="1"/>
  <c r="G1095" i="3" a="1"/>
  <c r="G1095" i="3" s="1"/>
  <c r="G1096" i="3" a="1"/>
  <c r="G1096" i="3" s="1"/>
  <c r="G1097" i="3" a="1"/>
  <c r="G1097" i="3" s="1"/>
  <c r="G1098" i="3" a="1"/>
  <c r="G1098" i="3" s="1"/>
  <c r="G1099" i="3" a="1"/>
  <c r="G1099" i="3" s="1"/>
  <c r="G1100" i="3" a="1"/>
  <c r="G1100" i="3" s="1"/>
  <c r="G1101" i="3" a="1"/>
  <c r="G1101" i="3" s="1"/>
  <c r="G1102" i="3" a="1"/>
  <c r="G1102" i="3" s="1"/>
  <c r="G1103" i="3" a="1"/>
  <c r="G1103" i="3" s="1"/>
  <c r="G1104" i="3" a="1"/>
  <c r="G1104" i="3" s="1"/>
  <c r="G1105" i="3" a="1"/>
  <c r="G1105" i="3" s="1"/>
  <c r="G1106" i="3" a="1"/>
  <c r="G1106" i="3" s="1"/>
  <c r="G1107" i="3" a="1"/>
  <c r="G1107" i="3" s="1"/>
  <c r="G1108" i="3" a="1"/>
  <c r="G1108" i="3" s="1"/>
  <c r="G1109" i="3" a="1"/>
  <c r="G1109" i="3" s="1"/>
  <c r="G1110" i="3" a="1"/>
  <c r="G1110" i="3" s="1"/>
  <c r="G1111" i="3" a="1"/>
  <c r="G1111" i="3" s="1"/>
  <c r="G1112" i="3" a="1"/>
  <c r="G1112" i="3" s="1"/>
  <c r="G1113" i="3" a="1"/>
  <c r="G1113" i="3" s="1"/>
  <c r="G1114" i="3" a="1"/>
  <c r="G1114" i="3" s="1"/>
  <c r="G1115" i="3" a="1"/>
  <c r="G1115" i="3" s="1"/>
  <c r="G1116" i="3" a="1"/>
  <c r="G1116" i="3" s="1"/>
  <c r="G1117" i="3" a="1"/>
  <c r="G1117" i="3" s="1"/>
  <c r="G1118" i="3" a="1"/>
  <c r="G1118" i="3" s="1"/>
  <c r="G1119" i="3" a="1"/>
  <c r="G1119" i="3" s="1"/>
  <c r="G1120" i="3" a="1"/>
  <c r="G1120" i="3" s="1"/>
  <c r="G1121" i="3" a="1"/>
  <c r="G1121" i="3" s="1"/>
  <c r="G1122" i="3" a="1"/>
  <c r="G1122" i="3" s="1"/>
  <c r="G1123" i="3" a="1"/>
  <c r="G1123" i="3" s="1"/>
  <c r="G1124" i="3" a="1"/>
  <c r="G1124" i="3" s="1"/>
  <c r="G1125" i="3" a="1"/>
  <c r="G1125" i="3" s="1"/>
  <c r="G1126" i="3" a="1"/>
  <c r="G1126" i="3" s="1"/>
  <c r="G1127" i="3" a="1"/>
  <c r="G1127" i="3" s="1"/>
  <c r="G1128" i="3" a="1"/>
  <c r="G1128" i="3" s="1"/>
  <c r="G1129" i="3" a="1"/>
  <c r="G1129" i="3" s="1"/>
  <c r="G1130" i="3" a="1"/>
  <c r="G1130" i="3" s="1"/>
  <c r="G1131" i="3" a="1"/>
  <c r="G1131" i="3" s="1"/>
  <c r="G1132" i="3" a="1"/>
  <c r="G1132" i="3" s="1"/>
  <c r="G1133" i="3" a="1"/>
  <c r="G1133" i="3" s="1"/>
  <c r="G1134" i="3" a="1"/>
  <c r="G1134" i="3" s="1"/>
  <c r="G1135" i="3" a="1"/>
  <c r="G1135" i="3" s="1"/>
  <c r="G1136" i="3" a="1"/>
  <c r="G1136" i="3" s="1"/>
  <c r="G1137" i="3" a="1"/>
  <c r="G1137" i="3" s="1"/>
  <c r="G1138" i="3" a="1"/>
  <c r="G1138" i="3" s="1"/>
  <c r="G1139" i="3" a="1"/>
  <c r="G1139" i="3" s="1"/>
  <c r="G1140" i="3" a="1"/>
  <c r="G1140" i="3" s="1"/>
  <c r="G1141" i="3" a="1"/>
  <c r="G1141" i="3" s="1"/>
  <c r="G1142" i="3" a="1"/>
  <c r="G1142" i="3" s="1"/>
  <c r="G1143" i="3" a="1"/>
  <c r="G1143" i="3" s="1"/>
  <c r="G1144" i="3" a="1"/>
  <c r="G1144" i="3" s="1"/>
  <c r="G1145" i="3" a="1"/>
  <c r="G1145" i="3" s="1"/>
  <c r="G1146" i="3" a="1"/>
  <c r="G1146" i="3" s="1"/>
  <c r="G1147" i="3" a="1"/>
  <c r="G1147" i="3" s="1"/>
  <c r="G1148" i="3" a="1"/>
  <c r="G1148" i="3" s="1"/>
  <c r="G1149" i="3" a="1"/>
  <c r="G1149" i="3" s="1"/>
  <c r="G1150" i="3" a="1"/>
  <c r="G1150" i="3" s="1"/>
  <c r="G1151" i="3" a="1"/>
  <c r="G1151" i="3" s="1"/>
  <c r="G1152" i="3" a="1"/>
  <c r="G1152" i="3" s="1"/>
  <c r="G1153" i="3" a="1"/>
  <c r="G1153" i="3" s="1"/>
  <c r="G1154" i="3" a="1"/>
  <c r="G1154" i="3" s="1"/>
  <c r="G1155" i="3" a="1"/>
  <c r="G1155" i="3" s="1"/>
  <c r="G1156" i="3" a="1"/>
  <c r="G1156" i="3" s="1"/>
  <c r="G1157" i="3" a="1"/>
  <c r="G1157" i="3" s="1"/>
  <c r="G1158" i="3" a="1"/>
  <c r="G1158" i="3" s="1"/>
  <c r="G1159" i="3" a="1"/>
  <c r="G1159" i="3" s="1"/>
  <c r="G1160" i="3" a="1"/>
  <c r="G1160" i="3" s="1"/>
  <c r="G1161" i="3" a="1"/>
  <c r="G1161" i="3" s="1"/>
  <c r="G1162" i="3" a="1"/>
  <c r="G1162" i="3" s="1"/>
  <c r="G1163" i="3" a="1"/>
  <c r="G1163" i="3" s="1"/>
  <c r="G1164" i="3" a="1"/>
  <c r="G1164" i="3" s="1"/>
  <c r="G1165" i="3" a="1"/>
  <c r="G1165" i="3" s="1"/>
  <c r="G1166" i="3" a="1"/>
  <c r="G1166" i="3" s="1"/>
  <c r="G1167" i="3" a="1"/>
  <c r="G1167" i="3" s="1"/>
  <c r="G1168" i="3" a="1"/>
  <c r="G1168" i="3" s="1"/>
  <c r="G1169" i="3" a="1"/>
  <c r="G1169" i="3" s="1"/>
  <c r="G1170" i="3" a="1"/>
  <c r="G1170" i="3" s="1"/>
  <c r="G1171" i="3" a="1"/>
  <c r="G1171" i="3" s="1"/>
  <c r="G1172" i="3" a="1"/>
  <c r="G1172" i="3" s="1"/>
  <c r="G1173" i="3" a="1"/>
  <c r="G1173" i="3" s="1"/>
  <c r="G1174" i="3" a="1"/>
  <c r="G1174" i="3" s="1"/>
  <c r="G1175" i="3" a="1"/>
  <c r="G1175" i="3" s="1"/>
  <c r="G1176" i="3" a="1"/>
  <c r="G1176" i="3" s="1"/>
  <c r="G1177" i="3" a="1"/>
  <c r="G1177" i="3" s="1"/>
  <c r="G1178" i="3" a="1"/>
  <c r="G1178" i="3" s="1"/>
  <c r="G1179" i="3" a="1"/>
  <c r="G1179" i="3" s="1"/>
  <c r="G1180" i="3" a="1"/>
  <c r="G1180" i="3" s="1"/>
  <c r="G1181" i="3" a="1"/>
  <c r="G1181" i="3" s="1"/>
  <c r="G1182" i="3" a="1"/>
  <c r="G1182" i="3" s="1"/>
  <c r="G1183" i="3" a="1"/>
  <c r="G1183" i="3" s="1"/>
  <c r="G1184" i="3" a="1"/>
  <c r="G1184" i="3" s="1"/>
  <c r="G1185" i="3" a="1"/>
  <c r="G1185" i="3" s="1"/>
  <c r="G1186" i="3" a="1"/>
  <c r="G1186" i="3" s="1"/>
  <c r="G1187" i="3" a="1"/>
  <c r="G1187" i="3" s="1"/>
  <c r="G1188" i="3" a="1"/>
  <c r="G1188" i="3" s="1"/>
  <c r="G1189" i="3" a="1"/>
  <c r="G1189" i="3" s="1"/>
  <c r="G1190" i="3" a="1"/>
  <c r="G1190" i="3" s="1"/>
  <c r="G1191" i="3" a="1"/>
  <c r="G1191" i="3" s="1"/>
  <c r="G1192" i="3" a="1"/>
  <c r="G1192" i="3" s="1"/>
  <c r="G1193" i="3" a="1"/>
  <c r="G1193" i="3" s="1"/>
  <c r="G1194" i="3" a="1"/>
  <c r="G1194" i="3" s="1"/>
  <c r="G1195" i="3" a="1"/>
  <c r="G1195" i="3" s="1"/>
  <c r="G1196" i="3" a="1"/>
  <c r="G1196" i="3" s="1"/>
  <c r="G1197" i="3" a="1"/>
  <c r="G1197" i="3" s="1"/>
  <c r="G1198" i="3" a="1"/>
  <c r="G1198" i="3" s="1"/>
  <c r="G1199" i="3" a="1"/>
  <c r="G1199" i="3" s="1"/>
  <c r="G1200" i="3" a="1"/>
  <c r="G1200" i="3" s="1"/>
  <c r="G1201" i="3" a="1"/>
  <c r="G1201" i="3" s="1"/>
  <c r="G1202" i="3" a="1"/>
  <c r="G1202" i="3" s="1"/>
  <c r="G1203" i="3" a="1"/>
  <c r="G1203" i="3" s="1"/>
  <c r="G1204" i="3" a="1"/>
  <c r="G1204" i="3" s="1"/>
  <c r="G1205" i="3" a="1"/>
  <c r="G1205" i="3" s="1"/>
  <c r="G1206" i="3" a="1"/>
  <c r="G1206" i="3" s="1"/>
  <c r="G1207" i="3" a="1"/>
  <c r="G1207" i="3" s="1"/>
  <c r="G1208" i="3" a="1"/>
  <c r="G1208" i="3" s="1"/>
  <c r="G1209" i="3" a="1"/>
  <c r="G1209" i="3" s="1"/>
  <c r="G1210" i="3" a="1"/>
  <c r="G1210" i="3" s="1"/>
  <c r="G1211" i="3" a="1"/>
  <c r="G1211" i="3" s="1"/>
  <c r="G1212" i="3" a="1"/>
  <c r="G1212" i="3" s="1"/>
  <c r="G1213" i="3" a="1"/>
  <c r="G1213" i="3" s="1"/>
  <c r="G1214" i="3" a="1"/>
  <c r="G1214" i="3" s="1"/>
  <c r="G1215" i="3" a="1"/>
  <c r="G1215" i="3" s="1"/>
  <c r="G1216" i="3" a="1"/>
  <c r="G1216" i="3" s="1"/>
  <c r="G1217" i="3" a="1"/>
  <c r="G1217" i="3" s="1"/>
  <c r="G1218" i="3" a="1"/>
  <c r="G1218" i="3" s="1"/>
  <c r="G1219" i="3" a="1"/>
  <c r="G1219" i="3" s="1"/>
  <c r="G1220" i="3" a="1"/>
  <c r="G1220" i="3" s="1"/>
  <c r="G1221" i="3" a="1"/>
  <c r="G1221" i="3" s="1"/>
  <c r="G1222" i="3" a="1"/>
  <c r="G1222" i="3" s="1"/>
  <c r="G1223" i="3" a="1"/>
  <c r="G1223" i="3" s="1"/>
  <c r="G1224" i="3" a="1"/>
  <c r="G1224" i="3" s="1"/>
  <c r="G1225" i="3" a="1"/>
  <c r="G1225" i="3" s="1"/>
  <c r="G1226" i="3" a="1"/>
  <c r="G1226" i="3" s="1"/>
  <c r="G1227" i="3" a="1"/>
  <c r="G1227" i="3" s="1"/>
  <c r="G1228" i="3" a="1"/>
  <c r="G1228" i="3" s="1"/>
  <c r="G1229" i="3" a="1"/>
  <c r="G1229" i="3" s="1"/>
  <c r="G1230" i="3" a="1"/>
  <c r="G1230" i="3" s="1"/>
  <c r="G1231" i="3" a="1"/>
  <c r="G1231" i="3" s="1"/>
  <c r="G1232" i="3" a="1"/>
  <c r="G1232" i="3" s="1"/>
  <c r="G1233" i="3" a="1"/>
  <c r="G1233" i="3" s="1"/>
  <c r="G1234" i="3" a="1"/>
  <c r="G1234" i="3" s="1"/>
  <c r="G1235" i="3" a="1"/>
  <c r="G1235" i="3" s="1"/>
  <c r="G1236" i="3" a="1"/>
  <c r="G1236" i="3" s="1"/>
  <c r="G1237" i="3" a="1"/>
  <c r="G1237" i="3" s="1"/>
  <c r="G1238" i="3" a="1"/>
  <c r="G1238" i="3" s="1"/>
  <c r="G1239" i="3" a="1"/>
  <c r="G1239" i="3" s="1"/>
  <c r="G1240" i="3" a="1"/>
  <c r="G1240" i="3" s="1"/>
  <c r="G1241" i="3" a="1"/>
  <c r="G1241" i="3" s="1"/>
  <c r="G1242" i="3" a="1"/>
  <c r="G1242" i="3" s="1"/>
  <c r="G1243" i="3" a="1"/>
  <c r="G1243" i="3" s="1"/>
  <c r="G1244" i="3" a="1"/>
  <c r="G1244" i="3" s="1"/>
  <c r="G1245" i="3" a="1"/>
  <c r="G1245" i="3" s="1"/>
  <c r="G1246" i="3" a="1"/>
  <c r="G1246" i="3" s="1"/>
  <c r="G1247" i="3" a="1"/>
  <c r="G1247" i="3" s="1"/>
  <c r="G1248" i="3" a="1"/>
  <c r="G1248" i="3" s="1"/>
  <c r="G1249" i="3" a="1"/>
  <c r="G1249" i="3" s="1"/>
  <c r="G1250" i="3" a="1"/>
  <c r="G1250" i="3" s="1"/>
  <c r="G1251" i="3" a="1"/>
  <c r="G1251" i="3" s="1"/>
  <c r="G1252" i="3" a="1"/>
  <c r="G1252" i="3" s="1"/>
  <c r="G1253" i="3" a="1"/>
  <c r="G1253" i="3" s="1"/>
  <c r="G1254" i="3" a="1"/>
  <c r="G1254" i="3" s="1"/>
  <c r="G1255" i="3" a="1"/>
  <c r="G1255" i="3" s="1"/>
  <c r="G1256" i="3" a="1"/>
  <c r="G1256" i="3" s="1"/>
  <c r="G1257" i="3" a="1"/>
  <c r="G1257" i="3" s="1"/>
  <c r="G1258" i="3" a="1"/>
  <c r="G1258" i="3" s="1"/>
  <c r="G1259" i="3" a="1"/>
  <c r="G1259" i="3" s="1"/>
  <c r="G1260" i="3" a="1"/>
  <c r="G1260" i="3" s="1"/>
  <c r="G1261" i="3" a="1"/>
  <c r="G1261" i="3" s="1"/>
  <c r="G1262" i="3" a="1"/>
  <c r="G1262" i="3" s="1"/>
  <c r="G1263" i="3" a="1"/>
  <c r="G1263" i="3" s="1"/>
  <c r="G1264" i="3" a="1"/>
  <c r="G1264" i="3" s="1"/>
  <c r="G1265" i="3" a="1"/>
  <c r="G1265" i="3" s="1"/>
  <c r="G1266" i="3" a="1"/>
  <c r="G1266" i="3" s="1"/>
  <c r="G1267" i="3" a="1"/>
  <c r="G1267" i="3" s="1"/>
  <c r="G1268" i="3" a="1"/>
  <c r="G1268" i="3" s="1"/>
  <c r="G1269" i="3" a="1"/>
  <c r="G1269" i="3" s="1"/>
  <c r="G1270" i="3" a="1"/>
  <c r="G1270" i="3" s="1"/>
  <c r="G1271" i="3" a="1"/>
  <c r="G1271" i="3" s="1"/>
  <c r="G1272" i="3" a="1"/>
  <c r="G1272" i="3" s="1"/>
  <c r="G1273" i="3" a="1"/>
  <c r="G1273" i="3" s="1"/>
  <c r="G1274" i="3" a="1"/>
  <c r="G1274" i="3" s="1"/>
  <c r="G1275" i="3" a="1"/>
  <c r="G1275" i="3" s="1"/>
  <c r="G1276" i="3" a="1"/>
  <c r="G1276" i="3" s="1"/>
  <c r="G1277" i="3" a="1"/>
  <c r="G1277" i="3" s="1"/>
  <c r="G1278" i="3" a="1"/>
  <c r="G1278" i="3" s="1"/>
  <c r="G1279" i="3" a="1"/>
  <c r="G1279" i="3" s="1"/>
  <c r="G1280" i="3" a="1"/>
  <c r="G1280" i="3" s="1"/>
  <c r="G1281" i="3" a="1"/>
  <c r="G1281" i="3" s="1"/>
  <c r="G1282" i="3" a="1"/>
  <c r="G1282" i="3" s="1"/>
  <c r="G1283" i="3" a="1"/>
  <c r="G1283" i="3" s="1"/>
  <c r="G1284" i="3" a="1"/>
  <c r="G1284" i="3" s="1"/>
  <c r="G1285" i="3" a="1"/>
  <c r="G1285" i="3" s="1"/>
  <c r="G1286" i="3" a="1"/>
  <c r="G1286" i="3" s="1"/>
  <c r="G1287" i="3" a="1"/>
  <c r="G1287" i="3" s="1"/>
  <c r="G1288" i="3" a="1"/>
  <c r="G1288" i="3" s="1"/>
  <c r="G1289" i="3" a="1"/>
  <c r="G1289" i="3" s="1"/>
  <c r="G1290" i="3" a="1"/>
  <c r="G1290" i="3" s="1"/>
  <c r="G1291" i="3" a="1"/>
  <c r="G1291" i="3" s="1"/>
  <c r="G1292" i="3" a="1"/>
  <c r="G1292" i="3" s="1"/>
  <c r="G1293" i="3" a="1"/>
  <c r="G1293" i="3" s="1"/>
  <c r="G1294" i="3" a="1"/>
  <c r="G1294" i="3" s="1"/>
  <c r="G1295" i="3" a="1"/>
  <c r="G1295" i="3" s="1"/>
  <c r="G1296" i="3" a="1"/>
  <c r="G1296" i="3" s="1"/>
  <c r="G1297" i="3" a="1"/>
  <c r="G1297" i="3" s="1"/>
  <c r="G1298" i="3" a="1"/>
  <c r="G1298" i="3" s="1"/>
  <c r="G1299" i="3" a="1"/>
  <c r="G1299" i="3" s="1"/>
  <c r="G1300" i="3" a="1"/>
  <c r="G1300" i="3" s="1"/>
  <c r="G1301" i="3" a="1"/>
  <c r="G1301" i="3" s="1"/>
  <c r="G1302" i="3" a="1"/>
  <c r="G1302" i="3" s="1"/>
  <c r="G1303" i="3" a="1"/>
  <c r="G1303" i="3" s="1"/>
  <c r="G1304" i="3" a="1"/>
  <c r="G1304" i="3" s="1"/>
  <c r="G1305" i="3" a="1"/>
  <c r="G1305" i="3" s="1"/>
  <c r="G1306" i="3" a="1"/>
  <c r="G1306" i="3" s="1"/>
  <c r="G1307" i="3" a="1"/>
  <c r="G1307" i="3" s="1"/>
  <c r="G1308" i="3" a="1"/>
  <c r="G1308" i="3" s="1"/>
  <c r="G1309" i="3" a="1"/>
  <c r="G1309" i="3" s="1"/>
  <c r="G1310" i="3" a="1"/>
  <c r="G1310" i="3" s="1"/>
  <c r="G1311" i="3" a="1"/>
  <c r="G1311" i="3" s="1"/>
  <c r="G1312" i="3" a="1"/>
  <c r="G1312" i="3" s="1"/>
  <c r="G1313" i="3" a="1"/>
  <c r="G1313" i="3" s="1"/>
  <c r="G1314" i="3" a="1"/>
  <c r="G1314" i="3" s="1"/>
  <c r="G1315" i="3" a="1"/>
  <c r="G1315" i="3" s="1"/>
  <c r="G1316" i="3" a="1"/>
  <c r="G1316" i="3" s="1"/>
  <c r="G1317" i="3" a="1"/>
  <c r="G1317" i="3" s="1"/>
  <c r="G1318" i="3" a="1"/>
  <c r="G1318" i="3" s="1"/>
  <c r="G1319" i="3" a="1"/>
  <c r="G1319" i="3" s="1"/>
  <c r="G1320" i="3" a="1"/>
  <c r="G1320" i="3" s="1"/>
  <c r="G1321" i="3" a="1"/>
  <c r="G1321" i="3" s="1"/>
  <c r="G1322" i="3" a="1"/>
  <c r="G1322" i="3" s="1"/>
  <c r="G1323" i="3" a="1"/>
  <c r="G1323" i="3" s="1"/>
  <c r="G1324" i="3" a="1"/>
  <c r="G1324" i="3" s="1"/>
  <c r="G1325" i="3" a="1"/>
  <c r="G1325" i="3" s="1"/>
  <c r="G1326" i="3" a="1"/>
  <c r="G1326" i="3" s="1"/>
  <c r="G1327" i="3" a="1"/>
  <c r="G1327" i="3" s="1"/>
  <c r="G1328" i="3" a="1"/>
  <c r="G1328" i="3" s="1"/>
  <c r="G1329" i="3" a="1"/>
  <c r="G1329" i="3" s="1"/>
  <c r="G1330" i="3" a="1"/>
  <c r="G1330" i="3" s="1"/>
  <c r="G1331" i="3" a="1"/>
  <c r="G1331" i="3" s="1"/>
  <c r="G1332" i="3" a="1"/>
  <c r="G1332" i="3" s="1"/>
  <c r="G1333" i="3" a="1"/>
  <c r="G1333" i="3" s="1"/>
  <c r="G1334" i="3" a="1"/>
  <c r="G1334" i="3" s="1"/>
  <c r="G1335" i="3" a="1"/>
  <c r="G1335" i="3" s="1"/>
  <c r="G1336" i="3" a="1"/>
  <c r="G1336" i="3" s="1"/>
  <c r="G1337" i="3" a="1"/>
  <c r="G1337" i="3" s="1"/>
  <c r="G1338" i="3" a="1"/>
  <c r="G1338" i="3" s="1"/>
  <c r="G1339" i="3" a="1"/>
  <c r="G1339" i="3" s="1"/>
  <c r="G1340" i="3" a="1"/>
  <c r="G1340" i="3" s="1"/>
  <c r="G1341" i="3" a="1"/>
  <c r="G1341" i="3" s="1"/>
  <c r="G1342" i="3" a="1"/>
  <c r="G1342" i="3" s="1"/>
  <c r="G1343" i="3" a="1"/>
  <c r="G1343" i="3" s="1"/>
  <c r="G1344" i="3" a="1"/>
  <c r="G1344" i="3" s="1"/>
  <c r="G1345" i="3" a="1"/>
  <c r="G1345" i="3" s="1"/>
  <c r="G1346" i="3" a="1"/>
  <c r="G1346" i="3" s="1"/>
  <c r="G1347" i="3" a="1"/>
  <c r="G1347" i="3" s="1"/>
  <c r="G1348" i="3" a="1"/>
  <c r="G1348" i="3" s="1"/>
  <c r="G1349" i="3" a="1"/>
  <c r="G1349" i="3" s="1"/>
  <c r="G1350" i="3" a="1"/>
  <c r="G1350" i="3" s="1"/>
  <c r="G1351" i="3" a="1"/>
  <c r="G1351" i="3" s="1"/>
  <c r="G1352" i="3" a="1"/>
  <c r="G1352" i="3" s="1"/>
  <c r="G1353" i="3" a="1"/>
  <c r="G1353" i="3" s="1"/>
  <c r="G1354" i="3" a="1"/>
  <c r="G1354" i="3" s="1"/>
  <c r="G1355" i="3" a="1"/>
  <c r="G1355" i="3" s="1"/>
  <c r="G1356" i="3" a="1"/>
  <c r="G1356" i="3" s="1"/>
  <c r="G1357" i="3" a="1"/>
  <c r="G1357" i="3" s="1"/>
  <c r="G1358" i="3" a="1"/>
  <c r="G1358" i="3" s="1"/>
  <c r="G1359" i="3" a="1"/>
  <c r="G1359" i="3" s="1"/>
  <c r="G1360" i="3" a="1"/>
  <c r="G1360" i="3" s="1"/>
  <c r="G1361" i="3" a="1"/>
  <c r="G1361" i="3" s="1"/>
  <c r="G1362" i="3" a="1"/>
  <c r="G1362" i="3" s="1"/>
  <c r="G1363" i="3" a="1"/>
  <c r="G1363" i="3" s="1"/>
  <c r="G1364" i="3" a="1"/>
  <c r="G1364" i="3" s="1"/>
  <c r="G1365" i="3" a="1"/>
  <c r="G1365" i="3" s="1"/>
  <c r="G1366" i="3" a="1"/>
  <c r="G1366" i="3" s="1"/>
  <c r="G1367" i="3" a="1"/>
  <c r="G1367" i="3" s="1"/>
  <c r="G1368" i="3" a="1"/>
  <c r="G1368" i="3" s="1"/>
  <c r="G1369" i="3" a="1"/>
  <c r="G1369" i="3" s="1"/>
  <c r="G1370" i="3" a="1"/>
  <c r="G1370" i="3" s="1"/>
  <c r="G1371" i="3" a="1"/>
  <c r="G1371" i="3" s="1"/>
  <c r="G1372" i="3" a="1"/>
  <c r="G1372" i="3" s="1"/>
  <c r="G1373" i="3" a="1"/>
  <c r="G1373" i="3" s="1"/>
  <c r="G1374" i="3" a="1"/>
  <c r="G1374" i="3" s="1"/>
  <c r="G1375" i="3" a="1"/>
  <c r="G1375" i="3" s="1"/>
  <c r="G1376" i="3" a="1"/>
  <c r="G1376" i="3" s="1"/>
  <c r="G1377" i="3" a="1"/>
  <c r="G1377" i="3" s="1"/>
  <c r="G1378" i="3" a="1"/>
  <c r="G1378" i="3" s="1"/>
  <c r="G1379" i="3" a="1"/>
  <c r="G1379" i="3" s="1"/>
  <c r="G1380" i="3" a="1"/>
  <c r="G1380" i="3" s="1"/>
  <c r="G1381" i="3" a="1"/>
  <c r="G1381" i="3" s="1"/>
  <c r="G1382" i="3" a="1"/>
  <c r="G1382" i="3" s="1"/>
  <c r="G1383" i="3" a="1"/>
  <c r="G1383" i="3" s="1"/>
  <c r="G1384" i="3" a="1"/>
  <c r="G1384" i="3" s="1"/>
  <c r="G1385" i="3" a="1"/>
  <c r="G1385" i="3" s="1"/>
  <c r="G1386" i="3" a="1"/>
  <c r="G1386" i="3" s="1"/>
  <c r="G1387" i="3" a="1"/>
  <c r="G1387" i="3" s="1"/>
  <c r="G1388" i="3" a="1"/>
  <c r="G1388" i="3" s="1"/>
  <c r="G1389" i="3" a="1"/>
  <c r="G1389" i="3" s="1"/>
  <c r="G1390" i="3" a="1"/>
  <c r="G1390" i="3" s="1"/>
  <c r="G1391" i="3" a="1"/>
  <c r="G1391" i="3" s="1"/>
  <c r="G1392" i="3" a="1"/>
  <c r="G1392" i="3" s="1"/>
  <c r="G1393" i="3" a="1"/>
  <c r="G1393" i="3" s="1"/>
  <c r="G1394" i="3" a="1"/>
  <c r="G1394" i="3" s="1"/>
  <c r="G1395" i="3" a="1"/>
  <c r="G1395" i="3" s="1"/>
  <c r="G1396" i="3" a="1"/>
  <c r="G1396" i="3" s="1"/>
  <c r="G1397" i="3" a="1"/>
  <c r="G1397" i="3" s="1"/>
  <c r="G1398" i="3" a="1"/>
  <c r="G1398" i="3" s="1"/>
  <c r="G1399" i="3" a="1"/>
  <c r="G1399" i="3" s="1"/>
  <c r="G1400" i="3" a="1"/>
  <c r="G1400" i="3" s="1"/>
  <c r="G1401" i="3" a="1"/>
  <c r="G1401" i="3" s="1"/>
  <c r="G1402" i="3" a="1"/>
  <c r="G1402" i="3" s="1"/>
  <c r="G1403" i="3" a="1"/>
  <c r="G1403" i="3" s="1"/>
  <c r="G1404" i="3" a="1"/>
  <c r="G1404" i="3" s="1"/>
  <c r="G1405" i="3" a="1"/>
  <c r="G1405" i="3" s="1"/>
  <c r="G1406" i="3" a="1"/>
  <c r="G1406" i="3" s="1"/>
  <c r="G1407" i="3" a="1"/>
  <c r="G1407" i="3" s="1"/>
  <c r="G1408" i="3" a="1"/>
  <c r="G1408" i="3" s="1"/>
  <c r="G1409" i="3" a="1"/>
  <c r="G1409" i="3" s="1"/>
  <c r="G1410" i="3" a="1"/>
  <c r="G1410" i="3" s="1"/>
  <c r="G1411" i="3" a="1"/>
  <c r="G1411" i="3" s="1"/>
  <c r="G1412" i="3" a="1"/>
  <c r="G1412" i="3" s="1"/>
  <c r="G1413" i="3" a="1"/>
  <c r="G1413" i="3" s="1"/>
  <c r="G1414" i="3" a="1"/>
  <c r="G1414" i="3" s="1"/>
  <c r="G1415" i="3" a="1"/>
  <c r="G1415" i="3" s="1"/>
  <c r="G1416" i="3" a="1"/>
  <c r="G1416" i="3" s="1"/>
  <c r="G1417" i="3" a="1"/>
  <c r="G1417" i="3" s="1"/>
  <c r="G1418" i="3" a="1"/>
  <c r="G1418" i="3" s="1"/>
  <c r="G1419" i="3" a="1"/>
  <c r="G1419" i="3" s="1"/>
  <c r="G1420" i="3" a="1"/>
  <c r="G1420" i="3" s="1"/>
  <c r="G1421" i="3" a="1"/>
  <c r="G1421" i="3" s="1"/>
  <c r="G1422" i="3" a="1"/>
  <c r="G1422" i="3" s="1"/>
  <c r="G1423" i="3" a="1"/>
  <c r="G1423" i="3" s="1"/>
  <c r="G1424" i="3" a="1"/>
  <c r="G1424" i="3" s="1"/>
  <c r="G1425" i="3" a="1"/>
  <c r="G1425" i="3" s="1"/>
  <c r="G1426" i="3" a="1"/>
  <c r="G1426" i="3" s="1"/>
  <c r="G1427" i="3" a="1"/>
  <c r="G1427" i="3" s="1"/>
  <c r="G1428" i="3" a="1"/>
  <c r="G1428" i="3" s="1"/>
  <c r="G1429" i="3" a="1"/>
  <c r="G1429" i="3" s="1"/>
  <c r="G1430" i="3" a="1"/>
  <c r="G1430" i="3" s="1"/>
  <c r="G1431" i="3" a="1"/>
  <c r="G1431" i="3" s="1"/>
  <c r="G1432" i="3" a="1"/>
  <c r="G1432" i="3" s="1"/>
  <c r="G1433" i="3" a="1"/>
  <c r="G1433" i="3" s="1"/>
  <c r="G1434" i="3" a="1"/>
  <c r="G1434" i="3" s="1"/>
  <c r="G1435" i="3" a="1"/>
  <c r="G1435" i="3" s="1"/>
  <c r="G1436" i="3" a="1"/>
  <c r="G1436" i="3" s="1"/>
  <c r="G1437" i="3" a="1"/>
  <c r="G1437" i="3" s="1"/>
  <c r="G1438" i="3" a="1"/>
  <c r="G1438" i="3" s="1"/>
  <c r="G1439" i="3" a="1"/>
  <c r="G1439" i="3" s="1"/>
  <c r="G1440" i="3" a="1"/>
  <c r="G1440" i="3" s="1"/>
  <c r="G1441" i="3" a="1"/>
  <c r="G1441" i="3" s="1"/>
  <c r="G1442" i="3" a="1"/>
  <c r="G1442" i="3" s="1"/>
  <c r="G1443" i="3" a="1"/>
  <c r="G1443" i="3" s="1"/>
  <c r="G1444" i="3" a="1"/>
  <c r="G1444" i="3" s="1"/>
  <c r="G1445" i="3" a="1"/>
  <c r="G1445" i="3" s="1"/>
  <c r="G1446" i="3" a="1"/>
  <c r="G1446" i="3" s="1"/>
  <c r="G1447" i="3" a="1"/>
  <c r="G1447" i="3" s="1"/>
  <c r="G1448" i="3" a="1"/>
  <c r="G1448" i="3" s="1"/>
  <c r="G1449" i="3" a="1"/>
  <c r="G1449" i="3" s="1"/>
  <c r="G1450" i="3" a="1"/>
  <c r="G1450" i="3" s="1"/>
  <c r="G1451" i="3" a="1"/>
  <c r="G1451" i="3" s="1"/>
  <c r="G1452" i="3" a="1"/>
  <c r="G1452" i="3" s="1"/>
  <c r="G1453" i="3" a="1"/>
  <c r="G1453" i="3" s="1"/>
  <c r="G1454" i="3" a="1"/>
  <c r="G1454" i="3" s="1"/>
  <c r="G1455" i="3" a="1"/>
  <c r="G1455" i="3" s="1"/>
  <c r="G1456" i="3" a="1"/>
  <c r="G1456" i="3" s="1"/>
  <c r="G1457" i="3" a="1"/>
  <c r="G1457" i="3" s="1"/>
  <c r="G1458" i="3" a="1"/>
  <c r="G1458" i="3" s="1"/>
  <c r="G1459" i="3" a="1"/>
  <c r="G1459" i="3" s="1"/>
  <c r="G1460" i="3" a="1"/>
  <c r="G1460" i="3" s="1"/>
  <c r="G1461" i="3" a="1"/>
  <c r="G1461" i="3" s="1"/>
  <c r="G1462" i="3" a="1"/>
  <c r="G1462" i="3" s="1"/>
  <c r="G1463" i="3" a="1"/>
  <c r="G1463" i="3" s="1"/>
  <c r="G1464" i="3" a="1"/>
  <c r="G1464" i="3" s="1"/>
  <c r="G1465" i="3" a="1"/>
  <c r="G1465" i="3" s="1"/>
  <c r="G1466" i="3" a="1"/>
  <c r="G1466" i="3" s="1"/>
  <c r="G1467" i="3" a="1"/>
  <c r="G1467" i="3" s="1"/>
  <c r="G1468" i="3" a="1"/>
  <c r="G1468" i="3" s="1"/>
  <c r="G1469" i="3" a="1"/>
  <c r="G1469" i="3" s="1"/>
  <c r="G1470" i="3" a="1"/>
  <c r="G1470" i="3" s="1"/>
  <c r="G1471" i="3" a="1"/>
  <c r="G1471" i="3" s="1"/>
  <c r="G1472" i="3" a="1"/>
  <c r="G1472" i="3" s="1"/>
  <c r="G1473" i="3" a="1"/>
  <c r="G1473" i="3" s="1"/>
  <c r="G1474" i="3" a="1"/>
  <c r="G1474" i="3" s="1"/>
  <c r="G1475" i="3" a="1"/>
  <c r="G1475" i="3" s="1"/>
  <c r="G1476" i="3" a="1"/>
  <c r="G1476" i="3" s="1"/>
  <c r="G1477" i="3" a="1"/>
  <c r="G1477" i="3" s="1"/>
  <c r="G1478" i="3" a="1"/>
  <c r="G1478" i="3" s="1"/>
  <c r="G1479" i="3" a="1"/>
  <c r="G1479" i="3" s="1"/>
  <c r="G1480" i="3" a="1"/>
  <c r="G1480" i="3" s="1"/>
  <c r="G1481" i="3" a="1"/>
  <c r="G1481" i="3" s="1"/>
  <c r="G1482" i="3" a="1"/>
  <c r="G1482" i="3" s="1"/>
  <c r="G1483" i="3" a="1"/>
  <c r="G1483" i="3" s="1"/>
  <c r="G1484" i="3" a="1"/>
  <c r="G1484" i="3" s="1"/>
  <c r="G1485" i="3" a="1"/>
  <c r="G1485" i="3" s="1"/>
  <c r="G1486" i="3" a="1"/>
  <c r="G1486" i="3" s="1"/>
  <c r="G1487" i="3" a="1"/>
  <c r="G1487" i="3" s="1"/>
  <c r="G1488" i="3" a="1"/>
  <c r="G1488" i="3" s="1"/>
  <c r="G1489" i="3" a="1"/>
  <c r="G1489" i="3" s="1"/>
  <c r="G1490" i="3" a="1"/>
  <c r="G1490" i="3" s="1"/>
  <c r="G1491" i="3" a="1"/>
  <c r="G1491" i="3" s="1"/>
  <c r="G1492" i="3" a="1"/>
  <c r="G1492" i="3" s="1"/>
  <c r="G1493" i="3" a="1"/>
  <c r="G1493" i="3" s="1"/>
  <c r="G1494" i="3" a="1"/>
  <c r="G1494" i="3" s="1"/>
  <c r="G1495" i="3" a="1"/>
  <c r="G1495" i="3" s="1"/>
  <c r="G1496" i="3" a="1"/>
  <c r="G1496" i="3" s="1"/>
  <c r="G1497" i="3" a="1"/>
  <c r="G1497" i="3" s="1"/>
  <c r="G1498" i="3" a="1"/>
  <c r="G1498" i="3" s="1"/>
  <c r="G1499" i="3" a="1"/>
  <c r="G1499" i="3" s="1"/>
  <c r="G1500" i="3" a="1"/>
  <c r="G1500" i="3" s="1"/>
  <c r="G1501" i="3" a="1"/>
  <c r="G1501" i="3" s="1"/>
  <c r="B256" i="3" l="1"/>
  <c r="D721" i="3"/>
  <c r="H731" i="3"/>
  <c r="D737" i="3"/>
  <c r="H747" i="3"/>
  <c r="H763" i="3"/>
  <c r="H766" i="3"/>
  <c r="H779" i="3"/>
  <c r="H799" i="3"/>
  <c r="D801" i="3"/>
  <c r="H811" i="3"/>
  <c r="D817" i="3"/>
  <c r="H823" i="3"/>
  <c r="H827" i="3"/>
  <c r="D833" i="3"/>
  <c r="H834" i="3"/>
  <c r="H843" i="3"/>
  <c r="D849" i="3"/>
  <c r="H854" i="3"/>
  <c r="H859" i="3"/>
  <c r="D865" i="3"/>
  <c r="H871" i="3"/>
  <c r="H875" i="3"/>
  <c r="H888" i="3"/>
  <c r="H891" i="3"/>
  <c r="H905" i="3"/>
  <c r="H907" i="3"/>
  <c r="H922" i="3"/>
  <c r="H923" i="3"/>
  <c r="D929" i="3"/>
  <c r="H939" i="3"/>
  <c r="D945" i="3"/>
  <c r="H955" i="3"/>
  <c r="D961" i="3"/>
  <c r="H971" i="3"/>
  <c r="H987" i="3"/>
  <c r="D993" i="3"/>
  <c r="H1003" i="3"/>
  <c r="H1035" i="3"/>
  <c r="H1041" i="3"/>
  <c r="H1051" i="3"/>
  <c r="D1057" i="3"/>
  <c r="H1058" i="3"/>
  <c r="H1067" i="3"/>
  <c r="H1075" i="3"/>
  <c r="H1083" i="3"/>
  <c r="D1089" i="3"/>
  <c r="H1093" i="3"/>
  <c r="D1105" i="3"/>
  <c r="H1110" i="3"/>
  <c r="H1115" i="3"/>
  <c r="D1121" i="3"/>
  <c r="H1131" i="3"/>
  <c r="H1159" i="3"/>
  <c r="H1175" i="3"/>
  <c r="H1176" i="3"/>
  <c r="D1185" i="3"/>
  <c r="H1191" i="3"/>
  <c r="D1201" i="3"/>
  <c r="H1205" i="3"/>
  <c r="D1217" i="3"/>
  <c r="H1223" i="3"/>
  <c r="H1224" i="3"/>
  <c r="D1233" i="3"/>
  <c r="H1240" i="3"/>
  <c r="H1250" i="3"/>
  <c r="H1255" i="3"/>
  <c r="H1256" i="3"/>
  <c r="H1271" i="3"/>
  <c r="H1272" i="3"/>
  <c r="H1274" i="3"/>
  <c r="H1287" i="3"/>
  <c r="D1297" i="3"/>
  <c r="H1303" i="3"/>
  <c r="H1304" i="3"/>
  <c r="H1319" i="3"/>
  <c r="D1329" i="3"/>
  <c r="H1331" i="3"/>
  <c r="D1345" i="3"/>
  <c r="H1351" i="3"/>
  <c r="D1361" i="3"/>
  <c r="H1366" i="3"/>
  <c r="H1368" i="3"/>
  <c r="H1383" i="3"/>
  <c r="H1385" i="3"/>
  <c r="H1399" i="3"/>
  <c r="H1400" i="3"/>
  <c r="H1415" i="3"/>
  <c r="H1431" i="3"/>
  <c r="H1432" i="3"/>
  <c r="H1439" i="3"/>
  <c r="D1441" i="3"/>
  <c r="H1447" i="3"/>
  <c r="H1448" i="3"/>
  <c r="H1465" i="3"/>
  <c r="D1473" i="3"/>
  <c r="H1477" i="3"/>
  <c r="H1489" i="3"/>
  <c r="H1492" i="3"/>
  <c r="C720" i="3"/>
  <c r="B5" i="3"/>
  <c r="H720" i="3"/>
  <c r="H721" i="3"/>
  <c r="H722" i="3"/>
  <c r="H723" i="3"/>
  <c r="H724" i="3"/>
  <c r="H725" i="3"/>
  <c r="H726" i="3"/>
  <c r="H727" i="3"/>
  <c r="H728" i="3"/>
  <c r="H729" i="3"/>
  <c r="H730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4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6" i="3"/>
  <c r="H797" i="3"/>
  <c r="H798" i="3"/>
  <c r="H801" i="3"/>
  <c r="H802" i="3"/>
  <c r="H803" i="3"/>
  <c r="H804" i="3"/>
  <c r="H805" i="3"/>
  <c r="H806" i="3"/>
  <c r="H807" i="3"/>
  <c r="H808" i="3"/>
  <c r="H809" i="3"/>
  <c r="H810" i="3"/>
  <c r="H812" i="3"/>
  <c r="H813" i="3"/>
  <c r="H814" i="3"/>
  <c r="H815" i="3"/>
  <c r="H816" i="3"/>
  <c r="H817" i="3"/>
  <c r="H818" i="3"/>
  <c r="H819" i="3"/>
  <c r="H820" i="3"/>
  <c r="H821" i="3"/>
  <c r="H822" i="3"/>
  <c r="H824" i="3"/>
  <c r="H825" i="3"/>
  <c r="H826" i="3"/>
  <c r="H828" i="3"/>
  <c r="H829" i="3"/>
  <c r="H830" i="3"/>
  <c r="H831" i="3"/>
  <c r="H832" i="3"/>
  <c r="H835" i="3"/>
  <c r="H836" i="3"/>
  <c r="H838" i="3"/>
  <c r="H839" i="3"/>
  <c r="H840" i="3"/>
  <c r="H841" i="3"/>
  <c r="H842" i="3"/>
  <c r="H844" i="3"/>
  <c r="H845" i="3"/>
  <c r="H846" i="3"/>
  <c r="H847" i="3"/>
  <c r="H848" i="3"/>
  <c r="H849" i="3"/>
  <c r="H850" i="3"/>
  <c r="H851" i="3"/>
  <c r="H852" i="3"/>
  <c r="H853" i="3"/>
  <c r="H855" i="3"/>
  <c r="H856" i="3"/>
  <c r="H857" i="3"/>
  <c r="H858" i="3"/>
  <c r="H860" i="3"/>
  <c r="H861" i="3"/>
  <c r="H862" i="3"/>
  <c r="H863" i="3"/>
  <c r="H864" i="3"/>
  <c r="H865" i="3"/>
  <c r="H866" i="3"/>
  <c r="H867" i="3"/>
  <c r="H868" i="3"/>
  <c r="H869" i="3"/>
  <c r="H870" i="3"/>
  <c r="H872" i="3"/>
  <c r="H873" i="3"/>
  <c r="H874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9" i="3"/>
  <c r="H890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6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4" i="3"/>
  <c r="H925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40" i="3"/>
  <c r="H941" i="3"/>
  <c r="H942" i="3"/>
  <c r="H943" i="3"/>
  <c r="H944" i="3"/>
  <c r="H945" i="3"/>
  <c r="H946" i="3"/>
  <c r="H947" i="3"/>
  <c r="H948" i="3"/>
  <c r="H949" i="3"/>
  <c r="H951" i="3"/>
  <c r="H952" i="3"/>
  <c r="H953" i="3"/>
  <c r="H954" i="3"/>
  <c r="H956" i="3"/>
  <c r="H957" i="3"/>
  <c r="H958" i="3"/>
  <c r="H959" i="3"/>
  <c r="H961" i="3"/>
  <c r="H962" i="3"/>
  <c r="H963" i="3"/>
  <c r="H964" i="3"/>
  <c r="H965" i="3"/>
  <c r="H966" i="3"/>
  <c r="H967" i="3"/>
  <c r="H968" i="3"/>
  <c r="H969" i="3"/>
  <c r="H970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8" i="3"/>
  <c r="H989" i="3"/>
  <c r="H990" i="3"/>
  <c r="H991" i="3"/>
  <c r="H992" i="3"/>
  <c r="H993" i="3"/>
  <c r="H994" i="3"/>
  <c r="H996" i="3"/>
  <c r="H997" i="3"/>
  <c r="H998" i="3"/>
  <c r="H999" i="3"/>
  <c r="H1000" i="3"/>
  <c r="H1001" i="3"/>
  <c r="H1002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6" i="3"/>
  <c r="H1037" i="3"/>
  <c r="H1038" i="3"/>
  <c r="H1039" i="3"/>
  <c r="H1040" i="3"/>
  <c r="H1042" i="3"/>
  <c r="H1043" i="3"/>
  <c r="H1044" i="3"/>
  <c r="H1045" i="3"/>
  <c r="H1046" i="3"/>
  <c r="H1047" i="3"/>
  <c r="H1048" i="3"/>
  <c r="H1049" i="3"/>
  <c r="H1050" i="3"/>
  <c r="H1052" i="3"/>
  <c r="H1054" i="3"/>
  <c r="H1055" i="3"/>
  <c r="H1056" i="3"/>
  <c r="H1057" i="3"/>
  <c r="H1059" i="3"/>
  <c r="H1060" i="3"/>
  <c r="H1061" i="3"/>
  <c r="H1062" i="3"/>
  <c r="H1063" i="3"/>
  <c r="H1064" i="3"/>
  <c r="H1066" i="3"/>
  <c r="H1068" i="3"/>
  <c r="H1069" i="3"/>
  <c r="H1070" i="3"/>
  <c r="H1071" i="3"/>
  <c r="H1072" i="3"/>
  <c r="H1073" i="3"/>
  <c r="H1074" i="3"/>
  <c r="H1076" i="3"/>
  <c r="H1078" i="3"/>
  <c r="H1079" i="3"/>
  <c r="H1080" i="3"/>
  <c r="H1081" i="3"/>
  <c r="H1082" i="3"/>
  <c r="H1084" i="3"/>
  <c r="H1085" i="3"/>
  <c r="H1086" i="3"/>
  <c r="H1088" i="3"/>
  <c r="H1089" i="3"/>
  <c r="H1090" i="3"/>
  <c r="H1091" i="3"/>
  <c r="H1092" i="3"/>
  <c r="H1094" i="3"/>
  <c r="H1095" i="3"/>
  <c r="H1096" i="3"/>
  <c r="H1097" i="3"/>
  <c r="H1098" i="3"/>
  <c r="H1100" i="3"/>
  <c r="H1101" i="3"/>
  <c r="H1102" i="3"/>
  <c r="H1103" i="3"/>
  <c r="H1104" i="3"/>
  <c r="H1105" i="3"/>
  <c r="H1106" i="3"/>
  <c r="H1107" i="3"/>
  <c r="H1108" i="3"/>
  <c r="H1109" i="3"/>
  <c r="H1111" i="3"/>
  <c r="H1114" i="3"/>
  <c r="H1116" i="3"/>
  <c r="H1117" i="3"/>
  <c r="H1118" i="3"/>
  <c r="H1119" i="3"/>
  <c r="H1120" i="3"/>
  <c r="H1121" i="3"/>
  <c r="H1123" i="3"/>
  <c r="H1124" i="3"/>
  <c r="H1125" i="3"/>
  <c r="H1126" i="3"/>
  <c r="H1128" i="3"/>
  <c r="H1129" i="3"/>
  <c r="H1130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5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6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41" i="3"/>
  <c r="H1242" i="3"/>
  <c r="H1243" i="3"/>
  <c r="H1244" i="3"/>
  <c r="H1245" i="3"/>
  <c r="H1246" i="3"/>
  <c r="H1247" i="3"/>
  <c r="H1248" i="3"/>
  <c r="H1251" i="3"/>
  <c r="H1252" i="3"/>
  <c r="H1253" i="3"/>
  <c r="H1254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2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20" i="3"/>
  <c r="H1321" i="3"/>
  <c r="H1322" i="3"/>
  <c r="H1323" i="3"/>
  <c r="H1324" i="3"/>
  <c r="H1325" i="3"/>
  <c r="H1326" i="3"/>
  <c r="H1327" i="3"/>
  <c r="H1328" i="3"/>
  <c r="H1329" i="3"/>
  <c r="H1332" i="3"/>
  <c r="H1333" i="3"/>
  <c r="H1334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3" i="3"/>
  <c r="H1354" i="3"/>
  <c r="H1355" i="3"/>
  <c r="H1356" i="3"/>
  <c r="H1357" i="3"/>
  <c r="H1358" i="3"/>
  <c r="H1359" i="3"/>
  <c r="H1360" i="3"/>
  <c r="H1361" i="3"/>
  <c r="H1362" i="3"/>
  <c r="H1364" i="3"/>
  <c r="H1365" i="3"/>
  <c r="H1370" i="3"/>
  <c r="H1371" i="3"/>
  <c r="H1372" i="3"/>
  <c r="H1374" i="3"/>
  <c r="H1375" i="3"/>
  <c r="H1376" i="3"/>
  <c r="H1377" i="3"/>
  <c r="H1378" i="3"/>
  <c r="H1379" i="3"/>
  <c r="H1380" i="3"/>
  <c r="H1381" i="3"/>
  <c r="H1382" i="3"/>
  <c r="H1387" i="3"/>
  <c r="H1388" i="3"/>
  <c r="H1389" i="3"/>
  <c r="H1390" i="3"/>
  <c r="H1391" i="3"/>
  <c r="H1392" i="3"/>
  <c r="H1394" i="3"/>
  <c r="H1395" i="3"/>
  <c r="H1396" i="3"/>
  <c r="H1397" i="3"/>
  <c r="H1398" i="3"/>
  <c r="H1401" i="3"/>
  <c r="H1402" i="3"/>
  <c r="H1403" i="3"/>
  <c r="H1404" i="3"/>
  <c r="H1406" i="3"/>
  <c r="H1407" i="3"/>
  <c r="H1408" i="3"/>
  <c r="H1411" i="3"/>
  <c r="H1412" i="3"/>
  <c r="H1413" i="3"/>
  <c r="H1416" i="3"/>
  <c r="H1417" i="3"/>
  <c r="H1419" i="3"/>
  <c r="H1420" i="3"/>
  <c r="H1422" i="3"/>
  <c r="H1423" i="3"/>
  <c r="H1424" i="3"/>
  <c r="H1425" i="3"/>
  <c r="H1427" i="3"/>
  <c r="H1428" i="3"/>
  <c r="H1429" i="3"/>
  <c r="H1430" i="3"/>
  <c r="H1433" i="3"/>
  <c r="H1437" i="3"/>
  <c r="H1438" i="3"/>
  <c r="H1441" i="3"/>
  <c r="H1442" i="3"/>
  <c r="H1443" i="3"/>
  <c r="H1444" i="3"/>
  <c r="H1445" i="3"/>
  <c r="H1449" i="3"/>
  <c r="H1450" i="3"/>
  <c r="H1452" i="3"/>
  <c r="H1454" i="3"/>
  <c r="H1455" i="3"/>
  <c r="H1458" i="3"/>
  <c r="H1459" i="3"/>
  <c r="H1460" i="3"/>
  <c r="H1461" i="3"/>
  <c r="H1467" i="3"/>
  <c r="H1468" i="3"/>
  <c r="H1470" i="3"/>
  <c r="H1473" i="3"/>
  <c r="H1476" i="3"/>
  <c r="H1478" i="3"/>
  <c r="H1481" i="3"/>
  <c r="H1482" i="3"/>
  <c r="H1484" i="3"/>
  <c r="H1485" i="3"/>
  <c r="H1486" i="3"/>
  <c r="H1491" i="3"/>
  <c r="H1493" i="3"/>
  <c r="H1497" i="3"/>
  <c r="H1499" i="3"/>
  <c r="H1500" i="3"/>
  <c r="O1" i="3" a="1"/>
  <c r="O1" i="3" s="1"/>
  <c r="I1" i="3"/>
  <c r="I2" i="3"/>
  <c r="B12" i="3"/>
  <c r="C12" i="3" s="1"/>
  <c r="B717" i="3"/>
  <c r="C717" i="3" s="1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10" i="3"/>
  <c r="D1411" i="3"/>
  <c r="D1412" i="3"/>
  <c r="D1413" i="3"/>
  <c r="D1414" i="3"/>
  <c r="D1415" i="3"/>
  <c r="D1416" i="3"/>
  <c r="D1417" i="3"/>
  <c r="D1418" i="3"/>
  <c r="D1419" i="3"/>
  <c r="D1420" i="3"/>
  <c r="D1422" i="3"/>
  <c r="D1423" i="3"/>
  <c r="D1424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2" i="3"/>
  <c r="D1443" i="3"/>
  <c r="D1444" i="3"/>
  <c r="D1445" i="3"/>
  <c r="D1447" i="3"/>
  <c r="D1448" i="3"/>
  <c r="D1449" i="3"/>
  <c r="D1450" i="3"/>
  <c r="D1451" i="3"/>
  <c r="D1452" i="3"/>
  <c r="D1454" i="3"/>
  <c r="D1455" i="3"/>
  <c r="D1456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4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90" i="3"/>
  <c r="D1491" i="3"/>
  <c r="D1492" i="3"/>
  <c r="D1493" i="3"/>
  <c r="D1494" i="3"/>
  <c r="D1495" i="3"/>
  <c r="D1496" i="3"/>
  <c r="D1497" i="3"/>
  <c r="D1499" i="3"/>
  <c r="D1500" i="3"/>
  <c r="D1501" i="3"/>
  <c r="C1" i="3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7" i="3"/>
  <c r="C27" i="3" s="1"/>
  <c r="B28" i="3"/>
  <c r="C28" i="3" s="1"/>
  <c r="B29" i="3"/>
  <c r="C29" i="3" s="1"/>
  <c r="B30" i="3"/>
  <c r="C30" i="3" s="1"/>
  <c r="B31" i="3"/>
  <c r="C31" i="3" s="1"/>
  <c r="B32" i="3"/>
  <c r="C32" i="3" s="1"/>
  <c r="B33" i="3"/>
  <c r="C33" i="3" s="1"/>
  <c r="B34" i="3"/>
  <c r="C34" i="3" s="1"/>
  <c r="B35" i="3"/>
  <c r="C35" i="3" s="1"/>
  <c r="B36" i="3"/>
  <c r="C36" i="3" s="1"/>
  <c r="B37" i="3"/>
  <c r="C37" i="3" s="1"/>
  <c r="B38" i="3"/>
  <c r="C38" i="3" s="1"/>
  <c r="B39" i="3"/>
  <c r="C39" i="3" s="1"/>
  <c r="B40" i="3"/>
  <c r="C40" i="3" s="1"/>
  <c r="B41" i="3"/>
  <c r="C41" i="3" s="1"/>
  <c r="B42" i="3"/>
  <c r="C42" i="3" s="1"/>
  <c r="B43" i="3"/>
  <c r="C43" i="3" s="1"/>
  <c r="B44" i="3"/>
  <c r="C44" i="3" s="1"/>
  <c r="B45" i="3"/>
  <c r="C45" i="3" s="1"/>
  <c r="B46" i="3"/>
  <c r="C46" i="3" s="1"/>
  <c r="B47" i="3"/>
  <c r="C47" i="3" s="1"/>
  <c r="B48" i="3"/>
  <c r="C48" i="3" s="1"/>
  <c r="B49" i="3"/>
  <c r="C49" i="3" s="1"/>
  <c r="B50" i="3"/>
  <c r="C50" i="3" s="1"/>
  <c r="B51" i="3"/>
  <c r="C51" i="3" s="1"/>
  <c r="B52" i="3"/>
  <c r="C52" i="3" s="1"/>
  <c r="B53" i="3"/>
  <c r="C53" i="3" s="1"/>
  <c r="B54" i="3"/>
  <c r="C54" i="3" s="1"/>
  <c r="B55" i="3"/>
  <c r="C55" i="3" s="1"/>
  <c r="B56" i="3"/>
  <c r="C56" i="3" s="1"/>
  <c r="B57" i="3"/>
  <c r="C57" i="3" s="1"/>
  <c r="B58" i="3"/>
  <c r="C58" i="3" s="1"/>
  <c r="B59" i="3"/>
  <c r="C59" i="3" s="1"/>
  <c r="B60" i="3"/>
  <c r="C60" i="3" s="1"/>
  <c r="B61" i="3"/>
  <c r="C61" i="3" s="1"/>
  <c r="B62" i="3"/>
  <c r="C62" i="3" s="1"/>
  <c r="B63" i="3"/>
  <c r="C63" i="3" s="1"/>
  <c r="B64" i="3"/>
  <c r="C64" i="3" s="1"/>
  <c r="B65" i="3"/>
  <c r="C65" i="3" s="1"/>
  <c r="B66" i="3"/>
  <c r="C66" i="3" s="1"/>
  <c r="B67" i="3"/>
  <c r="C67" i="3" s="1"/>
  <c r="B68" i="3"/>
  <c r="C68" i="3" s="1"/>
  <c r="B69" i="3"/>
  <c r="C69" i="3" s="1"/>
  <c r="B70" i="3"/>
  <c r="C70" i="3" s="1"/>
  <c r="B71" i="3"/>
  <c r="C71" i="3" s="1"/>
  <c r="B72" i="3"/>
  <c r="C72" i="3" s="1"/>
  <c r="B73" i="3"/>
  <c r="C73" i="3" s="1"/>
  <c r="B74" i="3"/>
  <c r="C74" i="3" s="1"/>
  <c r="B75" i="3"/>
  <c r="C75" i="3" s="1"/>
  <c r="B76" i="3"/>
  <c r="C76" i="3" s="1"/>
  <c r="B77" i="3"/>
  <c r="C77" i="3" s="1"/>
  <c r="B78" i="3"/>
  <c r="C78" i="3" s="1"/>
  <c r="B79" i="3"/>
  <c r="C79" i="3" s="1"/>
  <c r="B80" i="3"/>
  <c r="C80" i="3" s="1"/>
  <c r="B81" i="3"/>
  <c r="C81" i="3" s="1"/>
  <c r="B82" i="3"/>
  <c r="C82" i="3" s="1"/>
  <c r="B83" i="3"/>
  <c r="C83" i="3" s="1"/>
  <c r="B84" i="3"/>
  <c r="C84" i="3" s="1"/>
  <c r="B85" i="3"/>
  <c r="C85" i="3" s="1"/>
  <c r="B86" i="3"/>
  <c r="C86" i="3" s="1"/>
  <c r="B87" i="3"/>
  <c r="C87" i="3" s="1"/>
  <c r="B88" i="3"/>
  <c r="C88" i="3" s="1"/>
  <c r="B89" i="3"/>
  <c r="C89" i="3" s="1"/>
  <c r="B90" i="3"/>
  <c r="C90" i="3" s="1"/>
  <c r="B91" i="3"/>
  <c r="C91" i="3" s="1"/>
  <c r="B92" i="3"/>
  <c r="C92" i="3" s="1"/>
  <c r="B93" i="3"/>
  <c r="C93" i="3" s="1"/>
  <c r="B94" i="3"/>
  <c r="C94" i="3" s="1"/>
  <c r="B95" i="3"/>
  <c r="C95" i="3" s="1"/>
  <c r="B96" i="3"/>
  <c r="C96" i="3" s="1"/>
  <c r="B97" i="3"/>
  <c r="C97" i="3" s="1"/>
  <c r="B98" i="3"/>
  <c r="C98" i="3" s="1"/>
  <c r="B99" i="3"/>
  <c r="C99" i="3" s="1"/>
  <c r="B100" i="3"/>
  <c r="C100" i="3" s="1"/>
  <c r="B101" i="3"/>
  <c r="C101" i="3" s="1"/>
  <c r="B102" i="3"/>
  <c r="C102" i="3" s="1"/>
  <c r="B103" i="3"/>
  <c r="C103" i="3" s="1"/>
  <c r="B104" i="3"/>
  <c r="C104" i="3" s="1"/>
  <c r="B105" i="3"/>
  <c r="C105" i="3" s="1"/>
  <c r="B106" i="3"/>
  <c r="C106" i="3" s="1"/>
  <c r="B107" i="3"/>
  <c r="C107" i="3" s="1"/>
  <c r="B108" i="3"/>
  <c r="C108" i="3" s="1"/>
  <c r="B109" i="3"/>
  <c r="C109" i="3" s="1"/>
  <c r="B110" i="3"/>
  <c r="C110" i="3" s="1"/>
  <c r="B111" i="3"/>
  <c r="C111" i="3" s="1"/>
  <c r="B112" i="3"/>
  <c r="C112" i="3" s="1"/>
  <c r="B113" i="3"/>
  <c r="C113" i="3" s="1"/>
  <c r="B114" i="3"/>
  <c r="C114" i="3" s="1"/>
  <c r="B115" i="3"/>
  <c r="C115" i="3" s="1"/>
  <c r="B116" i="3"/>
  <c r="C116" i="3" s="1"/>
  <c r="B117" i="3"/>
  <c r="C117" i="3" s="1"/>
  <c r="B118" i="3"/>
  <c r="C118" i="3" s="1"/>
  <c r="B119" i="3"/>
  <c r="C119" i="3" s="1"/>
  <c r="B120" i="3"/>
  <c r="C120" i="3" s="1"/>
  <c r="B121" i="3"/>
  <c r="C121" i="3" s="1"/>
  <c r="B122" i="3"/>
  <c r="C122" i="3" s="1"/>
  <c r="B123" i="3"/>
  <c r="C123" i="3" s="1"/>
  <c r="B124" i="3"/>
  <c r="C124" i="3" s="1"/>
  <c r="B125" i="3"/>
  <c r="C125" i="3" s="1"/>
  <c r="B126" i="3"/>
  <c r="C126" i="3" s="1"/>
  <c r="B127" i="3"/>
  <c r="C127" i="3" s="1"/>
  <c r="B128" i="3"/>
  <c r="C128" i="3" s="1"/>
  <c r="B129" i="3"/>
  <c r="C129" i="3" s="1"/>
  <c r="B130" i="3"/>
  <c r="C130" i="3" s="1"/>
  <c r="B131" i="3"/>
  <c r="C131" i="3" s="1"/>
  <c r="B132" i="3"/>
  <c r="C132" i="3" s="1"/>
  <c r="B133" i="3"/>
  <c r="C133" i="3" s="1"/>
  <c r="B134" i="3"/>
  <c r="C134" i="3" s="1"/>
  <c r="B135" i="3"/>
  <c r="C135" i="3" s="1"/>
  <c r="B136" i="3"/>
  <c r="C136" i="3" s="1"/>
  <c r="B137" i="3"/>
  <c r="C137" i="3" s="1"/>
  <c r="B138" i="3"/>
  <c r="C138" i="3" s="1"/>
  <c r="B139" i="3"/>
  <c r="C139" i="3" s="1"/>
  <c r="B140" i="3"/>
  <c r="C140" i="3" s="1"/>
  <c r="B141" i="3"/>
  <c r="C141" i="3" s="1"/>
  <c r="B142" i="3"/>
  <c r="C142" i="3" s="1"/>
  <c r="B143" i="3"/>
  <c r="C143" i="3" s="1"/>
  <c r="B144" i="3"/>
  <c r="C144" i="3" s="1"/>
  <c r="B145" i="3"/>
  <c r="C145" i="3" s="1"/>
  <c r="B146" i="3"/>
  <c r="C146" i="3" s="1"/>
  <c r="B147" i="3"/>
  <c r="C147" i="3" s="1"/>
  <c r="B148" i="3"/>
  <c r="C148" i="3" s="1"/>
  <c r="B149" i="3"/>
  <c r="C149" i="3" s="1"/>
  <c r="B150" i="3"/>
  <c r="C150" i="3" s="1"/>
  <c r="B151" i="3"/>
  <c r="C151" i="3" s="1"/>
  <c r="B152" i="3"/>
  <c r="C152" i="3" s="1"/>
  <c r="B153" i="3"/>
  <c r="C153" i="3" s="1"/>
  <c r="B154" i="3"/>
  <c r="C154" i="3" s="1"/>
  <c r="B155" i="3"/>
  <c r="C155" i="3" s="1"/>
  <c r="B156" i="3"/>
  <c r="C156" i="3" s="1"/>
  <c r="B157" i="3"/>
  <c r="C157" i="3" s="1"/>
  <c r="B158" i="3"/>
  <c r="C158" i="3" s="1"/>
  <c r="B159" i="3"/>
  <c r="C159" i="3" s="1"/>
  <c r="B160" i="3"/>
  <c r="C160" i="3" s="1"/>
  <c r="B161" i="3"/>
  <c r="C161" i="3" s="1"/>
  <c r="B162" i="3"/>
  <c r="C162" i="3" s="1"/>
  <c r="B163" i="3"/>
  <c r="C163" i="3" s="1"/>
  <c r="B164" i="3"/>
  <c r="C164" i="3" s="1"/>
  <c r="B165" i="3"/>
  <c r="C165" i="3" s="1"/>
  <c r="B166" i="3"/>
  <c r="C166" i="3" s="1"/>
  <c r="B167" i="3"/>
  <c r="C167" i="3" s="1"/>
  <c r="B168" i="3"/>
  <c r="C168" i="3" s="1"/>
  <c r="B169" i="3"/>
  <c r="C169" i="3" s="1"/>
  <c r="B170" i="3"/>
  <c r="C170" i="3" s="1"/>
  <c r="B171" i="3"/>
  <c r="C171" i="3" s="1"/>
  <c r="B172" i="3"/>
  <c r="C172" i="3" s="1"/>
  <c r="B173" i="3"/>
  <c r="C173" i="3" s="1"/>
  <c r="B174" i="3"/>
  <c r="C174" i="3" s="1"/>
  <c r="B175" i="3"/>
  <c r="C175" i="3" s="1"/>
  <c r="B176" i="3"/>
  <c r="C176" i="3" s="1"/>
  <c r="B177" i="3"/>
  <c r="C177" i="3" s="1"/>
  <c r="B178" i="3"/>
  <c r="C178" i="3" s="1"/>
  <c r="B179" i="3"/>
  <c r="C179" i="3" s="1"/>
  <c r="B180" i="3"/>
  <c r="C180" i="3" s="1"/>
  <c r="B181" i="3"/>
  <c r="C181" i="3" s="1"/>
  <c r="B182" i="3"/>
  <c r="C182" i="3" s="1"/>
  <c r="B183" i="3"/>
  <c r="C183" i="3" s="1"/>
  <c r="B184" i="3"/>
  <c r="C184" i="3" s="1"/>
  <c r="B185" i="3"/>
  <c r="C185" i="3" s="1"/>
  <c r="B186" i="3"/>
  <c r="C186" i="3" s="1"/>
  <c r="B187" i="3"/>
  <c r="C187" i="3" s="1"/>
  <c r="B188" i="3"/>
  <c r="C188" i="3" s="1"/>
  <c r="B189" i="3"/>
  <c r="C189" i="3" s="1"/>
  <c r="B190" i="3"/>
  <c r="C190" i="3" s="1"/>
  <c r="B191" i="3"/>
  <c r="C191" i="3" s="1"/>
  <c r="B192" i="3"/>
  <c r="C192" i="3" s="1"/>
  <c r="B193" i="3"/>
  <c r="C193" i="3" s="1"/>
  <c r="B194" i="3"/>
  <c r="C194" i="3" s="1"/>
  <c r="B195" i="3"/>
  <c r="C195" i="3" s="1"/>
  <c r="B196" i="3"/>
  <c r="C196" i="3" s="1"/>
  <c r="B197" i="3"/>
  <c r="C197" i="3" s="1"/>
  <c r="B198" i="3"/>
  <c r="C198" i="3" s="1"/>
  <c r="B199" i="3"/>
  <c r="C199" i="3" s="1"/>
  <c r="B200" i="3"/>
  <c r="C200" i="3" s="1"/>
  <c r="B201" i="3"/>
  <c r="C201" i="3" s="1"/>
  <c r="B202" i="3"/>
  <c r="C202" i="3" s="1"/>
  <c r="B203" i="3"/>
  <c r="C203" i="3" s="1"/>
  <c r="B204" i="3"/>
  <c r="C204" i="3" s="1"/>
  <c r="B205" i="3"/>
  <c r="C205" i="3" s="1"/>
  <c r="B206" i="3"/>
  <c r="C206" i="3" s="1"/>
  <c r="B207" i="3"/>
  <c r="C207" i="3" s="1"/>
  <c r="B208" i="3"/>
  <c r="C208" i="3" s="1"/>
  <c r="B209" i="3"/>
  <c r="C209" i="3" s="1"/>
  <c r="B210" i="3"/>
  <c r="C210" i="3" s="1"/>
  <c r="B211" i="3"/>
  <c r="C211" i="3" s="1"/>
  <c r="B212" i="3"/>
  <c r="C212" i="3" s="1"/>
  <c r="B213" i="3"/>
  <c r="C213" i="3" s="1"/>
  <c r="B214" i="3"/>
  <c r="C214" i="3" s="1"/>
  <c r="B215" i="3"/>
  <c r="C215" i="3" s="1"/>
  <c r="B216" i="3"/>
  <c r="C216" i="3" s="1"/>
  <c r="B217" i="3"/>
  <c r="C217" i="3" s="1"/>
  <c r="B218" i="3"/>
  <c r="C218" i="3" s="1"/>
  <c r="B219" i="3"/>
  <c r="C219" i="3" s="1"/>
  <c r="B220" i="3"/>
  <c r="C220" i="3" s="1"/>
  <c r="B221" i="3"/>
  <c r="C221" i="3" s="1"/>
  <c r="B222" i="3"/>
  <c r="C222" i="3" s="1"/>
  <c r="B223" i="3"/>
  <c r="C223" i="3" s="1"/>
  <c r="B224" i="3"/>
  <c r="C224" i="3" s="1"/>
  <c r="B225" i="3"/>
  <c r="C225" i="3" s="1"/>
  <c r="B226" i="3"/>
  <c r="C226" i="3" s="1"/>
  <c r="B227" i="3"/>
  <c r="C227" i="3" s="1"/>
  <c r="B228" i="3"/>
  <c r="C228" i="3" s="1"/>
  <c r="B229" i="3"/>
  <c r="C229" i="3" s="1"/>
  <c r="B230" i="3"/>
  <c r="C230" i="3" s="1"/>
  <c r="B231" i="3"/>
  <c r="C231" i="3" s="1"/>
  <c r="B232" i="3"/>
  <c r="C232" i="3" s="1"/>
  <c r="B233" i="3"/>
  <c r="C233" i="3" s="1"/>
  <c r="B234" i="3"/>
  <c r="C234" i="3" s="1"/>
  <c r="B235" i="3"/>
  <c r="C235" i="3" s="1"/>
  <c r="B236" i="3"/>
  <c r="C236" i="3" s="1"/>
  <c r="B237" i="3"/>
  <c r="C237" i="3" s="1"/>
  <c r="B238" i="3"/>
  <c r="C238" i="3" s="1"/>
  <c r="B239" i="3"/>
  <c r="C239" i="3" s="1"/>
  <c r="B240" i="3"/>
  <c r="C240" i="3" s="1"/>
  <c r="B241" i="3"/>
  <c r="C241" i="3" s="1"/>
  <c r="B242" i="3"/>
  <c r="C242" i="3" s="1"/>
  <c r="B243" i="3"/>
  <c r="C243" i="3" s="1"/>
  <c r="B244" i="3"/>
  <c r="C244" i="3" s="1"/>
  <c r="B245" i="3"/>
  <c r="C245" i="3" s="1"/>
  <c r="B246" i="3"/>
  <c r="C246" i="3" s="1"/>
  <c r="B247" i="3"/>
  <c r="C247" i="3" s="1"/>
  <c r="B248" i="3"/>
  <c r="C248" i="3" s="1"/>
  <c r="B249" i="3"/>
  <c r="C249" i="3" s="1"/>
  <c r="B250" i="3"/>
  <c r="C250" i="3" s="1"/>
  <c r="B251" i="3"/>
  <c r="C251" i="3" s="1"/>
  <c r="B252" i="3"/>
  <c r="C252" i="3" s="1"/>
  <c r="B253" i="3"/>
  <c r="C253" i="3" s="1"/>
  <c r="B254" i="3"/>
  <c r="C254" i="3" s="1"/>
  <c r="B255" i="3"/>
  <c r="C255" i="3" s="1"/>
  <c r="C256" i="3"/>
  <c r="B257" i="3"/>
  <c r="C257" i="3" s="1"/>
  <c r="B258" i="3"/>
  <c r="C258" i="3" s="1"/>
  <c r="B259" i="3"/>
  <c r="C259" i="3" s="1"/>
  <c r="B260" i="3"/>
  <c r="C260" i="3" s="1"/>
  <c r="B261" i="3"/>
  <c r="C261" i="3" s="1"/>
  <c r="B262" i="3"/>
  <c r="C262" i="3" s="1"/>
  <c r="B263" i="3"/>
  <c r="C263" i="3" s="1"/>
  <c r="B264" i="3"/>
  <c r="C264" i="3" s="1"/>
  <c r="B265" i="3"/>
  <c r="C265" i="3" s="1"/>
  <c r="B266" i="3"/>
  <c r="C266" i="3" s="1"/>
  <c r="B267" i="3"/>
  <c r="C267" i="3" s="1"/>
  <c r="B268" i="3"/>
  <c r="C268" i="3" s="1"/>
  <c r="B269" i="3"/>
  <c r="C269" i="3" s="1"/>
  <c r="B270" i="3"/>
  <c r="C270" i="3" s="1"/>
  <c r="B271" i="3"/>
  <c r="C271" i="3" s="1"/>
  <c r="B272" i="3"/>
  <c r="C272" i="3" s="1"/>
  <c r="B273" i="3"/>
  <c r="C273" i="3" s="1"/>
  <c r="B274" i="3"/>
  <c r="C274" i="3" s="1"/>
  <c r="B275" i="3"/>
  <c r="C275" i="3" s="1"/>
  <c r="B276" i="3"/>
  <c r="C276" i="3" s="1"/>
  <c r="B277" i="3"/>
  <c r="C277" i="3" s="1"/>
  <c r="B278" i="3"/>
  <c r="C278" i="3" s="1"/>
  <c r="B279" i="3"/>
  <c r="C279" i="3" s="1"/>
  <c r="B280" i="3"/>
  <c r="C280" i="3" s="1"/>
  <c r="B281" i="3"/>
  <c r="C281" i="3" s="1"/>
  <c r="B282" i="3"/>
  <c r="C282" i="3" s="1"/>
  <c r="B283" i="3"/>
  <c r="C283" i="3" s="1"/>
  <c r="B284" i="3"/>
  <c r="C284" i="3" s="1"/>
  <c r="B285" i="3"/>
  <c r="C285" i="3" s="1"/>
  <c r="B286" i="3"/>
  <c r="C286" i="3" s="1"/>
  <c r="B287" i="3"/>
  <c r="C287" i="3" s="1"/>
  <c r="B288" i="3"/>
  <c r="C288" i="3" s="1"/>
  <c r="B289" i="3"/>
  <c r="C289" i="3" s="1"/>
  <c r="B290" i="3"/>
  <c r="C290" i="3" s="1"/>
  <c r="B291" i="3"/>
  <c r="C291" i="3" s="1"/>
  <c r="B292" i="3"/>
  <c r="C292" i="3" s="1"/>
  <c r="B293" i="3"/>
  <c r="C293" i="3" s="1"/>
  <c r="B294" i="3"/>
  <c r="C294" i="3" s="1"/>
  <c r="B295" i="3"/>
  <c r="C295" i="3" s="1"/>
  <c r="B296" i="3"/>
  <c r="C296" i="3" s="1"/>
  <c r="B297" i="3"/>
  <c r="C297" i="3" s="1"/>
  <c r="B298" i="3"/>
  <c r="C298" i="3" s="1"/>
  <c r="B299" i="3"/>
  <c r="C299" i="3" s="1"/>
  <c r="B300" i="3"/>
  <c r="C300" i="3" s="1"/>
  <c r="B301" i="3"/>
  <c r="C301" i="3" s="1"/>
  <c r="B302" i="3"/>
  <c r="C302" i="3" s="1"/>
  <c r="B303" i="3"/>
  <c r="C303" i="3" s="1"/>
  <c r="B304" i="3"/>
  <c r="C304" i="3" s="1"/>
  <c r="B305" i="3"/>
  <c r="C305" i="3" s="1"/>
  <c r="B306" i="3"/>
  <c r="C306" i="3" s="1"/>
  <c r="B307" i="3"/>
  <c r="C307" i="3" s="1"/>
  <c r="B308" i="3"/>
  <c r="C308" i="3" s="1"/>
  <c r="B309" i="3"/>
  <c r="C309" i="3" s="1"/>
  <c r="B310" i="3"/>
  <c r="C310" i="3" s="1"/>
  <c r="B311" i="3"/>
  <c r="C311" i="3" s="1"/>
  <c r="B312" i="3"/>
  <c r="C312" i="3" s="1"/>
  <c r="B313" i="3"/>
  <c r="C313" i="3" s="1"/>
  <c r="B314" i="3"/>
  <c r="C314" i="3" s="1"/>
  <c r="B315" i="3"/>
  <c r="C315" i="3" s="1"/>
  <c r="B316" i="3"/>
  <c r="C316" i="3" s="1"/>
  <c r="B317" i="3"/>
  <c r="C317" i="3" s="1"/>
  <c r="B318" i="3"/>
  <c r="C318" i="3" s="1"/>
  <c r="B319" i="3"/>
  <c r="C319" i="3" s="1"/>
  <c r="B320" i="3"/>
  <c r="C320" i="3" s="1"/>
  <c r="B321" i="3"/>
  <c r="C321" i="3" s="1"/>
  <c r="B322" i="3"/>
  <c r="C322" i="3" s="1"/>
  <c r="B323" i="3"/>
  <c r="C323" i="3" s="1"/>
  <c r="B324" i="3"/>
  <c r="C324" i="3" s="1"/>
  <c r="B325" i="3"/>
  <c r="C325" i="3" s="1"/>
  <c r="B326" i="3"/>
  <c r="C326" i="3" s="1"/>
  <c r="B327" i="3"/>
  <c r="C327" i="3" s="1"/>
  <c r="B328" i="3"/>
  <c r="C328" i="3" s="1"/>
  <c r="B329" i="3"/>
  <c r="C329" i="3" s="1"/>
  <c r="B330" i="3"/>
  <c r="C330" i="3" s="1"/>
  <c r="B331" i="3"/>
  <c r="C331" i="3" s="1"/>
  <c r="B332" i="3"/>
  <c r="C332" i="3" s="1"/>
  <c r="B333" i="3"/>
  <c r="C333" i="3" s="1"/>
  <c r="B334" i="3"/>
  <c r="C334" i="3" s="1"/>
  <c r="B335" i="3"/>
  <c r="C335" i="3" s="1"/>
  <c r="B336" i="3"/>
  <c r="C336" i="3" s="1"/>
  <c r="B337" i="3"/>
  <c r="C337" i="3" s="1"/>
  <c r="B338" i="3"/>
  <c r="C338" i="3" s="1"/>
  <c r="B339" i="3"/>
  <c r="C339" i="3" s="1"/>
  <c r="B340" i="3"/>
  <c r="C340" i="3" s="1"/>
  <c r="B341" i="3"/>
  <c r="C341" i="3" s="1"/>
  <c r="B342" i="3"/>
  <c r="C342" i="3" s="1"/>
  <c r="B343" i="3"/>
  <c r="C343" i="3" s="1"/>
  <c r="B344" i="3"/>
  <c r="C344" i="3" s="1"/>
  <c r="B345" i="3"/>
  <c r="C345" i="3" s="1"/>
  <c r="B346" i="3"/>
  <c r="C346" i="3" s="1"/>
  <c r="B347" i="3"/>
  <c r="C347" i="3" s="1"/>
  <c r="B348" i="3"/>
  <c r="C348" i="3" s="1"/>
  <c r="B349" i="3"/>
  <c r="C349" i="3" s="1"/>
  <c r="B350" i="3"/>
  <c r="C350" i="3" s="1"/>
  <c r="B351" i="3"/>
  <c r="C351" i="3" s="1"/>
  <c r="B352" i="3"/>
  <c r="C352" i="3" s="1"/>
  <c r="B353" i="3"/>
  <c r="C353" i="3" s="1"/>
  <c r="B354" i="3"/>
  <c r="C354" i="3" s="1"/>
  <c r="B355" i="3"/>
  <c r="C355" i="3" s="1"/>
  <c r="B356" i="3"/>
  <c r="C356" i="3" s="1"/>
  <c r="B357" i="3"/>
  <c r="C357" i="3" s="1"/>
  <c r="B358" i="3"/>
  <c r="C358" i="3" s="1"/>
  <c r="B359" i="3"/>
  <c r="C359" i="3" s="1"/>
  <c r="B360" i="3"/>
  <c r="C360" i="3" s="1"/>
  <c r="B361" i="3"/>
  <c r="C361" i="3" s="1"/>
  <c r="B362" i="3"/>
  <c r="C362" i="3" s="1"/>
  <c r="B363" i="3"/>
  <c r="C363" i="3" s="1"/>
  <c r="B364" i="3"/>
  <c r="C364" i="3" s="1"/>
  <c r="B365" i="3"/>
  <c r="C365" i="3" s="1"/>
  <c r="B366" i="3"/>
  <c r="C366" i="3" s="1"/>
  <c r="B367" i="3"/>
  <c r="C367" i="3" s="1"/>
  <c r="B368" i="3"/>
  <c r="C368" i="3" s="1"/>
  <c r="B369" i="3"/>
  <c r="C369" i="3" s="1"/>
  <c r="B370" i="3"/>
  <c r="C370" i="3" s="1"/>
  <c r="B371" i="3"/>
  <c r="C371" i="3" s="1"/>
  <c r="B372" i="3"/>
  <c r="C372" i="3" s="1"/>
  <c r="B373" i="3"/>
  <c r="C373" i="3" s="1"/>
  <c r="B374" i="3"/>
  <c r="C374" i="3" s="1"/>
  <c r="B375" i="3"/>
  <c r="C375" i="3" s="1"/>
  <c r="B376" i="3"/>
  <c r="C376" i="3" s="1"/>
  <c r="B377" i="3"/>
  <c r="C377" i="3" s="1"/>
  <c r="B378" i="3"/>
  <c r="C378" i="3" s="1"/>
  <c r="B379" i="3"/>
  <c r="C379" i="3" s="1"/>
  <c r="B380" i="3"/>
  <c r="C380" i="3" s="1"/>
  <c r="B381" i="3"/>
  <c r="C381" i="3" s="1"/>
  <c r="B382" i="3"/>
  <c r="C382" i="3" s="1"/>
  <c r="B383" i="3"/>
  <c r="C383" i="3" s="1"/>
  <c r="B384" i="3"/>
  <c r="C384" i="3" s="1"/>
  <c r="B385" i="3"/>
  <c r="C385" i="3" s="1"/>
  <c r="B386" i="3"/>
  <c r="C386" i="3" s="1"/>
  <c r="B387" i="3"/>
  <c r="C387" i="3" s="1"/>
  <c r="B388" i="3"/>
  <c r="C388" i="3" s="1"/>
  <c r="B389" i="3"/>
  <c r="C389" i="3" s="1"/>
  <c r="B390" i="3"/>
  <c r="C390" i="3" s="1"/>
  <c r="B391" i="3"/>
  <c r="C391" i="3" s="1"/>
  <c r="B392" i="3"/>
  <c r="C392" i="3" s="1"/>
  <c r="B393" i="3"/>
  <c r="C393" i="3" s="1"/>
  <c r="B394" i="3"/>
  <c r="C394" i="3" s="1"/>
  <c r="B395" i="3"/>
  <c r="C395" i="3" s="1"/>
  <c r="B396" i="3"/>
  <c r="C396" i="3" s="1"/>
  <c r="B397" i="3"/>
  <c r="C397" i="3" s="1"/>
  <c r="B398" i="3"/>
  <c r="C398" i="3" s="1"/>
  <c r="B399" i="3"/>
  <c r="C399" i="3" s="1"/>
  <c r="B400" i="3"/>
  <c r="C400" i="3" s="1"/>
  <c r="B401" i="3"/>
  <c r="C401" i="3" s="1"/>
  <c r="B402" i="3"/>
  <c r="C402" i="3" s="1"/>
  <c r="B403" i="3"/>
  <c r="C403" i="3" s="1"/>
  <c r="B404" i="3"/>
  <c r="C404" i="3" s="1"/>
  <c r="B405" i="3"/>
  <c r="C405" i="3" s="1"/>
  <c r="B406" i="3"/>
  <c r="C406" i="3" s="1"/>
  <c r="B407" i="3"/>
  <c r="C407" i="3" s="1"/>
  <c r="B408" i="3"/>
  <c r="C408" i="3" s="1"/>
  <c r="B409" i="3"/>
  <c r="C409" i="3" s="1"/>
  <c r="B410" i="3"/>
  <c r="C410" i="3" s="1"/>
  <c r="B411" i="3"/>
  <c r="C411" i="3" s="1"/>
  <c r="B412" i="3"/>
  <c r="C412" i="3" s="1"/>
  <c r="B413" i="3"/>
  <c r="C413" i="3" s="1"/>
  <c r="B414" i="3"/>
  <c r="C414" i="3" s="1"/>
  <c r="B415" i="3"/>
  <c r="C415" i="3" s="1"/>
  <c r="B416" i="3"/>
  <c r="C416" i="3" s="1"/>
  <c r="B417" i="3"/>
  <c r="C417" i="3" s="1"/>
  <c r="B418" i="3"/>
  <c r="C418" i="3" s="1"/>
  <c r="B419" i="3"/>
  <c r="C419" i="3" s="1"/>
  <c r="B420" i="3"/>
  <c r="C420" i="3" s="1"/>
  <c r="B421" i="3"/>
  <c r="C421" i="3" s="1"/>
  <c r="B422" i="3"/>
  <c r="C422" i="3" s="1"/>
  <c r="B423" i="3"/>
  <c r="C423" i="3" s="1"/>
  <c r="B424" i="3"/>
  <c r="C424" i="3" s="1"/>
  <c r="B425" i="3"/>
  <c r="C425" i="3" s="1"/>
  <c r="B426" i="3"/>
  <c r="C426" i="3" s="1"/>
  <c r="B427" i="3"/>
  <c r="C427" i="3" s="1"/>
  <c r="B428" i="3"/>
  <c r="C428" i="3" s="1"/>
  <c r="B429" i="3"/>
  <c r="C429" i="3" s="1"/>
  <c r="B430" i="3"/>
  <c r="C430" i="3" s="1"/>
  <c r="B431" i="3"/>
  <c r="C431" i="3" s="1"/>
  <c r="B432" i="3"/>
  <c r="C432" i="3" s="1"/>
  <c r="B433" i="3"/>
  <c r="C433" i="3" s="1"/>
  <c r="B434" i="3"/>
  <c r="C434" i="3" s="1"/>
  <c r="B435" i="3"/>
  <c r="C435" i="3" s="1"/>
  <c r="B436" i="3"/>
  <c r="C436" i="3" s="1"/>
  <c r="B437" i="3"/>
  <c r="C437" i="3" s="1"/>
  <c r="B438" i="3"/>
  <c r="C438" i="3" s="1"/>
  <c r="B439" i="3"/>
  <c r="C439" i="3" s="1"/>
  <c r="B440" i="3"/>
  <c r="C440" i="3" s="1"/>
  <c r="B441" i="3"/>
  <c r="C441" i="3" s="1"/>
  <c r="B442" i="3"/>
  <c r="C442" i="3" s="1"/>
  <c r="B443" i="3"/>
  <c r="C443" i="3" s="1"/>
  <c r="B444" i="3"/>
  <c r="C444" i="3" s="1"/>
  <c r="B445" i="3"/>
  <c r="C445" i="3" s="1"/>
  <c r="B446" i="3"/>
  <c r="C446" i="3" s="1"/>
  <c r="B447" i="3"/>
  <c r="C447" i="3" s="1"/>
  <c r="B448" i="3"/>
  <c r="C448" i="3" s="1"/>
  <c r="B449" i="3"/>
  <c r="C449" i="3" s="1"/>
  <c r="B450" i="3"/>
  <c r="C450" i="3" s="1"/>
  <c r="B451" i="3"/>
  <c r="C451" i="3" s="1"/>
  <c r="B452" i="3"/>
  <c r="C452" i="3" s="1"/>
  <c r="B453" i="3"/>
  <c r="C453" i="3" s="1"/>
  <c r="B454" i="3"/>
  <c r="C454" i="3" s="1"/>
  <c r="B455" i="3"/>
  <c r="C455" i="3" s="1"/>
  <c r="B456" i="3"/>
  <c r="C456" i="3" s="1"/>
  <c r="B457" i="3"/>
  <c r="C457" i="3" s="1"/>
  <c r="B458" i="3"/>
  <c r="C458" i="3" s="1"/>
  <c r="B459" i="3"/>
  <c r="C459" i="3" s="1"/>
  <c r="B460" i="3"/>
  <c r="C460" i="3" s="1"/>
  <c r="B461" i="3"/>
  <c r="C461" i="3" s="1"/>
  <c r="B462" i="3"/>
  <c r="C462" i="3" s="1"/>
  <c r="B463" i="3"/>
  <c r="C463" i="3" s="1"/>
  <c r="B464" i="3"/>
  <c r="C464" i="3" s="1"/>
  <c r="B465" i="3"/>
  <c r="C465" i="3" s="1"/>
  <c r="B466" i="3"/>
  <c r="C466" i="3" s="1"/>
  <c r="B467" i="3"/>
  <c r="C467" i="3" s="1"/>
  <c r="B468" i="3"/>
  <c r="C468" i="3" s="1"/>
  <c r="B469" i="3"/>
  <c r="C469" i="3" s="1"/>
  <c r="B470" i="3"/>
  <c r="C470" i="3" s="1"/>
  <c r="B471" i="3"/>
  <c r="C471" i="3" s="1"/>
  <c r="B472" i="3"/>
  <c r="C472" i="3" s="1"/>
  <c r="B473" i="3"/>
  <c r="C473" i="3" s="1"/>
  <c r="B474" i="3"/>
  <c r="C474" i="3" s="1"/>
  <c r="B475" i="3"/>
  <c r="C475" i="3" s="1"/>
  <c r="B476" i="3"/>
  <c r="C476" i="3" s="1"/>
  <c r="B477" i="3"/>
  <c r="C477" i="3" s="1"/>
  <c r="B478" i="3"/>
  <c r="C478" i="3" s="1"/>
  <c r="B479" i="3"/>
  <c r="C479" i="3" s="1"/>
  <c r="B480" i="3"/>
  <c r="C480" i="3" s="1"/>
  <c r="B481" i="3"/>
  <c r="C481" i="3" s="1"/>
  <c r="B482" i="3"/>
  <c r="C482" i="3" s="1"/>
  <c r="B483" i="3"/>
  <c r="C483" i="3" s="1"/>
  <c r="B484" i="3"/>
  <c r="C484" i="3" s="1"/>
  <c r="B485" i="3"/>
  <c r="C485" i="3" s="1"/>
  <c r="B486" i="3"/>
  <c r="C486" i="3" s="1"/>
  <c r="B487" i="3"/>
  <c r="C487" i="3" s="1"/>
  <c r="B488" i="3"/>
  <c r="C488" i="3" s="1"/>
  <c r="B489" i="3"/>
  <c r="C489" i="3" s="1"/>
  <c r="B490" i="3"/>
  <c r="C490" i="3" s="1"/>
  <c r="B491" i="3"/>
  <c r="C491" i="3" s="1"/>
  <c r="B492" i="3"/>
  <c r="C492" i="3" s="1"/>
  <c r="B493" i="3"/>
  <c r="C493" i="3" s="1"/>
  <c r="B494" i="3"/>
  <c r="C494" i="3" s="1"/>
  <c r="B495" i="3"/>
  <c r="C495" i="3" s="1"/>
  <c r="B496" i="3"/>
  <c r="C496" i="3" s="1"/>
  <c r="B497" i="3"/>
  <c r="C497" i="3" s="1"/>
  <c r="B498" i="3"/>
  <c r="C498" i="3" s="1"/>
  <c r="B499" i="3"/>
  <c r="C499" i="3" s="1"/>
  <c r="B500" i="3"/>
  <c r="C500" i="3" s="1"/>
  <c r="B501" i="3"/>
  <c r="C501" i="3" s="1"/>
  <c r="B502" i="3"/>
  <c r="C502" i="3" s="1"/>
  <c r="B503" i="3"/>
  <c r="C503" i="3" s="1"/>
  <c r="B504" i="3"/>
  <c r="C504" i="3" s="1"/>
  <c r="B505" i="3"/>
  <c r="C505" i="3" s="1"/>
  <c r="B506" i="3"/>
  <c r="C506" i="3" s="1"/>
  <c r="B507" i="3"/>
  <c r="C507" i="3" s="1"/>
  <c r="B508" i="3"/>
  <c r="C508" i="3" s="1"/>
  <c r="B509" i="3"/>
  <c r="C509" i="3" s="1"/>
  <c r="B510" i="3"/>
  <c r="C510" i="3" s="1"/>
  <c r="B511" i="3"/>
  <c r="C511" i="3" s="1"/>
  <c r="B512" i="3"/>
  <c r="C512" i="3" s="1"/>
  <c r="B513" i="3"/>
  <c r="C513" i="3" s="1"/>
  <c r="B514" i="3"/>
  <c r="C514" i="3" s="1"/>
  <c r="B515" i="3"/>
  <c r="C515" i="3" s="1"/>
  <c r="B516" i="3"/>
  <c r="C516" i="3" s="1"/>
  <c r="B517" i="3"/>
  <c r="C517" i="3" s="1"/>
  <c r="B518" i="3"/>
  <c r="C518" i="3" s="1"/>
  <c r="B519" i="3"/>
  <c r="C519" i="3" s="1"/>
  <c r="B520" i="3"/>
  <c r="C520" i="3" s="1"/>
  <c r="B521" i="3"/>
  <c r="C521" i="3" s="1"/>
  <c r="B522" i="3"/>
  <c r="C522" i="3" s="1"/>
  <c r="B523" i="3"/>
  <c r="C523" i="3" s="1"/>
  <c r="B524" i="3"/>
  <c r="C524" i="3" s="1"/>
  <c r="B525" i="3"/>
  <c r="C525" i="3" s="1"/>
  <c r="B526" i="3"/>
  <c r="C526" i="3" s="1"/>
  <c r="B527" i="3"/>
  <c r="C527" i="3" s="1"/>
  <c r="B528" i="3"/>
  <c r="C528" i="3" s="1"/>
  <c r="B529" i="3"/>
  <c r="C529" i="3" s="1"/>
  <c r="B530" i="3"/>
  <c r="C530" i="3" s="1"/>
  <c r="B531" i="3"/>
  <c r="C531" i="3" s="1"/>
  <c r="B532" i="3"/>
  <c r="C532" i="3" s="1"/>
  <c r="B533" i="3"/>
  <c r="C533" i="3" s="1"/>
  <c r="B534" i="3"/>
  <c r="C534" i="3" s="1"/>
  <c r="B535" i="3"/>
  <c r="C535" i="3" s="1"/>
  <c r="B536" i="3"/>
  <c r="C536" i="3" s="1"/>
  <c r="B537" i="3"/>
  <c r="C537" i="3" s="1"/>
  <c r="B538" i="3"/>
  <c r="C538" i="3" s="1"/>
  <c r="B539" i="3"/>
  <c r="C539" i="3" s="1"/>
  <c r="B540" i="3"/>
  <c r="C540" i="3" s="1"/>
  <c r="B541" i="3"/>
  <c r="C541" i="3" s="1"/>
  <c r="B542" i="3"/>
  <c r="C542" i="3" s="1"/>
  <c r="B543" i="3"/>
  <c r="C543" i="3" s="1"/>
  <c r="B544" i="3"/>
  <c r="C544" i="3" s="1"/>
  <c r="B545" i="3"/>
  <c r="C545" i="3" s="1"/>
  <c r="B546" i="3"/>
  <c r="C546" i="3" s="1"/>
  <c r="B547" i="3"/>
  <c r="C547" i="3" s="1"/>
  <c r="B548" i="3"/>
  <c r="C548" i="3" s="1"/>
  <c r="B549" i="3"/>
  <c r="C549" i="3" s="1"/>
  <c r="B550" i="3"/>
  <c r="C550" i="3" s="1"/>
  <c r="B551" i="3"/>
  <c r="C551" i="3" s="1"/>
  <c r="B552" i="3"/>
  <c r="C552" i="3" s="1"/>
  <c r="B553" i="3"/>
  <c r="C553" i="3" s="1"/>
  <c r="B554" i="3"/>
  <c r="C554" i="3" s="1"/>
  <c r="B555" i="3"/>
  <c r="C555" i="3" s="1"/>
  <c r="B556" i="3"/>
  <c r="C556" i="3" s="1"/>
  <c r="B557" i="3"/>
  <c r="C557" i="3" s="1"/>
  <c r="B558" i="3"/>
  <c r="C558" i="3" s="1"/>
  <c r="B559" i="3"/>
  <c r="C559" i="3" s="1"/>
  <c r="B560" i="3"/>
  <c r="C560" i="3" s="1"/>
  <c r="B561" i="3"/>
  <c r="C561" i="3" s="1"/>
  <c r="B562" i="3"/>
  <c r="C562" i="3" s="1"/>
  <c r="B563" i="3"/>
  <c r="C563" i="3" s="1"/>
  <c r="B564" i="3"/>
  <c r="C564" i="3" s="1"/>
  <c r="B565" i="3"/>
  <c r="C565" i="3" s="1"/>
  <c r="B566" i="3"/>
  <c r="C566" i="3" s="1"/>
  <c r="B567" i="3"/>
  <c r="C567" i="3" s="1"/>
  <c r="B568" i="3"/>
  <c r="C568" i="3" s="1"/>
  <c r="B569" i="3"/>
  <c r="C569" i="3" s="1"/>
  <c r="B570" i="3"/>
  <c r="C570" i="3" s="1"/>
  <c r="B571" i="3"/>
  <c r="C571" i="3" s="1"/>
  <c r="B572" i="3"/>
  <c r="C572" i="3" s="1"/>
  <c r="B573" i="3"/>
  <c r="C573" i="3" s="1"/>
  <c r="B574" i="3"/>
  <c r="C574" i="3" s="1"/>
  <c r="B575" i="3"/>
  <c r="C575" i="3" s="1"/>
  <c r="B576" i="3"/>
  <c r="C576" i="3" s="1"/>
  <c r="B577" i="3"/>
  <c r="C577" i="3" s="1"/>
  <c r="B578" i="3"/>
  <c r="C578" i="3" s="1"/>
  <c r="B579" i="3"/>
  <c r="C579" i="3" s="1"/>
  <c r="B580" i="3"/>
  <c r="C580" i="3" s="1"/>
  <c r="B581" i="3"/>
  <c r="C581" i="3" s="1"/>
  <c r="B582" i="3"/>
  <c r="C582" i="3" s="1"/>
  <c r="B583" i="3"/>
  <c r="C583" i="3" s="1"/>
  <c r="B584" i="3"/>
  <c r="C584" i="3" s="1"/>
  <c r="B585" i="3"/>
  <c r="C585" i="3" s="1"/>
  <c r="B586" i="3"/>
  <c r="C586" i="3" s="1"/>
  <c r="B587" i="3"/>
  <c r="C587" i="3" s="1"/>
  <c r="B588" i="3"/>
  <c r="C588" i="3" s="1"/>
  <c r="B589" i="3"/>
  <c r="C589" i="3" s="1"/>
  <c r="B590" i="3"/>
  <c r="C590" i="3" s="1"/>
  <c r="B591" i="3"/>
  <c r="C591" i="3" s="1"/>
  <c r="B592" i="3"/>
  <c r="C592" i="3" s="1"/>
  <c r="B593" i="3"/>
  <c r="C593" i="3" s="1"/>
  <c r="B594" i="3"/>
  <c r="C594" i="3" s="1"/>
  <c r="B595" i="3"/>
  <c r="C595" i="3" s="1"/>
  <c r="B596" i="3"/>
  <c r="C596" i="3" s="1"/>
  <c r="B597" i="3"/>
  <c r="C597" i="3" s="1"/>
  <c r="B598" i="3"/>
  <c r="C598" i="3" s="1"/>
  <c r="B599" i="3"/>
  <c r="C599" i="3" s="1"/>
  <c r="B600" i="3"/>
  <c r="C600" i="3" s="1"/>
  <c r="B601" i="3"/>
  <c r="C601" i="3" s="1"/>
  <c r="B602" i="3"/>
  <c r="C602" i="3" s="1"/>
  <c r="B603" i="3"/>
  <c r="C603" i="3" s="1"/>
  <c r="B604" i="3"/>
  <c r="C604" i="3" s="1"/>
  <c r="B605" i="3"/>
  <c r="C605" i="3" s="1"/>
  <c r="B606" i="3"/>
  <c r="C606" i="3" s="1"/>
  <c r="B607" i="3"/>
  <c r="C607" i="3" s="1"/>
  <c r="B608" i="3"/>
  <c r="C608" i="3" s="1"/>
  <c r="B609" i="3"/>
  <c r="C609" i="3" s="1"/>
  <c r="B610" i="3"/>
  <c r="C610" i="3" s="1"/>
  <c r="B611" i="3"/>
  <c r="C611" i="3" s="1"/>
  <c r="B612" i="3"/>
  <c r="C612" i="3" s="1"/>
  <c r="B613" i="3"/>
  <c r="C613" i="3" s="1"/>
  <c r="B614" i="3"/>
  <c r="C614" i="3" s="1"/>
  <c r="B615" i="3"/>
  <c r="C615" i="3" s="1"/>
  <c r="B616" i="3"/>
  <c r="C616" i="3" s="1"/>
  <c r="B617" i="3"/>
  <c r="C617" i="3" s="1"/>
  <c r="B618" i="3"/>
  <c r="C618" i="3" s="1"/>
  <c r="B619" i="3"/>
  <c r="C619" i="3" s="1"/>
  <c r="B620" i="3"/>
  <c r="C620" i="3" s="1"/>
  <c r="B621" i="3"/>
  <c r="C621" i="3" s="1"/>
  <c r="B622" i="3"/>
  <c r="C622" i="3" s="1"/>
  <c r="B623" i="3"/>
  <c r="C623" i="3" s="1"/>
  <c r="B624" i="3"/>
  <c r="C624" i="3" s="1"/>
  <c r="B625" i="3"/>
  <c r="C625" i="3" s="1"/>
  <c r="B626" i="3"/>
  <c r="C626" i="3" s="1"/>
  <c r="B627" i="3"/>
  <c r="C627" i="3" s="1"/>
  <c r="B628" i="3"/>
  <c r="C628" i="3" s="1"/>
  <c r="B629" i="3"/>
  <c r="C629" i="3" s="1"/>
  <c r="B630" i="3"/>
  <c r="C630" i="3" s="1"/>
  <c r="B631" i="3"/>
  <c r="C631" i="3" s="1"/>
  <c r="B632" i="3"/>
  <c r="C632" i="3" s="1"/>
  <c r="B633" i="3"/>
  <c r="C633" i="3" s="1"/>
  <c r="B634" i="3"/>
  <c r="C634" i="3" s="1"/>
  <c r="B635" i="3"/>
  <c r="C635" i="3" s="1"/>
  <c r="B636" i="3"/>
  <c r="C636" i="3" s="1"/>
  <c r="B637" i="3"/>
  <c r="C637" i="3" s="1"/>
  <c r="B638" i="3"/>
  <c r="C638" i="3" s="1"/>
  <c r="B639" i="3"/>
  <c r="C639" i="3" s="1"/>
  <c r="B640" i="3"/>
  <c r="C640" i="3" s="1"/>
  <c r="B641" i="3"/>
  <c r="C641" i="3" s="1"/>
  <c r="B642" i="3"/>
  <c r="C642" i="3" s="1"/>
  <c r="B643" i="3"/>
  <c r="C643" i="3" s="1"/>
  <c r="B644" i="3"/>
  <c r="C644" i="3" s="1"/>
  <c r="B645" i="3"/>
  <c r="C645" i="3" s="1"/>
  <c r="B646" i="3"/>
  <c r="C646" i="3" s="1"/>
  <c r="B647" i="3"/>
  <c r="C647" i="3" s="1"/>
  <c r="B648" i="3"/>
  <c r="C648" i="3" s="1"/>
  <c r="B649" i="3"/>
  <c r="C649" i="3" s="1"/>
  <c r="B650" i="3"/>
  <c r="C650" i="3" s="1"/>
  <c r="B651" i="3"/>
  <c r="C651" i="3" s="1"/>
  <c r="B652" i="3"/>
  <c r="C652" i="3" s="1"/>
  <c r="B653" i="3"/>
  <c r="C653" i="3" s="1"/>
  <c r="B654" i="3"/>
  <c r="C654" i="3" s="1"/>
  <c r="B655" i="3"/>
  <c r="C655" i="3" s="1"/>
  <c r="B656" i="3"/>
  <c r="C656" i="3" s="1"/>
  <c r="B657" i="3"/>
  <c r="C657" i="3" s="1"/>
  <c r="B658" i="3"/>
  <c r="C658" i="3" s="1"/>
  <c r="B659" i="3"/>
  <c r="C659" i="3" s="1"/>
  <c r="B660" i="3"/>
  <c r="C660" i="3" s="1"/>
  <c r="B661" i="3"/>
  <c r="C661" i="3" s="1"/>
  <c r="B662" i="3"/>
  <c r="C662" i="3" s="1"/>
  <c r="B663" i="3"/>
  <c r="C663" i="3" s="1"/>
  <c r="B664" i="3"/>
  <c r="C664" i="3" s="1"/>
  <c r="B665" i="3"/>
  <c r="C665" i="3" s="1"/>
  <c r="B666" i="3"/>
  <c r="C666" i="3" s="1"/>
  <c r="B667" i="3"/>
  <c r="C667" i="3" s="1"/>
  <c r="B668" i="3"/>
  <c r="C668" i="3" s="1"/>
  <c r="B669" i="3"/>
  <c r="C669" i="3" s="1"/>
  <c r="B670" i="3"/>
  <c r="C670" i="3" s="1"/>
  <c r="B671" i="3"/>
  <c r="C671" i="3" s="1"/>
  <c r="B672" i="3"/>
  <c r="C672" i="3" s="1"/>
  <c r="B673" i="3"/>
  <c r="C673" i="3" s="1"/>
  <c r="B674" i="3"/>
  <c r="C674" i="3" s="1"/>
  <c r="B675" i="3"/>
  <c r="C675" i="3" s="1"/>
  <c r="B676" i="3"/>
  <c r="C676" i="3" s="1"/>
  <c r="B677" i="3"/>
  <c r="C677" i="3" s="1"/>
  <c r="B678" i="3"/>
  <c r="C678" i="3" s="1"/>
  <c r="B679" i="3"/>
  <c r="C679" i="3" s="1"/>
  <c r="B680" i="3"/>
  <c r="C680" i="3" s="1"/>
  <c r="B681" i="3"/>
  <c r="C681" i="3" s="1"/>
  <c r="B682" i="3"/>
  <c r="C682" i="3" s="1"/>
  <c r="B683" i="3"/>
  <c r="C683" i="3" s="1"/>
  <c r="B684" i="3"/>
  <c r="C684" i="3" s="1"/>
  <c r="B685" i="3"/>
  <c r="C685" i="3" s="1"/>
  <c r="B686" i="3"/>
  <c r="C686" i="3" s="1"/>
  <c r="B687" i="3"/>
  <c r="C687" i="3" s="1"/>
  <c r="B688" i="3"/>
  <c r="C688" i="3" s="1"/>
  <c r="B689" i="3"/>
  <c r="C689" i="3" s="1"/>
  <c r="B690" i="3"/>
  <c r="C690" i="3" s="1"/>
  <c r="B691" i="3"/>
  <c r="C691" i="3" s="1"/>
  <c r="B692" i="3"/>
  <c r="C692" i="3" s="1"/>
  <c r="B693" i="3"/>
  <c r="C693" i="3" s="1"/>
  <c r="B694" i="3"/>
  <c r="C694" i="3" s="1"/>
  <c r="B695" i="3"/>
  <c r="C695" i="3" s="1"/>
  <c r="B696" i="3"/>
  <c r="C696" i="3" s="1"/>
  <c r="B697" i="3"/>
  <c r="C697" i="3" s="1"/>
  <c r="B698" i="3"/>
  <c r="C698" i="3" s="1"/>
  <c r="B699" i="3"/>
  <c r="C699" i="3" s="1"/>
  <c r="B700" i="3"/>
  <c r="C700" i="3" s="1"/>
  <c r="B701" i="3"/>
  <c r="C701" i="3" s="1"/>
  <c r="B702" i="3"/>
  <c r="C702" i="3" s="1"/>
  <c r="B703" i="3"/>
  <c r="C703" i="3" s="1"/>
  <c r="B704" i="3"/>
  <c r="C704" i="3" s="1"/>
  <c r="B705" i="3"/>
  <c r="C705" i="3" s="1"/>
  <c r="B706" i="3"/>
  <c r="C706" i="3" s="1"/>
  <c r="B707" i="3"/>
  <c r="C707" i="3" s="1"/>
  <c r="B708" i="3"/>
  <c r="C708" i="3" s="1"/>
  <c r="B709" i="3"/>
  <c r="C709" i="3" s="1"/>
  <c r="B710" i="3"/>
  <c r="C710" i="3" s="1"/>
  <c r="B711" i="3"/>
  <c r="C711" i="3" s="1"/>
  <c r="B712" i="3"/>
  <c r="C712" i="3" s="1"/>
  <c r="B713" i="3"/>
  <c r="C713" i="3" s="1"/>
  <c r="B714" i="3"/>
  <c r="C714" i="3" s="1"/>
  <c r="B715" i="3"/>
  <c r="C715" i="3" s="1"/>
  <c r="B716" i="3"/>
  <c r="C716" i="3" s="1"/>
  <c r="B718" i="3"/>
  <c r="C718" i="3" s="1"/>
  <c r="A5" i="3" a="1"/>
  <c r="B719" i="3"/>
  <c r="C719" i="3" s="1"/>
  <c r="K5" i="3" a="1"/>
  <c r="C5" i="3" l="1"/>
  <c r="I66" i="3"/>
  <c r="I133" i="3"/>
  <c r="F8" i="3" a="1"/>
  <c r="F8" i="3" s="1"/>
  <c r="F10" i="3" a="1"/>
  <c r="F10" i="3" s="1"/>
  <c r="F11" i="3" a="1"/>
  <c r="F11" i="3" s="1"/>
  <c r="F7" i="3" a="1"/>
  <c r="F7" i="3" s="1"/>
  <c r="F22" i="3" a="1"/>
  <c r="F22" i="3" s="1"/>
  <c r="F36" i="3" a="1"/>
  <c r="F36" i="3" s="1"/>
  <c r="F48" i="3" a="1"/>
  <c r="F48" i="3" s="1"/>
  <c r="F61" i="3" a="1"/>
  <c r="F61" i="3" s="1"/>
  <c r="F74" i="3" a="1"/>
  <c r="F74" i="3" s="1"/>
  <c r="F86" i="3" a="1"/>
  <c r="F86" i="3" s="1"/>
  <c r="F100" i="3" a="1"/>
  <c r="F100" i="3" s="1"/>
  <c r="F9" i="3" a="1"/>
  <c r="F9" i="3" s="1"/>
  <c r="F23" i="3" a="1"/>
  <c r="F23" i="3" s="1"/>
  <c r="F49" i="3" a="1"/>
  <c r="F49" i="3" s="1"/>
  <c r="F75" i="3" a="1"/>
  <c r="F75" i="3" s="1"/>
  <c r="F87" i="3" a="1"/>
  <c r="F87" i="3" s="1"/>
  <c r="F113" i="3" a="1"/>
  <c r="F113" i="3" s="1"/>
  <c r="F139" i="3" a="1"/>
  <c r="F139" i="3" s="1"/>
  <c r="F12" i="3" a="1"/>
  <c r="F12" i="3" s="1"/>
  <c r="F24" i="3" a="1"/>
  <c r="F24" i="3" s="1"/>
  <c r="F37" i="3" a="1"/>
  <c r="F37" i="3" s="1"/>
  <c r="F50" i="3" a="1"/>
  <c r="F50" i="3" s="1"/>
  <c r="F62" i="3" a="1"/>
  <c r="F62" i="3" s="1"/>
  <c r="F76" i="3" a="1"/>
  <c r="F76" i="3" s="1"/>
  <c r="F25" i="3" a="1"/>
  <c r="F25" i="3" s="1"/>
  <c r="F51" i="3" a="1"/>
  <c r="F51" i="3" s="1"/>
  <c r="F63" i="3" a="1"/>
  <c r="F63" i="3" s="1"/>
  <c r="F89" i="3" a="1"/>
  <c r="F89" i="3" s="1"/>
  <c r="F115" i="3" a="1"/>
  <c r="F115" i="3" s="1"/>
  <c r="F127" i="3" a="1"/>
  <c r="F127" i="3" s="1"/>
  <c r="F13" i="3" a="1"/>
  <c r="F13" i="3" s="1"/>
  <c r="F26" i="3" a="1"/>
  <c r="F26" i="3" s="1"/>
  <c r="F38" i="3" a="1"/>
  <c r="F38" i="3" s="1"/>
  <c r="F52" i="3" a="1"/>
  <c r="F52" i="3" s="1"/>
  <c r="F64" i="3" a="1"/>
  <c r="F64" i="3" s="1"/>
  <c r="F77" i="3" a="1"/>
  <c r="F77" i="3" s="1"/>
  <c r="F90" i="3" a="1"/>
  <c r="F90" i="3" s="1"/>
  <c r="F102" i="3" a="1"/>
  <c r="F102" i="3" s="1"/>
  <c r="F116" i="3" a="1"/>
  <c r="F116" i="3" s="1"/>
  <c r="F128" i="3" a="1"/>
  <c r="F128" i="3" s="1"/>
  <c r="F27" i="3" a="1"/>
  <c r="F27" i="3" s="1"/>
  <c r="F39" i="3" a="1"/>
  <c r="F39" i="3" s="1"/>
  <c r="F65" i="3" a="1"/>
  <c r="F65" i="3" s="1"/>
  <c r="F91" i="3" a="1"/>
  <c r="F91" i="3" s="1"/>
  <c r="F103" i="3" a="1"/>
  <c r="F103" i="3" s="1"/>
  <c r="F129" i="3" a="1"/>
  <c r="F129" i="3" s="1"/>
  <c r="F14" i="3" a="1"/>
  <c r="F14" i="3" s="1"/>
  <c r="F28" i="3" a="1"/>
  <c r="F28" i="3" s="1"/>
  <c r="F40" i="3" a="1"/>
  <c r="F40" i="3" s="1"/>
  <c r="F53" i="3" a="1"/>
  <c r="F53" i="3" s="1"/>
  <c r="F66" i="3" a="1"/>
  <c r="F66" i="3" s="1"/>
  <c r="F78" i="3" a="1"/>
  <c r="F78" i="3" s="1"/>
  <c r="F15" i="3" a="1"/>
  <c r="F15" i="3" s="1"/>
  <c r="F16" i="3" a="1"/>
  <c r="F16" i="3" s="1"/>
  <c r="F29" i="3" a="1"/>
  <c r="F29" i="3" s="1"/>
  <c r="F42" i="3" a="1"/>
  <c r="F42" i="3" s="1"/>
  <c r="F54" i="3" a="1"/>
  <c r="F54" i="3" s="1"/>
  <c r="F68" i="3" a="1"/>
  <c r="F68" i="3" s="1"/>
  <c r="F80" i="3" a="1"/>
  <c r="F80" i="3" s="1"/>
  <c r="F93" i="3" a="1"/>
  <c r="F93" i="3" s="1"/>
  <c r="F17" i="3" a="1"/>
  <c r="F17" i="3" s="1"/>
  <c r="F43" i="3" a="1"/>
  <c r="F43" i="3" s="1"/>
  <c r="F55" i="3" a="1"/>
  <c r="F55" i="3" s="1"/>
  <c r="F81" i="3" a="1"/>
  <c r="F81" i="3" s="1"/>
  <c r="F107" i="3" a="1"/>
  <c r="F107" i="3" s="1"/>
  <c r="F119" i="3" a="1"/>
  <c r="F119" i="3" s="1"/>
  <c r="F145" i="3" a="1"/>
  <c r="F145" i="3" s="1"/>
  <c r="F18" i="3" a="1"/>
  <c r="F18" i="3" s="1"/>
  <c r="F30" i="3" a="1"/>
  <c r="F30" i="3" s="1"/>
  <c r="F44" i="3" a="1"/>
  <c r="F44" i="3" s="1"/>
  <c r="F56" i="3" a="1"/>
  <c r="F56" i="3" s="1"/>
  <c r="F69" i="3" a="1"/>
  <c r="F69" i="3" s="1"/>
  <c r="F82" i="3" a="1"/>
  <c r="F82" i="3" s="1"/>
  <c r="F94" i="3" a="1"/>
  <c r="F94" i="3" s="1"/>
  <c r="F19" i="3" a="1"/>
  <c r="F19" i="3" s="1"/>
  <c r="F31" i="3" a="1"/>
  <c r="F31" i="3" s="1"/>
  <c r="F57" i="3" a="1"/>
  <c r="F57" i="3" s="1"/>
  <c r="F83" i="3" a="1"/>
  <c r="F83" i="3" s="1"/>
  <c r="F95" i="3" a="1"/>
  <c r="F95" i="3" s="1"/>
  <c r="F121" i="3" a="1"/>
  <c r="F121" i="3" s="1"/>
  <c r="F147" i="3" a="1"/>
  <c r="F147" i="3" s="1"/>
  <c r="F20" i="3" a="1"/>
  <c r="F20" i="3" s="1"/>
  <c r="F32" i="3" a="1"/>
  <c r="F32" i="3" s="1"/>
  <c r="F45" i="3" a="1"/>
  <c r="F45" i="3" s="1"/>
  <c r="F58" i="3" a="1"/>
  <c r="F58" i="3" s="1"/>
  <c r="F70" i="3" a="1"/>
  <c r="F70" i="3" s="1"/>
  <c r="F84" i="3" a="1"/>
  <c r="F84" i="3" s="1"/>
  <c r="F96" i="3" a="1"/>
  <c r="F96" i="3" s="1"/>
  <c r="F33" i="3" a="1"/>
  <c r="F33" i="3" s="1"/>
  <c r="F59" i="3" a="1"/>
  <c r="F59" i="3" s="1"/>
  <c r="F71" i="3" a="1"/>
  <c r="F71" i="3" s="1"/>
  <c r="F97" i="3" a="1"/>
  <c r="F97" i="3" s="1"/>
  <c r="F123" i="3" a="1"/>
  <c r="F123" i="3" s="1"/>
  <c r="F135" i="3" a="1"/>
  <c r="F135" i="3" s="1"/>
  <c r="F35" i="3" a="1"/>
  <c r="F35" i="3" s="1"/>
  <c r="F47" i="3" a="1"/>
  <c r="F47" i="3" s="1"/>
  <c r="F73" i="3" a="1"/>
  <c r="F73" i="3" s="1"/>
  <c r="F99" i="3" a="1"/>
  <c r="F99" i="3" s="1"/>
  <c r="F111" i="3" a="1"/>
  <c r="F111" i="3" s="1"/>
  <c r="F137" i="3" a="1"/>
  <c r="F137" i="3" s="1"/>
  <c r="F21" i="3" a="1"/>
  <c r="F21" i="3" s="1"/>
  <c r="F104" i="3" a="1"/>
  <c r="F104" i="3" s="1"/>
  <c r="F130" i="3" a="1"/>
  <c r="F130" i="3" s="1"/>
  <c r="F105" i="3" a="1"/>
  <c r="F105" i="3" s="1"/>
  <c r="F131" i="3" a="1"/>
  <c r="F131" i="3" s="1"/>
  <c r="F34" i="3" a="1"/>
  <c r="F34" i="3" s="1"/>
  <c r="F106" i="3" a="1"/>
  <c r="F106" i="3" s="1"/>
  <c r="F132" i="3" a="1"/>
  <c r="F132" i="3" s="1"/>
  <c r="F41" i="3" a="1"/>
  <c r="F41" i="3" s="1"/>
  <c r="F108" i="3" a="1"/>
  <c r="F108" i="3" s="1"/>
  <c r="F133" i="3" a="1"/>
  <c r="F133" i="3" s="1"/>
  <c r="F125" i="3" a="1"/>
  <c r="F125" i="3" s="1"/>
  <c r="F46" i="3" a="1"/>
  <c r="F46" i="3" s="1"/>
  <c r="F109" i="3" a="1"/>
  <c r="F109" i="3" s="1"/>
  <c r="F134" i="3" a="1"/>
  <c r="F134" i="3" s="1"/>
  <c r="F110" i="3" a="1"/>
  <c r="F110" i="3" s="1"/>
  <c r="F136" i="3" a="1"/>
  <c r="F136" i="3" s="1"/>
  <c r="F60" i="3" a="1"/>
  <c r="F60" i="3" s="1"/>
  <c r="F112" i="3" a="1"/>
  <c r="F112" i="3" s="1"/>
  <c r="F138" i="3" a="1"/>
  <c r="F138" i="3" s="1"/>
  <c r="F67" i="3" a="1"/>
  <c r="F67" i="3" s="1"/>
  <c r="F114" i="3" a="1"/>
  <c r="F114" i="3" s="1"/>
  <c r="F140" i="3" a="1"/>
  <c r="F140" i="3" s="1"/>
  <c r="F98" i="3" a="1"/>
  <c r="F98" i="3" s="1"/>
  <c r="F72" i="3" a="1"/>
  <c r="F72" i="3" s="1"/>
  <c r="F117" i="3" a="1"/>
  <c r="F117" i="3" s="1"/>
  <c r="F141" i="3" a="1"/>
  <c r="F141" i="3" s="1"/>
  <c r="F79" i="3" a="1"/>
  <c r="F79" i="3" s="1"/>
  <c r="F142" i="3" a="1"/>
  <c r="F142" i="3" s="1"/>
  <c r="F148" i="3" a="1"/>
  <c r="F148" i="3" s="1"/>
  <c r="F85" i="3" a="1"/>
  <c r="F85" i="3" s="1"/>
  <c r="F118" i="3" a="1"/>
  <c r="F118" i="3" s="1"/>
  <c r="F143" i="3" a="1"/>
  <c r="F143" i="3" s="1"/>
  <c r="F126" i="3" a="1"/>
  <c r="F126" i="3" s="1"/>
  <c r="F88" i="3" a="1"/>
  <c r="F88" i="3" s="1"/>
  <c r="F120" i="3" a="1"/>
  <c r="F120" i="3" s="1"/>
  <c r="F144" i="3" a="1"/>
  <c r="F144" i="3" s="1"/>
  <c r="F92" i="3" a="1"/>
  <c r="F92" i="3" s="1"/>
  <c r="F122" i="3" a="1"/>
  <c r="F122" i="3" s="1"/>
  <c r="F146" i="3" a="1"/>
  <c r="F146" i="3" s="1"/>
  <c r="F124" i="3" a="1"/>
  <c r="F124" i="3" s="1"/>
  <c r="F101" i="3" a="1"/>
  <c r="F101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24" i="3" a="1"/>
  <c r="E24" i="3" s="1"/>
  <c r="E37" i="3" a="1"/>
  <c r="E37" i="3" s="1"/>
  <c r="E50" i="3" a="1"/>
  <c r="E50" i="3" s="1"/>
  <c r="E62" i="3" a="1"/>
  <c r="E62" i="3" s="1"/>
  <c r="E76" i="3" a="1"/>
  <c r="E76" i="3" s="1"/>
  <c r="E88" i="3" a="1"/>
  <c r="E88" i="3" s="1"/>
  <c r="E101" i="3" a="1"/>
  <c r="E101" i="3" s="1"/>
  <c r="E114" i="3" a="1"/>
  <c r="E114" i="3" s="1"/>
  <c r="E126" i="3" a="1"/>
  <c r="E126" i="3" s="1"/>
  <c r="E140" i="3" a="1"/>
  <c r="E140" i="3" s="1"/>
  <c r="E25" i="3" a="1"/>
  <c r="E25" i="3" s="1"/>
  <c r="E51" i="3" a="1"/>
  <c r="E51" i="3" s="1"/>
  <c r="E63" i="3" a="1"/>
  <c r="E63" i="3" s="1"/>
  <c r="E89" i="3" a="1"/>
  <c r="E89" i="3" s="1"/>
  <c r="E115" i="3" a="1"/>
  <c r="E115" i="3" s="1"/>
  <c r="E127" i="3" a="1"/>
  <c r="E127" i="3" s="1"/>
  <c r="E13" i="3" a="1"/>
  <c r="E13" i="3" s="1"/>
  <c r="E26" i="3" a="1"/>
  <c r="E26" i="3" s="1"/>
  <c r="E38" i="3" a="1"/>
  <c r="E38" i="3" s="1"/>
  <c r="E52" i="3" a="1"/>
  <c r="E52" i="3" s="1"/>
  <c r="E64" i="3" a="1"/>
  <c r="E64" i="3" s="1"/>
  <c r="E77" i="3" a="1"/>
  <c r="E77" i="3" s="1"/>
  <c r="E90" i="3" a="1"/>
  <c r="E90" i="3" s="1"/>
  <c r="E102" i="3" a="1"/>
  <c r="E102" i="3" s="1"/>
  <c r="E116" i="3" a="1"/>
  <c r="E116" i="3" s="1"/>
  <c r="E128" i="3" a="1"/>
  <c r="E128" i="3" s="1"/>
  <c r="E27" i="3" a="1"/>
  <c r="E27" i="3" s="1"/>
  <c r="E39" i="3" a="1"/>
  <c r="E39" i="3" s="1"/>
  <c r="E65" i="3" a="1"/>
  <c r="E65" i="3" s="1"/>
  <c r="E91" i="3" a="1"/>
  <c r="E91" i="3" s="1"/>
  <c r="E103" i="3" a="1"/>
  <c r="E103" i="3" s="1"/>
  <c r="E129" i="3" a="1"/>
  <c r="E129" i="3" s="1"/>
  <c r="E14" i="3" a="1"/>
  <c r="E14" i="3" s="1"/>
  <c r="E28" i="3" a="1"/>
  <c r="E28" i="3" s="1"/>
  <c r="E40" i="3" a="1"/>
  <c r="E40" i="3" s="1"/>
  <c r="E53" i="3" a="1"/>
  <c r="E53" i="3" s="1"/>
  <c r="E66" i="3" a="1"/>
  <c r="E66" i="3" s="1"/>
  <c r="E78" i="3" a="1"/>
  <c r="E78" i="3" s="1"/>
  <c r="E92" i="3" a="1"/>
  <c r="E92" i="3" s="1"/>
  <c r="E104" i="3" a="1"/>
  <c r="E104" i="3" s="1"/>
  <c r="E117" i="3" a="1"/>
  <c r="E117" i="3" s="1"/>
  <c r="E130" i="3" a="1"/>
  <c r="E130" i="3" s="1"/>
  <c r="E142" i="3" a="1"/>
  <c r="E142" i="3" s="1"/>
  <c r="E15" i="3" a="1"/>
  <c r="E15" i="3" s="1"/>
  <c r="E41" i="3" a="1"/>
  <c r="E41" i="3" s="1"/>
  <c r="E67" i="3" a="1"/>
  <c r="E67" i="3" s="1"/>
  <c r="E79" i="3" a="1"/>
  <c r="E79" i="3" s="1"/>
  <c r="E105" i="3" a="1"/>
  <c r="E105" i="3" s="1"/>
  <c r="E131" i="3" a="1"/>
  <c r="E131" i="3" s="1"/>
  <c r="E143" i="3" a="1"/>
  <c r="E143" i="3" s="1"/>
  <c r="E16" i="3" a="1"/>
  <c r="E16" i="3" s="1"/>
  <c r="E29" i="3" a="1"/>
  <c r="E29" i="3" s="1"/>
  <c r="E42" i="3" a="1"/>
  <c r="E42" i="3" s="1"/>
  <c r="E54" i="3" a="1"/>
  <c r="E54" i="3" s="1"/>
  <c r="E68" i="3" a="1"/>
  <c r="E68" i="3" s="1"/>
  <c r="E80" i="3" a="1"/>
  <c r="E80" i="3" s="1"/>
  <c r="E93" i="3" a="1"/>
  <c r="E93" i="3" s="1"/>
  <c r="E106" i="3" a="1"/>
  <c r="E106" i="3" s="1"/>
  <c r="E118" i="3" a="1"/>
  <c r="E118" i="3" s="1"/>
  <c r="E132" i="3" a="1"/>
  <c r="E132" i="3" s="1"/>
  <c r="E17" i="3" a="1"/>
  <c r="E17" i="3" s="1"/>
  <c r="E43" i="3" a="1"/>
  <c r="E43" i="3" s="1"/>
  <c r="E55" i="3" a="1"/>
  <c r="E55" i="3" s="1"/>
  <c r="E81" i="3" a="1"/>
  <c r="E81" i="3" s="1"/>
  <c r="E107" i="3" a="1"/>
  <c r="E107" i="3" s="1"/>
  <c r="E119" i="3" a="1"/>
  <c r="E119" i="3" s="1"/>
  <c r="E145" i="3" a="1"/>
  <c r="E145" i="3" s="1"/>
  <c r="E18" i="3" a="1"/>
  <c r="E18" i="3" s="1"/>
  <c r="E30" i="3" a="1"/>
  <c r="E30" i="3" s="1"/>
  <c r="E44" i="3" a="1"/>
  <c r="E44" i="3" s="1"/>
  <c r="E56" i="3" a="1"/>
  <c r="E56" i="3" s="1"/>
  <c r="E69" i="3" a="1"/>
  <c r="E69" i="3" s="1"/>
  <c r="E82" i="3" a="1"/>
  <c r="E82" i="3" s="1"/>
  <c r="E94" i="3" a="1"/>
  <c r="E94" i="3" s="1"/>
  <c r="E108" i="3" a="1"/>
  <c r="E108" i="3" s="1"/>
  <c r="E120" i="3" a="1"/>
  <c r="E120" i="3" s="1"/>
  <c r="E133" i="3" a="1"/>
  <c r="E133" i="3" s="1"/>
  <c r="E146" i="3" a="1"/>
  <c r="E146" i="3" s="1"/>
  <c r="E19" i="3" a="1"/>
  <c r="E19" i="3" s="1"/>
  <c r="E31" i="3" a="1"/>
  <c r="E31" i="3" s="1"/>
  <c r="E57" i="3" a="1"/>
  <c r="E57" i="3" s="1"/>
  <c r="E83" i="3" a="1"/>
  <c r="E83" i="3" s="1"/>
  <c r="E95" i="3" a="1"/>
  <c r="E95" i="3" s="1"/>
  <c r="E121" i="3" a="1"/>
  <c r="E121" i="3" s="1"/>
  <c r="E147" i="3" a="1"/>
  <c r="E147" i="3" s="1"/>
  <c r="E20" i="3" a="1"/>
  <c r="E20" i="3" s="1"/>
  <c r="E32" i="3" a="1"/>
  <c r="E32" i="3" s="1"/>
  <c r="E45" i="3" a="1"/>
  <c r="E45" i="3" s="1"/>
  <c r="E58" i="3" a="1"/>
  <c r="E58" i="3" s="1"/>
  <c r="E70" i="3" a="1"/>
  <c r="E70" i="3" s="1"/>
  <c r="E84" i="3" a="1"/>
  <c r="E84" i="3" s="1"/>
  <c r="E96" i="3" a="1"/>
  <c r="E96" i="3" s="1"/>
  <c r="E109" i="3" a="1"/>
  <c r="E109" i="3" s="1"/>
  <c r="E122" i="3" a="1"/>
  <c r="E122" i="3" s="1"/>
  <c r="E134" i="3" a="1"/>
  <c r="E134" i="3" s="1"/>
  <c r="E148" i="3" a="1"/>
  <c r="E148" i="3" s="1"/>
  <c r="E33" i="3" a="1"/>
  <c r="E33" i="3" s="1"/>
  <c r="E59" i="3" a="1"/>
  <c r="E59" i="3" s="1"/>
  <c r="E71" i="3" a="1"/>
  <c r="E71" i="3" s="1"/>
  <c r="E97" i="3" a="1"/>
  <c r="E97" i="3" s="1"/>
  <c r="E123" i="3" a="1"/>
  <c r="E123" i="3" s="1"/>
  <c r="E135" i="3" a="1"/>
  <c r="E135" i="3" s="1"/>
  <c r="E21" i="3" a="1"/>
  <c r="E21" i="3" s="1"/>
  <c r="E34" i="3" a="1"/>
  <c r="E34" i="3" s="1"/>
  <c r="E46" i="3" a="1"/>
  <c r="E46" i="3" s="1"/>
  <c r="E60" i="3" a="1"/>
  <c r="E60" i="3" s="1"/>
  <c r="E72" i="3" a="1"/>
  <c r="E72" i="3" s="1"/>
  <c r="E85" i="3" a="1"/>
  <c r="E85" i="3" s="1"/>
  <c r="E98" i="3" a="1"/>
  <c r="E98" i="3" s="1"/>
  <c r="E110" i="3" a="1"/>
  <c r="E110" i="3" s="1"/>
  <c r="E124" i="3" a="1"/>
  <c r="E124" i="3" s="1"/>
  <c r="E23" i="3" a="1"/>
  <c r="E23" i="3" s="1"/>
  <c r="E49" i="3" a="1"/>
  <c r="E49" i="3" s="1"/>
  <c r="E75" i="3" a="1"/>
  <c r="E75" i="3" s="1"/>
  <c r="E87" i="3" a="1"/>
  <c r="E87" i="3" s="1"/>
  <c r="E113" i="3" a="1"/>
  <c r="E113" i="3" s="1"/>
  <c r="E139" i="3" a="1"/>
  <c r="E139" i="3" s="1"/>
  <c r="E22" i="3" a="1"/>
  <c r="E22" i="3" s="1"/>
  <c r="E125" i="3" a="1"/>
  <c r="E125" i="3" s="1"/>
  <c r="E35" i="3" a="1"/>
  <c r="E35" i="3" s="1"/>
  <c r="E136" i="3" a="1"/>
  <c r="E136" i="3" s="1"/>
  <c r="E36" i="3" a="1"/>
  <c r="E36" i="3" s="1"/>
  <c r="E137" i="3" a="1"/>
  <c r="E137" i="3" s="1"/>
  <c r="E47" i="3" a="1"/>
  <c r="E47" i="3" s="1"/>
  <c r="E138" i="3" a="1"/>
  <c r="E138" i="3" s="1"/>
  <c r="E48" i="3" a="1"/>
  <c r="E48" i="3" s="1"/>
  <c r="E141" i="3" a="1"/>
  <c r="E141" i="3" s="1"/>
  <c r="E144" i="3" a="1"/>
  <c r="E144" i="3" s="1"/>
  <c r="E61" i="3" a="1"/>
  <c r="E61" i="3" s="1"/>
  <c r="E73" i="3" a="1"/>
  <c r="E73" i="3" s="1"/>
  <c r="E74" i="3" a="1"/>
  <c r="E74" i="3" s="1"/>
  <c r="E86" i="3" a="1"/>
  <c r="E86" i="3" s="1"/>
  <c r="E99" i="3" a="1"/>
  <c r="E99" i="3" s="1"/>
  <c r="E100" i="3" a="1"/>
  <c r="E100" i="3" s="1"/>
  <c r="E111" i="3" a="1"/>
  <c r="E111" i="3" s="1"/>
  <c r="E112" i="3" a="1"/>
  <c r="E112" i="3" s="1"/>
  <c r="G8" i="3" a="1"/>
  <c r="G8" i="3" s="1"/>
  <c r="G16" i="3" a="1"/>
  <c r="G16" i="3" s="1"/>
  <c r="G24" i="3" a="1"/>
  <c r="G24" i="3" s="1"/>
  <c r="G10" i="3" a="1"/>
  <c r="G10" i="3" s="1"/>
  <c r="G18" i="3" a="1"/>
  <c r="G18" i="3" s="1"/>
  <c r="G11" i="3" a="1"/>
  <c r="G11" i="3" s="1"/>
  <c r="G7" i="3" a="1"/>
  <c r="G7" i="3" s="1"/>
  <c r="G31" i="3" a="1"/>
  <c r="G31" i="3" s="1"/>
  <c r="G50" i="3" a="1"/>
  <c r="G50" i="3" s="1"/>
  <c r="G70" i="3" a="1"/>
  <c r="G70" i="3" s="1"/>
  <c r="G80" i="3" a="1"/>
  <c r="G80" i="3" s="1"/>
  <c r="G100" i="3" a="1"/>
  <c r="G100" i="3" s="1"/>
  <c r="G129" i="3" a="1"/>
  <c r="G129" i="3" s="1"/>
  <c r="G138" i="3" a="1"/>
  <c r="G138" i="3" s="1"/>
  <c r="G21" i="3" a="1"/>
  <c r="G21" i="3" s="1"/>
  <c r="G41" i="3" a="1"/>
  <c r="G41" i="3" s="1"/>
  <c r="G51" i="3" a="1"/>
  <c r="G51" i="3" s="1"/>
  <c r="G61" i="3" a="1"/>
  <c r="G61" i="3" s="1"/>
  <c r="G71" i="3" a="1"/>
  <c r="G71" i="3" s="1"/>
  <c r="G90" i="3" a="1"/>
  <c r="G90" i="3" s="1"/>
  <c r="G110" i="3" a="1"/>
  <c r="G110" i="3" s="1"/>
  <c r="G32" i="3" a="1"/>
  <c r="G32" i="3" s="1"/>
  <c r="G52" i="3" a="1"/>
  <c r="G52" i="3" s="1"/>
  <c r="G81" i="3" a="1"/>
  <c r="G81" i="3" s="1"/>
  <c r="G91" i="3" a="1"/>
  <c r="G91" i="3" s="1"/>
  <c r="G101" i="3" a="1"/>
  <c r="G101" i="3" s="1"/>
  <c r="G111" i="3" a="1"/>
  <c r="G111" i="3" s="1"/>
  <c r="G130" i="3" a="1"/>
  <c r="G130" i="3" s="1"/>
  <c r="G9" i="3" a="1"/>
  <c r="G9" i="3" s="1"/>
  <c r="G22" i="3" a="1"/>
  <c r="G22" i="3" s="1"/>
  <c r="G42" i="3" a="1"/>
  <c r="G42" i="3" s="1"/>
  <c r="G62" i="3" a="1"/>
  <c r="G62" i="3" s="1"/>
  <c r="G72" i="3" a="1"/>
  <c r="G72" i="3" s="1"/>
  <c r="G92" i="3" a="1"/>
  <c r="G92" i="3" s="1"/>
  <c r="G121" i="3" a="1"/>
  <c r="G121" i="3" s="1"/>
  <c r="G131" i="3" a="1"/>
  <c r="G131" i="3" s="1"/>
  <c r="G140" i="3" a="1"/>
  <c r="G140" i="3" s="1"/>
  <c r="G12" i="3" a="1"/>
  <c r="G12" i="3" s="1"/>
  <c r="G23" i="3" a="1"/>
  <c r="G23" i="3" s="1"/>
  <c r="G33" i="3" a="1"/>
  <c r="G33" i="3" s="1"/>
  <c r="G43" i="3" a="1"/>
  <c r="G43" i="3" s="1"/>
  <c r="G53" i="3" a="1"/>
  <c r="G53" i="3" s="1"/>
  <c r="G63" i="3" a="1"/>
  <c r="G63" i="3" s="1"/>
  <c r="G82" i="3" a="1"/>
  <c r="G82" i="3" s="1"/>
  <c r="G102" i="3" a="1"/>
  <c r="G102" i="3" s="1"/>
  <c r="G112" i="3" a="1"/>
  <c r="G112" i="3" s="1"/>
  <c r="G44" i="3" a="1"/>
  <c r="G44" i="3" s="1"/>
  <c r="G73" i="3" a="1"/>
  <c r="G73" i="3" s="1"/>
  <c r="G83" i="3" a="1"/>
  <c r="G83" i="3" s="1"/>
  <c r="G93" i="3" a="1"/>
  <c r="G93" i="3" s="1"/>
  <c r="G103" i="3" a="1"/>
  <c r="G103" i="3" s="1"/>
  <c r="G122" i="3" a="1"/>
  <c r="G122" i="3" s="1"/>
  <c r="G132" i="3" a="1"/>
  <c r="G132" i="3" s="1"/>
  <c r="G13" i="3" a="1"/>
  <c r="G13" i="3" s="1"/>
  <c r="G25" i="3" a="1"/>
  <c r="G25" i="3" s="1"/>
  <c r="G35" i="3" a="1"/>
  <c r="G35" i="3" s="1"/>
  <c r="G45" i="3" a="1"/>
  <c r="G45" i="3" s="1"/>
  <c r="G55" i="3" a="1"/>
  <c r="G55" i="3" s="1"/>
  <c r="G74" i="3" a="1"/>
  <c r="G74" i="3" s="1"/>
  <c r="G94" i="3" a="1"/>
  <c r="G94" i="3" s="1"/>
  <c r="G104" i="3" a="1"/>
  <c r="G104" i="3" s="1"/>
  <c r="G124" i="3" a="1"/>
  <c r="G124" i="3" s="1"/>
  <c r="G133" i="3" a="1"/>
  <c r="G133" i="3" s="1"/>
  <c r="G142" i="3" a="1"/>
  <c r="G142" i="3" s="1"/>
  <c r="G14" i="3" a="1"/>
  <c r="G14" i="3" s="1"/>
  <c r="G36" i="3" a="1"/>
  <c r="G36" i="3" s="1"/>
  <c r="G65" i="3" a="1"/>
  <c r="G65" i="3" s="1"/>
  <c r="G75" i="3" a="1"/>
  <c r="G75" i="3" s="1"/>
  <c r="G85" i="3" a="1"/>
  <c r="G85" i="3" s="1"/>
  <c r="G95" i="3" a="1"/>
  <c r="G95" i="3" s="1"/>
  <c r="G114" i="3" a="1"/>
  <c r="G114" i="3" s="1"/>
  <c r="G143" i="3" a="1"/>
  <c r="G143" i="3" s="1"/>
  <c r="G15" i="3" a="1"/>
  <c r="G15" i="3" s="1"/>
  <c r="G26" i="3" a="1"/>
  <c r="G26" i="3" s="1"/>
  <c r="G46" i="3" a="1"/>
  <c r="G46" i="3" s="1"/>
  <c r="G56" i="3" a="1"/>
  <c r="G56" i="3" s="1"/>
  <c r="G76" i="3" a="1"/>
  <c r="G76" i="3" s="1"/>
  <c r="G105" i="3" a="1"/>
  <c r="G105" i="3" s="1"/>
  <c r="G115" i="3" a="1"/>
  <c r="G115" i="3" s="1"/>
  <c r="G125" i="3" a="1"/>
  <c r="G125" i="3" s="1"/>
  <c r="G134" i="3" a="1"/>
  <c r="G134" i="3" s="1"/>
  <c r="G27" i="3" a="1"/>
  <c r="G27" i="3" s="1"/>
  <c r="G37" i="3" a="1"/>
  <c r="G37" i="3" s="1"/>
  <c r="G47" i="3" a="1"/>
  <c r="G47" i="3" s="1"/>
  <c r="G66" i="3" a="1"/>
  <c r="G66" i="3" s="1"/>
  <c r="G86" i="3" a="1"/>
  <c r="G86" i="3" s="1"/>
  <c r="G96" i="3" a="1"/>
  <c r="G96" i="3" s="1"/>
  <c r="G116" i="3" a="1"/>
  <c r="G116" i="3" s="1"/>
  <c r="G135" i="3" a="1"/>
  <c r="G135" i="3" s="1"/>
  <c r="G144" i="3" a="1"/>
  <c r="G144" i="3" s="1"/>
  <c r="G28" i="3" a="1"/>
  <c r="G28" i="3" s="1"/>
  <c r="G57" i="3" a="1"/>
  <c r="G57" i="3" s="1"/>
  <c r="G67" i="3" a="1"/>
  <c r="G67" i="3" s="1"/>
  <c r="G77" i="3" a="1"/>
  <c r="G77" i="3" s="1"/>
  <c r="G87" i="3" a="1"/>
  <c r="G87" i="3" s="1"/>
  <c r="G106" i="3" a="1"/>
  <c r="G106" i="3" s="1"/>
  <c r="G126" i="3" a="1"/>
  <c r="G126" i="3" s="1"/>
  <c r="G17" i="3" a="1"/>
  <c r="G17" i="3" s="1"/>
  <c r="G38" i="3" a="1"/>
  <c r="G38" i="3" s="1"/>
  <c r="G48" i="3" a="1"/>
  <c r="G48" i="3" s="1"/>
  <c r="G68" i="3" a="1"/>
  <c r="G68" i="3" s="1"/>
  <c r="G97" i="3" a="1"/>
  <c r="G97" i="3" s="1"/>
  <c r="G107" i="3" a="1"/>
  <c r="G107" i="3" s="1"/>
  <c r="G117" i="3" a="1"/>
  <c r="G117" i="3" s="1"/>
  <c r="G127" i="3" a="1"/>
  <c r="G127" i="3" s="1"/>
  <c r="G136" i="3" a="1"/>
  <c r="G136" i="3" s="1"/>
  <c r="G145" i="3" a="1"/>
  <c r="G145" i="3" s="1"/>
  <c r="G20" i="3" a="1"/>
  <c r="G20" i="3" s="1"/>
  <c r="G30" i="3" a="1"/>
  <c r="G30" i="3" s="1"/>
  <c r="G40" i="3" a="1"/>
  <c r="G40" i="3" s="1"/>
  <c r="G60" i="3" a="1"/>
  <c r="G60" i="3" s="1"/>
  <c r="G89" i="3" a="1"/>
  <c r="G89" i="3" s="1"/>
  <c r="G99" i="3" a="1"/>
  <c r="G99" i="3" s="1"/>
  <c r="G109" i="3" a="1"/>
  <c r="G109" i="3" s="1"/>
  <c r="G119" i="3" a="1"/>
  <c r="G119" i="3" s="1"/>
  <c r="G147" i="3" a="1"/>
  <c r="G147" i="3" s="1"/>
  <c r="G69" i="3" a="1"/>
  <c r="G69" i="3" s="1"/>
  <c r="G120" i="3" a="1"/>
  <c r="G120" i="3" s="1"/>
  <c r="G19" i="3" a="1"/>
  <c r="G19" i="3" s="1"/>
  <c r="G123" i="3" a="1"/>
  <c r="G123" i="3" s="1"/>
  <c r="G146" i="3" a="1"/>
  <c r="G146" i="3" s="1"/>
  <c r="G78" i="3" a="1"/>
  <c r="G78" i="3" s="1"/>
  <c r="G29" i="3" a="1"/>
  <c r="G29" i="3" s="1"/>
  <c r="G79" i="3" a="1"/>
  <c r="G79" i="3" s="1"/>
  <c r="G128" i="3" a="1"/>
  <c r="G128" i="3" s="1"/>
  <c r="G59" i="3" a="1"/>
  <c r="G59" i="3" s="1"/>
  <c r="G84" i="3" a="1"/>
  <c r="G84" i="3" s="1"/>
  <c r="G113" i="3" a="1"/>
  <c r="G113" i="3" s="1"/>
  <c r="G148" i="3" a="1"/>
  <c r="G148" i="3" s="1"/>
  <c r="G34" i="3" a="1"/>
  <c r="G34" i="3" s="1"/>
  <c r="G88" i="3" a="1"/>
  <c r="G88" i="3" s="1"/>
  <c r="G39" i="3" a="1"/>
  <c r="G39" i="3" s="1"/>
  <c r="G64" i="3" a="1"/>
  <c r="G64" i="3" s="1"/>
  <c r="G137" i="3" a="1"/>
  <c r="G137" i="3" s="1"/>
  <c r="G139" i="3" a="1"/>
  <c r="G139" i="3" s="1"/>
  <c r="G98" i="3" a="1"/>
  <c r="G98" i="3" s="1"/>
  <c r="G49" i="3" a="1"/>
  <c r="G49" i="3" s="1"/>
  <c r="G141" i="3" a="1"/>
  <c r="G141" i="3" s="1"/>
  <c r="G54" i="3" a="1"/>
  <c r="G54" i="3" s="1"/>
  <c r="G108" i="3" a="1"/>
  <c r="G108" i="3" s="1"/>
  <c r="G58" i="3" a="1"/>
  <c r="G58" i="3" s="1"/>
  <c r="G118" i="3" a="1"/>
  <c r="G118" i="3" s="1"/>
  <c r="H1426" i="3"/>
  <c r="D1426" i="3"/>
  <c r="H1446" i="3"/>
  <c r="D1446" i="3"/>
  <c r="H1474" i="3"/>
  <c r="H1273" i="3"/>
  <c r="D1249" i="3"/>
  <c r="H1249" i="3"/>
  <c r="H1239" i="3"/>
  <c r="H1112" i="3"/>
  <c r="H1077" i="3"/>
  <c r="H1065" i="3"/>
  <c r="H1053" i="3"/>
  <c r="H1019" i="3"/>
  <c r="H995" i="3"/>
  <c r="H1451" i="3"/>
  <c r="D1409" i="3"/>
  <c r="H1409" i="3"/>
  <c r="H1363" i="3"/>
  <c r="H1330" i="3"/>
  <c r="D1498" i="3"/>
  <c r="H1463" i="3"/>
  <c r="H1440" i="3"/>
  <c r="H1418" i="3"/>
  <c r="H1386" i="3"/>
  <c r="H1352" i="3"/>
  <c r="H1496" i="3"/>
  <c r="H1462" i="3"/>
  <c r="H1487" i="3"/>
  <c r="H1471" i="3"/>
  <c r="H1495" i="3"/>
  <c r="H1472" i="3"/>
  <c r="H1384" i="3"/>
  <c r="H1373" i="3"/>
  <c r="H1483" i="3"/>
  <c r="H1498" i="3"/>
  <c r="H1146" i="3"/>
  <c r="H1494" i="3"/>
  <c r="H1405" i="3"/>
  <c r="D1393" i="3"/>
  <c r="H1393" i="3"/>
  <c r="H1436" i="3"/>
  <c r="H1087" i="3"/>
  <c r="H1469" i="3"/>
  <c r="H1414" i="3"/>
  <c r="H1435" i="3"/>
  <c r="H1480" i="3"/>
  <c r="H1434" i="3"/>
  <c r="D1425" i="3"/>
  <c r="H1475" i="3"/>
  <c r="H1421" i="3"/>
  <c r="D1475" i="3"/>
  <c r="D1421" i="3"/>
  <c r="H1479" i="3"/>
  <c r="D1457" i="3"/>
  <c r="H1457" i="3"/>
  <c r="H1369" i="3"/>
  <c r="H1301" i="3"/>
  <c r="H1122" i="3"/>
  <c r="H1456" i="3"/>
  <c r="H1335" i="3"/>
  <c r="D1453" i="3"/>
  <c r="H1501" i="3"/>
  <c r="H1490" i="3"/>
  <c r="D1489" i="3"/>
  <c r="H1466" i="3"/>
  <c r="H1453" i="3"/>
  <c r="H1488" i="3"/>
  <c r="H1464" i="3"/>
  <c r="H1144" i="3"/>
  <c r="H1099" i="3"/>
  <c r="H960" i="3"/>
  <c r="H926" i="3"/>
  <c r="H800" i="3"/>
  <c r="H833" i="3"/>
  <c r="H765" i="3"/>
  <c r="D1073" i="3"/>
  <c r="H795" i="3"/>
  <c r="H1113" i="3"/>
  <c r="D1377" i="3"/>
  <c r="H1367" i="3"/>
  <c r="D1313" i="3"/>
  <c r="D977" i="3"/>
  <c r="H1127" i="3"/>
  <c r="H950" i="3"/>
  <c r="H837" i="3"/>
  <c r="H1410" i="3"/>
  <c r="H1207" i="3"/>
  <c r="K5" i="3"/>
  <c r="J5" i="3" a="1"/>
  <c r="G6" i="3" s="1" a="1"/>
  <c r="G6" i="3" s="1"/>
  <c r="A5" i="3"/>
  <c r="B721" i="3"/>
  <c r="B722" i="3"/>
  <c r="B723" i="3"/>
  <c r="B724" i="3"/>
  <c r="B725" i="3"/>
  <c r="B726" i="3"/>
  <c r="B727" i="3"/>
  <c r="B728" i="3"/>
  <c r="B729" i="3"/>
  <c r="B730" i="3"/>
  <c r="B731" i="3"/>
  <c r="D720" i="3" s="1"/>
  <c r="B732" i="3"/>
  <c r="B733" i="3"/>
  <c r="B734" i="3"/>
  <c r="D625" i="3" s="1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F6" i="3" l="1" a="1"/>
  <c r="F6" i="3" s="1"/>
  <c r="E6" i="3" a="1"/>
  <c r="E6" i="3" s="1"/>
  <c r="H253" i="3"/>
  <c r="H421" i="3"/>
  <c r="H431" i="3"/>
  <c r="H600" i="3"/>
  <c r="H114" i="3"/>
  <c r="I114" i="3" s="1"/>
  <c r="H360" i="3"/>
  <c r="H507" i="3"/>
  <c r="H80" i="3"/>
  <c r="I80" i="3" s="1"/>
  <c r="H151" i="3"/>
  <c r="H155" i="3"/>
  <c r="H106" i="3"/>
  <c r="I106" i="3" s="1"/>
  <c r="H362" i="3"/>
  <c r="H515" i="3"/>
  <c r="H278" i="3"/>
  <c r="H419" i="3"/>
  <c r="H213" i="3"/>
  <c r="H273" i="3"/>
  <c r="H31" i="3"/>
  <c r="I31" i="3" s="1"/>
  <c r="H443" i="3"/>
  <c r="H408" i="3"/>
  <c r="H684" i="3"/>
  <c r="H491" i="3"/>
  <c r="H36" i="3"/>
  <c r="I36" i="3" s="1"/>
  <c r="H479" i="3"/>
  <c r="H283" i="3"/>
  <c r="H688" i="3"/>
  <c r="H644" i="3"/>
  <c r="H620" i="3"/>
  <c r="H118" i="3"/>
  <c r="I118" i="3" s="1"/>
  <c r="H593" i="3"/>
  <c r="H259" i="3"/>
  <c r="H242" i="3"/>
  <c r="H125" i="3"/>
  <c r="I125" i="3" s="1"/>
  <c r="H91" i="3"/>
  <c r="I91" i="3" s="1"/>
  <c r="H442" i="3"/>
  <c r="H607" i="3"/>
  <c r="H41" i="3"/>
  <c r="I41" i="3" s="1"/>
  <c r="H441" i="3"/>
  <c r="H206" i="3"/>
  <c r="H482" i="3"/>
  <c r="H208" i="3"/>
  <c r="H102" i="3"/>
  <c r="I102" i="3" s="1"/>
  <c r="H134" i="3"/>
  <c r="I134" i="3" s="1"/>
  <c r="H238" i="3"/>
  <c r="H357" i="3"/>
  <c r="H626" i="3"/>
  <c r="H548" i="3"/>
  <c r="H460" i="3"/>
  <c r="H542" i="3"/>
  <c r="H10" i="3"/>
  <c r="I10" i="3" s="1"/>
  <c r="H518" i="3"/>
  <c r="H578" i="3"/>
  <c r="H195" i="3"/>
  <c r="H451" i="3"/>
  <c r="H236" i="3"/>
  <c r="H513" i="3"/>
  <c r="H366" i="3"/>
  <c r="H219" i="3"/>
  <c r="H574" i="3"/>
  <c r="H686" i="3"/>
  <c r="H14" i="3"/>
  <c r="I14" i="3" s="1"/>
  <c r="H284" i="3"/>
  <c r="H335" i="3"/>
  <c r="H582" i="3"/>
  <c r="H380" i="3"/>
  <c r="H520" i="3"/>
  <c r="H478" i="3"/>
  <c r="H272" i="3"/>
  <c r="H205" i="3"/>
  <c r="H120" i="3"/>
  <c r="I120" i="3" s="1"/>
  <c r="H376" i="3"/>
  <c r="H702" i="3"/>
  <c r="H22" i="3"/>
  <c r="I22" i="3" s="1"/>
  <c r="H58" i="3"/>
  <c r="I58" i="3" s="1"/>
  <c r="H550" i="3"/>
  <c r="H386" i="3"/>
  <c r="H140" i="3"/>
  <c r="I140" i="3" s="1"/>
  <c r="H517" i="3"/>
  <c r="H616" i="3"/>
  <c r="H579" i="3"/>
  <c r="H321" i="3"/>
  <c r="H577" i="3"/>
  <c r="H215" i="3"/>
  <c r="H277" i="3"/>
  <c r="H239" i="3"/>
  <c r="H718" i="3"/>
  <c r="H385" i="3"/>
  <c r="H139" i="3"/>
  <c r="I139" i="3" s="1"/>
  <c r="H329" i="3"/>
  <c r="H438" i="3"/>
  <c r="H301" i="3"/>
  <c r="H343" i="3"/>
  <c r="H75" i="3"/>
  <c r="I75" i="3" s="1"/>
  <c r="H234" i="3"/>
  <c r="H541" i="3"/>
  <c r="H561" i="3"/>
  <c r="H514" i="3"/>
  <c r="H387" i="3"/>
  <c r="H643" i="3"/>
  <c r="H556" i="3"/>
  <c r="H38" i="3"/>
  <c r="I38" i="3" s="1"/>
  <c r="H89" i="3"/>
  <c r="I89" i="3" s="1"/>
  <c r="H74" i="3"/>
  <c r="I74" i="3" s="1"/>
  <c r="H651" i="3"/>
  <c r="H573" i="3"/>
  <c r="H176" i="3"/>
  <c r="H339" i="3"/>
  <c r="H311" i="3"/>
  <c r="H449" i="3"/>
  <c r="H371" i="3"/>
  <c r="H707" i="3"/>
  <c r="H680" i="3"/>
  <c r="H315" i="3"/>
  <c r="H141" i="3"/>
  <c r="I141" i="3" s="1"/>
  <c r="H397" i="3"/>
  <c r="H638" i="3"/>
  <c r="H11" i="3"/>
  <c r="I11" i="3" s="1"/>
  <c r="H21" i="3"/>
  <c r="I21" i="3" s="1"/>
  <c r="H405" i="3"/>
  <c r="H327" i="3"/>
  <c r="H583" i="3"/>
  <c r="H61" i="3"/>
  <c r="I61" i="3" s="1"/>
  <c r="H590" i="3"/>
  <c r="H470" i="3"/>
  <c r="H570" i="3"/>
  <c r="H119" i="3"/>
  <c r="I119" i="3" s="1"/>
  <c r="H588" i="3"/>
  <c r="H717" i="3"/>
  <c r="H331" i="3"/>
  <c r="H529" i="3"/>
  <c r="H112" i="3"/>
  <c r="I112" i="3" s="1"/>
  <c r="H373" i="3"/>
  <c r="H154" i="3"/>
  <c r="H692" i="3"/>
  <c r="H701" i="3"/>
  <c r="H168" i="3"/>
  <c r="H535" i="3"/>
  <c r="H197" i="3"/>
  <c r="H178" i="3"/>
  <c r="H433" i="3"/>
  <c r="H157" i="3"/>
  <c r="H20" i="3"/>
  <c r="I20" i="3" s="1"/>
  <c r="H261" i="3"/>
  <c r="H214" i="3"/>
  <c r="H378" i="3"/>
  <c r="H456" i="3"/>
  <c r="H344" i="3"/>
  <c r="H323" i="3"/>
  <c r="H67" i="3"/>
  <c r="I67" i="3" s="1"/>
  <c r="H93" i="3"/>
  <c r="I93" i="3" s="1"/>
  <c r="H476" i="3"/>
  <c r="H580" i="3"/>
  <c r="H68" i="3"/>
  <c r="I68" i="3" s="1"/>
  <c r="H251" i="3"/>
  <c r="H407" i="3"/>
  <c r="J5" i="3"/>
  <c r="G5" i="3" s="1" a="1"/>
  <c r="G5" i="3" s="1"/>
  <c r="D5" i="3"/>
  <c r="C1455" i="3"/>
  <c r="C1359" i="3"/>
  <c r="C1279" i="3"/>
  <c r="C1183" i="3"/>
  <c r="C1087" i="3"/>
  <c r="C991" i="3"/>
  <c r="C911" i="3"/>
  <c r="C831" i="3"/>
  <c r="C767" i="3"/>
  <c r="C1436" i="3"/>
  <c r="C1356" i="3"/>
  <c r="C1276" i="3"/>
  <c r="C1196" i="3"/>
  <c r="C1116" i="3"/>
  <c r="C1036" i="3"/>
  <c r="C956" i="3"/>
  <c r="C876" i="3"/>
  <c r="C764" i="3"/>
  <c r="C1499" i="3"/>
  <c r="C1451" i="3"/>
  <c r="C1387" i="3"/>
  <c r="C1307" i="3"/>
  <c r="C1227" i="3"/>
  <c r="C1179" i="3"/>
  <c r="C1115" i="3"/>
  <c r="C1067" i="3"/>
  <c r="C1035" i="3"/>
  <c r="C987" i="3"/>
  <c r="C923" i="3"/>
  <c r="C843" i="3"/>
  <c r="C1482" i="3"/>
  <c r="C1434" i="3"/>
  <c r="C1386" i="3"/>
  <c r="C1322" i="3"/>
  <c r="C1258" i="3"/>
  <c r="C1178" i="3"/>
  <c r="C1002" i="3"/>
  <c r="D66" i="3"/>
  <c r="D322" i="3"/>
  <c r="D578" i="3"/>
  <c r="D131" i="3"/>
  <c r="D387" i="3"/>
  <c r="D643" i="3"/>
  <c r="D196" i="3"/>
  <c r="D452" i="3"/>
  <c r="D708" i="3"/>
  <c r="D261" i="3"/>
  <c r="D517" i="3"/>
  <c r="D54" i="3"/>
  <c r="D310" i="3"/>
  <c r="D566" i="3"/>
  <c r="D103" i="3"/>
  <c r="D359" i="3"/>
  <c r="D615" i="3"/>
  <c r="D152" i="3"/>
  <c r="D408" i="3"/>
  <c r="D664" i="3"/>
  <c r="D201" i="3"/>
  <c r="D457" i="3"/>
  <c r="D713" i="3"/>
  <c r="D250" i="3"/>
  <c r="D506" i="3"/>
  <c r="D43" i="3"/>
  <c r="D299" i="3"/>
  <c r="D555" i="3"/>
  <c r="D220" i="3"/>
  <c r="D476" i="3"/>
  <c r="D13" i="3"/>
  <c r="D269" i="3"/>
  <c r="D525" i="3"/>
  <c r="D62" i="3"/>
  <c r="D318" i="3"/>
  <c r="D574" i="3"/>
  <c r="D111" i="3"/>
  <c r="D367" i="3"/>
  <c r="D623" i="3"/>
  <c r="D160" i="3"/>
  <c r="D416" i="3"/>
  <c r="D672" i="3"/>
  <c r="D225" i="3"/>
  <c r="D481" i="3"/>
  <c r="C1468" i="3"/>
  <c r="C1372" i="3"/>
  <c r="C1292" i="3"/>
  <c r="C1212" i="3"/>
  <c r="C1132" i="3"/>
  <c r="C1052" i="3"/>
  <c r="C972" i="3"/>
  <c r="C892" i="3"/>
  <c r="C748" i="3"/>
  <c r="C1483" i="3"/>
  <c r="C1419" i="3"/>
  <c r="C1355" i="3"/>
  <c r="C1291" i="3"/>
  <c r="C1243" i="3"/>
  <c r="C1195" i="3"/>
  <c r="C1131" i="3"/>
  <c r="C1083" i="3"/>
  <c r="C1003" i="3"/>
  <c r="C955" i="3"/>
  <c r="C811" i="3"/>
  <c r="C1466" i="3"/>
  <c r="C1402" i="3"/>
  <c r="C1354" i="3"/>
  <c r="C1306" i="3"/>
  <c r="C1274" i="3"/>
  <c r="C1226" i="3"/>
  <c r="C1194" i="3"/>
  <c r="C1146" i="3"/>
  <c r="C1114" i="3"/>
  <c r="C1082" i="3"/>
  <c r="C1050" i="3"/>
  <c r="C1018" i="3"/>
  <c r="C970" i="3"/>
  <c r="C922" i="3"/>
  <c r="C890" i="3"/>
  <c r="C858" i="3"/>
  <c r="C826" i="3"/>
  <c r="C794" i="3"/>
  <c r="C762" i="3"/>
  <c r="C730" i="3"/>
  <c r="C1481" i="3"/>
  <c r="C1449" i="3"/>
  <c r="C1417" i="3"/>
  <c r="C1385" i="3"/>
  <c r="C1369" i="3"/>
  <c r="C1321" i="3"/>
  <c r="C1273" i="3"/>
  <c r="C1209" i="3"/>
  <c r="C1129" i="3"/>
  <c r="C953" i="3"/>
  <c r="D82" i="3"/>
  <c r="D338" i="3"/>
  <c r="D594" i="3"/>
  <c r="D147" i="3"/>
  <c r="D403" i="3"/>
  <c r="D659" i="3"/>
  <c r="D212" i="3"/>
  <c r="D468" i="3"/>
  <c r="D21" i="3"/>
  <c r="D277" i="3"/>
  <c r="D533" i="3"/>
  <c r="D70" i="3"/>
  <c r="D326" i="3"/>
  <c r="D582" i="3"/>
  <c r="D119" i="3"/>
  <c r="D375" i="3"/>
  <c r="D631" i="3"/>
  <c r="D168" i="3"/>
  <c r="D424" i="3"/>
  <c r="D680" i="3"/>
  <c r="D217" i="3"/>
  <c r="D473" i="3"/>
  <c r="D10" i="3"/>
  <c r="D266" i="3"/>
  <c r="D522" i="3"/>
  <c r="D59" i="3"/>
  <c r="D315" i="3"/>
  <c r="D571" i="3"/>
  <c r="D236" i="3"/>
  <c r="D492" i="3"/>
  <c r="D29" i="3"/>
  <c r="D285" i="3"/>
  <c r="D541" i="3"/>
  <c r="D78" i="3"/>
  <c r="D334" i="3"/>
  <c r="D590" i="3"/>
  <c r="D127" i="3"/>
  <c r="D383" i="3"/>
  <c r="D639" i="3"/>
  <c r="D176" i="3"/>
  <c r="D432" i="3"/>
  <c r="D688" i="3"/>
  <c r="D241" i="3"/>
  <c r="D497" i="3"/>
  <c r="C1423" i="3"/>
  <c r="C1311" i="3"/>
  <c r="C1215" i="3"/>
  <c r="C1103" i="3"/>
  <c r="C975" i="3"/>
  <c r="C879" i="3"/>
  <c r="C783" i="3"/>
  <c r="C1484" i="3"/>
  <c r="C1404" i="3"/>
  <c r="C1308" i="3"/>
  <c r="C1228" i="3"/>
  <c r="C1148" i="3"/>
  <c r="C1068" i="3"/>
  <c r="C988" i="3"/>
  <c r="C908" i="3"/>
  <c r="C732" i="3"/>
  <c r="C1467" i="3"/>
  <c r="C1403" i="3"/>
  <c r="C1371" i="3"/>
  <c r="C1323" i="3"/>
  <c r="C1275" i="3"/>
  <c r="C1211" i="3"/>
  <c r="C1147" i="3"/>
  <c r="C1051" i="3"/>
  <c r="C859" i="3"/>
  <c r="C1498" i="3"/>
  <c r="C1450" i="3"/>
  <c r="C1418" i="3"/>
  <c r="C1370" i="3"/>
  <c r="C1338" i="3"/>
  <c r="C1290" i="3"/>
  <c r="C1242" i="3"/>
  <c r="C1210" i="3"/>
  <c r="C1162" i="3"/>
  <c r="C1130" i="3"/>
  <c r="C1098" i="3"/>
  <c r="C1066" i="3"/>
  <c r="C1034" i="3"/>
  <c r="C986" i="3"/>
  <c r="C954" i="3"/>
  <c r="C938" i="3"/>
  <c r="C906" i="3"/>
  <c r="C874" i="3"/>
  <c r="C842" i="3"/>
  <c r="C810" i="3"/>
  <c r="C778" i="3"/>
  <c r="C746" i="3"/>
  <c r="C1497" i="3"/>
  <c r="C1465" i="3"/>
  <c r="C1433" i="3"/>
  <c r="C1401" i="3"/>
  <c r="C1353" i="3"/>
  <c r="C1337" i="3"/>
  <c r="C1305" i="3"/>
  <c r="C1289" i="3"/>
  <c r="C1257" i="3"/>
  <c r="C1241" i="3"/>
  <c r="C1225" i="3"/>
  <c r="C1193" i="3"/>
  <c r="C1177" i="3"/>
  <c r="C1161" i="3"/>
  <c r="C1145" i="3"/>
  <c r="C1113" i="3"/>
  <c r="C1097" i="3"/>
  <c r="C1081" i="3"/>
  <c r="C1065" i="3"/>
  <c r="C1049" i="3"/>
  <c r="C1033" i="3"/>
  <c r="C1017" i="3"/>
  <c r="C1001" i="3"/>
  <c r="C985" i="3"/>
  <c r="C969" i="3"/>
  <c r="C937" i="3"/>
  <c r="C921" i="3"/>
  <c r="C905" i="3"/>
  <c r="C889" i="3"/>
  <c r="C873" i="3"/>
  <c r="C857" i="3"/>
  <c r="C841" i="3"/>
  <c r="C825" i="3"/>
  <c r="C809" i="3"/>
  <c r="C793" i="3"/>
  <c r="C777" i="3"/>
  <c r="C761" i="3"/>
  <c r="C745" i="3"/>
  <c r="C729" i="3"/>
  <c r="C1496" i="3"/>
  <c r="C1480" i="3"/>
  <c r="C1464" i="3"/>
  <c r="C1448" i="3"/>
  <c r="C1432" i="3"/>
  <c r="C1416" i="3"/>
  <c r="C1400" i="3"/>
  <c r="C1384" i="3"/>
  <c r="C1368" i="3"/>
  <c r="C1352" i="3"/>
  <c r="C1336" i="3"/>
  <c r="C1320" i="3"/>
  <c r="C1304" i="3"/>
  <c r="C1288" i="3"/>
  <c r="C1272" i="3"/>
  <c r="C1256" i="3"/>
  <c r="C1240" i="3"/>
  <c r="C1224" i="3"/>
  <c r="C1208" i="3"/>
  <c r="C1192" i="3"/>
  <c r="C1176" i="3"/>
  <c r="C1160" i="3"/>
  <c r="C1144" i="3"/>
  <c r="C1128" i="3"/>
  <c r="C1112" i="3"/>
  <c r="C1096" i="3"/>
  <c r="C1080" i="3"/>
  <c r="C1064" i="3"/>
  <c r="C1048" i="3"/>
  <c r="C1032" i="3"/>
  <c r="C1016" i="3"/>
  <c r="C1000" i="3"/>
  <c r="C984" i="3"/>
  <c r="C968" i="3"/>
  <c r="C952" i="3"/>
  <c r="C936" i="3"/>
  <c r="C920" i="3"/>
  <c r="C904" i="3"/>
  <c r="C888" i="3"/>
  <c r="C872" i="3"/>
  <c r="C856" i="3"/>
  <c r="C840" i="3"/>
  <c r="C824" i="3"/>
  <c r="C808" i="3"/>
  <c r="C792" i="3"/>
  <c r="C776" i="3"/>
  <c r="C760" i="3"/>
  <c r="C744" i="3"/>
  <c r="C728" i="3"/>
  <c r="D98" i="3"/>
  <c r="D354" i="3"/>
  <c r="D610" i="3"/>
  <c r="D163" i="3"/>
  <c r="D419" i="3"/>
  <c r="D675" i="3"/>
  <c r="D228" i="3"/>
  <c r="D484" i="3"/>
  <c r="D37" i="3"/>
  <c r="D293" i="3"/>
  <c r="D549" i="3"/>
  <c r="D86" i="3"/>
  <c r="D342" i="3"/>
  <c r="D598" i="3"/>
  <c r="D135" i="3"/>
  <c r="D391" i="3"/>
  <c r="D647" i="3"/>
  <c r="D184" i="3"/>
  <c r="D440" i="3"/>
  <c r="D696" i="3"/>
  <c r="D233" i="3"/>
  <c r="D489" i="3"/>
  <c r="D26" i="3"/>
  <c r="D282" i="3"/>
  <c r="D538" i="3"/>
  <c r="D75" i="3"/>
  <c r="D331" i="3"/>
  <c r="D587" i="3"/>
  <c r="D252" i="3"/>
  <c r="D508" i="3"/>
  <c r="D45" i="3"/>
  <c r="D301" i="3"/>
  <c r="D557" i="3"/>
  <c r="D94" i="3"/>
  <c r="D350" i="3"/>
  <c r="D606" i="3"/>
  <c r="D143" i="3"/>
  <c r="D399" i="3"/>
  <c r="D655" i="3"/>
  <c r="D192" i="3"/>
  <c r="D448" i="3"/>
  <c r="D704" i="3"/>
  <c r="D257" i="3"/>
  <c r="D513" i="3"/>
  <c r="C1463" i="3"/>
  <c r="C1383" i="3"/>
  <c r="C1319" i="3"/>
  <c r="C1255" i="3"/>
  <c r="C1191" i="3"/>
  <c r="C1127" i="3"/>
  <c r="C1111" i="3"/>
  <c r="C1095" i="3"/>
  <c r="C1047" i="3"/>
  <c r="C1015" i="3"/>
  <c r="C999" i="3"/>
  <c r="C983" i="3"/>
  <c r="C967" i="3"/>
  <c r="C951" i="3"/>
  <c r="C935" i="3"/>
  <c r="C919" i="3"/>
  <c r="C903" i="3"/>
  <c r="C887" i="3"/>
  <c r="C871" i="3"/>
  <c r="C855" i="3"/>
  <c r="C839" i="3"/>
  <c r="C823" i="3"/>
  <c r="C807" i="3"/>
  <c r="C791" i="3"/>
  <c r="C775" i="3"/>
  <c r="C759" i="3"/>
  <c r="C743" i="3"/>
  <c r="C727" i="3"/>
  <c r="D114" i="3"/>
  <c r="D370" i="3"/>
  <c r="D626" i="3"/>
  <c r="D179" i="3"/>
  <c r="D435" i="3"/>
  <c r="D691" i="3"/>
  <c r="D244" i="3"/>
  <c r="D500" i="3"/>
  <c r="D53" i="3"/>
  <c r="D309" i="3"/>
  <c r="D565" i="3"/>
  <c r="D102" i="3"/>
  <c r="D358" i="3"/>
  <c r="D614" i="3"/>
  <c r="D151" i="3"/>
  <c r="D407" i="3"/>
  <c r="D663" i="3"/>
  <c r="D200" i="3"/>
  <c r="D456" i="3"/>
  <c r="D712" i="3"/>
  <c r="D249" i="3"/>
  <c r="D505" i="3"/>
  <c r="D42" i="3"/>
  <c r="D298" i="3"/>
  <c r="D554" i="3"/>
  <c r="D91" i="3"/>
  <c r="D347" i="3"/>
  <c r="D603" i="3"/>
  <c r="D12" i="3"/>
  <c r="D268" i="3"/>
  <c r="D524" i="3"/>
  <c r="D61" i="3"/>
  <c r="D317" i="3"/>
  <c r="D573" i="3"/>
  <c r="D110" i="3"/>
  <c r="D366" i="3"/>
  <c r="D622" i="3"/>
  <c r="D159" i="3"/>
  <c r="D415" i="3"/>
  <c r="D671" i="3"/>
  <c r="D208" i="3"/>
  <c r="D464" i="3"/>
  <c r="D17" i="3"/>
  <c r="D273" i="3"/>
  <c r="D529" i="3"/>
  <c r="C1487" i="3"/>
  <c r="C1447" i="3"/>
  <c r="C1367" i="3"/>
  <c r="C1303" i="3"/>
  <c r="C1239" i="3"/>
  <c r="C1175" i="3"/>
  <c r="C1063" i="3"/>
  <c r="C1478" i="3"/>
  <c r="C1430" i="3"/>
  <c r="C1382" i="3"/>
  <c r="C1334" i="3"/>
  <c r="C1286" i="3"/>
  <c r="C1206" i="3"/>
  <c r="C1158" i="3"/>
  <c r="C1094" i="3"/>
  <c r="C1046" i="3"/>
  <c r="C998" i="3"/>
  <c r="C950" i="3"/>
  <c r="C886" i="3"/>
  <c r="C806" i="3"/>
  <c r="C726" i="3"/>
  <c r="D130" i="3"/>
  <c r="D386" i="3"/>
  <c r="D642" i="3"/>
  <c r="D195" i="3"/>
  <c r="D451" i="3"/>
  <c r="D707" i="3"/>
  <c r="D260" i="3"/>
  <c r="D516" i="3"/>
  <c r="D69" i="3"/>
  <c r="D325" i="3"/>
  <c r="D581" i="3"/>
  <c r="D118" i="3"/>
  <c r="D374" i="3"/>
  <c r="D630" i="3"/>
  <c r="D167" i="3"/>
  <c r="D423" i="3"/>
  <c r="D679" i="3"/>
  <c r="D216" i="3"/>
  <c r="D472" i="3"/>
  <c r="D9" i="3"/>
  <c r="D265" i="3"/>
  <c r="D521" i="3"/>
  <c r="D58" i="3"/>
  <c r="D314" i="3"/>
  <c r="D570" i="3"/>
  <c r="D107" i="3"/>
  <c r="D363" i="3"/>
  <c r="D619" i="3"/>
  <c r="D28" i="3"/>
  <c r="D284" i="3"/>
  <c r="D540" i="3"/>
  <c r="D77" i="3"/>
  <c r="D333" i="3"/>
  <c r="D589" i="3"/>
  <c r="D126" i="3"/>
  <c r="D382" i="3"/>
  <c r="D638" i="3"/>
  <c r="D175" i="3"/>
  <c r="D431" i="3"/>
  <c r="D687" i="3"/>
  <c r="D224" i="3"/>
  <c r="D480" i="3"/>
  <c r="D33" i="3"/>
  <c r="D289" i="3"/>
  <c r="D545" i="3"/>
  <c r="C1495" i="3"/>
  <c r="C1415" i="3"/>
  <c r="C1351" i="3"/>
  <c r="C1287" i="3"/>
  <c r="C1223" i="3"/>
  <c r="C1159" i="3"/>
  <c r="C1031" i="3"/>
  <c r="C1462" i="3"/>
  <c r="C1398" i="3"/>
  <c r="C1350" i="3"/>
  <c r="C1302" i="3"/>
  <c r="C1254" i="3"/>
  <c r="C1238" i="3"/>
  <c r="C1190" i="3"/>
  <c r="C1142" i="3"/>
  <c r="C1126" i="3"/>
  <c r="C1078" i="3"/>
  <c r="C1030" i="3"/>
  <c r="C982" i="3"/>
  <c r="C934" i="3"/>
  <c r="C902" i="3"/>
  <c r="C854" i="3"/>
  <c r="C822" i="3"/>
  <c r="C774" i="3"/>
  <c r="C742" i="3"/>
  <c r="C1477" i="3"/>
  <c r="C1445" i="3"/>
  <c r="C1413" i="3"/>
  <c r="C1381" i="3"/>
  <c r="C1349" i="3"/>
  <c r="C1333" i="3"/>
  <c r="C1301" i="3"/>
  <c r="C1285" i="3"/>
  <c r="C1269" i="3"/>
  <c r="C1237" i="3"/>
  <c r="C1205" i="3"/>
  <c r="C1173" i="3"/>
  <c r="C1157" i="3"/>
  <c r="C1125" i="3"/>
  <c r="C1109" i="3"/>
  <c r="C1093" i="3"/>
  <c r="C1077" i="3"/>
  <c r="C1061" i="3"/>
  <c r="C1045" i="3"/>
  <c r="C1029" i="3"/>
  <c r="C1013" i="3"/>
  <c r="C997" i="3"/>
  <c r="C981" i="3"/>
  <c r="C965" i="3"/>
  <c r="C949" i="3"/>
  <c r="C933" i="3"/>
  <c r="C917" i="3"/>
  <c r="C901" i="3"/>
  <c r="C885" i="3"/>
  <c r="C869" i="3"/>
  <c r="C853" i="3"/>
  <c r="C837" i="3"/>
  <c r="C821" i="3"/>
  <c r="C805" i="3"/>
  <c r="C789" i="3"/>
  <c r="C773" i="3"/>
  <c r="C757" i="3"/>
  <c r="C741" i="3"/>
  <c r="C725" i="3"/>
  <c r="D146" i="3"/>
  <c r="D402" i="3"/>
  <c r="D658" i="3"/>
  <c r="D211" i="3"/>
  <c r="D467" i="3"/>
  <c r="D20" i="3"/>
  <c r="D276" i="3"/>
  <c r="D532" i="3"/>
  <c r="D85" i="3"/>
  <c r="D341" i="3"/>
  <c r="D597" i="3"/>
  <c r="D134" i="3"/>
  <c r="D390" i="3"/>
  <c r="D646" i="3"/>
  <c r="D183" i="3"/>
  <c r="D439" i="3"/>
  <c r="D695" i="3"/>
  <c r="D232" i="3"/>
  <c r="D488" i="3"/>
  <c r="D25" i="3"/>
  <c r="D281" i="3"/>
  <c r="D537" i="3"/>
  <c r="D74" i="3"/>
  <c r="D330" i="3"/>
  <c r="D586" i="3"/>
  <c r="D123" i="3"/>
  <c r="D379" i="3"/>
  <c r="D635" i="3"/>
  <c r="D44" i="3"/>
  <c r="D300" i="3"/>
  <c r="D556" i="3"/>
  <c r="D93" i="3"/>
  <c r="D349" i="3"/>
  <c r="D605" i="3"/>
  <c r="D142" i="3"/>
  <c r="D398" i="3"/>
  <c r="D654" i="3"/>
  <c r="D191" i="3"/>
  <c r="D447" i="3"/>
  <c r="D703" i="3"/>
  <c r="D240" i="3"/>
  <c r="D496" i="3"/>
  <c r="D49" i="3"/>
  <c r="D305" i="3"/>
  <c r="D561" i="3"/>
  <c r="C1479" i="3"/>
  <c r="C1431" i="3"/>
  <c r="C1399" i="3"/>
  <c r="C1335" i="3"/>
  <c r="C1271" i="3"/>
  <c r="C1207" i="3"/>
  <c r="C1143" i="3"/>
  <c r="C1079" i="3"/>
  <c r="C1494" i="3"/>
  <c r="C1446" i="3"/>
  <c r="C1414" i="3"/>
  <c r="C1366" i="3"/>
  <c r="C1318" i="3"/>
  <c r="C1270" i="3"/>
  <c r="C1222" i="3"/>
  <c r="C1174" i="3"/>
  <c r="C1110" i="3"/>
  <c r="C1062" i="3"/>
  <c r="C1014" i="3"/>
  <c r="C966" i="3"/>
  <c r="C918" i="3"/>
  <c r="C870" i="3"/>
  <c r="C838" i="3"/>
  <c r="C790" i="3"/>
  <c r="C758" i="3"/>
  <c r="C1493" i="3"/>
  <c r="C1461" i="3"/>
  <c r="C1429" i="3"/>
  <c r="C1397" i="3"/>
  <c r="C1365" i="3"/>
  <c r="C1317" i="3"/>
  <c r="C1253" i="3"/>
  <c r="C1221" i="3"/>
  <c r="C1189" i="3"/>
  <c r="C1141" i="3"/>
  <c r="C1492" i="3"/>
  <c r="C1476" i="3"/>
  <c r="C1460" i="3"/>
  <c r="C1444" i="3"/>
  <c r="C1428" i="3"/>
  <c r="C1412" i="3"/>
  <c r="C1396" i="3"/>
  <c r="C1380" i="3"/>
  <c r="C1364" i="3"/>
  <c r="C1348" i="3"/>
  <c r="C1332" i="3"/>
  <c r="C1316" i="3"/>
  <c r="C1300" i="3"/>
  <c r="C1284" i="3"/>
  <c r="C1268" i="3"/>
  <c r="C1252" i="3"/>
  <c r="C1236" i="3"/>
  <c r="C1220" i="3"/>
  <c r="C1204" i="3"/>
  <c r="C1188" i="3"/>
  <c r="C1172" i="3"/>
  <c r="C1156" i="3"/>
  <c r="C1140" i="3"/>
  <c r="C1124" i="3"/>
  <c r="C1108" i="3"/>
  <c r="C1092" i="3"/>
  <c r="C1076" i="3"/>
  <c r="C1060" i="3"/>
  <c r="C1044" i="3"/>
  <c r="C1028" i="3"/>
  <c r="C1012" i="3"/>
  <c r="C996" i="3"/>
  <c r="C980" i="3"/>
  <c r="C964" i="3"/>
  <c r="C948" i="3"/>
  <c r="C932" i="3"/>
  <c r="C916" i="3"/>
  <c r="C900" i="3"/>
  <c r="C884" i="3"/>
  <c r="C868" i="3"/>
  <c r="C852" i="3"/>
  <c r="C836" i="3"/>
  <c r="C820" i="3"/>
  <c r="C804" i="3"/>
  <c r="C788" i="3"/>
  <c r="C772" i="3"/>
  <c r="C756" i="3"/>
  <c r="C740" i="3"/>
  <c r="C724" i="3"/>
  <c r="D162" i="3"/>
  <c r="D418" i="3"/>
  <c r="D674" i="3"/>
  <c r="D227" i="3"/>
  <c r="D483" i="3"/>
  <c r="D36" i="3"/>
  <c r="D292" i="3"/>
  <c r="D548" i="3"/>
  <c r="D101" i="3"/>
  <c r="D357" i="3"/>
  <c r="D613" i="3"/>
  <c r="D150" i="3"/>
  <c r="D406" i="3"/>
  <c r="D662" i="3"/>
  <c r="D199" i="3"/>
  <c r="D455" i="3"/>
  <c r="D711" i="3"/>
  <c r="D248" i="3"/>
  <c r="D504" i="3"/>
  <c r="D41" i="3"/>
  <c r="D297" i="3"/>
  <c r="D553" i="3"/>
  <c r="D90" i="3"/>
  <c r="D346" i="3"/>
  <c r="D602" i="3"/>
  <c r="D139" i="3"/>
  <c r="D395" i="3"/>
  <c r="D651" i="3"/>
  <c r="D60" i="3"/>
  <c r="D316" i="3"/>
  <c r="D572" i="3"/>
  <c r="D109" i="3"/>
  <c r="D365" i="3"/>
  <c r="D621" i="3"/>
  <c r="D158" i="3"/>
  <c r="D414" i="3"/>
  <c r="D670" i="3"/>
  <c r="D207" i="3"/>
  <c r="D463" i="3"/>
  <c r="D719" i="3"/>
  <c r="D256" i="3"/>
  <c r="D512" i="3"/>
  <c r="D65" i="3"/>
  <c r="D321" i="3"/>
  <c r="D577" i="3"/>
  <c r="C1391" i="3"/>
  <c r="C1247" i="3"/>
  <c r="C1135" i="3"/>
  <c r="C1039" i="3"/>
  <c r="C943" i="3"/>
  <c r="C847" i="3"/>
  <c r="C799" i="3"/>
  <c r="C751" i="3"/>
  <c r="C1459" i="3"/>
  <c r="C1427" i="3"/>
  <c r="C1395" i="3"/>
  <c r="C1363" i="3"/>
  <c r="C1331" i="3"/>
  <c r="C1299" i="3"/>
  <c r="C1267" i="3"/>
  <c r="C1235" i="3"/>
  <c r="C1203" i="3"/>
  <c r="C1171" i="3"/>
  <c r="C1139" i="3"/>
  <c r="C1091" i="3"/>
  <c r="C1059" i="3"/>
  <c r="C1027" i="3"/>
  <c r="C995" i="3"/>
  <c r="C963" i="3"/>
  <c r="C931" i="3"/>
  <c r="C915" i="3"/>
  <c r="C899" i="3"/>
  <c r="C867" i="3"/>
  <c r="C851" i="3"/>
  <c r="C835" i="3"/>
  <c r="C819" i="3"/>
  <c r="C803" i="3"/>
  <c r="C787" i="3"/>
  <c r="C771" i="3"/>
  <c r="C755" i="3"/>
  <c r="C739" i="3"/>
  <c r="C723" i="3"/>
  <c r="D178" i="3"/>
  <c r="D434" i="3"/>
  <c r="D690" i="3"/>
  <c r="D243" i="3"/>
  <c r="D499" i="3"/>
  <c r="D52" i="3"/>
  <c r="D308" i="3"/>
  <c r="D564" i="3"/>
  <c r="D117" i="3"/>
  <c r="D373" i="3"/>
  <c r="D629" i="3"/>
  <c r="D166" i="3"/>
  <c r="D422" i="3"/>
  <c r="D678" i="3"/>
  <c r="D215" i="3"/>
  <c r="D471" i="3"/>
  <c r="D8" i="3"/>
  <c r="D264" i="3"/>
  <c r="D520" i="3"/>
  <c r="D57" i="3"/>
  <c r="D313" i="3"/>
  <c r="D569" i="3"/>
  <c r="D106" i="3"/>
  <c r="D362" i="3"/>
  <c r="D618" i="3"/>
  <c r="D155" i="3"/>
  <c r="D411" i="3"/>
  <c r="D667" i="3"/>
  <c r="D76" i="3"/>
  <c r="D332" i="3"/>
  <c r="D588" i="3"/>
  <c r="D125" i="3"/>
  <c r="D381" i="3"/>
  <c r="D637" i="3"/>
  <c r="D174" i="3"/>
  <c r="D430" i="3"/>
  <c r="D686" i="3"/>
  <c r="D223" i="3"/>
  <c r="D479" i="3"/>
  <c r="D16" i="3"/>
  <c r="D272" i="3"/>
  <c r="D528" i="3"/>
  <c r="D81" i="3"/>
  <c r="D337" i="3"/>
  <c r="D593" i="3"/>
  <c r="C1439" i="3"/>
  <c r="C1327" i="3"/>
  <c r="C1231" i="3"/>
  <c r="C1167" i="3"/>
  <c r="C1071" i="3"/>
  <c r="C959" i="3"/>
  <c r="C895" i="3"/>
  <c r="C815" i="3"/>
  <c r="C735" i="3"/>
  <c r="C1491" i="3"/>
  <c r="C1475" i="3"/>
  <c r="C1443" i="3"/>
  <c r="C1411" i="3"/>
  <c r="C1379" i="3"/>
  <c r="C1347" i="3"/>
  <c r="C1315" i="3"/>
  <c r="C1283" i="3"/>
  <c r="C1251" i="3"/>
  <c r="C1219" i="3"/>
  <c r="C1187" i="3"/>
  <c r="C1155" i="3"/>
  <c r="C1123" i="3"/>
  <c r="C1107" i="3"/>
  <c r="C1075" i="3"/>
  <c r="C1043" i="3"/>
  <c r="C1011" i="3"/>
  <c r="C979" i="3"/>
  <c r="C947" i="3"/>
  <c r="C883" i="3"/>
  <c r="C1490" i="3"/>
  <c r="C1474" i="3"/>
  <c r="C1458" i="3"/>
  <c r="C1442" i="3"/>
  <c r="C1426" i="3"/>
  <c r="C1410" i="3"/>
  <c r="C1394" i="3"/>
  <c r="C1378" i="3"/>
  <c r="C1362" i="3"/>
  <c r="C1346" i="3"/>
  <c r="C1330" i="3"/>
  <c r="C1314" i="3"/>
  <c r="C1298" i="3"/>
  <c r="C1282" i="3"/>
  <c r="C1266" i="3"/>
  <c r="C1250" i="3"/>
  <c r="C1234" i="3"/>
  <c r="C1218" i="3"/>
  <c r="C1202" i="3"/>
  <c r="C1186" i="3"/>
  <c r="C1170" i="3"/>
  <c r="C1154" i="3"/>
  <c r="C1138" i="3"/>
  <c r="C1122" i="3"/>
  <c r="C1106" i="3"/>
  <c r="C1090" i="3"/>
  <c r="C1074" i="3"/>
  <c r="C1058" i="3"/>
  <c r="C1042" i="3"/>
  <c r="C1026" i="3"/>
  <c r="C1010" i="3"/>
  <c r="C994" i="3"/>
  <c r="C978" i="3"/>
  <c r="C962" i="3"/>
  <c r="C946" i="3"/>
  <c r="C930" i="3"/>
  <c r="C914" i="3"/>
  <c r="C898" i="3"/>
  <c r="C882" i="3"/>
  <c r="C866" i="3"/>
  <c r="C850" i="3"/>
  <c r="C834" i="3"/>
  <c r="C818" i="3"/>
  <c r="C802" i="3"/>
  <c r="C786" i="3"/>
  <c r="C770" i="3"/>
  <c r="C754" i="3"/>
  <c r="C738" i="3"/>
  <c r="C722" i="3"/>
  <c r="D194" i="3"/>
  <c r="D450" i="3"/>
  <c r="D706" i="3"/>
  <c r="D259" i="3"/>
  <c r="D515" i="3"/>
  <c r="D68" i="3"/>
  <c r="D324" i="3"/>
  <c r="D580" i="3"/>
  <c r="D133" i="3"/>
  <c r="D389" i="3"/>
  <c r="D645" i="3"/>
  <c r="D182" i="3"/>
  <c r="D438" i="3"/>
  <c r="D694" i="3"/>
  <c r="D231" i="3"/>
  <c r="D487" i="3"/>
  <c r="D24" i="3"/>
  <c r="D280" i="3"/>
  <c r="D536" i="3"/>
  <c r="D73" i="3"/>
  <c r="D329" i="3"/>
  <c r="D585" i="3"/>
  <c r="D122" i="3"/>
  <c r="D378" i="3"/>
  <c r="D634" i="3"/>
  <c r="D171" i="3"/>
  <c r="D427" i="3"/>
  <c r="D683" i="3"/>
  <c r="D92" i="3"/>
  <c r="D348" i="3"/>
  <c r="D604" i="3"/>
  <c r="D141" i="3"/>
  <c r="D397" i="3"/>
  <c r="D653" i="3"/>
  <c r="D190" i="3"/>
  <c r="D446" i="3"/>
  <c r="D702" i="3"/>
  <c r="D239" i="3"/>
  <c r="D495" i="3"/>
  <c r="D32" i="3"/>
  <c r="D288" i="3"/>
  <c r="D544" i="3"/>
  <c r="D97" i="3"/>
  <c r="D353" i="3"/>
  <c r="D609" i="3"/>
  <c r="C1471" i="3"/>
  <c r="C1375" i="3"/>
  <c r="C1263" i="3"/>
  <c r="C1151" i="3"/>
  <c r="C1023" i="3"/>
  <c r="C863" i="3"/>
  <c r="C1473" i="3"/>
  <c r="C1441" i="3"/>
  <c r="C1409" i="3"/>
  <c r="C1377" i="3"/>
  <c r="C1345" i="3"/>
  <c r="C1297" i="3"/>
  <c r="C1265" i="3"/>
  <c r="C1233" i="3"/>
  <c r="C1201" i="3"/>
  <c r="C1153" i="3"/>
  <c r="C1121" i="3"/>
  <c r="C1089" i="3"/>
  <c r="C1041" i="3"/>
  <c r="C1009" i="3"/>
  <c r="C977" i="3"/>
  <c r="C945" i="3"/>
  <c r="C913" i="3"/>
  <c r="C865" i="3"/>
  <c r="C833" i="3"/>
  <c r="C801" i="3"/>
  <c r="C785" i="3"/>
  <c r="C753" i="3"/>
  <c r="C737" i="3"/>
  <c r="C721" i="3"/>
  <c r="D210" i="3"/>
  <c r="D466" i="3"/>
  <c r="D19" i="3"/>
  <c r="D275" i="3"/>
  <c r="D531" i="3"/>
  <c r="D84" i="3"/>
  <c r="D340" i="3"/>
  <c r="D596" i="3"/>
  <c r="D149" i="3"/>
  <c r="D405" i="3"/>
  <c r="D661" i="3"/>
  <c r="D198" i="3"/>
  <c r="D454" i="3"/>
  <c r="D710" i="3"/>
  <c r="D247" i="3"/>
  <c r="D503" i="3"/>
  <c r="D40" i="3"/>
  <c r="D296" i="3"/>
  <c r="D552" i="3"/>
  <c r="D89" i="3"/>
  <c r="D345" i="3"/>
  <c r="D601" i="3"/>
  <c r="D138" i="3"/>
  <c r="D394" i="3"/>
  <c r="D650" i="3"/>
  <c r="D187" i="3"/>
  <c r="D443" i="3"/>
  <c r="D699" i="3"/>
  <c r="D108" i="3"/>
  <c r="D364" i="3"/>
  <c r="D620" i="3"/>
  <c r="D157" i="3"/>
  <c r="D413" i="3"/>
  <c r="D669" i="3"/>
  <c r="D206" i="3"/>
  <c r="D462" i="3"/>
  <c r="D718" i="3"/>
  <c r="D255" i="3"/>
  <c r="D511" i="3"/>
  <c r="D48" i="3"/>
  <c r="D304" i="3"/>
  <c r="D560" i="3"/>
  <c r="D113" i="3"/>
  <c r="D369" i="3"/>
  <c r="C1407" i="3"/>
  <c r="C1295" i="3"/>
  <c r="C1199" i="3"/>
  <c r="C1055" i="3"/>
  <c r="C927" i="3"/>
  <c r="C1489" i="3"/>
  <c r="C1457" i="3"/>
  <c r="C1425" i="3"/>
  <c r="C1393" i="3"/>
  <c r="C1361" i="3"/>
  <c r="C1329" i="3"/>
  <c r="C1313" i="3"/>
  <c r="C1281" i="3"/>
  <c r="C1249" i="3"/>
  <c r="C1217" i="3"/>
  <c r="C1185" i="3"/>
  <c r="C1169" i="3"/>
  <c r="C1137" i="3"/>
  <c r="C1105" i="3"/>
  <c r="C1073" i="3"/>
  <c r="C1057" i="3"/>
  <c r="C1025" i="3"/>
  <c r="C993" i="3"/>
  <c r="C961" i="3"/>
  <c r="C929" i="3"/>
  <c r="C897" i="3"/>
  <c r="C881" i="3"/>
  <c r="C849" i="3"/>
  <c r="C817" i="3"/>
  <c r="C769" i="3"/>
  <c r="C1488" i="3"/>
  <c r="C1472" i="3"/>
  <c r="C1456" i="3"/>
  <c r="C1440" i="3"/>
  <c r="C1424" i="3"/>
  <c r="C1408" i="3"/>
  <c r="C1392" i="3"/>
  <c r="C1376" i="3"/>
  <c r="C1360" i="3"/>
  <c r="C1344" i="3"/>
  <c r="C1328" i="3"/>
  <c r="C1312" i="3"/>
  <c r="C1296" i="3"/>
  <c r="C1280" i="3"/>
  <c r="C1264" i="3"/>
  <c r="C1248" i="3"/>
  <c r="C1232" i="3"/>
  <c r="C1216" i="3"/>
  <c r="C1200" i="3"/>
  <c r="C1184" i="3"/>
  <c r="C1168" i="3"/>
  <c r="C1152" i="3"/>
  <c r="C1136" i="3"/>
  <c r="C1120" i="3"/>
  <c r="C1104" i="3"/>
  <c r="C1088" i="3"/>
  <c r="C1072" i="3"/>
  <c r="C1056" i="3"/>
  <c r="C1040" i="3"/>
  <c r="C1024" i="3"/>
  <c r="C1008" i="3"/>
  <c r="C992" i="3"/>
  <c r="C976" i="3"/>
  <c r="C960" i="3"/>
  <c r="C944" i="3"/>
  <c r="C928" i="3"/>
  <c r="C912" i="3"/>
  <c r="C896" i="3"/>
  <c r="C880" i="3"/>
  <c r="C864" i="3"/>
  <c r="C848" i="3"/>
  <c r="C832" i="3"/>
  <c r="C816" i="3"/>
  <c r="C800" i="3"/>
  <c r="C784" i="3"/>
  <c r="C768" i="3"/>
  <c r="C752" i="3"/>
  <c r="C736" i="3"/>
  <c r="D226" i="3"/>
  <c r="D482" i="3"/>
  <c r="D35" i="3"/>
  <c r="D291" i="3"/>
  <c r="D547" i="3"/>
  <c r="D100" i="3"/>
  <c r="D356" i="3"/>
  <c r="D612" i="3"/>
  <c r="D165" i="3"/>
  <c r="D421" i="3"/>
  <c r="D677" i="3"/>
  <c r="D214" i="3"/>
  <c r="D470" i="3"/>
  <c r="D7" i="3"/>
  <c r="D263" i="3"/>
  <c r="D519" i="3"/>
  <c r="D56" i="3"/>
  <c r="D312" i="3"/>
  <c r="D568" i="3"/>
  <c r="D105" i="3"/>
  <c r="D361" i="3"/>
  <c r="D617" i="3"/>
  <c r="D154" i="3"/>
  <c r="D410" i="3"/>
  <c r="D666" i="3"/>
  <c r="D203" i="3"/>
  <c r="D459" i="3"/>
  <c r="D715" i="3"/>
  <c r="D124" i="3"/>
  <c r="D380" i="3"/>
  <c r="D636" i="3"/>
  <c r="D173" i="3"/>
  <c r="D429" i="3"/>
  <c r="D685" i="3"/>
  <c r="D222" i="3"/>
  <c r="D478" i="3"/>
  <c r="D15" i="3"/>
  <c r="D271" i="3"/>
  <c r="D527" i="3"/>
  <c r="D64" i="3"/>
  <c r="D320" i="3"/>
  <c r="D576" i="3"/>
  <c r="D129" i="3"/>
  <c r="D385" i="3"/>
  <c r="D641" i="3"/>
  <c r="C1119" i="3"/>
  <c r="D242" i="3"/>
  <c r="D498" i="3"/>
  <c r="D51" i="3"/>
  <c r="D307" i="3"/>
  <c r="D563" i="3"/>
  <c r="D116" i="3"/>
  <c r="D372" i="3"/>
  <c r="D628" i="3"/>
  <c r="D181" i="3"/>
  <c r="D437" i="3"/>
  <c r="D693" i="3"/>
  <c r="D230" i="3"/>
  <c r="D486" i="3"/>
  <c r="D23" i="3"/>
  <c r="D279" i="3"/>
  <c r="D535" i="3"/>
  <c r="D72" i="3"/>
  <c r="D328" i="3"/>
  <c r="D584" i="3"/>
  <c r="D121" i="3"/>
  <c r="D377" i="3"/>
  <c r="D633" i="3"/>
  <c r="D170" i="3"/>
  <c r="D426" i="3"/>
  <c r="D682" i="3"/>
  <c r="D219" i="3"/>
  <c r="D475" i="3"/>
  <c r="D140" i="3"/>
  <c r="D396" i="3"/>
  <c r="D652" i="3"/>
  <c r="D189" i="3"/>
  <c r="D445" i="3"/>
  <c r="D701" i="3"/>
  <c r="D238" i="3"/>
  <c r="D494" i="3"/>
  <c r="D31" i="3"/>
  <c r="D287" i="3"/>
  <c r="D543" i="3"/>
  <c r="D80" i="3"/>
  <c r="D336" i="3"/>
  <c r="D592" i="3"/>
  <c r="D145" i="3"/>
  <c r="D401" i="3"/>
  <c r="D657" i="3"/>
  <c r="C1343" i="3"/>
  <c r="C1007" i="3"/>
  <c r="C1486" i="3"/>
  <c r="C1470" i="3"/>
  <c r="C1454" i="3"/>
  <c r="C1438" i="3"/>
  <c r="C1422" i="3"/>
  <c r="C1406" i="3"/>
  <c r="C1390" i="3"/>
  <c r="C1374" i="3"/>
  <c r="C1358" i="3"/>
  <c r="C1342" i="3"/>
  <c r="C1326" i="3"/>
  <c r="C1310" i="3"/>
  <c r="C1294" i="3"/>
  <c r="C1278" i="3"/>
  <c r="C1262" i="3"/>
  <c r="C1246" i="3"/>
  <c r="C1230" i="3"/>
  <c r="C1214" i="3"/>
  <c r="C1198" i="3"/>
  <c r="C1182" i="3"/>
  <c r="C1166" i="3"/>
  <c r="C1150" i="3"/>
  <c r="C1134" i="3"/>
  <c r="C1118" i="3"/>
  <c r="C1102" i="3"/>
  <c r="C1086" i="3"/>
  <c r="C1070" i="3"/>
  <c r="C1054" i="3"/>
  <c r="C1038" i="3"/>
  <c r="C1022" i="3"/>
  <c r="C1006" i="3"/>
  <c r="C990" i="3"/>
  <c r="C974" i="3"/>
  <c r="C958" i="3"/>
  <c r="C942" i="3"/>
  <c r="C926" i="3"/>
  <c r="C910" i="3"/>
  <c r="C894" i="3"/>
  <c r="C878" i="3"/>
  <c r="C862" i="3"/>
  <c r="C846" i="3"/>
  <c r="C830" i="3"/>
  <c r="C814" i="3"/>
  <c r="C798" i="3"/>
  <c r="C782" i="3"/>
  <c r="C766" i="3"/>
  <c r="C750" i="3"/>
  <c r="C734" i="3"/>
  <c r="D258" i="3"/>
  <c r="D514" i="3"/>
  <c r="D67" i="3"/>
  <c r="D323" i="3"/>
  <c r="D579" i="3"/>
  <c r="D132" i="3"/>
  <c r="D388" i="3"/>
  <c r="D644" i="3"/>
  <c r="D197" i="3"/>
  <c r="D453" i="3"/>
  <c r="D709" i="3"/>
  <c r="D246" i="3"/>
  <c r="D502" i="3"/>
  <c r="D39" i="3"/>
  <c r="D295" i="3"/>
  <c r="D551" i="3"/>
  <c r="D88" i="3"/>
  <c r="D344" i="3"/>
  <c r="D600" i="3"/>
  <c r="D137" i="3"/>
  <c r="D393" i="3"/>
  <c r="D649" i="3"/>
  <c r="D186" i="3"/>
  <c r="D442" i="3"/>
  <c r="D698" i="3"/>
  <c r="D235" i="3"/>
  <c r="D491" i="3"/>
  <c r="D156" i="3"/>
  <c r="D412" i="3"/>
  <c r="D668" i="3"/>
  <c r="D205" i="3"/>
  <c r="D461" i="3"/>
  <c r="D717" i="3"/>
  <c r="D254" i="3"/>
  <c r="D510" i="3"/>
  <c r="D47" i="3"/>
  <c r="D303" i="3"/>
  <c r="D559" i="3"/>
  <c r="D96" i="3"/>
  <c r="D352" i="3"/>
  <c r="D608" i="3"/>
  <c r="D161" i="3"/>
  <c r="D417" i="3"/>
  <c r="D673" i="3"/>
  <c r="C1501" i="3"/>
  <c r="C1485" i="3"/>
  <c r="C1469" i="3"/>
  <c r="C1453" i="3"/>
  <c r="C1437" i="3"/>
  <c r="C1421" i="3"/>
  <c r="C1405" i="3"/>
  <c r="C1389" i="3"/>
  <c r="C1373" i="3"/>
  <c r="C1357" i="3"/>
  <c r="C1341" i="3"/>
  <c r="C1325" i="3"/>
  <c r="C1309" i="3"/>
  <c r="C1293" i="3"/>
  <c r="C1277" i="3"/>
  <c r="C1261" i="3"/>
  <c r="C1245" i="3"/>
  <c r="C1229" i="3"/>
  <c r="C1213" i="3"/>
  <c r="C1197" i="3"/>
  <c r="C1181" i="3"/>
  <c r="C1165" i="3"/>
  <c r="C1149" i="3"/>
  <c r="C1133" i="3"/>
  <c r="C1117" i="3"/>
  <c r="C1101" i="3"/>
  <c r="C1085" i="3"/>
  <c r="C1069" i="3"/>
  <c r="C1053" i="3"/>
  <c r="C1037" i="3"/>
  <c r="C1021" i="3"/>
  <c r="C1005" i="3"/>
  <c r="C989" i="3"/>
  <c r="C973" i="3"/>
  <c r="C957" i="3"/>
  <c r="C941" i="3"/>
  <c r="C925" i="3"/>
  <c r="C909" i="3"/>
  <c r="C893" i="3"/>
  <c r="C877" i="3"/>
  <c r="C861" i="3"/>
  <c r="C845" i="3"/>
  <c r="C829" i="3"/>
  <c r="C813" i="3"/>
  <c r="C797" i="3"/>
  <c r="C781" i="3"/>
  <c r="C765" i="3"/>
  <c r="C749" i="3"/>
  <c r="C733" i="3"/>
  <c r="D274" i="3"/>
  <c r="D530" i="3"/>
  <c r="D83" i="3"/>
  <c r="D339" i="3"/>
  <c r="D595" i="3"/>
  <c r="D148" i="3"/>
  <c r="D404" i="3"/>
  <c r="D660" i="3"/>
  <c r="D213" i="3"/>
  <c r="D469" i="3"/>
  <c r="D6" i="3"/>
  <c r="D262" i="3"/>
  <c r="D518" i="3"/>
  <c r="D55" i="3"/>
  <c r="D311" i="3"/>
  <c r="D567" i="3"/>
  <c r="D104" i="3"/>
  <c r="D360" i="3"/>
  <c r="D616" i="3"/>
  <c r="D153" i="3"/>
  <c r="D409" i="3"/>
  <c r="D665" i="3"/>
  <c r="D202" i="3"/>
  <c r="D458" i="3"/>
  <c r="D714" i="3"/>
  <c r="D251" i="3"/>
  <c r="D507" i="3"/>
  <c r="D172" i="3"/>
  <c r="D428" i="3"/>
  <c r="D684" i="3"/>
  <c r="D221" i="3"/>
  <c r="D477" i="3"/>
  <c r="D14" i="3"/>
  <c r="D270" i="3"/>
  <c r="D526" i="3"/>
  <c r="D63" i="3"/>
  <c r="D319" i="3"/>
  <c r="D575" i="3"/>
  <c r="D112" i="3"/>
  <c r="D368" i="3"/>
  <c r="D624" i="3"/>
  <c r="D177" i="3"/>
  <c r="D433" i="3"/>
  <c r="D689" i="3"/>
  <c r="C1452" i="3"/>
  <c r="C1388" i="3"/>
  <c r="C1324" i="3"/>
  <c r="C1260" i="3"/>
  <c r="C1180" i="3"/>
  <c r="C1084" i="3"/>
  <c r="C1004" i="3"/>
  <c r="C924" i="3"/>
  <c r="C844" i="3"/>
  <c r="C828" i="3"/>
  <c r="C812" i="3"/>
  <c r="C796" i="3"/>
  <c r="D34" i="3"/>
  <c r="D290" i="3"/>
  <c r="D546" i="3"/>
  <c r="D99" i="3"/>
  <c r="D355" i="3"/>
  <c r="D611" i="3"/>
  <c r="D164" i="3"/>
  <c r="D420" i="3"/>
  <c r="D676" i="3"/>
  <c r="D229" i="3"/>
  <c r="D485" i="3"/>
  <c r="D22" i="3"/>
  <c r="D278" i="3"/>
  <c r="D534" i="3"/>
  <c r="D71" i="3"/>
  <c r="D327" i="3"/>
  <c r="D583" i="3"/>
  <c r="D120" i="3"/>
  <c r="D376" i="3"/>
  <c r="D632" i="3"/>
  <c r="D169" i="3"/>
  <c r="D425" i="3"/>
  <c r="D681" i="3"/>
  <c r="D218" i="3"/>
  <c r="D474" i="3"/>
  <c r="D11" i="3"/>
  <c r="D267" i="3"/>
  <c r="D523" i="3"/>
  <c r="D188" i="3"/>
  <c r="D444" i="3"/>
  <c r="D700" i="3"/>
  <c r="D237" i="3"/>
  <c r="D493" i="3"/>
  <c r="D30" i="3"/>
  <c r="D286" i="3"/>
  <c r="D542" i="3"/>
  <c r="D79" i="3"/>
  <c r="D335" i="3"/>
  <c r="D591" i="3"/>
  <c r="D128" i="3"/>
  <c r="D384" i="3"/>
  <c r="D640" i="3"/>
  <c r="D193" i="3"/>
  <c r="D449" i="3"/>
  <c r="D705" i="3"/>
  <c r="C1500" i="3"/>
  <c r="C1420" i="3"/>
  <c r="C1340" i="3"/>
  <c r="C1244" i="3"/>
  <c r="C1164" i="3"/>
  <c r="C1100" i="3"/>
  <c r="C1020" i="3"/>
  <c r="C940" i="3"/>
  <c r="C860" i="3"/>
  <c r="C780" i="3"/>
  <c r="C1435" i="3"/>
  <c r="C1339" i="3"/>
  <c r="C1259" i="3"/>
  <c r="C1163" i="3"/>
  <c r="C1099" i="3"/>
  <c r="C1019" i="3"/>
  <c r="C971" i="3"/>
  <c r="C939" i="3"/>
  <c r="C907" i="3"/>
  <c r="C891" i="3"/>
  <c r="C875" i="3"/>
  <c r="C827" i="3"/>
  <c r="C795" i="3"/>
  <c r="C779" i="3"/>
  <c r="C763" i="3"/>
  <c r="C747" i="3"/>
  <c r="C731" i="3"/>
  <c r="D50" i="3"/>
  <c r="D306" i="3"/>
  <c r="D562" i="3"/>
  <c r="D115" i="3"/>
  <c r="D371" i="3"/>
  <c r="D627" i="3"/>
  <c r="D180" i="3"/>
  <c r="D436" i="3"/>
  <c r="D692" i="3"/>
  <c r="D245" i="3"/>
  <c r="D501" i="3"/>
  <c r="D38" i="3"/>
  <c r="D294" i="3"/>
  <c r="D550" i="3"/>
  <c r="D87" i="3"/>
  <c r="D343" i="3"/>
  <c r="D599" i="3"/>
  <c r="D136" i="3"/>
  <c r="D392" i="3"/>
  <c r="D648" i="3"/>
  <c r="D185" i="3"/>
  <c r="D441" i="3"/>
  <c r="D697" i="3"/>
  <c r="D234" i="3"/>
  <c r="D490" i="3"/>
  <c r="D27" i="3"/>
  <c r="D283" i="3"/>
  <c r="D539" i="3"/>
  <c r="D204" i="3"/>
  <c r="D460" i="3"/>
  <c r="D716" i="3"/>
  <c r="D253" i="3"/>
  <c r="D509" i="3"/>
  <c r="D46" i="3"/>
  <c r="D302" i="3"/>
  <c r="D558" i="3"/>
  <c r="D95" i="3"/>
  <c r="D351" i="3"/>
  <c r="D607" i="3"/>
  <c r="D144" i="3"/>
  <c r="D400" i="3"/>
  <c r="D656" i="3"/>
  <c r="D209" i="3"/>
  <c r="D465" i="3"/>
  <c r="D18" i="3"/>
  <c r="F5" i="3" l="1" a="1"/>
  <c r="F5" i="3" s="1"/>
  <c r="E5" i="3" a="1"/>
  <c r="E5" i="3" s="1"/>
  <c r="H440" i="3"/>
  <c r="H467" i="3"/>
  <c r="H28" i="3"/>
  <c r="I28" i="3" s="1"/>
  <c r="H450" i="3"/>
  <c r="H186" i="3"/>
  <c r="H25" i="3"/>
  <c r="I25" i="3" s="1"/>
  <c r="H565" i="3"/>
  <c r="H508" i="3"/>
  <c r="H111" i="3"/>
  <c r="I111" i="3" s="1"/>
  <c r="H639" i="3"/>
  <c r="H534" i="3"/>
  <c r="H432" i="3"/>
  <c r="H381" i="3"/>
  <c r="H104" i="3"/>
  <c r="I104" i="3" s="1"/>
  <c r="H348" i="3"/>
  <c r="H505" i="3"/>
  <c r="H403" i="3"/>
  <c r="H567" i="3"/>
  <c r="H503" i="3"/>
  <c r="H13" i="3"/>
  <c r="I13" i="3" s="1"/>
  <c r="H715" i="3"/>
  <c r="H698" i="3"/>
  <c r="H332" i="3"/>
  <c r="H52" i="3"/>
  <c r="I52" i="3" s="1"/>
  <c r="H337" i="3"/>
  <c r="H105" i="3"/>
  <c r="H610" i="3"/>
  <c r="H618" i="3"/>
  <c r="H202" i="3"/>
  <c r="H465" i="3"/>
  <c r="H659" i="3"/>
  <c r="H300" i="3"/>
  <c r="H662" i="3"/>
  <c r="H705" i="3"/>
  <c r="H576" i="3"/>
  <c r="H560" i="3"/>
  <c r="H79" i="3"/>
  <c r="I79" i="3" s="1"/>
  <c r="H458" i="3"/>
  <c r="H250" i="3"/>
  <c r="H292" i="3"/>
  <c r="H6" i="3"/>
  <c r="I6" i="3" s="1"/>
  <c r="J3" i="9" s="1"/>
  <c r="H527" i="3"/>
  <c r="H461" i="3"/>
  <c r="H50" i="3"/>
  <c r="I50" i="3" s="1"/>
  <c r="H676" i="3"/>
  <c r="H235" i="3"/>
  <c r="H564" i="3"/>
  <c r="H143" i="3"/>
  <c r="I143" i="3" s="1"/>
  <c r="H194" i="3"/>
  <c r="H121" i="3"/>
  <c r="I121" i="3" s="1"/>
  <c r="H90" i="3"/>
  <c r="I90" i="3" s="1"/>
  <c r="H81" i="3"/>
  <c r="I81" i="3" s="1"/>
  <c r="H621" i="3"/>
  <c r="H454" i="3"/>
  <c r="H509" i="3"/>
  <c r="H617" i="3"/>
  <c r="H368" i="3"/>
  <c r="H135" i="3"/>
  <c r="H198" i="3"/>
  <c r="H704" i="3"/>
  <c r="H563" i="3"/>
  <c r="H656" i="3"/>
  <c r="H169" i="3"/>
  <c r="H485" i="3"/>
  <c r="H383" i="3"/>
  <c r="H252" i="3"/>
  <c r="H604" i="3"/>
  <c r="H641" i="3"/>
  <c r="H533" i="3"/>
  <c r="H229" i="3"/>
  <c r="H216" i="3"/>
  <c r="H693" i="3"/>
  <c r="H642" i="3"/>
  <c r="H540" i="3"/>
  <c r="H464" i="3"/>
  <c r="H430" i="3"/>
  <c r="H78" i="3"/>
  <c r="I78" i="3" s="1"/>
  <c r="H634" i="3"/>
  <c r="H83" i="3"/>
  <c r="I83" i="3" s="1"/>
  <c r="H370" i="3"/>
  <c r="H220" i="3"/>
  <c r="H314" i="3"/>
  <c r="H632" i="3"/>
  <c r="H82" i="3"/>
  <c r="I82" i="3" s="1"/>
  <c r="H24" i="3"/>
  <c r="I24" i="3" s="1"/>
  <c r="H92" i="3"/>
  <c r="I92" i="3" s="1"/>
  <c r="H645" i="3"/>
  <c r="H401" i="3"/>
  <c r="H365" i="3"/>
  <c r="H494" i="3"/>
  <c r="H160" i="3"/>
  <c r="H424" i="3"/>
  <c r="H700" i="3"/>
  <c r="H317" i="3"/>
  <c r="H417" i="3"/>
  <c r="H384" i="3"/>
  <c r="H395" i="3"/>
  <c r="H262" i="3"/>
  <c r="H551" i="3"/>
  <c r="H172" i="3"/>
  <c r="H637" i="3"/>
  <c r="H338" i="3"/>
  <c r="H138" i="3"/>
  <c r="H710" i="3"/>
  <c r="H345" i="3"/>
  <c r="H389" i="3"/>
  <c r="H246" i="3"/>
  <c r="H699" i="3"/>
  <c r="H352" i="3"/>
  <c r="H391" i="3"/>
  <c r="H349" i="3"/>
  <c r="H16" i="3"/>
  <c r="I16" i="3" s="1"/>
  <c r="H453" i="3"/>
  <c r="H310" i="3"/>
  <c r="H266" i="3"/>
  <c r="H37" i="3"/>
  <c r="I37" i="3" s="1"/>
  <c r="H271" i="3"/>
  <c r="H281" i="3"/>
  <c r="H511" i="3"/>
  <c r="H243" i="3"/>
  <c r="H279" i="3"/>
  <c r="H255" i="3"/>
  <c r="H585" i="3"/>
  <c r="H657" i="3"/>
  <c r="H412" i="3"/>
  <c r="H636" i="3"/>
  <c r="H661" i="3"/>
  <c r="H218" i="3"/>
  <c r="H459" i="3"/>
  <c r="H627" i="3"/>
  <c r="H163" i="3"/>
  <c r="H528" i="3"/>
  <c r="H356" i="3"/>
  <c r="H137" i="3"/>
  <c r="I137" i="3" s="1"/>
  <c r="H286" i="3"/>
  <c r="H263" i="3"/>
  <c r="H340" i="3"/>
  <c r="H187" i="3"/>
  <c r="H413" i="3"/>
  <c r="H719" i="3"/>
  <c r="H347" i="3"/>
  <c r="H245" i="3"/>
  <c r="H496" i="3"/>
  <c r="H128" i="3"/>
  <c r="H629" i="3"/>
  <c r="H69" i="3"/>
  <c r="I69" i="3" s="1"/>
  <c r="H132" i="3"/>
  <c r="I132" i="3" s="1"/>
  <c r="H184" i="3"/>
  <c r="H212" i="3"/>
  <c r="H446" i="3"/>
  <c r="H313" i="3"/>
  <c r="H269" i="3"/>
  <c r="H159" i="3"/>
  <c r="H210" i="3"/>
  <c r="H595" i="3"/>
  <c r="H516" i="3"/>
  <c r="H147" i="3"/>
  <c r="I147" i="3" s="1"/>
  <c r="H691" i="3"/>
  <c r="H77" i="3"/>
  <c r="I77" i="3" s="1"/>
  <c r="H611" i="3"/>
  <c r="H512" i="3"/>
  <c r="H557" i="3"/>
  <c r="H552" i="3"/>
  <c r="H189" i="3"/>
  <c r="H110" i="3"/>
  <c r="I110" i="3" s="1"/>
  <c r="H330" i="3"/>
  <c r="H276" i="3"/>
  <c r="H495" i="3"/>
  <c r="H402" i="3"/>
  <c r="H457" i="3"/>
  <c r="H270" i="3"/>
  <c r="H709" i="3"/>
  <c r="H399" i="3"/>
  <c r="H487" i="3"/>
  <c r="H203" i="3"/>
  <c r="H425" i="3"/>
  <c r="H122" i="3"/>
  <c r="I122" i="3" s="1"/>
  <c r="H127" i="3"/>
  <c r="I127" i="3" s="1"/>
  <c r="H29" i="3"/>
  <c r="I29" i="3" s="1"/>
  <c r="H614" i="3"/>
  <c r="H375" i="3"/>
  <c r="H129" i="3"/>
  <c r="I129" i="3" s="1"/>
  <c r="H510" i="3"/>
  <c r="H328" i="3"/>
  <c r="H606" i="3"/>
  <c r="H265" i="3"/>
  <c r="H473" i="3"/>
  <c r="H248" i="3"/>
  <c r="H162" i="3"/>
  <c r="H33" i="3"/>
  <c r="I33" i="3" s="1"/>
  <c r="H654" i="3"/>
  <c r="H653" i="3"/>
  <c r="H506" i="3"/>
  <c r="H319" i="3"/>
  <c r="H306" i="3"/>
  <c r="H8" i="3"/>
  <c r="I8" i="3" s="1"/>
  <c r="H648" i="3"/>
  <c r="H589" i="3"/>
  <c r="H308" i="3"/>
  <c r="H226" i="3"/>
  <c r="H484" i="3"/>
  <c r="H182" i="3"/>
  <c r="H706" i="3"/>
  <c r="H682" i="3"/>
  <c r="H342" i="3"/>
  <c r="H687" i="3"/>
  <c r="H260" i="3"/>
  <c r="H382" i="3"/>
  <c r="H171" i="3"/>
  <c r="H318" i="3"/>
  <c r="H85" i="3"/>
  <c r="I85" i="3" s="1"/>
  <c r="H174" i="3"/>
  <c r="H55" i="3"/>
  <c r="I55" i="3" s="1"/>
  <c r="H109" i="3"/>
  <c r="I109" i="3" s="1"/>
  <c r="H296" i="3"/>
  <c r="H117" i="3"/>
  <c r="H196" i="3"/>
  <c r="H65" i="3"/>
  <c r="I65" i="3" s="1"/>
  <c r="H420" i="3"/>
  <c r="H209" i="3"/>
  <c r="H445" i="3"/>
  <c r="H406" i="3"/>
  <c r="H712" i="3"/>
  <c r="H217" i="3"/>
  <c r="H334" i="3"/>
  <c r="H660" i="3"/>
  <c r="H304" i="3"/>
  <c r="H436" i="3"/>
  <c r="H240" i="3"/>
  <c r="H673" i="3"/>
  <c r="H538" i="3"/>
  <c r="H12" i="3"/>
  <c r="H522" i="3"/>
  <c r="H26" i="3"/>
  <c r="I26" i="3" s="1"/>
  <c r="H547" i="3"/>
  <c r="H280" i="3"/>
  <c r="H231" i="3"/>
  <c r="H249" i="3"/>
  <c r="H426" i="3"/>
  <c r="H35" i="3"/>
  <c r="I35" i="3" s="1"/>
  <c r="H324" i="3"/>
  <c r="H521" i="3"/>
  <c r="H222" i="3"/>
  <c r="H664" i="3"/>
  <c r="H409" i="3"/>
  <c r="H631" i="3"/>
  <c r="H230" i="3"/>
  <c r="H447" i="3"/>
  <c r="H703" i="3"/>
  <c r="H59" i="3"/>
  <c r="I59" i="3" s="1"/>
  <c r="H307" i="3"/>
  <c r="H400" i="3"/>
  <c r="H655" i="3"/>
  <c r="H361" i="3"/>
  <c r="H711" i="3"/>
  <c r="H599" i="3"/>
  <c r="H555" i="3"/>
  <c r="H207" i="3"/>
  <c r="H99" i="3"/>
  <c r="I99" i="3" s="1"/>
  <c r="H640" i="3"/>
  <c r="H674" i="3"/>
  <c r="H475" i="3"/>
  <c r="H288" i="3"/>
  <c r="H225" i="3"/>
  <c r="H671" i="3"/>
  <c r="H572" i="3"/>
  <c r="H411" i="3"/>
  <c r="H204" i="3"/>
  <c r="H164" i="3"/>
  <c r="H448" i="3"/>
  <c r="H71" i="3"/>
  <c r="H221" i="3"/>
  <c r="H167" i="3"/>
  <c r="H312" i="3"/>
  <c r="H553" i="3"/>
  <c r="H696" i="3"/>
  <c r="H299" i="3"/>
  <c r="H193" i="3"/>
  <c r="H393" i="3"/>
  <c r="H94" i="3"/>
  <c r="I94" i="3" s="1"/>
  <c r="H690" i="3"/>
  <c r="H103" i="3"/>
  <c r="I103" i="3" s="1"/>
  <c r="H444" i="3"/>
  <c r="H398" i="3"/>
  <c r="H489" i="3"/>
  <c r="H123" i="3"/>
  <c r="I123" i="3" s="1"/>
  <c r="H666" i="3"/>
  <c r="H597" i="3"/>
  <c r="H675" i="3"/>
  <c r="H316" i="3"/>
  <c r="H40" i="3"/>
  <c r="I40" i="3" s="1"/>
  <c r="H293" i="3"/>
  <c r="H488" i="3"/>
  <c r="H650" i="3"/>
  <c r="H539" i="3"/>
  <c r="H537" i="3"/>
  <c r="H416" i="3"/>
  <c r="H268" i="3"/>
  <c r="H166" i="3"/>
  <c r="H353" i="3"/>
  <c r="H175" i="3"/>
  <c r="H364" i="3"/>
  <c r="H113" i="3"/>
  <c r="I113" i="3" s="1"/>
  <c r="H649" i="3"/>
  <c r="H131" i="3"/>
  <c r="I131" i="3" s="1"/>
  <c r="H34" i="3"/>
  <c r="I34" i="3" s="1"/>
  <c r="H336" i="3"/>
  <c r="H267" i="3"/>
  <c r="H714" i="3"/>
  <c r="H469" i="3"/>
  <c r="H415" i="3"/>
  <c r="H647" i="3"/>
  <c r="H191" i="3"/>
  <c r="H437" i="3"/>
  <c r="H237" i="3"/>
  <c r="H303" i="3"/>
  <c r="H97" i="3"/>
  <c r="I97" i="3" s="1"/>
  <c r="H594" i="3"/>
  <c r="H679" i="3"/>
  <c r="H394" i="3"/>
  <c r="H320" i="3"/>
  <c r="H297" i="3"/>
  <c r="H200" i="3"/>
  <c r="H596" i="3"/>
  <c r="H601" i="3"/>
  <c r="H410" i="3"/>
  <c r="H612" i="3"/>
  <c r="H62" i="3"/>
  <c r="I62" i="3" s="1"/>
  <c r="H264" i="3"/>
  <c r="H60" i="3"/>
  <c r="I60" i="3" s="1"/>
  <c r="H499" i="3"/>
  <c r="H670" i="3"/>
  <c r="H519" i="3"/>
  <c r="H625" i="3"/>
  <c r="H275" i="3"/>
  <c r="H100" i="3"/>
  <c r="I100" i="3" s="1"/>
  <c r="H468" i="3"/>
  <c r="H423" i="3"/>
  <c r="H179" i="3"/>
  <c r="H63" i="3"/>
  <c r="I63" i="3" s="1"/>
  <c r="H536" i="3"/>
  <c r="H532" i="3"/>
  <c r="H233" i="3"/>
  <c r="H543" i="3"/>
  <c r="H66" i="3"/>
  <c r="H697" i="3"/>
  <c r="H87" i="3"/>
  <c r="I87" i="3" s="1"/>
  <c r="H124" i="3"/>
  <c r="I124" i="3" s="1"/>
  <c r="H605" i="3"/>
  <c r="H108" i="3"/>
  <c r="I108" i="3" s="1"/>
  <c r="H341" i="3"/>
  <c r="H287" i="3"/>
  <c r="H630" i="3"/>
  <c r="H633" i="3"/>
  <c r="H587" i="3"/>
  <c r="H377" i="3"/>
  <c r="H435" i="3"/>
  <c r="H500" i="3"/>
  <c r="H45" i="3"/>
  <c r="I45" i="3" s="1"/>
  <c r="H142" i="3"/>
  <c r="I142" i="3" s="1"/>
  <c r="H51" i="3"/>
  <c r="I51" i="3" s="1"/>
  <c r="H677" i="3"/>
  <c r="H144" i="3"/>
  <c r="I144" i="3" s="1"/>
  <c r="H635" i="3"/>
  <c r="H531" i="3"/>
  <c r="H244" i="3"/>
  <c r="H668" i="3"/>
  <c r="H613" i="3"/>
  <c r="H56" i="3"/>
  <c r="I56" i="3" s="1"/>
  <c r="H152" i="3"/>
  <c r="H289" i="3"/>
  <c r="H392" i="3"/>
  <c r="H474" i="3"/>
  <c r="H490" i="3"/>
  <c r="H23" i="3"/>
  <c r="I23" i="3" s="1"/>
  <c r="H42" i="3"/>
  <c r="I42" i="3" s="1"/>
  <c r="H363" i="3"/>
  <c r="H298" i="3"/>
  <c r="H44" i="3"/>
  <c r="H708" i="3"/>
  <c r="H418" i="3"/>
  <c r="H524" i="3"/>
  <c r="H367" i="3"/>
  <c r="H274" i="3"/>
  <c r="H188" i="3"/>
  <c r="H678" i="3"/>
  <c r="H290" i="3"/>
  <c r="H463" i="3"/>
  <c r="H646" i="3"/>
  <c r="H498" i="3"/>
  <c r="H96" i="3"/>
  <c r="I96" i="3" s="1"/>
  <c r="H559" i="3"/>
  <c r="H84" i="3"/>
  <c r="I84" i="3" s="1"/>
  <c r="H346" i="3"/>
  <c r="H199" i="3"/>
  <c r="H483" i="3"/>
  <c r="H569" i="3"/>
  <c r="H628" i="3"/>
  <c r="H372" i="3"/>
  <c r="H502" i="3"/>
  <c r="H291" i="3"/>
  <c r="H695" i="3"/>
  <c r="H107" i="3"/>
  <c r="I107" i="3" s="1"/>
  <c r="H126" i="3"/>
  <c r="I126" i="3" s="1"/>
  <c r="H477" i="3"/>
  <c r="H439" i="3"/>
  <c r="H545" i="3"/>
  <c r="H19" i="3"/>
  <c r="H256" i="3"/>
  <c r="H39" i="3"/>
  <c r="I39" i="3" s="1"/>
  <c r="H609" i="3"/>
  <c r="H390" i="3"/>
  <c r="H497" i="3"/>
  <c r="H32" i="3"/>
  <c r="I32" i="3" s="1"/>
  <c r="H428" i="3"/>
  <c r="H136" i="3"/>
  <c r="I136" i="3" s="1"/>
  <c r="H309" i="3"/>
  <c r="H190" i="3"/>
  <c r="H486" i="3"/>
  <c r="H667" i="3"/>
  <c r="H493" i="3"/>
  <c r="H7" i="3"/>
  <c r="I7" i="3" s="1"/>
  <c r="J4" i="9" s="1"/>
  <c r="H247" i="3"/>
  <c r="H592" i="3"/>
  <c r="H523" i="3"/>
  <c r="H471" i="3"/>
  <c r="H619" i="3"/>
  <c r="H358" i="3"/>
  <c r="H452" i="3"/>
  <c r="H183" i="3"/>
  <c r="H48" i="3"/>
  <c r="I48" i="3" s="1"/>
  <c r="H369" i="3"/>
  <c r="H404" i="3"/>
  <c r="H185" i="3"/>
  <c r="H133" i="3"/>
  <c r="H480" i="3"/>
  <c r="H130" i="3"/>
  <c r="I130" i="3" s="1"/>
  <c r="H623" i="3"/>
  <c r="H530" i="3"/>
  <c r="H46" i="3"/>
  <c r="I46" i="3" s="1"/>
  <c r="H374" i="3"/>
  <c r="H116" i="3"/>
  <c r="I116" i="3" s="1"/>
  <c r="H282" i="3"/>
  <c r="H57" i="3"/>
  <c r="I57" i="3" s="1"/>
  <c r="H322" i="3"/>
  <c r="H27" i="3"/>
  <c r="I27" i="3" s="1"/>
  <c r="H170" i="3"/>
  <c r="H602" i="3"/>
  <c r="H54" i="3"/>
  <c r="I54" i="3" s="1"/>
  <c r="H455" i="3"/>
  <c r="H254" i="3"/>
  <c r="H554" i="3"/>
  <c r="H145" i="3"/>
  <c r="I145" i="3" s="1"/>
  <c r="H546" i="3"/>
  <c r="H228" i="3"/>
  <c r="H379" i="3"/>
  <c r="H17" i="3"/>
  <c r="H665" i="3"/>
  <c r="H257" i="3"/>
  <c r="H9" i="3"/>
  <c r="I9" i="3" s="1"/>
  <c r="H180" i="3"/>
  <c r="H192" i="3"/>
  <c r="H241" i="3"/>
  <c r="H683" i="3"/>
  <c r="H571" i="3"/>
  <c r="H462" i="3"/>
  <c r="H201" i="3"/>
  <c r="H544" i="3"/>
  <c r="H481" i="3"/>
  <c r="H669" i="3"/>
  <c r="H355" i="3"/>
  <c r="H98" i="3"/>
  <c r="I98" i="3" s="1"/>
  <c r="H586" i="3"/>
  <c r="H285" i="3"/>
  <c r="H568" i="3"/>
  <c r="H150" i="3"/>
  <c r="H422" i="3"/>
  <c r="H76" i="3"/>
  <c r="I76" i="3" s="1"/>
  <c r="H713" i="3"/>
  <c r="H146" i="3"/>
  <c r="I146" i="3" s="1"/>
  <c r="H624" i="3"/>
  <c r="H15" i="3"/>
  <c r="I15" i="3" s="1"/>
  <c r="H227" i="3"/>
  <c r="H47" i="3"/>
  <c r="I47" i="3" s="1"/>
  <c r="H549" i="3"/>
  <c r="H414" i="3"/>
  <c r="H115" i="3"/>
  <c r="H652" i="3"/>
  <c r="H211" i="3"/>
  <c r="H177" i="3"/>
  <c r="H429" i="3"/>
  <c r="H64" i="3"/>
  <c r="I64" i="3" s="1"/>
  <c r="H149" i="3"/>
  <c r="H558" i="3"/>
  <c r="H694" i="3"/>
  <c r="H258" i="3"/>
  <c r="H101" i="3"/>
  <c r="I101" i="3" s="1"/>
  <c r="H472" i="3"/>
  <c r="H43" i="3"/>
  <c r="I43" i="3" s="1"/>
  <c r="H88" i="3"/>
  <c r="I88" i="3" s="1"/>
  <c r="H388" i="3"/>
  <c r="H354" i="3"/>
  <c r="H223" i="3"/>
  <c r="H434" i="3"/>
  <c r="H566" i="3"/>
  <c r="H326" i="3"/>
  <c r="H165" i="3"/>
  <c r="H615" i="3"/>
  <c r="H148" i="3"/>
  <c r="I148" i="3" s="1"/>
  <c r="H581" i="3"/>
  <c r="H351" i="3"/>
  <c r="H663" i="3"/>
  <c r="H591" i="3"/>
  <c r="H427" i="3"/>
  <c r="H584" i="3"/>
  <c r="H526" i="3"/>
  <c r="H492" i="3"/>
  <c r="H232" i="3"/>
  <c r="H689" i="3"/>
  <c r="H562" i="3"/>
  <c r="H672" i="3"/>
  <c r="H716" i="3"/>
  <c r="H305" i="3"/>
  <c r="H18" i="3"/>
  <c r="I18" i="3" s="1"/>
  <c r="H396" i="3"/>
  <c r="H294" i="3"/>
  <c r="H525" i="3"/>
  <c r="H575" i="3"/>
  <c r="H53" i="3"/>
  <c r="I53" i="3" s="1"/>
  <c r="H302" i="3"/>
  <c r="H681" i="3"/>
  <c r="H86" i="3"/>
  <c r="I86" i="3" s="1"/>
  <c r="H504" i="3"/>
  <c r="H333" i="3"/>
  <c r="H598" i="3"/>
  <c r="H603" i="3"/>
  <c r="H501" i="3"/>
  <c r="H30" i="3"/>
  <c r="I30" i="3" s="1"/>
  <c r="H153" i="3"/>
  <c r="H658" i="3"/>
  <c r="H350" i="3"/>
  <c r="H70" i="3"/>
  <c r="I70" i="3" s="1"/>
  <c r="H359" i="3"/>
  <c r="H295" i="3"/>
  <c r="H466" i="3"/>
  <c r="H325" i="3"/>
  <c r="H685" i="3"/>
  <c r="H181" i="3"/>
  <c r="H608" i="3"/>
  <c r="H161" i="3"/>
  <c r="H158" i="3"/>
  <c r="H72" i="3"/>
  <c r="I72" i="3" s="1"/>
  <c r="H73" i="3"/>
  <c r="I73" i="3" s="1"/>
  <c r="H622" i="3"/>
  <c r="H156" i="3"/>
  <c r="H224" i="3"/>
  <c r="H173" i="3"/>
  <c r="H49" i="3"/>
  <c r="I49" i="3" s="1"/>
  <c r="H95" i="3"/>
  <c r="I95" i="3" s="1"/>
  <c r="H5" i="3" l="1"/>
  <c r="I5" i="3" s="1"/>
  <c r="I128" i="3"/>
  <c r="I71" i="3"/>
  <c r="I44" i="3"/>
  <c r="I135" i="3"/>
  <c r="I105" i="3"/>
  <c r="I17" i="3"/>
  <c r="I19" i="3"/>
  <c r="I12" i="3"/>
  <c r="I117" i="3"/>
  <c r="I115" i="3"/>
  <c r="I138" i="3"/>
  <c r="J5" i="9" l="1"/>
  <c r="J2" i="9"/>
  <c r="T2" i="3" a="1"/>
  <c r="T2" i="3" s="1"/>
  <c r="T1" i="3" a="1"/>
  <c r="T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<sst xmlns="http://schemas.openxmlformats.org/spreadsheetml/2006/main" count="343" uniqueCount="136">
  <si>
    <t>Set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</si>
  <si>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</si>
  <si>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</si>
  <si>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</si>
  <si>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</si>
  <si>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</si>
  <si>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</si>
  <si>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</si>
  <si>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</si>
  <si>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</si>
  <si>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</si>
  <si>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</si>
  <si>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</si>
  <si>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</si>
  <si>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</si>
  <si>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</si>
  <si>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</si>
  <si>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</si>
  <si>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</si>
  <si>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</si>
  <si>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</si>
  <si>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</si>
  <si>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</si>
  <si>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</si>
  <si>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</si>
  <si>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</si>
  <si>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A</t>
  </si>
  <si>
    <t>D</t>
  </si>
  <si>
    <t>E</t>
  </si>
  <si>
    <t>C</t>
  </si>
  <si>
    <t>B</t>
  </si>
  <si>
    <t>Setler</t>
  </si>
  <si>
    <t>Not: Sınavın cevap anahtarlarını giriniz. Boş bırakılan durumlarda ilgili sorudan tüm öğrencilere tam puan verilir</t>
  </si>
  <si>
    <t>Parametreler</t>
  </si>
  <si>
    <t>Set adedi</t>
  </si>
  <si>
    <t>Dosya</t>
  </si>
  <si>
    <t>Ogrenci Sayisi</t>
  </si>
  <si>
    <t>Ogr. No</t>
  </si>
  <si>
    <t>Skor</t>
  </si>
  <si>
    <t>Toplam Soru</t>
  </si>
  <si>
    <t>Doğru Puanı</t>
  </si>
  <si>
    <t>Yanlış Puanı</t>
  </si>
  <si>
    <t>Scaled Skor</t>
  </si>
  <si>
    <t>Scale to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</si>
  <si>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</si>
  <si>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</si>
  <si>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</si>
  <si>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</si>
  <si>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</si>
  <si>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</si>
  <si>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</si>
  <si>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</si>
  <si>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</si>
  <si>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</si>
  <si>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</si>
  <si>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</si>
  <si>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</si>
  <si>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</si>
  <si>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</si>
  <si>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</si>
  <si>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</si>
  <si>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</si>
  <si>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</si>
  <si>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</si>
  <si>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</si>
  <si>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</si>
  <si>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</si>
  <si>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</si>
  <si>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</si>
  <si>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</si>
  <si>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</si>
  <si>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</si>
  <si>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</si>
  <si>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</si>
  <si>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 xml:space="preserve">Average </t>
  </si>
  <si>
    <t>Std</t>
  </si>
  <si>
    <t>Phys#</t>
  </si>
  <si>
    <t>Student #</t>
  </si>
  <si>
    <t>Name</t>
  </si>
  <si>
    <t>Surname</t>
  </si>
  <si>
    <t>Department</t>
  </si>
  <si>
    <t>Lab Section</t>
  </si>
  <si>
    <t>Room</t>
  </si>
  <si>
    <t>Check</t>
  </si>
  <si>
    <t>Registered</t>
  </si>
  <si>
    <t>Lab Final Grade</t>
  </si>
  <si>
    <t>In List</t>
  </si>
  <si>
    <t>Unique</t>
  </si>
  <si>
    <t>Doğru</t>
  </si>
  <si>
    <t>Yanlış</t>
  </si>
  <si>
    <t>Boş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</si>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</sst>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8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rgb="FFFF0000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7" fillId="2" borderId="3" xfId="1" applyFont="1" applyFill="1" applyBorder="1"/>
    <xf numFmtId="2" fontId="0" fillId="0" borderId="0" xfId="0" applyNumberFormat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2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/>
    <xf numFmtId="0" fontId="7" fillId="6" borderId="1" xfId="1" applyFont="1" applyFill="1" applyBorder="1" applyAlignment="1">
      <alignment horizontal="center" vertical="center"/>
    </xf>
    <xf numFmtId="0" fontId="7" fillId="6" borderId="3" xfId="1" applyFont="1" applyFill="1" applyBorder="1"/>
  </cellXfs>
  <cellStyles count="2">
    <cellStyle name="Normal" xfId="0" builtinId="0"/>
    <cellStyle name="Normal 2" xfId="1" xr:uid="{15643E43-3429-4A6C-AD9E-AF12F9DA0F62}"/>
  </cellStyles>
  <dxfs count="21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7B31-AA78-4BC1-8307-E7A0F1323C1B}">
  <dimension ref="A1:J1500"/>
  <sheetViews>
    <sheetView workbookViewId="0"/>
  </sheetViews>
  <sheetFormatPr defaultRowHeight="14.4"/>
  <cols>
    <col min="1" max="1" width="7.44140625" bestFit="1" customWidth="1"/>
    <col min="2" max="2" width="11.109375" bestFit="1" customWidth="1"/>
    <col min="3" max="3" width="18.21875" bestFit="1" customWidth="1"/>
    <col min="4" max="4" width="12.6640625" bestFit="1" customWidth="1"/>
    <col min="5" max="5" width="42.21875" hidden="1" customWidth="1"/>
    <col min="6" max="6" width="13.5546875" hidden="1" customWidth="1"/>
    <col min="7" max="7" width="7.109375" hidden="1" customWidth="1"/>
    <col min="8" max="8" width="7.5546875" hidden="1" customWidth="1"/>
    <col min="9" max="9" width="12.33203125" bestFit="1" customWidth="1"/>
    <col min="10" max="10" width="17.88671875" bestFit="1" customWidth="1"/>
  </cols>
  <sheetData>
    <row r="1" spans="1:10" ht="15.6">
      <c r="A1" s="8" t="s">
        <v>76</v>
      </c>
      <c r="B1" s="8" t="s">
        <v>77</v>
      </c>
      <c r="C1" s="8" t="s">
        <v>78</v>
      </c>
      <c r="D1" s="8" t="s">
        <v>79</v>
      </c>
      <c r="E1" s="8" t="s">
        <v>80</v>
      </c>
      <c r="F1" s="11" t="s">
        <v>81</v>
      </c>
      <c r="G1" s="11" t="s">
        <v>82</v>
      </c>
      <c r="H1" s="11" t="s">
        <v>83</v>
      </c>
      <c r="I1" s="11" t="s">
        <v>84</v>
      </c>
      <c r="J1" s="11" t="s">
        <v>85</v>
      </c>
    </row>
    <row r="2" spans="1:10">
      <c r="A2" s="9"/>
      <c r="B2" s="9"/>
      <c r="C2" s="9"/>
      <c r="D2" s="9"/>
      <c r="E2" s="9"/>
      <c r="F2" s="9"/>
      <c r="G2" s="9"/>
      <c r="H2" s="9"/>
      <c r="I2" s="9"/>
      <c r="J2" s="9" t="str">
        <f>IF(B2="","",_xlfn.XLOOKUP(B2,Notlayici!$B$5:$B$1500,Notlayici!$I$5:$I$1500,"MISS"))</f>
        <v/>
      </c>
    </row>
    <row r="3" spans="1:10">
      <c r="A3" s="10"/>
      <c r="B3" s="10"/>
      <c r="C3" s="10"/>
      <c r="D3" s="10"/>
      <c r="E3" s="10"/>
      <c r="F3" s="10"/>
      <c r="G3" s="10"/>
      <c r="H3" s="10"/>
      <c r="I3" s="10"/>
      <c r="J3" s="10" t="str">
        <f>IF(B3="","",_xlfn.XLOOKUP(B3,Notlayici!$B$5:$B$1500,Notlayici!$I$5:$I$1500,"MISS"))</f>
        <v/>
      </c>
    </row>
    <row r="4" spans="1:10">
      <c r="A4" s="9"/>
      <c r="B4" s="9"/>
      <c r="C4" s="9"/>
      <c r="D4" s="9"/>
      <c r="E4" s="9"/>
      <c r="F4" s="9"/>
      <c r="G4" s="9"/>
      <c r="H4" s="9"/>
      <c r="I4" s="9"/>
      <c r="J4" s="9" t="str">
        <f>IF(B4="","",_xlfn.XLOOKUP(B4,Notlayici!$B$5:$B$1500,Notlayici!$I$5:$I$1500,"MISS"))</f>
        <v/>
      </c>
    </row>
    <row r="5" spans="1:10">
      <c r="A5" s="10"/>
      <c r="B5" s="10"/>
      <c r="C5" s="10"/>
      <c r="D5" s="10"/>
      <c r="E5" s="10"/>
      <c r="F5" s="10"/>
      <c r="G5" s="10"/>
      <c r="H5" s="10"/>
      <c r="I5" s="10"/>
      <c r="J5" s="10" t="str">
        <f>IF(B5="","",_xlfn.XLOOKUP(B5,Notlayici!$B$5:$B$1500,Notlayici!$I$5:$I$1500,"MISS"))</f>
        <v/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9" t="str">
        <f>IF(B6="","",_xlfn.XLOOKUP(B6,Notlayici!$B$5:$B$1500,Notlayici!$I$5:$I$1500,"MISS"))</f>
        <v/>
      </c>
    </row>
    <row r="7" spans="1:10">
      <c r="A7" s="10"/>
      <c r="B7" s="10"/>
      <c r="C7" s="10"/>
      <c r="D7" s="10"/>
      <c r="E7" s="10"/>
      <c r="F7" s="10"/>
      <c r="G7" s="10"/>
      <c r="H7" s="10"/>
      <c r="I7" s="10"/>
      <c r="J7" s="10" t="str">
        <f>IF(B7="","",_xlfn.XLOOKUP(B7,Notlayici!$B$5:$B$1500,Notlayici!$I$5:$I$1500,"MISS"))</f>
        <v/>
      </c>
    </row>
    <row r="8" spans="1:10">
      <c r="A8" s="9"/>
      <c r="B8" s="9"/>
      <c r="C8" s="9"/>
      <c r="D8" s="9"/>
      <c r="E8" s="9"/>
      <c r="F8" s="9"/>
      <c r="G8" s="9"/>
      <c r="H8" s="9"/>
      <c r="I8" s="9"/>
      <c r="J8" s="9" t="str">
        <f>IF(B8="","",_xlfn.XLOOKUP(B8,Notlayici!$B$5:$B$1500,Notlayici!$I$5:$I$1500,"MISS"))</f>
        <v/>
      </c>
    </row>
    <row r="9" spans="1:10">
      <c r="A9" s="10"/>
      <c r="B9" s="10"/>
      <c r="C9" s="10"/>
      <c r="D9" s="10"/>
      <c r="E9" s="10"/>
      <c r="F9" s="10"/>
      <c r="G9" s="10"/>
      <c r="H9" s="10"/>
      <c r="I9" s="10"/>
      <c r="J9" s="10" t="str">
        <f>IF(B9="","",_xlfn.XLOOKUP(B9,Notlayici!$B$5:$B$1500,Notlayici!$I$5:$I$1500,"MISS"))</f>
        <v/>
      </c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9" t="str">
        <f>IF(B10="","",_xlfn.XLOOKUP(B10,Notlayici!$B$5:$B$1500,Notlayici!$I$5:$I$1500,"MISS"))</f>
        <v/>
      </c>
    </row>
    <row r="11" spans="1:10">
      <c r="A11" s="10"/>
      <c r="B11" s="10"/>
      <c r="C11" s="10"/>
      <c r="D11" s="10"/>
      <c r="E11" s="10"/>
      <c r="F11" s="10"/>
      <c r="G11" s="10"/>
      <c r="H11" s="10"/>
      <c r="I11" s="10"/>
      <c r="J11" s="10" t="str">
        <f>IF(B11="","",_xlfn.XLOOKUP(B11,Notlayici!$B$5:$B$1500,Notlayici!$I$5:$I$1500,"MISS"))</f>
        <v/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 t="str">
        <f>IF(B12="","",_xlfn.XLOOKUP(B12,Notlayici!$B$5:$B$1500,Notlayici!$I$5:$I$1500,"MISS"))</f>
        <v/>
      </c>
    </row>
    <row r="13" spans="1:10">
      <c r="A13" s="10"/>
      <c r="B13" s="10"/>
      <c r="C13" s="10"/>
      <c r="D13" s="10"/>
      <c r="E13" s="10"/>
      <c r="F13" s="10"/>
      <c r="G13" s="10"/>
      <c r="H13" s="10"/>
      <c r="I13" s="10"/>
      <c r="J13" s="10" t="str">
        <f>IF(B13="","",_xlfn.XLOOKUP(B13,Notlayici!$B$5:$B$1500,Notlayici!$I$5:$I$1500,"MISS"))</f>
        <v/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 t="str">
        <f>IF(B14="","",_xlfn.XLOOKUP(B14,Notlayici!$B$5:$B$1500,Notlayici!$I$5:$I$1500,"MISS"))</f>
        <v/>
      </c>
    </row>
    <row r="15" spans="1:10">
      <c r="A15" s="10"/>
      <c r="B15" s="10"/>
      <c r="C15" s="10"/>
      <c r="D15" s="10"/>
      <c r="E15" s="10"/>
      <c r="F15" s="10"/>
      <c r="G15" s="10"/>
      <c r="H15" s="10"/>
      <c r="I15" s="10"/>
      <c r="J15" s="10" t="str">
        <f>IF(B15="","",_xlfn.XLOOKUP(B15,Notlayici!$B$5:$B$1500,Notlayici!$I$5:$I$1500,"MISS"))</f>
        <v/>
      </c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9" t="str">
        <f>IF(B16="","",_xlfn.XLOOKUP(B16,Notlayici!$B$5:$B$1500,Notlayici!$I$5:$I$1500,"MISS"))</f>
        <v/>
      </c>
    </row>
    <row r="17" spans="1:10">
      <c r="A17" s="10"/>
      <c r="B17" s="10"/>
      <c r="C17" s="10"/>
      <c r="D17" s="10"/>
      <c r="E17" s="10"/>
      <c r="F17" s="10"/>
      <c r="G17" s="10"/>
      <c r="H17" s="10"/>
      <c r="I17" s="10"/>
      <c r="J17" s="10" t="str">
        <f>IF(B17="","",_xlfn.XLOOKUP(B17,Notlayici!$B$5:$B$1500,Notlayici!$I$5:$I$1500,"MISS"))</f>
        <v/>
      </c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9" t="str">
        <f>IF(B18="","",_xlfn.XLOOKUP(B18,Notlayici!$B$5:$B$1500,Notlayici!$I$5:$I$1500,"MISS"))</f>
        <v/>
      </c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10" t="str">
        <f>IF(B19="","",_xlfn.XLOOKUP(B19,Notlayici!$B$5:$B$1500,Notlayici!$I$5:$I$1500,"MISS"))</f>
        <v/>
      </c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9" t="str">
        <f>IF(B20="","",_xlfn.XLOOKUP(B20,Notlayici!$B$5:$B$1500,Notlayici!$I$5:$I$1500,"MISS"))</f>
        <v/>
      </c>
    </row>
    <row r="21" spans="1:10">
      <c r="A21" s="10"/>
      <c r="B21" s="10"/>
      <c r="C21" s="10"/>
      <c r="D21" s="10"/>
      <c r="E21" s="10"/>
      <c r="F21" s="10"/>
      <c r="G21" s="10"/>
      <c r="H21" s="10"/>
      <c r="I21" s="10"/>
      <c r="J21" s="10" t="str">
        <f>IF(B21="","",_xlfn.XLOOKUP(B21,Notlayici!$B$5:$B$1500,Notlayici!$I$5:$I$1500,"MISS"))</f>
        <v/>
      </c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9" t="str">
        <f>IF(B22="","",_xlfn.XLOOKUP(B22,Notlayici!$B$5:$B$1500,Notlayici!$I$5:$I$1500,"MISS"))</f>
        <v/>
      </c>
    </row>
    <row r="23" spans="1:10">
      <c r="A23" s="10"/>
      <c r="B23" s="10"/>
      <c r="C23" s="10"/>
      <c r="D23" s="10"/>
      <c r="E23" s="10"/>
      <c r="F23" s="10"/>
      <c r="G23" s="10"/>
      <c r="H23" s="10"/>
      <c r="I23" s="10"/>
      <c r="J23" s="10" t="str">
        <f>IF(B23="","",_xlfn.XLOOKUP(B23,Notlayici!$B$5:$B$1500,Notlayici!$I$5:$I$1500,"MISS"))</f>
        <v/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 t="str">
        <f>IF(B24="","",_xlfn.XLOOKUP(B24,Notlayici!$B$5:$B$1500,Notlayici!$I$5:$I$1500,"MISS"))</f>
        <v/>
      </c>
    </row>
    <row r="25" spans="1:10">
      <c r="A25" s="10"/>
      <c r="B25" s="10"/>
      <c r="C25" s="10"/>
      <c r="D25" s="10"/>
      <c r="E25" s="10"/>
      <c r="F25" s="10"/>
      <c r="G25" s="10"/>
      <c r="H25" s="10"/>
      <c r="I25" s="10"/>
      <c r="J25" s="10" t="str">
        <f>IF(B25="","",_xlfn.XLOOKUP(B25,Notlayici!$B$5:$B$1500,Notlayici!$I$5:$I$1500,"MISS"))</f>
        <v/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 t="str">
        <f>IF(B26="","",_xlfn.XLOOKUP(B26,Notlayici!$B$5:$B$1500,Notlayici!$I$5:$I$1500,"MISS"))</f>
        <v/>
      </c>
    </row>
    <row r="27" spans="1:10">
      <c r="A27" s="10"/>
      <c r="B27" s="10"/>
      <c r="C27" s="10"/>
      <c r="D27" s="10"/>
      <c r="E27" s="10"/>
      <c r="F27" s="10"/>
      <c r="G27" s="10"/>
      <c r="H27" s="10"/>
      <c r="I27" s="10"/>
      <c r="J27" s="10" t="str">
        <f>IF(B27="","",_xlfn.XLOOKUP(B27,Notlayici!$B$5:$B$1500,Notlayici!$I$5:$I$1500,"MISS"))</f>
        <v/>
      </c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9" t="str">
        <f>IF(B28="","",_xlfn.XLOOKUP(B28,Notlayici!$B$5:$B$1500,Notlayici!$I$5:$I$1500,"MISS"))</f>
        <v/>
      </c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 t="str">
        <f>IF(B29="","",_xlfn.XLOOKUP(B29,Notlayici!$B$5:$B$1500,Notlayici!$I$5:$I$1500,"MISS"))</f>
        <v/>
      </c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 t="str">
        <f>IF(B30="","",_xlfn.XLOOKUP(B30,Notlayici!$B$5:$B$1500,Notlayici!$I$5:$I$1500,"MISS"))</f>
        <v/>
      </c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 t="str">
        <f>IF(B31="","",_xlfn.XLOOKUP(B31,Notlayici!$B$5:$B$1500,Notlayici!$I$5:$I$1500,"MISS"))</f>
        <v/>
      </c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 t="str">
        <f>IF(B32="","",_xlfn.XLOOKUP(B32,Notlayici!$B$5:$B$1500,Notlayici!$I$5:$I$1500,"MISS"))</f>
        <v/>
      </c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 t="str">
        <f>IF(B33="","",_xlfn.XLOOKUP(B33,Notlayici!$B$5:$B$1500,Notlayici!$I$5:$I$1500,"MISS"))</f>
        <v/>
      </c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 t="str">
        <f>IF(B34="","",_xlfn.XLOOKUP(B34,Notlayici!$B$5:$B$1500,Notlayici!$I$5:$I$1500,"MISS"))</f>
        <v/>
      </c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 t="str">
        <f>IF(B35="","",_xlfn.XLOOKUP(B35,Notlayici!$B$5:$B$1500,Notlayici!$I$5:$I$1500,"MISS"))</f>
        <v/>
      </c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 t="str">
        <f>IF(B36="","",_xlfn.XLOOKUP(B36,Notlayici!$B$5:$B$1500,Notlayici!$I$5:$I$1500,"MISS"))</f>
        <v/>
      </c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 t="str">
        <f>IF(B37="","",_xlfn.XLOOKUP(B37,Notlayici!$B$5:$B$1500,Notlayici!$I$5:$I$1500,"MISS"))</f>
        <v/>
      </c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 t="str">
        <f>IF(B38="","",_xlfn.XLOOKUP(B38,Notlayici!$B$5:$B$1500,Notlayici!$I$5:$I$1500,"MISS"))</f>
        <v/>
      </c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 t="str">
        <f>IF(B39="","",_xlfn.XLOOKUP(B39,Notlayici!$B$5:$B$1500,Notlayici!$I$5:$I$1500,"MISS"))</f>
        <v/>
      </c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 t="str">
        <f>IF(B40="","",_xlfn.XLOOKUP(B40,Notlayici!$B$5:$B$1500,Notlayici!$I$5:$I$1500,"MISS"))</f>
        <v/>
      </c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 t="str">
        <f>IF(B41="","",_xlfn.XLOOKUP(B41,Notlayici!$B$5:$B$1500,Notlayici!$I$5:$I$1500,"MISS"))</f>
        <v/>
      </c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 t="str">
        <f>IF(B42="","",_xlfn.XLOOKUP(B42,Notlayici!$B$5:$B$1500,Notlayici!$I$5:$I$1500,"MISS"))</f>
        <v/>
      </c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 t="str">
        <f>IF(B43="","",_xlfn.XLOOKUP(B43,Notlayici!$B$5:$B$1500,Notlayici!$I$5:$I$1500,"MISS"))</f>
        <v/>
      </c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 t="str">
        <f>IF(B44="","",_xlfn.XLOOKUP(B44,Notlayici!$B$5:$B$1500,Notlayici!$I$5:$I$1500,"MISS"))</f>
        <v/>
      </c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 t="str">
        <f>IF(B45="","",_xlfn.XLOOKUP(B45,Notlayici!$B$5:$B$1500,Notlayici!$I$5:$I$1500,"MISS"))</f>
        <v/>
      </c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 t="str">
        <f>IF(B46="","",_xlfn.XLOOKUP(B46,Notlayici!$B$5:$B$1500,Notlayici!$I$5:$I$1500,"MISS"))</f>
        <v/>
      </c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 t="str">
        <f>IF(B47="","",_xlfn.XLOOKUP(B47,Notlayici!$B$5:$B$1500,Notlayici!$I$5:$I$1500,"MISS"))</f>
        <v/>
      </c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 t="str">
        <f>IF(B48="","",_xlfn.XLOOKUP(B48,Notlayici!$B$5:$B$1500,Notlayici!$I$5:$I$1500,"MISS"))</f>
        <v/>
      </c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 t="str">
        <f>IF(B49="","",_xlfn.XLOOKUP(B49,Notlayici!$B$5:$B$1500,Notlayici!$I$5:$I$1500,"MISS"))</f>
        <v/>
      </c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 t="str">
        <f>IF(B50="","",_xlfn.XLOOKUP(B50,Notlayici!$B$5:$B$1500,Notlayici!$I$5:$I$1500,"MISS"))</f>
        <v/>
      </c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 t="str">
        <f>IF(B51="","",_xlfn.XLOOKUP(B51,Notlayici!$B$5:$B$1500,Notlayici!$I$5:$I$1500,"MISS"))</f>
        <v/>
      </c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 t="str">
        <f>IF(B52="","",_xlfn.XLOOKUP(B52,Notlayici!$B$5:$B$1500,Notlayici!$I$5:$I$1500,"MISS"))</f>
        <v/>
      </c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 t="str">
        <f>IF(B53="","",_xlfn.XLOOKUP(B53,Notlayici!$B$5:$B$1500,Notlayici!$I$5:$I$1500,"MISS"))</f>
        <v/>
      </c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 t="str">
        <f>IF(B54="","",_xlfn.XLOOKUP(B54,Notlayici!$B$5:$B$1500,Notlayici!$I$5:$I$1500,"MISS"))</f>
        <v/>
      </c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 t="str">
        <f>IF(B55="","",_xlfn.XLOOKUP(B55,Notlayici!$B$5:$B$1500,Notlayici!$I$5:$I$1500,"MISS"))</f>
        <v/>
      </c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 t="str">
        <f>IF(B56="","",_xlfn.XLOOKUP(B56,Notlayici!$B$5:$B$1500,Notlayici!$I$5:$I$1500,"MISS"))</f>
        <v/>
      </c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 t="str">
        <f>IF(B57="","",_xlfn.XLOOKUP(B57,Notlayici!$B$5:$B$1500,Notlayici!$I$5:$I$1500,"MISS"))</f>
        <v/>
      </c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 t="str">
        <f>IF(B58="","",_xlfn.XLOOKUP(B58,Notlayici!$B$5:$B$1500,Notlayici!$I$5:$I$1500,"MISS"))</f>
        <v/>
      </c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 t="str">
        <f>IF(B59="","",_xlfn.XLOOKUP(B59,Notlayici!$B$5:$B$1500,Notlayici!$I$5:$I$1500,"MISS"))</f>
        <v/>
      </c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 t="str">
        <f>IF(B60="","",_xlfn.XLOOKUP(B60,Notlayici!$B$5:$B$1500,Notlayici!$I$5:$I$1500,"MISS"))</f>
        <v/>
      </c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 t="str">
        <f>IF(B61="","",_xlfn.XLOOKUP(B61,Notlayici!$B$5:$B$1500,Notlayici!$I$5:$I$1500,"MISS"))</f>
        <v/>
      </c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 t="str">
        <f>IF(B62="","",_xlfn.XLOOKUP(B62,Notlayici!$B$5:$B$1500,Notlayici!$I$5:$I$1500,"MISS"))</f>
        <v/>
      </c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 t="str">
        <f>IF(B63="","",_xlfn.XLOOKUP(B63,Notlayici!$B$5:$B$1500,Notlayici!$I$5:$I$1500,"MISS"))</f>
        <v/>
      </c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 t="str">
        <f>IF(B64="","",_xlfn.XLOOKUP(B64,Notlayici!$B$5:$B$1500,Notlayici!$I$5:$I$1500,"MISS"))</f>
        <v/>
      </c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 t="str">
        <f>IF(B65="","",_xlfn.XLOOKUP(B65,Notlayici!$B$5:$B$1500,Notlayici!$I$5:$I$1500,"MISS"))</f>
        <v/>
      </c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 t="str">
        <f>IF(B66="","",_xlfn.XLOOKUP(B66,Notlayici!$B$5:$B$1500,Notlayici!$I$5:$I$1500,"MISS"))</f>
        <v/>
      </c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 t="str">
        <f>IF(B67="","",_xlfn.XLOOKUP(B67,Notlayici!$B$5:$B$1500,Notlayici!$I$5:$I$1500,"MISS"))</f>
        <v/>
      </c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 t="str">
        <f>IF(B68="","",_xlfn.XLOOKUP(B68,Notlayici!$B$5:$B$1500,Notlayici!$I$5:$I$1500,"MISS"))</f>
        <v/>
      </c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 t="str">
        <f>IF(B69="","",_xlfn.XLOOKUP(B69,Notlayici!$B$5:$B$1500,Notlayici!$I$5:$I$1500,"MISS"))</f>
        <v/>
      </c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 t="str">
        <f>IF(B70="","",_xlfn.XLOOKUP(B70,Notlayici!$B$5:$B$1500,Notlayici!$I$5:$I$1500,"MISS"))</f>
        <v/>
      </c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 t="str">
        <f>IF(B71="","",_xlfn.XLOOKUP(B71,Notlayici!$B$5:$B$1500,Notlayici!$I$5:$I$1500,"MISS"))</f>
        <v/>
      </c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 t="str">
        <f>IF(B72="","",_xlfn.XLOOKUP(B72,Notlayici!$B$5:$B$1500,Notlayici!$I$5:$I$1500,"MISS"))</f>
        <v/>
      </c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 t="str">
        <f>IF(B73="","",_xlfn.XLOOKUP(B73,Notlayici!$B$5:$B$1500,Notlayici!$I$5:$I$1500,"MISS"))</f>
        <v/>
      </c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 t="str">
        <f>IF(B74="","",_xlfn.XLOOKUP(B74,Notlayici!$B$5:$B$1500,Notlayici!$I$5:$I$1500,"MISS"))</f>
        <v/>
      </c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 t="str">
        <f>IF(B75="","",_xlfn.XLOOKUP(B75,Notlayici!$B$5:$B$1500,Notlayici!$I$5:$I$1500,"MISS"))</f>
        <v/>
      </c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 t="str">
        <f>IF(B76="","",_xlfn.XLOOKUP(B76,Notlayici!$B$5:$B$1500,Notlayici!$I$5:$I$1500,"MISS"))</f>
        <v/>
      </c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 t="str">
        <f>IF(B77="","",_xlfn.XLOOKUP(B77,Notlayici!$B$5:$B$1500,Notlayici!$I$5:$I$1500,"MISS"))</f>
        <v/>
      </c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 t="str">
        <f>IF(B78="","",_xlfn.XLOOKUP(B78,Notlayici!$B$5:$B$1500,Notlayici!$I$5:$I$1500,"MISS"))</f>
        <v/>
      </c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 t="str">
        <f>IF(B79="","",_xlfn.XLOOKUP(B79,Notlayici!$B$5:$B$1500,Notlayici!$I$5:$I$1500,"MISS"))</f>
        <v/>
      </c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 t="str">
        <f>IF(B80="","",_xlfn.XLOOKUP(B80,Notlayici!$B$5:$B$1500,Notlayici!$I$5:$I$1500,"MISS"))</f>
        <v/>
      </c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 t="str">
        <f>IF(B81="","",_xlfn.XLOOKUP(B81,Notlayici!$B$5:$B$1500,Notlayici!$I$5:$I$1500,"MISS"))</f>
        <v/>
      </c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 t="str">
        <f>IF(B82="","",_xlfn.XLOOKUP(B82,Notlayici!$B$5:$B$1500,Notlayici!$I$5:$I$1500,"MISS"))</f>
        <v/>
      </c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 t="str">
        <f>IF(B83="","",_xlfn.XLOOKUP(B83,Notlayici!$B$5:$B$1500,Notlayici!$I$5:$I$1500,"MISS"))</f>
        <v/>
      </c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 t="str">
        <f>IF(B84="","",_xlfn.XLOOKUP(B84,Notlayici!$B$5:$B$1500,Notlayici!$I$5:$I$1500,"MISS"))</f>
        <v/>
      </c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 t="str">
        <f>IF(B85="","",_xlfn.XLOOKUP(B85,Notlayici!$B$5:$B$1500,Notlayici!$I$5:$I$1500,"MISS"))</f>
        <v/>
      </c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 t="str">
        <f>IF(B86="","",_xlfn.XLOOKUP(B86,Notlayici!$B$5:$B$1500,Notlayici!$I$5:$I$1500,"MISS"))</f>
        <v/>
      </c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 t="str">
        <f>IF(B87="","",_xlfn.XLOOKUP(B87,Notlayici!$B$5:$B$1500,Notlayici!$I$5:$I$1500,"MISS"))</f>
        <v/>
      </c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 t="str">
        <f>IF(B88="","",_xlfn.XLOOKUP(B88,Notlayici!$B$5:$B$1500,Notlayici!$I$5:$I$1500,"MISS"))</f>
        <v/>
      </c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 t="str">
        <f>IF(B89="","",_xlfn.XLOOKUP(B89,Notlayici!$B$5:$B$1500,Notlayici!$I$5:$I$1500,"MISS"))</f>
        <v/>
      </c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 t="str">
        <f>IF(B90="","",_xlfn.XLOOKUP(B90,Notlayici!$B$5:$B$1500,Notlayici!$I$5:$I$1500,"MISS"))</f>
        <v/>
      </c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 t="str">
        <f>IF(B91="","",_xlfn.XLOOKUP(B91,Notlayici!$B$5:$B$1500,Notlayici!$I$5:$I$1500,"MISS"))</f>
        <v/>
      </c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 t="str">
        <f>IF(B92="","",_xlfn.XLOOKUP(B92,Notlayici!$B$5:$B$1500,Notlayici!$I$5:$I$1500,"MISS"))</f>
        <v/>
      </c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 t="str">
        <f>IF(B93="","",_xlfn.XLOOKUP(B93,Notlayici!$B$5:$B$1500,Notlayici!$I$5:$I$1500,"MISS"))</f>
        <v/>
      </c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 t="str">
        <f>IF(B94="","",_xlfn.XLOOKUP(B94,Notlayici!$B$5:$B$1500,Notlayici!$I$5:$I$1500,"MISS"))</f>
        <v/>
      </c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 t="str">
        <f>IF(B95="","",_xlfn.XLOOKUP(B95,Notlayici!$B$5:$B$1500,Notlayici!$I$5:$I$1500,"MISS"))</f>
        <v/>
      </c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 t="str">
        <f>IF(B96="","",_xlfn.XLOOKUP(B96,Notlayici!$B$5:$B$1500,Notlayici!$I$5:$I$1500,"MISS"))</f>
        <v/>
      </c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 t="str">
        <f>IF(B97="","",_xlfn.XLOOKUP(B97,Notlayici!$B$5:$B$1500,Notlayici!$I$5:$I$1500,"MISS"))</f>
        <v/>
      </c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 t="str">
        <f>IF(B98="","",_xlfn.XLOOKUP(B98,Notlayici!$B$5:$B$1500,Notlayici!$I$5:$I$1500,"MISS"))</f>
        <v/>
      </c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 t="str">
        <f>IF(B99="","",_xlfn.XLOOKUP(B99,Notlayici!$B$5:$B$1500,Notlayici!$I$5:$I$1500,"MISS"))</f>
        <v/>
      </c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 t="str">
        <f>IF(B100="","",_xlfn.XLOOKUP(B100,Notlayici!$B$5:$B$1500,Notlayici!$I$5:$I$1500,"MISS"))</f>
        <v/>
      </c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 t="str">
        <f>IF(B101="","",_xlfn.XLOOKUP(B101,Notlayici!$B$5:$B$1500,Notlayici!$I$5:$I$1500,"MISS"))</f>
        <v/>
      </c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 t="str">
        <f>IF(B102="","",_xlfn.XLOOKUP(B102,Notlayici!$B$5:$B$1500,Notlayici!$I$5:$I$1500,"MISS"))</f>
        <v/>
      </c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 t="str">
        <f>IF(B103="","",_xlfn.XLOOKUP(B103,Notlayici!$B$5:$B$1500,Notlayici!$I$5:$I$1500,"MISS"))</f>
        <v/>
      </c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 t="str">
        <f>IF(B104="","",_xlfn.XLOOKUP(B104,Notlayici!$B$5:$B$1500,Notlayici!$I$5:$I$1500,"MISS"))</f>
        <v/>
      </c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 t="str">
        <f>IF(B105="","",_xlfn.XLOOKUP(B105,Notlayici!$B$5:$B$1500,Notlayici!$I$5:$I$1500,"MISS"))</f>
        <v/>
      </c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 t="str">
        <f>IF(B106="","",_xlfn.XLOOKUP(B106,Notlayici!$B$5:$B$1500,Notlayici!$I$5:$I$1500,"MISS"))</f>
        <v/>
      </c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 t="str">
        <f>IF(B107="","",_xlfn.XLOOKUP(B107,Notlayici!$B$5:$B$1500,Notlayici!$I$5:$I$1500,"MISS"))</f>
        <v/>
      </c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 t="str">
        <f>IF(B108="","",_xlfn.XLOOKUP(B108,Notlayici!$B$5:$B$1500,Notlayici!$I$5:$I$1500,"MISS"))</f>
        <v/>
      </c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 t="str">
        <f>IF(B109="","",_xlfn.XLOOKUP(B109,Notlayici!$B$5:$B$1500,Notlayici!$I$5:$I$1500,"MISS"))</f>
        <v/>
      </c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 t="str">
        <f>IF(B110="","",_xlfn.XLOOKUP(B110,Notlayici!$B$5:$B$1500,Notlayici!$I$5:$I$1500,"MISS"))</f>
        <v/>
      </c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 t="str">
        <f>IF(B111="","",_xlfn.XLOOKUP(B111,Notlayici!$B$5:$B$1500,Notlayici!$I$5:$I$1500,"MISS"))</f>
        <v/>
      </c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 t="str">
        <f>IF(B112="","",_xlfn.XLOOKUP(B112,Notlayici!$B$5:$B$1500,Notlayici!$I$5:$I$1500,"MISS"))</f>
        <v/>
      </c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 t="str">
        <f>IF(B113="","",_xlfn.XLOOKUP(B113,Notlayici!$B$5:$B$1500,Notlayici!$I$5:$I$1500,"MISS"))</f>
        <v/>
      </c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 t="str">
        <f>IF(B114="","",_xlfn.XLOOKUP(B114,Notlayici!$B$5:$B$1500,Notlayici!$I$5:$I$1500,"MISS"))</f>
        <v/>
      </c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 t="str">
        <f>IF(B115="","",_xlfn.XLOOKUP(B115,Notlayici!$B$5:$B$1500,Notlayici!$I$5:$I$1500,"MISS"))</f>
        <v/>
      </c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 t="str">
        <f>IF(B116="","",_xlfn.XLOOKUP(B116,Notlayici!$B$5:$B$1500,Notlayici!$I$5:$I$1500,"MISS"))</f>
        <v/>
      </c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 t="str">
        <f>IF(B117="","",_xlfn.XLOOKUP(B117,Notlayici!$B$5:$B$1500,Notlayici!$I$5:$I$1500,"MISS"))</f>
        <v/>
      </c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 t="str">
        <f>IF(B118="","",_xlfn.XLOOKUP(B118,Notlayici!$B$5:$B$1500,Notlayici!$I$5:$I$1500,"MISS"))</f>
        <v/>
      </c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 t="str">
        <f>IF(B119="","",_xlfn.XLOOKUP(B119,Notlayici!$B$5:$B$1500,Notlayici!$I$5:$I$1500,"MISS"))</f>
        <v/>
      </c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 t="str">
        <f>IF(B120="","",_xlfn.XLOOKUP(B120,Notlayici!$B$5:$B$1500,Notlayici!$I$5:$I$1500,"MISS"))</f>
        <v/>
      </c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 t="str">
        <f>IF(B121="","",_xlfn.XLOOKUP(B121,Notlayici!$B$5:$B$1500,Notlayici!$I$5:$I$1500,"MISS"))</f>
        <v/>
      </c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 t="str">
        <f>IF(B122="","",_xlfn.XLOOKUP(B122,Notlayici!$B$5:$B$1500,Notlayici!$I$5:$I$1500,"MISS"))</f>
        <v/>
      </c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 t="str">
        <f>IF(B123="","",_xlfn.XLOOKUP(B123,Notlayici!$B$5:$B$1500,Notlayici!$I$5:$I$1500,"MISS"))</f>
        <v/>
      </c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 t="str">
        <f>IF(B124="","",_xlfn.XLOOKUP(B124,Notlayici!$B$5:$B$1500,Notlayici!$I$5:$I$1500,"MISS"))</f>
        <v/>
      </c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 t="str">
        <f>IF(B125="","",_xlfn.XLOOKUP(B125,Notlayici!$B$5:$B$1500,Notlayici!$I$5:$I$1500,"MISS"))</f>
        <v/>
      </c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 t="str">
        <f>IF(B126="","",_xlfn.XLOOKUP(B126,Notlayici!$B$5:$B$1500,Notlayici!$I$5:$I$1500,"MISS"))</f>
        <v/>
      </c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 t="str">
        <f>IF(B127="","",_xlfn.XLOOKUP(B127,Notlayici!$B$5:$B$1500,Notlayici!$I$5:$I$1500,"MISS"))</f>
        <v/>
      </c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 t="str">
        <f>IF(B128="","",_xlfn.XLOOKUP(B128,Notlayici!$B$5:$B$1500,Notlayici!$I$5:$I$1500,"MISS"))</f>
        <v/>
      </c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 t="str">
        <f>IF(B129="","",_xlfn.XLOOKUP(B129,Notlayici!$B$5:$B$1500,Notlayici!$I$5:$I$1500,"MISS"))</f>
        <v/>
      </c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 t="str">
        <f>IF(B130="","",_xlfn.XLOOKUP(B130,Notlayici!$B$5:$B$1500,Notlayici!$I$5:$I$1500,"MISS"))</f>
        <v/>
      </c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 t="str">
        <f>IF(B131="","",_xlfn.XLOOKUP(B131,Notlayici!$B$5:$B$1500,Notlayici!$I$5:$I$1500,"MISS"))</f>
        <v/>
      </c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 t="str">
        <f>IF(B132="","",_xlfn.XLOOKUP(B132,Notlayici!$B$5:$B$1500,Notlayici!$I$5:$I$1500,"MISS"))</f>
        <v/>
      </c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 t="str">
        <f>IF(B133="","",_xlfn.XLOOKUP(B133,Notlayici!$B$5:$B$1500,Notlayici!$I$5:$I$1500,"MISS"))</f>
        <v/>
      </c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 t="str">
        <f>IF(B134="","",_xlfn.XLOOKUP(B134,Notlayici!$B$5:$B$1500,Notlayici!$I$5:$I$1500,"MISS"))</f>
        <v/>
      </c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 t="str">
        <f>IF(B135="","",_xlfn.XLOOKUP(B135,Notlayici!$B$5:$B$1500,Notlayici!$I$5:$I$1500,"MISS"))</f>
        <v/>
      </c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 t="str">
        <f>IF(B136="","",_xlfn.XLOOKUP(B136,Notlayici!$B$5:$B$1500,Notlayici!$I$5:$I$1500,"MISS"))</f>
        <v/>
      </c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 t="str">
        <f>IF(B137="","",_xlfn.XLOOKUP(B137,Notlayici!$B$5:$B$1500,Notlayici!$I$5:$I$1500,"MISS"))</f>
        <v/>
      </c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 t="str">
        <f>IF(B138="","",_xlfn.XLOOKUP(B138,Notlayici!$B$5:$B$1500,Notlayici!$I$5:$I$1500,"MISS"))</f>
        <v/>
      </c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 t="str">
        <f>IF(B139="","",_xlfn.XLOOKUP(B139,Notlayici!$B$5:$B$1500,Notlayici!$I$5:$I$1500,"MISS"))</f>
        <v/>
      </c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 t="str">
        <f>IF(B140="","",_xlfn.XLOOKUP(B140,Notlayici!$B$5:$B$1500,Notlayici!$I$5:$I$1500,"MISS"))</f>
        <v/>
      </c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 t="str">
        <f>IF(B141="","",_xlfn.XLOOKUP(B141,Notlayici!$B$5:$B$1500,Notlayici!$I$5:$I$1500,"MISS"))</f>
        <v/>
      </c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 t="str">
        <f>IF(B142="","",_xlfn.XLOOKUP(B142,Notlayici!$B$5:$B$1500,Notlayici!$I$5:$I$1500,"MISS"))</f>
        <v/>
      </c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 t="str">
        <f>IF(B143="","",_xlfn.XLOOKUP(B143,Notlayici!$B$5:$B$1500,Notlayici!$I$5:$I$1500,"MISS"))</f>
        <v/>
      </c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 t="str">
        <f>IF(B144="","",_xlfn.XLOOKUP(B144,Notlayici!$B$5:$B$1500,Notlayici!$I$5:$I$1500,"MISS"))</f>
        <v/>
      </c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 t="str">
        <f>IF(B145="","",_xlfn.XLOOKUP(B145,Notlayici!$B$5:$B$1500,Notlayici!$I$5:$I$1500,"MISS"))</f>
        <v/>
      </c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 t="str">
        <f>IF(B146="","",_xlfn.XLOOKUP(B146,Notlayici!$B$5:$B$1500,Notlayici!$I$5:$I$1500,"MISS"))</f>
        <v/>
      </c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 t="str">
        <f>IF(B147="","",_xlfn.XLOOKUP(B147,Notlayici!$B$5:$B$1500,Notlayici!$I$5:$I$1500,"MISS"))</f>
        <v/>
      </c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 t="str">
        <f>IF(B148="","",_xlfn.XLOOKUP(B148,Notlayici!$B$5:$B$1500,Notlayici!$I$5:$I$1500,"MISS"))</f>
        <v/>
      </c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 t="str">
        <f>IF(B149="","",_xlfn.XLOOKUP(B149,Notlayici!$B$5:$B$1500,Notlayici!$I$5:$I$1500,"MISS"))</f>
        <v/>
      </c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 t="str">
        <f>IF(B150="","",_xlfn.XLOOKUP(B150,Notlayici!$B$5:$B$1500,Notlayici!$I$5:$I$1500,"MISS"))</f>
        <v/>
      </c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 t="str">
        <f>IF(B151="","",_xlfn.XLOOKUP(B151,Notlayici!$B$5:$B$1500,Notlayici!$I$5:$I$1500,"MISS"))</f>
        <v/>
      </c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 t="str">
        <f>IF(B152="","",_xlfn.XLOOKUP(B152,Notlayici!$B$5:$B$1500,Notlayici!$I$5:$I$1500,"MISS"))</f>
        <v/>
      </c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 t="str">
        <f>IF(B153="","",_xlfn.XLOOKUP(B153,Notlayici!$B$5:$B$1500,Notlayici!$I$5:$I$1500,"MISS"))</f>
        <v/>
      </c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 t="str">
        <f>IF(B154="","",_xlfn.XLOOKUP(B154,Notlayici!$B$5:$B$1500,Notlayici!$I$5:$I$1500,"MISS"))</f>
        <v/>
      </c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 t="str">
        <f>IF(B155="","",_xlfn.XLOOKUP(B155,Notlayici!$B$5:$B$1500,Notlayici!$I$5:$I$1500,"MISS"))</f>
        <v/>
      </c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 t="str">
        <f>IF(B156="","",_xlfn.XLOOKUP(B156,Notlayici!$B$5:$B$1500,Notlayici!$I$5:$I$1500,"MISS"))</f>
        <v/>
      </c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 t="str">
        <f>IF(B157="","",_xlfn.XLOOKUP(B157,Notlayici!$B$5:$B$1500,Notlayici!$I$5:$I$1500,"MISS"))</f>
        <v/>
      </c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 t="str">
        <f>IF(B158="","",_xlfn.XLOOKUP(B158,Notlayici!$B$5:$B$1500,Notlayici!$I$5:$I$1500,"MISS"))</f>
        <v/>
      </c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 t="str">
        <f>IF(B159="","",_xlfn.XLOOKUP(B159,Notlayici!$B$5:$B$1500,Notlayici!$I$5:$I$1500,"MISS"))</f>
        <v/>
      </c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 t="str">
        <f>IF(B160="","",_xlfn.XLOOKUP(B160,Notlayici!$B$5:$B$1500,Notlayici!$I$5:$I$1500,"MISS"))</f>
        <v/>
      </c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 t="str">
        <f>IF(B161="","",_xlfn.XLOOKUP(B161,Notlayici!$B$5:$B$1500,Notlayici!$I$5:$I$1500,"MISS"))</f>
        <v/>
      </c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 t="str">
        <f>IF(B162="","",_xlfn.XLOOKUP(B162,Notlayici!$B$5:$B$1500,Notlayici!$I$5:$I$1500,"MISS"))</f>
        <v/>
      </c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 t="str">
        <f>IF(B163="","",_xlfn.XLOOKUP(B163,Notlayici!$B$5:$B$1500,Notlayici!$I$5:$I$1500,"MISS"))</f>
        <v/>
      </c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 t="str">
        <f>IF(B164="","",_xlfn.XLOOKUP(B164,Notlayici!$B$5:$B$1500,Notlayici!$I$5:$I$1500,"MISS"))</f>
        <v/>
      </c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 t="str">
        <f>IF(B165="","",_xlfn.XLOOKUP(B165,Notlayici!$B$5:$B$1500,Notlayici!$I$5:$I$1500,"MISS"))</f>
        <v/>
      </c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 t="str">
        <f>IF(B166="","",_xlfn.XLOOKUP(B166,Notlayici!$B$5:$B$1500,Notlayici!$I$5:$I$1500,"MISS"))</f>
        <v/>
      </c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 t="str">
        <f>IF(B167="","",_xlfn.XLOOKUP(B167,Notlayici!$B$5:$B$1500,Notlayici!$I$5:$I$1500,"MISS"))</f>
        <v/>
      </c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 t="str">
        <f>IF(B168="","",_xlfn.XLOOKUP(B168,Notlayici!$B$5:$B$1500,Notlayici!$I$5:$I$1500,"MISS"))</f>
        <v/>
      </c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 t="str">
        <f>IF(B169="","",_xlfn.XLOOKUP(B169,Notlayici!$B$5:$B$1500,Notlayici!$I$5:$I$1500,"MISS"))</f>
        <v/>
      </c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 t="str">
        <f>IF(B170="","",_xlfn.XLOOKUP(B170,Notlayici!$B$5:$B$1500,Notlayici!$I$5:$I$1500,"MISS"))</f>
        <v/>
      </c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 t="str">
        <f>IF(B171="","",_xlfn.XLOOKUP(B171,Notlayici!$B$5:$B$1500,Notlayici!$I$5:$I$1500,"MISS"))</f>
        <v/>
      </c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 t="str">
        <f>IF(B172="","",_xlfn.XLOOKUP(B172,Notlayici!$B$5:$B$1500,Notlayici!$I$5:$I$1500,"MISS"))</f>
        <v/>
      </c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 t="str">
        <f>IF(B173="","",_xlfn.XLOOKUP(B173,Notlayici!$B$5:$B$1500,Notlayici!$I$5:$I$1500,"MISS"))</f>
        <v/>
      </c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 t="str">
        <f>IF(B174="","",_xlfn.XLOOKUP(B174,Notlayici!$B$5:$B$1500,Notlayici!$I$5:$I$1500,"MISS"))</f>
        <v/>
      </c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 t="str">
        <f>IF(B175="","",_xlfn.XLOOKUP(B175,Notlayici!$B$5:$B$1500,Notlayici!$I$5:$I$1500,"MISS"))</f>
        <v/>
      </c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 t="str">
        <f>IF(B176="","",_xlfn.XLOOKUP(B176,Notlayici!$B$5:$B$1500,Notlayici!$I$5:$I$1500,"MISS"))</f>
        <v/>
      </c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 t="str">
        <f>IF(B177="","",_xlfn.XLOOKUP(B177,Notlayici!$B$5:$B$1500,Notlayici!$I$5:$I$1500,"MISS"))</f>
        <v/>
      </c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 t="str">
        <f>IF(B178="","",_xlfn.XLOOKUP(B178,Notlayici!$B$5:$B$1500,Notlayici!$I$5:$I$1500,"MISS"))</f>
        <v/>
      </c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 t="str">
        <f>IF(B179="","",_xlfn.XLOOKUP(B179,Notlayici!$B$5:$B$1500,Notlayici!$I$5:$I$1500,"MISS"))</f>
        <v/>
      </c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 t="str">
        <f>IF(B180="","",_xlfn.XLOOKUP(B180,Notlayici!$B$5:$B$1500,Notlayici!$I$5:$I$1500,"MISS"))</f>
        <v/>
      </c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 t="str">
        <f>IF(B181="","",_xlfn.XLOOKUP(B181,Notlayici!$B$5:$B$1500,Notlayici!$I$5:$I$1500,"MISS"))</f>
        <v/>
      </c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 t="str">
        <f>IF(B182="","",_xlfn.XLOOKUP(B182,Notlayici!$B$5:$B$1500,Notlayici!$I$5:$I$1500,"MISS"))</f>
        <v/>
      </c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 t="str">
        <f>IF(B183="","",_xlfn.XLOOKUP(B183,Notlayici!$B$5:$B$1500,Notlayici!$I$5:$I$1500,"MISS"))</f>
        <v/>
      </c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 t="str">
        <f>IF(B184="","",_xlfn.XLOOKUP(B184,Notlayici!$B$5:$B$1500,Notlayici!$I$5:$I$1500,"MISS"))</f>
        <v/>
      </c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 t="str">
        <f>IF(B185="","",_xlfn.XLOOKUP(B185,Notlayici!$B$5:$B$1500,Notlayici!$I$5:$I$1500,"MISS"))</f>
        <v/>
      </c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 t="str">
        <f>IF(B186="","",_xlfn.XLOOKUP(B186,Notlayici!$B$5:$B$1500,Notlayici!$I$5:$I$1500,"MISS"))</f>
        <v/>
      </c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 t="str">
        <f>IF(B187="","",_xlfn.XLOOKUP(B187,Notlayici!$B$5:$B$1500,Notlayici!$I$5:$I$1500,"MISS"))</f>
        <v/>
      </c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 t="str">
        <f>IF(B188="","",_xlfn.XLOOKUP(B188,Notlayici!$B$5:$B$1500,Notlayici!$I$5:$I$1500,"MISS"))</f>
        <v/>
      </c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 t="str">
        <f>IF(B189="","",_xlfn.XLOOKUP(B189,Notlayici!$B$5:$B$1500,Notlayici!$I$5:$I$1500,"MISS"))</f>
        <v/>
      </c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 t="str">
        <f>IF(B190="","",_xlfn.XLOOKUP(B190,Notlayici!$B$5:$B$1500,Notlayici!$I$5:$I$1500,"MISS"))</f>
        <v/>
      </c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 t="str">
        <f>IF(B191="","",_xlfn.XLOOKUP(B191,Notlayici!$B$5:$B$1500,Notlayici!$I$5:$I$1500,"MISS"))</f>
        <v/>
      </c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 t="str">
        <f>IF(B192="","",_xlfn.XLOOKUP(B192,Notlayici!$B$5:$B$1500,Notlayici!$I$5:$I$1500,"MISS"))</f>
        <v/>
      </c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 t="str">
        <f>IF(B193="","",_xlfn.XLOOKUP(B193,Notlayici!$B$5:$B$1500,Notlayici!$I$5:$I$1500,"MISS"))</f>
        <v/>
      </c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 t="str">
        <f>IF(B194="","",_xlfn.XLOOKUP(B194,Notlayici!$B$5:$B$1500,Notlayici!$I$5:$I$1500,"MISS"))</f>
        <v/>
      </c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 t="str">
        <f>IF(B195="","",_xlfn.XLOOKUP(B195,Notlayici!$B$5:$B$1500,Notlayici!$I$5:$I$1500,"MISS"))</f>
        <v/>
      </c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 t="str">
        <f>IF(B196="","",_xlfn.XLOOKUP(B196,Notlayici!$B$5:$B$1500,Notlayici!$I$5:$I$1500,"MISS"))</f>
        <v/>
      </c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 t="str">
        <f>IF(B197="","",_xlfn.XLOOKUP(B197,Notlayici!$B$5:$B$1500,Notlayici!$I$5:$I$1500,"MISS"))</f>
        <v/>
      </c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 t="str">
        <f>IF(B198="","",_xlfn.XLOOKUP(B198,Notlayici!$B$5:$B$1500,Notlayici!$I$5:$I$1500,"MISS"))</f>
        <v/>
      </c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 t="str">
        <f>IF(B199="","",_xlfn.XLOOKUP(B199,Notlayici!$B$5:$B$1500,Notlayici!$I$5:$I$1500,"MISS"))</f>
        <v/>
      </c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 t="str">
        <f>IF(B200="","",_xlfn.XLOOKUP(B200,Notlayici!$B$5:$B$1500,Notlayici!$I$5:$I$1500,"MISS"))</f>
        <v/>
      </c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 t="str">
        <f>IF(B201="","",_xlfn.XLOOKUP(B201,Notlayici!$B$5:$B$1500,Notlayici!$I$5:$I$1500,"MISS"))</f>
        <v/>
      </c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 t="str">
        <f>IF(B202="","",_xlfn.XLOOKUP(B202,Notlayici!$B$5:$B$1500,Notlayici!$I$5:$I$1500,"MISS"))</f>
        <v/>
      </c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 t="str">
        <f>IF(B203="","",_xlfn.XLOOKUP(B203,Notlayici!$B$5:$B$1500,Notlayici!$I$5:$I$1500,"MISS"))</f>
        <v/>
      </c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 t="str">
        <f>IF(B204="","",_xlfn.XLOOKUP(B204,Notlayici!$B$5:$B$1500,Notlayici!$I$5:$I$1500,"MISS"))</f>
        <v/>
      </c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 t="str">
        <f>IF(B205="","",_xlfn.XLOOKUP(B205,Notlayici!$B$5:$B$1500,Notlayici!$I$5:$I$1500,"MISS"))</f>
        <v/>
      </c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 t="str">
        <f>IF(B206="","",_xlfn.XLOOKUP(B206,Notlayici!$B$5:$B$1500,Notlayici!$I$5:$I$1500,"MISS"))</f>
        <v/>
      </c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 t="str">
        <f>IF(B207="","",_xlfn.XLOOKUP(B207,Notlayici!$B$5:$B$1500,Notlayici!$I$5:$I$1500,"MISS"))</f>
        <v/>
      </c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 t="str">
        <f>IF(B208="","",_xlfn.XLOOKUP(B208,Notlayici!$B$5:$B$1500,Notlayici!$I$5:$I$1500,"MISS"))</f>
        <v/>
      </c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 t="str">
        <f>IF(B209="","",_xlfn.XLOOKUP(B209,Notlayici!$B$5:$B$1500,Notlayici!$I$5:$I$1500,"MISS"))</f>
        <v/>
      </c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 t="str">
        <f>IF(B210="","",_xlfn.XLOOKUP(B210,Notlayici!$B$5:$B$1500,Notlayici!$I$5:$I$1500,"MISS"))</f>
        <v/>
      </c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 t="str">
        <f>IF(B211="","",_xlfn.XLOOKUP(B211,Notlayici!$B$5:$B$1500,Notlayici!$I$5:$I$1500,"MISS"))</f>
        <v/>
      </c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 t="str">
        <f>IF(B212="","",_xlfn.XLOOKUP(B212,Notlayici!$B$5:$B$1500,Notlayici!$I$5:$I$1500,"MISS"))</f>
        <v/>
      </c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 t="str">
        <f>IF(B213="","",_xlfn.XLOOKUP(B213,Notlayici!$B$5:$B$1500,Notlayici!$I$5:$I$1500,"MISS"))</f>
        <v/>
      </c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 t="str">
        <f>IF(B214="","",_xlfn.XLOOKUP(B214,Notlayici!$B$5:$B$1500,Notlayici!$I$5:$I$1500,"MISS"))</f>
        <v/>
      </c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 t="str">
        <f>IF(B215="","",_xlfn.XLOOKUP(B215,Notlayici!$B$5:$B$1500,Notlayici!$I$5:$I$1500,"MISS"))</f>
        <v/>
      </c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 t="str">
        <f>IF(B216="","",_xlfn.XLOOKUP(B216,Notlayici!$B$5:$B$1500,Notlayici!$I$5:$I$1500,"MISS"))</f>
        <v/>
      </c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 t="str">
        <f>IF(B217="","",_xlfn.XLOOKUP(B217,Notlayici!$B$5:$B$1500,Notlayici!$I$5:$I$1500,"MISS"))</f>
        <v/>
      </c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 t="str">
        <f>IF(B218="","",_xlfn.XLOOKUP(B218,Notlayici!$B$5:$B$1500,Notlayici!$I$5:$I$1500,"MISS"))</f>
        <v/>
      </c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 t="str">
        <f>IF(B219="","",_xlfn.XLOOKUP(B219,Notlayici!$B$5:$B$1500,Notlayici!$I$5:$I$1500,"MISS"))</f>
        <v/>
      </c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 t="str">
        <f>IF(B220="","",_xlfn.XLOOKUP(B220,Notlayici!$B$5:$B$1500,Notlayici!$I$5:$I$1500,"MISS"))</f>
        <v/>
      </c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 t="str">
        <f>IF(B221="","",_xlfn.XLOOKUP(B221,Notlayici!$B$5:$B$1500,Notlayici!$I$5:$I$1500,"MISS"))</f>
        <v/>
      </c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 t="str">
        <f>IF(B222="","",_xlfn.XLOOKUP(B222,Notlayici!$B$5:$B$1500,Notlayici!$I$5:$I$1500,"MISS"))</f>
        <v/>
      </c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 t="str">
        <f>IF(B223="","",_xlfn.XLOOKUP(B223,Notlayici!$B$5:$B$1500,Notlayici!$I$5:$I$1500,"MISS"))</f>
        <v/>
      </c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 t="str">
        <f>IF(B224="","",_xlfn.XLOOKUP(B224,Notlayici!$B$5:$B$1500,Notlayici!$I$5:$I$1500,"MISS"))</f>
        <v/>
      </c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 t="str">
        <f>IF(B225="","",_xlfn.XLOOKUP(B225,Notlayici!$B$5:$B$1500,Notlayici!$I$5:$I$1500,"MISS"))</f>
        <v/>
      </c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 t="str">
        <f>IF(B226="","",_xlfn.XLOOKUP(B226,Notlayici!$B$5:$B$1500,Notlayici!$I$5:$I$1500,"MISS"))</f>
        <v/>
      </c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 t="str">
        <f>IF(B227="","",_xlfn.XLOOKUP(B227,Notlayici!$B$5:$B$1500,Notlayici!$I$5:$I$1500,"MISS"))</f>
        <v/>
      </c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 t="str">
        <f>IF(B228="","",_xlfn.XLOOKUP(B228,Notlayici!$B$5:$B$1500,Notlayici!$I$5:$I$1500,"MISS"))</f>
        <v/>
      </c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 t="str">
        <f>IF(B229="","",_xlfn.XLOOKUP(B229,Notlayici!$B$5:$B$1500,Notlayici!$I$5:$I$1500,"MISS"))</f>
        <v/>
      </c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 t="str">
        <f>IF(B230="","",_xlfn.XLOOKUP(B230,Notlayici!$B$5:$B$1500,Notlayici!$I$5:$I$1500,"MISS"))</f>
        <v/>
      </c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 t="str">
        <f>IF(B231="","",_xlfn.XLOOKUP(B231,Notlayici!$B$5:$B$1500,Notlayici!$I$5:$I$1500,"MISS"))</f>
        <v/>
      </c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 t="str">
        <f>IF(B232="","",_xlfn.XLOOKUP(B232,Notlayici!$B$5:$B$1500,Notlayici!$I$5:$I$1500,"MISS"))</f>
        <v/>
      </c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 t="str">
        <f>IF(B233="","",_xlfn.XLOOKUP(B233,Notlayici!$B$5:$B$1500,Notlayici!$I$5:$I$1500,"MISS"))</f>
        <v/>
      </c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 t="str">
        <f>IF(B234="","",_xlfn.XLOOKUP(B234,Notlayici!$B$5:$B$1500,Notlayici!$I$5:$I$1500,"MISS"))</f>
        <v/>
      </c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 t="str">
        <f>IF(B235="","",_xlfn.XLOOKUP(B235,Notlayici!$B$5:$B$1500,Notlayici!$I$5:$I$1500,"MISS"))</f>
        <v/>
      </c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 t="str">
        <f>IF(B236="","",_xlfn.XLOOKUP(B236,Notlayici!$B$5:$B$1500,Notlayici!$I$5:$I$1500,"MISS"))</f>
        <v/>
      </c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 t="str">
        <f>IF(B237="","",_xlfn.XLOOKUP(B237,Notlayici!$B$5:$B$1500,Notlayici!$I$5:$I$1500,"MISS"))</f>
        <v/>
      </c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 t="str">
        <f>IF(B238="","",_xlfn.XLOOKUP(B238,Notlayici!$B$5:$B$1500,Notlayici!$I$5:$I$1500,"MISS"))</f>
        <v/>
      </c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 t="str">
        <f>IF(B239="","",_xlfn.XLOOKUP(B239,Notlayici!$B$5:$B$1500,Notlayici!$I$5:$I$1500,"MISS"))</f>
        <v/>
      </c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 t="str">
        <f>IF(B240="","",_xlfn.XLOOKUP(B240,Notlayici!$B$5:$B$1500,Notlayici!$I$5:$I$1500,"MISS"))</f>
        <v/>
      </c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 t="str">
        <f>IF(B241="","",_xlfn.XLOOKUP(B241,Notlayici!$B$5:$B$1500,Notlayici!$I$5:$I$1500,"MISS"))</f>
        <v/>
      </c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 t="str">
        <f>IF(B242="","",_xlfn.XLOOKUP(B242,Notlayici!$B$5:$B$1500,Notlayici!$I$5:$I$1500,"MISS"))</f>
        <v/>
      </c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 t="str">
        <f>IF(B243="","",_xlfn.XLOOKUP(B243,Notlayici!$B$5:$B$1500,Notlayici!$I$5:$I$1500,"MISS"))</f>
        <v/>
      </c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 t="str">
        <f>IF(B244="","",_xlfn.XLOOKUP(B244,Notlayici!$B$5:$B$1500,Notlayici!$I$5:$I$1500,"MISS"))</f>
        <v/>
      </c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 t="str">
        <f>IF(B245="","",_xlfn.XLOOKUP(B245,Notlayici!$B$5:$B$1500,Notlayici!$I$5:$I$1500,"MISS"))</f>
        <v/>
      </c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 t="str">
        <f>IF(B246="","",_xlfn.XLOOKUP(B246,Notlayici!$B$5:$B$1500,Notlayici!$I$5:$I$1500,"MISS"))</f>
        <v/>
      </c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 t="str">
        <f>IF(B247="","",_xlfn.XLOOKUP(B247,Notlayici!$B$5:$B$1500,Notlayici!$I$5:$I$1500,"MISS"))</f>
        <v/>
      </c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 t="str">
        <f>IF(B248="","",_xlfn.XLOOKUP(B248,Notlayici!$B$5:$B$1500,Notlayici!$I$5:$I$1500,"MISS"))</f>
        <v/>
      </c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 t="str">
        <f>IF(B249="","",_xlfn.XLOOKUP(B249,Notlayici!$B$5:$B$1500,Notlayici!$I$5:$I$1500,"MISS"))</f>
        <v/>
      </c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 t="str">
        <f>IF(B250="","",_xlfn.XLOOKUP(B250,Notlayici!$B$5:$B$1500,Notlayici!$I$5:$I$1500,"MISS"))</f>
        <v/>
      </c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 t="str">
        <f>IF(B251="","",_xlfn.XLOOKUP(B251,Notlayici!$B$5:$B$1500,Notlayici!$I$5:$I$1500,"MISS"))</f>
        <v/>
      </c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 t="str">
        <f>IF(B252="","",_xlfn.XLOOKUP(B252,Notlayici!$B$5:$B$1500,Notlayici!$I$5:$I$1500,"MISS"))</f>
        <v/>
      </c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 t="str">
        <f>IF(B253="","",_xlfn.XLOOKUP(B253,Notlayici!$B$5:$B$1500,Notlayici!$I$5:$I$1500,"MISS"))</f>
        <v/>
      </c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 t="str">
        <f>IF(B254="","",_xlfn.XLOOKUP(B254,Notlayici!$B$5:$B$1500,Notlayici!$I$5:$I$1500,"MISS"))</f>
        <v/>
      </c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 t="str">
        <f>IF(B255="","",_xlfn.XLOOKUP(B255,Notlayici!$B$5:$B$1500,Notlayici!$I$5:$I$1500,"MISS"))</f>
        <v/>
      </c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 t="str">
        <f>IF(B256="","",_xlfn.XLOOKUP(B256,Notlayici!$B$5:$B$1500,Notlayici!$I$5:$I$1500,"MISS"))</f>
        <v/>
      </c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 t="str">
        <f>IF(B257="","",_xlfn.XLOOKUP(B257,Notlayici!$B$5:$B$1500,Notlayici!$I$5:$I$1500,"MISS"))</f>
        <v/>
      </c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 t="str">
        <f>IF(B258="","",_xlfn.XLOOKUP(B258,Notlayici!$B$5:$B$1500,Notlayici!$I$5:$I$1500,"MISS"))</f>
        <v/>
      </c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 t="str">
        <f>IF(B259="","",_xlfn.XLOOKUP(B259,Notlayici!$B$5:$B$1500,Notlayici!$I$5:$I$1500,"MISS"))</f>
        <v/>
      </c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 t="str">
        <f>IF(B260="","",_xlfn.XLOOKUP(B260,Notlayici!$B$5:$B$1500,Notlayici!$I$5:$I$1500,"MISS"))</f>
        <v/>
      </c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 t="str">
        <f>IF(B261="","",_xlfn.XLOOKUP(B261,Notlayici!$B$5:$B$1500,Notlayici!$I$5:$I$1500,"MISS"))</f>
        <v/>
      </c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 t="str">
        <f>IF(B262="","",_xlfn.XLOOKUP(B262,Notlayici!$B$5:$B$1500,Notlayici!$I$5:$I$1500,"MISS"))</f>
        <v/>
      </c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 t="str">
        <f>IF(B263="","",_xlfn.XLOOKUP(B263,Notlayici!$B$5:$B$1500,Notlayici!$I$5:$I$1500,"MISS"))</f>
        <v/>
      </c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 t="str">
        <f>IF(B264="","",_xlfn.XLOOKUP(B264,Notlayici!$B$5:$B$1500,Notlayici!$I$5:$I$1500,"MISS"))</f>
        <v/>
      </c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 t="str">
        <f>IF(B265="","",_xlfn.XLOOKUP(B265,Notlayici!$B$5:$B$1500,Notlayici!$I$5:$I$1500,"MISS"))</f>
        <v/>
      </c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 t="str">
        <f>IF(B266="","",_xlfn.XLOOKUP(B266,Notlayici!$B$5:$B$1500,Notlayici!$I$5:$I$1500,"MISS"))</f>
        <v/>
      </c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 t="str">
        <f>IF(B267="","",_xlfn.XLOOKUP(B267,Notlayici!$B$5:$B$1500,Notlayici!$I$5:$I$1500,"MISS"))</f>
        <v/>
      </c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 t="str">
        <f>IF(B268="","",_xlfn.XLOOKUP(B268,Notlayici!$B$5:$B$1500,Notlayici!$I$5:$I$1500,"MISS"))</f>
        <v/>
      </c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 t="str">
        <f>IF(B269="","",_xlfn.XLOOKUP(B269,Notlayici!$B$5:$B$1500,Notlayici!$I$5:$I$1500,"MISS"))</f>
        <v/>
      </c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 t="str">
        <f>IF(B270="","",_xlfn.XLOOKUP(B270,Notlayici!$B$5:$B$1500,Notlayici!$I$5:$I$1500,"MISS"))</f>
        <v/>
      </c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 t="str">
        <f>IF(B271="","",_xlfn.XLOOKUP(B271,Notlayici!$B$5:$B$1500,Notlayici!$I$5:$I$1500,"MISS"))</f>
        <v/>
      </c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 t="str">
        <f>IF(B272="","",_xlfn.XLOOKUP(B272,Notlayici!$B$5:$B$1500,Notlayici!$I$5:$I$1500,"MISS"))</f>
        <v/>
      </c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 t="str">
        <f>IF(B273="","",_xlfn.XLOOKUP(B273,Notlayici!$B$5:$B$1500,Notlayici!$I$5:$I$1500,"MISS"))</f>
        <v/>
      </c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 t="str">
        <f>IF(B274="","",_xlfn.XLOOKUP(B274,Notlayici!$B$5:$B$1500,Notlayici!$I$5:$I$1500,"MISS"))</f>
        <v/>
      </c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 t="str">
        <f>IF(B275="","",_xlfn.XLOOKUP(B275,Notlayici!$B$5:$B$1500,Notlayici!$I$5:$I$1500,"MISS"))</f>
        <v/>
      </c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 t="str">
        <f>IF(B276="","",_xlfn.XLOOKUP(B276,Notlayici!$B$5:$B$1500,Notlayici!$I$5:$I$1500,"MISS"))</f>
        <v/>
      </c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 t="str">
        <f>IF(B277="","",_xlfn.XLOOKUP(B277,Notlayici!$B$5:$B$1500,Notlayici!$I$5:$I$1500,"MISS"))</f>
        <v/>
      </c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 t="str">
        <f>IF(B278="","",_xlfn.XLOOKUP(B278,Notlayici!$B$5:$B$1500,Notlayici!$I$5:$I$1500,"MISS"))</f>
        <v/>
      </c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 t="str">
        <f>IF(B279="","",_xlfn.XLOOKUP(B279,Notlayici!$B$5:$B$1500,Notlayici!$I$5:$I$1500,"MISS"))</f>
        <v/>
      </c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 t="str">
        <f>IF(B280="","",_xlfn.XLOOKUP(B280,Notlayici!$B$5:$B$1500,Notlayici!$I$5:$I$1500,"MISS"))</f>
        <v/>
      </c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 t="str">
        <f>IF(B281="","",_xlfn.XLOOKUP(B281,Notlayici!$B$5:$B$1500,Notlayici!$I$5:$I$1500,"MISS"))</f>
        <v/>
      </c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 t="str">
        <f>IF(B282="","",_xlfn.XLOOKUP(B282,Notlayici!$B$5:$B$1500,Notlayici!$I$5:$I$1500,"MISS"))</f>
        <v/>
      </c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 t="str">
        <f>IF(B283="","",_xlfn.XLOOKUP(B283,Notlayici!$B$5:$B$1500,Notlayici!$I$5:$I$1500,"MISS"))</f>
        <v/>
      </c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 t="str">
        <f>IF(B284="","",_xlfn.XLOOKUP(B284,Notlayici!$B$5:$B$1500,Notlayici!$I$5:$I$1500,"MISS"))</f>
        <v/>
      </c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 t="str">
        <f>IF(B285="","",_xlfn.XLOOKUP(B285,Notlayici!$B$5:$B$1500,Notlayici!$I$5:$I$1500,"MISS"))</f>
        <v/>
      </c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 t="str">
        <f>IF(B286="","",_xlfn.XLOOKUP(B286,Notlayici!$B$5:$B$1500,Notlayici!$I$5:$I$1500,"MISS"))</f>
        <v/>
      </c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 t="str">
        <f>IF(B287="","",_xlfn.XLOOKUP(B287,Notlayici!$B$5:$B$1500,Notlayici!$I$5:$I$1500,"MISS"))</f>
        <v/>
      </c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 t="str">
        <f>IF(B288="","",_xlfn.XLOOKUP(B288,Notlayici!$B$5:$B$1500,Notlayici!$I$5:$I$1500,"MISS"))</f>
        <v/>
      </c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 t="str">
        <f>IF(B289="","",_xlfn.XLOOKUP(B289,Notlayici!$B$5:$B$1500,Notlayici!$I$5:$I$1500,"MISS"))</f>
        <v/>
      </c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 t="str">
        <f>IF(B290="","",_xlfn.XLOOKUP(B290,Notlayici!$B$5:$B$1500,Notlayici!$I$5:$I$1500,"MISS"))</f>
        <v/>
      </c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 t="str">
        <f>IF(B291="","",_xlfn.XLOOKUP(B291,Notlayici!$B$5:$B$1500,Notlayici!$I$5:$I$1500,"MISS"))</f>
        <v/>
      </c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 t="str">
        <f>IF(B292="","",_xlfn.XLOOKUP(B292,Notlayici!$B$5:$B$1500,Notlayici!$I$5:$I$1500,"MISS"))</f>
        <v/>
      </c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 t="str">
        <f>IF(B293="","",_xlfn.XLOOKUP(B293,Notlayici!$B$5:$B$1500,Notlayici!$I$5:$I$1500,"MISS"))</f>
        <v/>
      </c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 t="str">
        <f>IF(B294="","",_xlfn.XLOOKUP(B294,Notlayici!$B$5:$B$1500,Notlayici!$I$5:$I$1500,"MISS"))</f>
        <v/>
      </c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 t="str">
        <f>IF(B295="","",_xlfn.XLOOKUP(B295,Notlayici!$B$5:$B$1500,Notlayici!$I$5:$I$1500,"MISS"))</f>
        <v/>
      </c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 t="str">
        <f>IF(B296="","",_xlfn.XLOOKUP(B296,Notlayici!$B$5:$B$1500,Notlayici!$I$5:$I$1500,"MISS"))</f>
        <v/>
      </c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 t="str">
        <f>IF(B297="","",_xlfn.XLOOKUP(B297,Notlayici!$B$5:$B$1500,Notlayici!$I$5:$I$1500,"MISS"))</f>
        <v/>
      </c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 t="str">
        <f>IF(B298="","",_xlfn.XLOOKUP(B298,Notlayici!$B$5:$B$1500,Notlayici!$I$5:$I$1500,"MISS"))</f>
        <v/>
      </c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 t="str">
        <f>IF(B299="","",_xlfn.XLOOKUP(B299,Notlayici!$B$5:$B$1500,Notlayici!$I$5:$I$1500,"MISS"))</f>
        <v/>
      </c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 t="str">
        <f>IF(B300="","",_xlfn.XLOOKUP(B300,Notlayici!$B$5:$B$1500,Notlayici!$I$5:$I$1500,"MISS"))</f>
        <v/>
      </c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 t="str">
        <f>IF(B301="","",_xlfn.XLOOKUP(B301,Notlayici!$B$5:$B$1500,Notlayici!$I$5:$I$1500,"MISS"))</f>
        <v/>
      </c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 t="str">
        <f>IF(B302="","",_xlfn.XLOOKUP(B302,Notlayici!$B$5:$B$1500,Notlayici!$I$5:$I$1500,"MISS"))</f>
        <v/>
      </c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 t="str">
        <f>IF(B303="","",_xlfn.XLOOKUP(B303,Notlayici!$B$5:$B$1500,Notlayici!$I$5:$I$1500,"MISS"))</f>
        <v/>
      </c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 t="str">
        <f>IF(B304="","",_xlfn.XLOOKUP(B304,Notlayici!$B$5:$B$1500,Notlayici!$I$5:$I$1500,"MISS"))</f>
        <v/>
      </c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 t="str">
        <f>IF(B305="","",_xlfn.XLOOKUP(B305,Notlayici!$B$5:$B$1500,Notlayici!$I$5:$I$1500,"MISS"))</f>
        <v/>
      </c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 t="str">
        <f>IF(B306="","",_xlfn.XLOOKUP(B306,Notlayici!$B$5:$B$1500,Notlayici!$I$5:$I$1500,"MISS"))</f>
        <v/>
      </c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 t="str">
        <f>IF(B307="","",_xlfn.XLOOKUP(B307,Notlayici!$B$5:$B$1500,Notlayici!$I$5:$I$1500,"MISS"))</f>
        <v/>
      </c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 t="str">
        <f>IF(B308="","",_xlfn.XLOOKUP(B308,Notlayici!$B$5:$B$1500,Notlayici!$I$5:$I$1500,"MISS"))</f>
        <v/>
      </c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 t="str">
        <f>IF(B309="","",_xlfn.XLOOKUP(B309,Notlayici!$B$5:$B$1500,Notlayici!$I$5:$I$1500,"MISS"))</f>
        <v/>
      </c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 t="str">
        <f>IF(B310="","",_xlfn.XLOOKUP(B310,Notlayici!$B$5:$B$1500,Notlayici!$I$5:$I$1500,"MISS"))</f>
        <v/>
      </c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 t="str">
        <f>IF(B311="","",_xlfn.XLOOKUP(B311,Notlayici!$B$5:$B$1500,Notlayici!$I$5:$I$1500,"MISS"))</f>
        <v/>
      </c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 t="str">
        <f>IF(B312="","",_xlfn.XLOOKUP(B312,Notlayici!$B$5:$B$1500,Notlayici!$I$5:$I$1500,"MISS"))</f>
        <v/>
      </c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 t="str">
        <f>IF(B313="","",_xlfn.XLOOKUP(B313,Notlayici!$B$5:$B$1500,Notlayici!$I$5:$I$1500,"MISS"))</f>
        <v/>
      </c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 t="str">
        <f>IF(B314="","",_xlfn.XLOOKUP(B314,Notlayici!$B$5:$B$1500,Notlayici!$I$5:$I$1500,"MISS"))</f>
        <v/>
      </c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 t="str">
        <f>IF(B315="","",_xlfn.XLOOKUP(B315,Notlayici!$B$5:$B$1500,Notlayici!$I$5:$I$1500,"MISS"))</f>
        <v/>
      </c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 t="str">
        <f>IF(B316="","",_xlfn.XLOOKUP(B316,Notlayici!$B$5:$B$1500,Notlayici!$I$5:$I$1500,"MISS"))</f>
        <v/>
      </c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 t="str">
        <f>IF(B317="","",_xlfn.XLOOKUP(B317,Notlayici!$B$5:$B$1500,Notlayici!$I$5:$I$1500,"MISS"))</f>
        <v/>
      </c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 t="str">
        <f>IF(B318="","",_xlfn.XLOOKUP(B318,Notlayici!$B$5:$B$1500,Notlayici!$I$5:$I$1500,"MISS"))</f>
        <v/>
      </c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 t="str">
        <f>IF(B319="","",_xlfn.XLOOKUP(B319,Notlayici!$B$5:$B$1500,Notlayici!$I$5:$I$1500,"MISS"))</f>
        <v/>
      </c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 t="str">
        <f>IF(B320="","",_xlfn.XLOOKUP(B320,Notlayici!$B$5:$B$1500,Notlayici!$I$5:$I$1500,"MISS"))</f>
        <v/>
      </c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 t="str">
        <f>IF(B321="","",_xlfn.XLOOKUP(B321,Notlayici!$B$5:$B$1500,Notlayici!$I$5:$I$1500,"MISS"))</f>
        <v/>
      </c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 t="str">
        <f>IF(B322="","",_xlfn.XLOOKUP(B322,Notlayici!$B$5:$B$1500,Notlayici!$I$5:$I$1500,"MISS"))</f>
        <v/>
      </c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 t="str">
        <f>IF(B323="","",_xlfn.XLOOKUP(B323,Notlayici!$B$5:$B$1500,Notlayici!$I$5:$I$1500,"MISS"))</f>
        <v/>
      </c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 t="str">
        <f>IF(B324="","",_xlfn.XLOOKUP(B324,Notlayici!$B$5:$B$1500,Notlayici!$I$5:$I$1500,"MISS"))</f>
        <v/>
      </c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 t="str">
        <f>IF(B325="","",_xlfn.XLOOKUP(B325,Notlayici!$B$5:$B$1500,Notlayici!$I$5:$I$1500,"MISS"))</f>
        <v/>
      </c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 t="str">
        <f>IF(B326="","",_xlfn.XLOOKUP(B326,Notlayici!$B$5:$B$1500,Notlayici!$I$5:$I$1500,"MISS"))</f>
        <v/>
      </c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 t="str">
        <f>IF(B327="","",_xlfn.XLOOKUP(B327,Notlayici!$B$5:$B$1500,Notlayici!$I$5:$I$1500,"MISS"))</f>
        <v/>
      </c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 t="str">
        <f>IF(B328="","",_xlfn.XLOOKUP(B328,Notlayici!$B$5:$B$1500,Notlayici!$I$5:$I$1500,"MISS"))</f>
        <v/>
      </c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 t="str">
        <f>IF(B329="","",_xlfn.XLOOKUP(B329,Notlayici!$B$5:$B$1500,Notlayici!$I$5:$I$1500,"MISS"))</f>
        <v/>
      </c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 t="str">
        <f>IF(B330="","",_xlfn.XLOOKUP(B330,Notlayici!$B$5:$B$1500,Notlayici!$I$5:$I$1500,"MISS"))</f>
        <v/>
      </c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 t="str">
        <f>IF(B331="","",_xlfn.XLOOKUP(B331,Notlayici!$B$5:$B$1500,Notlayici!$I$5:$I$1500,"MISS"))</f>
        <v/>
      </c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 t="str">
        <f>IF(B332="","",_xlfn.XLOOKUP(B332,Notlayici!$B$5:$B$1500,Notlayici!$I$5:$I$1500,"MISS"))</f>
        <v/>
      </c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 t="str">
        <f>IF(B333="","",_xlfn.XLOOKUP(B333,Notlayici!$B$5:$B$1500,Notlayici!$I$5:$I$1500,"MISS"))</f>
        <v/>
      </c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 t="str">
        <f>IF(B334="","",_xlfn.XLOOKUP(B334,Notlayici!$B$5:$B$1500,Notlayici!$I$5:$I$1500,"MISS"))</f>
        <v/>
      </c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 t="str">
        <f>IF(B335="","",_xlfn.XLOOKUP(B335,Notlayici!$B$5:$B$1500,Notlayici!$I$5:$I$1500,"MISS"))</f>
        <v/>
      </c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 t="str">
        <f>IF(B336="","",_xlfn.XLOOKUP(B336,Notlayici!$B$5:$B$1500,Notlayici!$I$5:$I$1500,"MISS"))</f>
        <v/>
      </c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 t="str">
        <f>IF(B337="","",_xlfn.XLOOKUP(B337,Notlayici!$B$5:$B$1500,Notlayici!$I$5:$I$1500,"MISS"))</f>
        <v/>
      </c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 t="str">
        <f>IF(B338="","",_xlfn.XLOOKUP(B338,Notlayici!$B$5:$B$1500,Notlayici!$I$5:$I$1500,"MISS"))</f>
        <v/>
      </c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 t="str">
        <f>IF(B339="","",_xlfn.XLOOKUP(B339,Notlayici!$B$5:$B$1500,Notlayici!$I$5:$I$1500,"MISS"))</f>
        <v/>
      </c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 t="str">
        <f>IF(B340="","",_xlfn.XLOOKUP(B340,Notlayici!$B$5:$B$1500,Notlayici!$I$5:$I$1500,"MISS"))</f>
        <v/>
      </c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 t="str">
        <f>IF(B341="","",_xlfn.XLOOKUP(B341,Notlayici!$B$5:$B$1500,Notlayici!$I$5:$I$1500,"MISS"))</f>
        <v/>
      </c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 t="str">
        <f>IF(B342="","",_xlfn.XLOOKUP(B342,Notlayici!$B$5:$B$1500,Notlayici!$I$5:$I$1500,"MISS"))</f>
        <v/>
      </c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 t="str">
        <f>IF(B343="","",_xlfn.XLOOKUP(B343,Notlayici!$B$5:$B$1500,Notlayici!$I$5:$I$1500,"MISS"))</f>
        <v/>
      </c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 t="str">
        <f>IF(B344="","",_xlfn.XLOOKUP(B344,Notlayici!$B$5:$B$1500,Notlayici!$I$5:$I$1500,"MISS"))</f>
        <v/>
      </c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 t="str">
        <f>IF(B345="","",_xlfn.XLOOKUP(B345,Notlayici!$B$5:$B$1500,Notlayici!$I$5:$I$1500,"MISS"))</f>
        <v/>
      </c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 t="str">
        <f>IF(B346="","",_xlfn.XLOOKUP(B346,Notlayici!$B$5:$B$1500,Notlayici!$I$5:$I$1500,"MISS"))</f>
        <v/>
      </c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 t="str">
        <f>IF(B347="","",_xlfn.XLOOKUP(B347,Notlayici!$B$5:$B$1500,Notlayici!$I$5:$I$1500,"MISS"))</f>
        <v/>
      </c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 t="str">
        <f>IF(B348="","",_xlfn.XLOOKUP(B348,Notlayici!$B$5:$B$1500,Notlayici!$I$5:$I$1500,"MISS"))</f>
        <v/>
      </c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 t="str">
        <f>IF(B349="","",_xlfn.XLOOKUP(B349,Notlayici!$B$5:$B$1500,Notlayici!$I$5:$I$1500,"MISS"))</f>
        <v/>
      </c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 t="str">
        <f>IF(B350="","",_xlfn.XLOOKUP(B350,Notlayici!$B$5:$B$1500,Notlayici!$I$5:$I$1500,"MISS"))</f>
        <v/>
      </c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 t="str">
        <f>IF(B351="","",_xlfn.XLOOKUP(B351,Notlayici!$B$5:$B$1500,Notlayici!$I$5:$I$1500,"MISS"))</f>
        <v/>
      </c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 t="str">
        <f>IF(B352="","",_xlfn.XLOOKUP(B352,Notlayici!$B$5:$B$1500,Notlayici!$I$5:$I$1500,"MISS"))</f>
        <v/>
      </c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 t="str">
        <f>IF(B353="","",_xlfn.XLOOKUP(B353,Notlayici!$B$5:$B$1500,Notlayici!$I$5:$I$1500,"MISS"))</f>
        <v/>
      </c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 t="str">
        <f>IF(B354="","",_xlfn.XLOOKUP(B354,Notlayici!$B$5:$B$1500,Notlayici!$I$5:$I$1500,"MISS"))</f>
        <v/>
      </c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 t="str">
        <f>IF(B355="","",_xlfn.XLOOKUP(B355,Notlayici!$B$5:$B$1500,Notlayici!$I$5:$I$1500,"MISS"))</f>
        <v/>
      </c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 t="str">
        <f>IF(B356="","",_xlfn.XLOOKUP(B356,Notlayici!$B$5:$B$1500,Notlayici!$I$5:$I$1500,"MISS"))</f>
        <v/>
      </c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 t="str">
        <f>IF(B357="","",_xlfn.XLOOKUP(B357,Notlayici!$B$5:$B$1500,Notlayici!$I$5:$I$1500,"MISS"))</f>
        <v/>
      </c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 t="str">
        <f>IF(B358="","",_xlfn.XLOOKUP(B358,Notlayici!$B$5:$B$1500,Notlayici!$I$5:$I$1500,"MISS"))</f>
        <v/>
      </c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 t="str">
        <f>IF(B359="","",_xlfn.XLOOKUP(B359,Notlayici!$B$5:$B$1500,Notlayici!$I$5:$I$1500,"MISS"))</f>
        <v/>
      </c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 t="str">
        <f>IF(B360="","",_xlfn.XLOOKUP(B360,Notlayici!$B$5:$B$1500,Notlayici!$I$5:$I$1500,"MISS"))</f>
        <v/>
      </c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 t="str">
        <f>IF(B361="","",_xlfn.XLOOKUP(B361,Notlayici!$B$5:$B$1500,Notlayici!$I$5:$I$1500,"MISS"))</f>
        <v/>
      </c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 t="str">
        <f>IF(B362="","",_xlfn.XLOOKUP(B362,Notlayici!$B$5:$B$1500,Notlayici!$I$5:$I$1500,"MISS"))</f>
        <v/>
      </c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 t="str">
        <f>IF(B363="","",_xlfn.XLOOKUP(B363,Notlayici!$B$5:$B$1500,Notlayici!$I$5:$I$1500,"MISS"))</f>
        <v/>
      </c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 t="str">
        <f>IF(B364="","",_xlfn.XLOOKUP(B364,Notlayici!$B$5:$B$1500,Notlayici!$I$5:$I$1500,"MISS"))</f>
        <v/>
      </c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 t="str">
        <f>IF(B365="","",_xlfn.XLOOKUP(B365,Notlayici!$B$5:$B$1500,Notlayici!$I$5:$I$1500,"MISS"))</f>
        <v/>
      </c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 t="str">
        <f>IF(B366="","",_xlfn.XLOOKUP(B366,Notlayici!$B$5:$B$1500,Notlayici!$I$5:$I$1500,"MISS"))</f>
        <v/>
      </c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 t="str">
        <f>IF(B367="","",_xlfn.XLOOKUP(B367,Notlayici!$B$5:$B$1500,Notlayici!$I$5:$I$1500,"MISS"))</f>
        <v/>
      </c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 t="str">
        <f>IF(B368="","",_xlfn.XLOOKUP(B368,Notlayici!$B$5:$B$1500,Notlayici!$I$5:$I$1500,"MISS"))</f>
        <v/>
      </c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 t="str">
        <f>IF(B369="","",_xlfn.XLOOKUP(B369,Notlayici!$B$5:$B$1500,Notlayici!$I$5:$I$1500,"MISS"))</f>
        <v/>
      </c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 t="str">
        <f>IF(B370="","",_xlfn.XLOOKUP(B370,Notlayici!$B$5:$B$1500,Notlayici!$I$5:$I$1500,"MISS"))</f>
        <v/>
      </c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 t="str">
        <f>IF(B371="","",_xlfn.XLOOKUP(B371,Notlayici!$B$5:$B$1500,Notlayici!$I$5:$I$1500,"MISS"))</f>
        <v/>
      </c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 t="str">
        <f>IF(B372="","",_xlfn.XLOOKUP(B372,Notlayici!$B$5:$B$1500,Notlayici!$I$5:$I$1500,"MISS"))</f>
        <v/>
      </c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 t="str">
        <f>IF(B373="","",_xlfn.XLOOKUP(B373,Notlayici!$B$5:$B$1500,Notlayici!$I$5:$I$1500,"MISS"))</f>
        <v/>
      </c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 t="str">
        <f>IF(B374="","",_xlfn.XLOOKUP(B374,Notlayici!$B$5:$B$1500,Notlayici!$I$5:$I$1500,"MISS"))</f>
        <v/>
      </c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 t="str">
        <f>IF(B375="","",_xlfn.XLOOKUP(B375,Notlayici!$B$5:$B$1500,Notlayici!$I$5:$I$1500,"MISS"))</f>
        <v/>
      </c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 t="str">
        <f>IF(B376="","",_xlfn.XLOOKUP(B376,Notlayici!$B$5:$B$1500,Notlayici!$I$5:$I$1500,"MISS"))</f>
        <v/>
      </c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 t="str">
        <f>IF(B377="","",_xlfn.XLOOKUP(B377,Notlayici!$B$5:$B$1500,Notlayici!$I$5:$I$1500,"MISS"))</f>
        <v/>
      </c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 t="str">
        <f>IF(B378="","",_xlfn.XLOOKUP(B378,Notlayici!$B$5:$B$1500,Notlayici!$I$5:$I$1500,"MISS"))</f>
        <v/>
      </c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 t="str">
        <f>IF(B379="","",_xlfn.XLOOKUP(B379,Notlayici!$B$5:$B$1500,Notlayici!$I$5:$I$1500,"MISS"))</f>
        <v/>
      </c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 t="str">
        <f>IF(B380="","",_xlfn.XLOOKUP(B380,Notlayici!$B$5:$B$1500,Notlayici!$I$5:$I$1500,"MISS"))</f>
        <v/>
      </c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 t="str">
        <f>IF(B381="","",_xlfn.XLOOKUP(B381,Notlayici!$B$5:$B$1500,Notlayici!$I$5:$I$1500,"MISS"))</f>
        <v/>
      </c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 t="str">
        <f>IF(B382="","",_xlfn.XLOOKUP(B382,Notlayici!$B$5:$B$1500,Notlayici!$I$5:$I$1500,"MISS"))</f>
        <v/>
      </c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 t="str">
        <f>IF(B383="","",_xlfn.XLOOKUP(B383,Notlayici!$B$5:$B$1500,Notlayici!$I$5:$I$1500,"MISS"))</f>
        <v/>
      </c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 t="str">
        <f>IF(B384="","",_xlfn.XLOOKUP(B384,Notlayici!$B$5:$B$1500,Notlayici!$I$5:$I$1500,"MISS"))</f>
        <v/>
      </c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 t="str">
        <f>IF(B385="","",_xlfn.XLOOKUP(B385,Notlayici!$B$5:$B$1500,Notlayici!$I$5:$I$1500,"MISS"))</f>
        <v/>
      </c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 t="str">
        <f>IF(B386="","",_xlfn.XLOOKUP(B386,Notlayici!$B$5:$B$1500,Notlayici!$I$5:$I$1500,"MISS"))</f>
        <v/>
      </c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 t="str">
        <f>IF(B387="","",_xlfn.XLOOKUP(B387,Notlayici!$B$5:$B$1500,Notlayici!$I$5:$I$1500,"MISS"))</f>
        <v/>
      </c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 t="str">
        <f>IF(B388="","",_xlfn.XLOOKUP(B388,Notlayici!$B$5:$B$1500,Notlayici!$I$5:$I$1500,"MISS"))</f>
        <v/>
      </c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 t="str">
        <f>IF(B389="","",_xlfn.XLOOKUP(B389,Notlayici!$B$5:$B$1500,Notlayici!$I$5:$I$1500,"MISS"))</f>
        <v/>
      </c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 t="str">
        <f>IF(B390="","",_xlfn.XLOOKUP(B390,Notlayici!$B$5:$B$1500,Notlayici!$I$5:$I$1500,"MISS"))</f>
        <v/>
      </c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 t="str">
        <f>IF(B391="","",_xlfn.XLOOKUP(B391,Notlayici!$B$5:$B$1500,Notlayici!$I$5:$I$1500,"MISS"))</f>
        <v/>
      </c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 t="str">
        <f>IF(B392="","",_xlfn.XLOOKUP(B392,Notlayici!$B$5:$B$1500,Notlayici!$I$5:$I$1500,"MISS"))</f>
        <v/>
      </c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 t="str">
        <f>IF(B393="","",_xlfn.XLOOKUP(B393,Notlayici!$B$5:$B$1500,Notlayici!$I$5:$I$1500,"MISS"))</f>
        <v/>
      </c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 t="str">
        <f>IF(B394="","",_xlfn.XLOOKUP(B394,Notlayici!$B$5:$B$1500,Notlayici!$I$5:$I$1500,"MISS"))</f>
        <v/>
      </c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 t="str">
        <f>IF(B395="","",_xlfn.XLOOKUP(B395,Notlayici!$B$5:$B$1500,Notlayici!$I$5:$I$1500,"MISS"))</f>
        <v/>
      </c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 t="str">
        <f>IF(B396="","",_xlfn.XLOOKUP(B396,Notlayici!$B$5:$B$1500,Notlayici!$I$5:$I$1500,"MISS"))</f>
        <v/>
      </c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 t="str">
        <f>IF(B397="","",_xlfn.XLOOKUP(B397,Notlayici!$B$5:$B$1500,Notlayici!$I$5:$I$1500,"MISS"))</f>
        <v/>
      </c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 t="str">
        <f>IF(B398="","",_xlfn.XLOOKUP(B398,Notlayici!$B$5:$B$1500,Notlayici!$I$5:$I$1500,"MISS"))</f>
        <v/>
      </c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 t="str">
        <f>IF(B399="","",_xlfn.XLOOKUP(B399,Notlayici!$B$5:$B$1500,Notlayici!$I$5:$I$1500,"MISS"))</f>
        <v/>
      </c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 t="str">
        <f>IF(B400="","",_xlfn.XLOOKUP(B400,Notlayici!$B$5:$B$1500,Notlayici!$I$5:$I$1500,"MISS"))</f>
        <v/>
      </c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 t="str">
        <f>IF(B401="","",_xlfn.XLOOKUP(B401,Notlayici!$B$5:$B$1500,Notlayici!$I$5:$I$1500,"MISS"))</f>
        <v/>
      </c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 t="str">
        <f>IF(B402="","",_xlfn.XLOOKUP(B402,Notlayici!$B$5:$B$1500,Notlayici!$I$5:$I$1500,"MISS"))</f>
        <v/>
      </c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 t="str">
        <f>IF(B403="","",_xlfn.XLOOKUP(B403,Notlayici!$B$5:$B$1500,Notlayici!$I$5:$I$1500,"MISS"))</f>
        <v/>
      </c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 t="str">
        <f>IF(B404="","",_xlfn.XLOOKUP(B404,Notlayici!$B$5:$B$1500,Notlayici!$I$5:$I$1500,"MISS"))</f>
        <v/>
      </c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 t="str">
        <f>IF(B405="","",_xlfn.XLOOKUP(B405,Notlayici!$B$5:$B$1500,Notlayici!$I$5:$I$1500,"MISS"))</f>
        <v/>
      </c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 t="str">
        <f>IF(B406="","",_xlfn.XLOOKUP(B406,Notlayici!$B$5:$B$1500,Notlayici!$I$5:$I$1500,"MISS"))</f>
        <v/>
      </c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 t="str">
        <f>IF(B407="","",_xlfn.XLOOKUP(B407,Notlayici!$B$5:$B$1500,Notlayici!$I$5:$I$1500,"MISS"))</f>
        <v/>
      </c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 t="str">
        <f>IF(B408="","",_xlfn.XLOOKUP(B408,Notlayici!$B$5:$B$1500,Notlayici!$I$5:$I$1500,"MISS"))</f>
        <v/>
      </c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 t="str">
        <f>IF(B409="","",_xlfn.XLOOKUP(B409,Notlayici!$B$5:$B$1500,Notlayici!$I$5:$I$1500,"MISS"))</f>
        <v/>
      </c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 t="str">
        <f>IF(B410="","",_xlfn.XLOOKUP(B410,Notlayici!$B$5:$B$1500,Notlayici!$I$5:$I$1500,"MISS"))</f>
        <v/>
      </c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 t="str">
        <f>IF(B411="","",_xlfn.XLOOKUP(B411,Notlayici!$B$5:$B$1500,Notlayici!$I$5:$I$1500,"MISS"))</f>
        <v/>
      </c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 t="str">
        <f>IF(B412="","",_xlfn.XLOOKUP(B412,Notlayici!$B$5:$B$1500,Notlayici!$I$5:$I$1500,"MISS"))</f>
        <v/>
      </c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 t="str">
        <f>IF(B413="","",_xlfn.XLOOKUP(B413,Notlayici!$B$5:$B$1500,Notlayici!$I$5:$I$1500,"MISS"))</f>
        <v/>
      </c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 t="str">
        <f>IF(B414="","",_xlfn.XLOOKUP(B414,Notlayici!$B$5:$B$1500,Notlayici!$I$5:$I$1500,"MISS"))</f>
        <v/>
      </c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 t="str">
        <f>IF(B415="","",_xlfn.XLOOKUP(B415,Notlayici!$B$5:$B$1500,Notlayici!$I$5:$I$1500,"MISS"))</f>
        <v/>
      </c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 t="str">
        <f>IF(B416="","",_xlfn.XLOOKUP(B416,Notlayici!$B$5:$B$1500,Notlayici!$I$5:$I$1500,"MISS"))</f>
        <v/>
      </c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 t="str">
        <f>IF(B417="","",_xlfn.XLOOKUP(B417,Notlayici!$B$5:$B$1500,Notlayici!$I$5:$I$1500,"MISS"))</f>
        <v/>
      </c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 t="str">
        <f>IF(B418="","",_xlfn.XLOOKUP(B418,Notlayici!$B$5:$B$1500,Notlayici!$I$5:$I$1500,"MISS"))</f>
        <v/>
      </c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 t="str">
        <f>IF(B419="","",_xlfn.XLOOKUP(B419,Notlayici!$B$5:$B$1500,Notlayici!$I$5:$I$1500,"MISS"))</f>
        <v/>
      </c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 t="str">
        <f>IF(B420="","",_xlfn.XLOOKUP(B420,Notlayici!$B$5:$B$1500,Notlayici!$I$5:$I$1500,"MISS"))</f>
        <v/>
      </c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 t="str">
        <f>IF(B421="","",_xlfn.XLOOKUP(B421,Notlayici!$B$5:$B$1500,Notlayici!$I$5:$I$1500,"MISS"))</f>
        <v/>
      </c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 t="str">
        <f>IF(B422="","",_xlfn.XLOOKUP(B422,Notlayici!$B$5:$B$1500,Notlayici!$I$5:$I$1500,"MISS"))</f>
        <v/>
      </c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 t="str">
        <f>IF(B423="","",_xlfn.XLOOKUP(B423,Notlayici!$B$5:$B$1500,Notlayici!$I$5:$I$1500,"MISS"))</f>
        <v/>
      </c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 t="str">
        <f>IF(B424="","",_xlfn.XLOOKUP(B424,Notlayici!$B$5:$B$1500,Notlayici!$I$5:$I$1500,"MISS"))</f>
        <v/>
      </c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 t="str">
        <f>IF(B425="","",_xlfn.XLOOKUP(B425,Notlayici!$B$5:$B$1500,Notlayici!$I$5:$I$1500,"MISS"))</f>
        <v/>
      </c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 t="str">
        <f>IF(B426="","",_xlfn.XLOOKUP(B426,Notlayici!$B$5:$B$1500,Notlayici!$I$5:$I$1500,"MISS"))</f>
        <v/>
      </c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 t="str">
        <f>IF(B427="","",_xlfn.XLOOKUP(B427,Notlayici!$B$5:$B$1500,Notlayici!$I$5:$I$1500,"MISS"))</f>
        <v/>
      </c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 t="str">
        <f>IF(B428="","",_xlfn.XLOOKUP(B428,Notlayici!$B$5:$B$1500,Notlayici!$I$5:$I$1500,"MISS"))</f>
        <v/>
      </c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 t="str">
        <f>IF(B429="","",_xlfn.XLOOKUP(B429,Notlayici!$B$5:$B$1500,Notlayici!$I$5:$I$1500,"MISS"))</f>
        <v/>
      </c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 t="str">
        <f>IF(B430="","",_xlfn.XLOOKUP(B430,Notlayici!$B$5:$B$1500,Notlayici!$I$5:$I$1500,"MISS"))</f>
        <v/>
      </c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 t="str">
        <f>IF(B431="","",_xlfn.XLOOKUP(B431,Notlayici!$B$5:$B$1500,Notlayici!$I$5:$I$1500,"MISS"))</f>
        <v/>
      </c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 t="str">
        <f>IF(B432="","",_xlfn.XLOOKUP(B432,Notlayici!$B$5:$B$1500,Notlayici!$I$5:$I$1500,"MISS"))</f>
        <v/>
      </c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 t="str">
        <f>IF(B433="","",_xlfn.XLOOKUP(B433,Notlayici!$B$5:$B$1500,Notlayici!$I$5:$I$1500,"MISS"))</f>
        <v/>
      </c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 t="str">
        <f>IF(B434="","",_xlfn.XLOOKUP(B434,Notlayici!$B$5:$B$1500,Notlayici!$I$5:$I$1500,"MISS"))</f>
        <v/>
      </c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 t="str">
        <f>IF(B435="","",_xlfn.XLOOKUP(B435,Notlayici!$B$5:$B$1500,Notlayici!$I$5:$I$1500,"MISS"))</f>
        <v/>
      </c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 t="str">
        <f>IF(B436="","",_xlfn.XLOOKUP(B436,Notlayici!$B$5:$B$1500,Notlayici!$I$5:$I$1500,"MISS"))</f>
        <v/>
      </c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 t="str">
        <f>IF(B437="","",_xlfn.XLOOKUP(B437,Notlayici!$B$5:$B$1500,Notlayici!$I$5:$I$1500,"MISS"))</f>
        <v/>
      </c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 t="str">
        <f>IF(B438="","",_xlfn.XLOOKUP(B438,Notlayici!$B$5:$B$1500,Notlayici!$I$5:$I$1500,"MISS"))</f>
        <v/>
      </c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 t="str">
        <f>IF(B439="","",_xlfn.XLOOKUP(B439,Notlayici!$B$5:$B$1500,Notlayici!$I$5:$I$1500,"MISS"))</f>
        <v/>
      </c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 t="str">
        <f>IF(B440="","",_xlfn.XLOOKUP(B440,Notlayici!$B$5:$B$1500,Notlayici!$I$5:$I$1500,"MISS"))</f>
        <v/>
      </c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 t="str">
        <f>IF(B441="","",_xlfn.XLOOKUP(B441,Notlayici!$B$5:$B$1500,Notlayici!$I$5:$I$1500,"MISS"))</f>
        <v/>
      </c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 t="str">
        <f>IF(B442="","",_xlfn.XLOOKUP(B442,Notlayici!$B$5:$B$1500,Notlayici!$I$5:$I$1500,"MISS"))</f>
        <v/>
      </c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 t="str">
        <f>IF(B443="","",_xlfn.XLOOKUP(B443,Notlayici!$B$5:$B$1500,Notlayici!$I$5:$I$1500,"MISS"))</f>
        <v/>
      </c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 t="str">
        <f>IF(B444="","",_xlfn.XLOOKUP(B444,Notlayici!$B$5:$B$1500,Notlayici!$I$5:$I$1500,"MISS"))</f>
        <v/>
      </c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 t="str">
        <f>IF(B445="","",_xlfn.XLOOKUP(B445,Notlayici!$B$5:$B$1500,Notlayici!$I$5:$I$1500,"MISS"))</f>
        <v/>
      </c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 t="str">
        <f>IF(B446="","",_xlfn.XLOOKUP(B446,Notlayici!$B$5:$B$1500,Notlayici!$I$5:$I$1500,"MISS"))</f>
        <v/>
      </c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 t="str">
        <f>IF(B447="","",_xlfn.XLOOKUP(B447,Notlayici!$B$5:$B$1500,Notlayici!$I$5:$I$1500,"MISS"))</f>
        <v/>
      </c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 t="str">
        <f>IF(B448="","",_xlfn.XLOOKUP(B448,Notlayici!$B$5:$B$1500,Notlayici!$I$5:$I$1500,"MISS"))</f>
        <v/>
      </c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 t="str">
        <f>IF(B449="","",_xlfn.XLOOKUP(B449,Notlayici!$B$5:$B$1500,Notlayici!$I$5:$I$1500,"MISS"))</f>
        <v/>
      </c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 t="str">
        <f>IF(B450="","",_xlfn.XLOOKUP(B450,Notlayici!$B$5:$B$1500,Notlayici!$I$5:$I$1500,"MISS"))</f>
        <v/>
      </c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 t="str">
        <f>IF(B451="","",_xlfn.XLOOKUP(B451,Notlayici!$B$5:$B$1500,Notlayici!$I$5:$I$1500,"MISS"))</f>
        <v/>
      </c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 t="str">
        <f>IF(B452="","",_xlfn.XLOOKUP(B452,Notlayici!$B$5:$B$1500,Notlayici!$I$5:$I$1500,"MISS"))</f>
        <v/>
      </c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 t="str">
        <f>IF(B453="","",_xlfn.XLOOKUP(B453,Notlayici!$B$5:$B$1500,Notlayici!$I$5:$I$1500,"MISS"))</f>
        <v/>
      </c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 t="str">
        <f>IF(B454="","",_xlfn.XLOOKUP(B454,Notlayici!$B$5:$B$1500,Notlayici!$I$5:$I$1500,"MISS"))</f>
        <v/>
      </c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 t="str">
        <f>IF(B455="","",_xlfn.XLOOKUP(B455,Notlayici!$B$5:$B$1500,Notlayici!$I$5:$I$1500,"MISS"))</f>
        <v/>
      </c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 t="str">
        <f>IF(B456="","",_xlfn.XLOOKUP(B456,Notlayici!$B$5:$B$1500,Notlayici!$I$5:$I$1500,"MISS"))</f>
        <v/>
      </c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 t="str">
        <f>IF(B457="","",_xlfn.XLOOKUP(B457,Notlayici!$B$5:$B$1500,Notlayici!$I$5:$I$1500,"MISS"))</f>
        <v/>
      </c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 t="str">
        <f>IF(B458="","",_xlfn.XLOOKUP(B458,Notlayici!$B$5:$B$1500,Notlayici!$I$5:$I$1500,"MISS"))</f>
        <v/>
      </c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 t="str">
        <f>IF(B459="","",_xlfn.XLOOKUP(B459,Notlayici!$B$5:$B$1500,Notlayici!$I$5:$I$1500,"MISS"))</f>
        <v/>
      </c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 t="str">
        <f>IF(B460="","",_xlfn.XLOOKUP(B460,Notlayici!$B$5:$B$1500,Notlayici!$I$5:$I$1500,"MISS"))</f>
        <v/>
      </c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 t="str">
        <f>IF(B461="","",_xlfn.XLOOKUP(B461,Notlayici!$B$5:$B$1500,Notlayici!$I$5:$I$1500,"MISS"))</f>
        <v/>
      </c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 t="str">
        <f>IF(B462="","",_xlfn.XLOOKUP(B462,Notlayici!$B$5:$B$1500,Notlayici!$I$5:$I$1500,"MISS"))</f>
        <v/>
      </c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 t="str">
        <f>IF(B463="","",_xlfn.XLOOKUP(B463,Notlayici!$B$5:$B$1500,Notlayici!$I$5:$I$1500,"MISS"))</f>
        <v/>
      </c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 t="str">
        <f>IF(B464="","",_xlfn.XLOOKUP(B464,Notlayici!$B$5:$B$1500,Notlayici!$I$5:$I$1500,"MISS"))</f>
        <v/>
      </c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 t="str">
        <f>IF(B465="","",_xlfn.XLOOKUP(B465,Notlayici!$B$5:$B$1500,Notlayici!$I$5:$I$1500,"MISS"))</f>
        <v/>
      </c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 t="str">
        <f>IF(B466="","",_xlfn.XLOOKUP(B466,Notlayici!$B$5:$B$1500,Notlayici!$I$5:$I$1500,"MISS"))</f>
        <v/>
      </c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 t="str">
        <f>IF(B467="","",_xlfn.XLOOKUP(B467,Notlayici!$B$5:$B$1500,Notlayici!$I$5:$I$1500,"MISS"))</f>
        <v/>
      </c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 t="str">
        <f>IF(B468="","",_xlfn.XLOOKUP(B468,Notlayici!$B$5:$B$1500,Notlayici!$I$5:$I$1500,"MISS"))</f>
        <v/>
      </c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 t="str">
        <f>IF(B469="","",_xlfn.XLOOKUP(B469,Notlayici!$B$5:$B$1500,Notlayici!$I$5:$I$1500,"MISS"))</f>
        <v/>
      </c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 t="str">
        <f>IF(B470="","",_xlfn.XLOOKUP(B470,Notlayici!$B$5:$B$1500,Notlayici!$I$5:$I$1500,"MISS"))</f>
        <v/>
      </c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 t="str">
        <f>IF(B471="","",_xlfn.XLOOKUP(B471,Notlayici!$B$5:$B$1500,Notlayici!$I$5:$I$1500,"MISS"))</f>
        <v/>
      </c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 t="str">
        <f>IF(B472="","",_xlfn.XLOOKUP(B472,Notlayici!$B$5:$B$1500,Notlayici!$I$5:$I$1500,"MISS"))</f>
        <v/>
      </c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 t="str">
        <f>IF(B473="","",_xlfn.XLOOKUP(B473,Notlayici!$B$5:$B$1500,Notlayici!$I$5:$I$1500,"MISS"))</f>
        <v/>
      </c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 t="str">
        <f>IF(B474="","",_xlfn.XLOOKUP(B474,Notlayici!$B$5:$B$1500,Notlayici!$I$5:$I$1500,"MISS"))</f>
        <v/>
      </c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 t="str">
        <f>IF(B475="","",_xlfn.XLOOKUP(B475,Notlayici!$B$5:$B$1500,Notlayici!$I$5:$I$1500,"MISS"))</f>
        <v/>
      </c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 t="str">
        <f>IF(B476="","",_xlfn.XLOOKUP(B476,Notlayici!$B$5:$B$1500,Notlayici!$I$5:$I$1500,"MISS"))</f>
        <v/>
      </c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 t="str">
        <f>IF(B477="","",_xlfn.XLOOKUP(B477,Notlayici!$B$5:$B$1500,Notlayici!$I$5:$I$1500,"MISS"))</f>
        <v/>
      </c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 t="str">
        <f>IF(B478="","",_xlfn.XLOOKUP(B478,Notlayici!$B$5:$B$1500,Notlayici!$I$5:$I$1500,"MISS"))</f>
        <v/>
      </c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 t="str">
        <f>IF(B479="","",_xlfn.XLOOKUP(B479,Notlayici!$B$5:$B$1500,Notlayici!$I$5:$I$1500,"MISS"))</f>
        <v/>
      </c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 t="str">
        <f>IF(B480="","",_xlfn.XLOOKUP(B480,Notlayici!$B$5:$B$1500,Notlayici!$I$5:$I$1500,"MISS"))</f>
        <v/>
      </c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 t="str">
        <f>IF(B481="","",_xlfn.XLOOKUP(B481,Notlayici!$B$5:$B$1500,Notlayici!$I$5:$I$1500,"MISS"))</f>
        <v/>
      </c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 t="str">
        <f>IF(B482="","",_xlfn.XLOOKUP(B482,Notlayici!$B$5:$B$1500,Notlayici!$I$5:$I$1500,"MISS"))</f>
        <v/>
      </c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 t="str">
        <f>IF(B483="","",_xlfn.XLOOKUP(B483,Notlayici!$B$5:$B$1500,Notlayici!$I$5:$I$1500,"MISS"))</f>
        <v/>
      </c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 t="str">
        <f>IF(B484="","",_xlfn.XLOOKUP(B484,Notlayici!$B$5:$B$1500,Notlayici!$I$5:$I$1500,"MISS"))</f>
        <v/>
      </c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 t="str">
        <f>IF(B485="","",_xlfn.XLOOKUP(B485,Notlayici!$B$5:$B$1500,Notlayici!$I$5:$I$1500,"MISS"))</f>
        <v/>
      </c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 t="str">
        <f>IF(B486="","",_xlfn.XLOOKUP(B486,Notlayici!$B$5:$B$1500,Notlayici!$I$5:$I$1500,"MISS"))</f>
        <v/>
      </c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 t="str">
        <f>IF(B487="","",_xlfn.XLOOKUP(B487,Notlayici!$B$5:$B$1500,Notlayici!$I$5:$I$1500,"MISS"))</f>
        <v/>
      </c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 t="str">
        <f>IF(B488="","",_xlfn.XLOOKUP(B488,Notlayici!$B$5:$B$1500,Notlayici!$I$5:$I$1500,"MISS"))</f>
        <v/>
      </c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 t="str">
        <f>IF(B489="","",_xlfn.XLOOKUP(B489,Notlayici!$B$5:$B$1500,Notlayici!$I$5:$I$1500,"MISS"))</f>
        <v/>
      </c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 t="str">
        <f>IF(B490="","",_xlfn.XLOOKUP(B490,Notlayici!$B$5:$B$1500,Notlayici!$I$5:$I$1500,"MISS"))</f>
        <v/>
      </c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 t="str">
        <f>IF(B491="","",_xlfn.XLOOKUP(B491,Notlayici!$B$5:$B$1500,Notlayici!$I$5:$I$1500,"MISS"))</f>
        <v/>
      </c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 t="str">
        <f>IF(B492="","",_xlfn.XLOOKUP(B492,Notlayici!$B$5:$B$1500,Notlayici!$I$5:$I$1500,"MISS"))</f>
        <v/>
      </c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 t="str">
        <f>IF(B493="","",_xlfn.XLOOKUP(B493,Notlayici!$B$5:$B$1500,Notlayici!$I$5:$I$1500,"MISS"))</f>
        <v/>
      </c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 t="str">
        <f>IF(B494="","",_xlfn.XLOOKUP(B494,Notlayici!$B$5:$B$1500,Notlayici!$I$5:$I$1500,"MISS"))</f>
        <v/>
      </c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 t="str">
        <f>IF(B495="","",_xlfn.XLOOKUP(B495,Notlayici!$B$5:$B$1500,Notlayici!$I$5:$I$1500,"MISS"))</f>
        <v/>
      </c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 t="str">
        <f>IF(B496="","",_xlfn.XLOOKUP(B496,Notlayici!$B$5:$B$1500,Notlayici!$I$5:$I$1500,"MISS"))</f>
        <v/>
      </c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 t="str">
        <f>IF(B497="","",_xlfn.XLOOKUP(B497,Notlayici!$B$5:$B$1500,Notlayici!$I$5:$I$1500,"MISS"))</f>
        <v/>
      </c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 t="str">
        <f>IF(B498="","",_xlfn.XLOOKUP(B498,Notlayici!$B$5:$B$1500,Notlayici!$I$5:$I$1500,"MISS"))</f>
        <v/>
      </c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 t="str">
        <f>IF(B499="","",_xlfn.XLOOKUP(B499,Notlayici!$B$5:$B$1500,Notlayici!$I$5:$I$1500,"MISS"))</f>
        <v/>
      </c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 t="str">
        <f>IF(B500="","",_xlfn.XLOOKUP(B500,Notlayici!$B$5:$B$1500,Notlayici!$I$5:$I$1500,"MISS"))</f>
        <v/>
      </c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 t="str">
        <f>IF(B501="","",_xlfn.XLOOKUP(B501,Notlayici!$B$5:$B$1500,Notlayici!$I$5:$I$1500,"MISS"))</f>
        <v/>
      </c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 t="str">
        <f>IF(B502="","",_xlfn.XLOOKUP(B502,Notlayici!$B$5:$B$1500,Notlayici!$I$5:$I$1500,"MISS"))</f>
        <v/>
      </c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 t="str">
        <f>IF(B503="","",_xlfn.XLOOKUP(B503,Notlayici!$B$5:$B$1500,Notlayici!$I$5:$I$1500,"MISS"))</f>
        <v/>
      </c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 t="str">
        <f>IF(B504="","",_xlfn.XLOOKUP(B504,Notlayici!$B$5:$B$1500,Notlayici!$I$5:$I$1500,"MISS"))</f>
        <v/>
      </c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 t="str">
        <f>IF(B505="","",_xlfn.XLOOKUP(B505,Notlayici!$B$5:$B$1500,Notlayici!$I$5:$I$1500,"MISS"))</f>
        <v/>
      </c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 t="str">
        <f>IF(B506="","",_xlfn.XLOOKUP(B506,Notlayici!$B$5:$B$1500,Notlayici!$I$5:$I$1500,"MISS"))</f>
        <v/>
      </c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 t="str">
        <f>IF(B507="","",_xlfn.XLOOKUP(B507,Notlayici!$B$5:$B$1500,Notlayici!$I$5:$I$1500,"MISS"))</f>
        <v/>
      </c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 t="str">
        <f>IF(B508="","",_xlfn.XLOOKUP(B508,Notlayici!$B$5:$B$1500,Notlayici!$I$5:$I$1500,"MISS"))</f>
        <v/>
      </c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 t="str">
        <f>IF(B509="","",_xlfn.XLOOKUP(B509,Notlayici!$B$5:$B$1500,Notlayici!$I$5:$I$1500,"MISS"))</f>
        <v/>
      </c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 t="str">
        <f>IF(B510="","",_xlfn.XLOOKUP(B510,Notlayici!$B$5:$B$1500,Notlayici!$I$5:$I$1500,"MISS"))</f>
        <v/>
      </c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 t="str">
        <f>IF(B511="","",_xlfn.XLOOKUP(B511,Notlayici!$B$5:$B$1500,Notlayici!$I$5:$I$1500,"MISS"))</f>
        <v/>
      </c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 t="str">
        <f>IF(B512="","",_xlfn.XLOOKUP(B512,Notlayici!$B$5:$B$1500,Notlayici!$I$5:$I$1500,"MISS"))</f>
        <v/>
      </c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 t="str">
        <f>IF(B513="","",_xlfn.XLOOKUP(B513,Notlayici!$B$5:$B$1500,Notlayici!$I$5:$I$1500,"MISS"))</f>
        <v/>
      </c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 t="str">
        <f>IF(B514="","",_xlfn.XLOOKUP(B514,Notlayici!$B$5:$B$1500,Notlayici!$I$5:$I$1500,"MISS"))</f>
        <v/>
      </c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 t="str">
        <f>IF(B515="","",_xlfn.XLOOKUP(B515,Notlayici!$B$5:$B$1500,Notlayici!$I$5:$I$1500,"MISS"))</f>
        <v/>
      </c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 t="str">
        <f>IF(B516="","",_xlfn.XLOOKUP(B516,Notlayici!$B$5:$B$1500,Notlayici!$I$5:$I$1500,"MISS"))</f>
        <v/>
      </c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 t="str">
        <f>IF(B517="","",_xlfn.XLOOKUP(B517,Notlayici!$B$5:$B$1500,Notlayici!$I$5:$I$1500,"MISS"))</f>
        <v/>
      </c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 t="str">
        <f>IF(B518="","",_xlfn.XLOOKUP(B518,Notlayici!$B$5:$B$1500,Notlayici!$I$5:$I$1500,"MISS"))</f>
        <v/>
      </c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 t="str">
        <f>IF(B519="","",_xlfn.XLOOKUP(B519,Notlayici!$B$5:$B$1500,Notlayici!$I$5:$I$1500,"MISS"))</f>
        <v/>
      </c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 t="str">
        <f>IF(B520="","",_xlfn.XLOOKUP(B520,Notlayici!$B$5:$B$1500,Notlayici!$I$5:$I$1500,"MISS"))</f>
        <v/>
      </c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 t="str">
        <f>IF(B521="","",_xlfn.XLOOKUP(B521,Notlayici!$B$5:$B$1500,Notlayici!$I$5:$I$1500,"MISS"))</f>
        <v/>
      </c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 t="str">
        <f>IF(B522="","",_xlfn.XLOOKUP(B522,Notlayici!$B$5:$B$1500,Notlayici!$I$5:$I$1500,"MISS"))</f>
        <v/>
      </c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 t="str">
        <f>IF(B523="","",_xlfn.XLOOKUP(B523,Notlayici!$B$5:$B$1500,Notlayici!$I$5:$I$1500,"MISS"))</f>
        <v/>
      </c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 t="str">
        <f>IF(B524="","",_xlfn.XLOOKUP(B524,Notlayici!$B$5:$B$1500,Notlayici!$I$5:$I$1500,"MISS"))</f>
        <v/>
      </c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 t="str">
        <f>IF(B525="","",_xlfn.XLOOKUP(B525,Notlayici!$B$5:$B$1500,Notlayici!$I$5:$I$1500,"MISS"))</f>
        <v/>
      </c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 t="str">
        <f>IF(B526="","",_xlfn.XLOOKUP(B526,Notlayici!$B$5:$B$1500,Notlayici!$I$5:$I$1500,"MISS"))</f>
        <v/>
      </c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 t="str">
        <f>IF(B527="","",_xlfn.XLOOKUP(B527,Notlayici!$B$5:$B$1500,Notlayici!$I$5:$I$1500,"MISS"))</f>
        <v/>
      </c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 t="str">
        <f>IF(B528="","",_xlfn.XLOOKUP(B528,Notlayici!$B$5:$B$1500,Notlayici!$I$5:$I$1500,"MISS"))</f>
        <v/>
      </c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 t="str">
        <f>IF(B529="","",_xlfn.XLOOKUP(B529,Notlayici!$B$5:$B$1500,Notlayici!$I$5:$I$1500,"MISS"))</f>
        <v/>
      </c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 t="str">
        <f>IF(B530="","",_xlfn.XLOOKUP(B530,Notlayici!$B$5:$B$1500,Notlayici!$I$5:$I$1500,"MISS"))</f>
        <v/>
      </c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 t="str">
        <f>IF(B531="","",_xlfn.XLOOKUP(B531,Notlayici!$B$5:$B$1500,Notlayici!$I$5:$I$1500,"MISS"))</f>
        <v/>
      </c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 t="str">
        <f>IF(B532="","",_xlfn.XLOOKUP(B532,Notlayici!$B$5:$B$1500,Notlayici!$I$5:$I$1500,"MISS"))</f>
        <v/>
      </c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 t="str">
        <f>IF(B533="","",_xlfn.XLOOKUP(B533,Notlayici!$B$5:$B$1500,Notlayici!$I$5:$I$1500,"MISS"))</f>
        <v/>
      </c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 t="str">
        <f>IF(B534="","",_xlfn.XLOOKUP(B534,Notlayici!$B$5:$B$1500,Notlayici!$I$5:$I$1500,"MISS"))</f>
        <v/>
      </c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 t="str">
        <f>IF(B535="","",_xlfn.XLOOKUP(B535,Notlayici!$B$5:$B$1500,Notlayici!$I$5:$I$1500,"MISS"))</f>
        <v/>
      </c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 t="str">
        <f>IF(B536="","",_xlfn.XLOOKUP(B536,Notlayici!$B$5:$B$1500,Notlayici!$I$5:$I$1500,"MISS"))</f>
        <v/>
      </c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 t="str">
        <f>IF(B537="","",_xlfn.XLOOKUP(B537,Notlayici!$B$5:$B$1500,Notlayici!$I$5:$I$1500,"MISS"))</f>
        <v/>
      </c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 t="str">
        <f>IF(B538="","",_xlfn.XLOOKUP(B538,Notlayici!$B$5:$B$1500,Notlayici!$I$5:$I$1500,"MISS"))</f>
        <v/>
      </c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 t="str">
        <f>IF(B539="","",_xlfn.XLOOKUP(B539,Notlayici!$B$5:$B$1500,Notlayici!$I$5:$I$1500,"MISS"))</f>
        <v/>
      </c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 t="str">
        <f>IF(B540="","",_xlfn.XLOOKUP(B540,Notlayici!$B$5:$B$1500,Notlayici!$I$5:$I$1500,"MISS"))</f>
        <v/>
      </c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 t="str">
        <f>IF(B541="","",_xlfn.XLOOKUP(B541,Notlayici!$B$5:$B$1500,Notlayici!$I$5:$I$1500,"MISS"))</f>
        <v/>
      </c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 t="str">
        <f>IF(B542="","",_xlfn.XLOOKUP(B542,Notlayici!$B$5:$B$1500,Notlayici!$I$5:$I$1500,"MISS"))</f>
        <v/>
      </c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 t="str">
        <f>IF(B543="","",_xlfn.XLOOKUP(B543,Notlayici!$B$5:$B$1500,Notlayici!$I$5:$I$1500,"MISS"))</f>
        <v/>
      </c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 t="str">
        <f>IF(B544="","",_xlfn.XLOOKUP(B544,Notlayici!$B$5:$B$1500,Notlayici!$I$5:$I$1500,"MISS"))</f>
        <v/>
      </c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 t="str">
        <f>IF(B545="","",_xlfn.XLOOKUP(B545,Notlayici!$B$5:$B$1500,Notlayici!$I$5:$I$1500,"MISS"))</f>
        <v/>
      </c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 t="str">
        <f>IF(B546="","",_xlfn.XLOOKUP(B546,Notlayici!$B$5:$B$1500,Notlayici!$I$5:$I$1500,"MISS"))</f>
        <v/>
      </c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 t="str">
        <f>IF(B547="","",_xlfn.XLOOKUP(B547,Notlayici!$B$5:$B$1500,Notlayici!$I$5:$I$1500,"MISS"))</f>
        <v/>
      </c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 t="str">
        <f>IF(B548="","",_xlfn.XLOOKUP(B548,Notlayici!$B$5:$B$1500,Notlayici!$I$5:$I$1500,"MISS"))</f>
        <v/>
      </c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 t="str">
        <f>IF(B549="","",_xlfn.XLOOKUP(B549,Notlayici!$B$5:$B$1500,Notlayici!$I$5:$I$1500,"MISS"))</f>
        <v/>
      </c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 t="str">
        <f>IF(B550="","",_xlfn.XLOOKUP(B550,Notlayici!$B$5:$B$1500,Notlayici!$I$5:$I$1500,"MISS"))</f>
        <v/>
      </c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 t="str">
        <f>IF(B551="","",_xlfn.XLOOKUP(B551,Notlayici!$B$5:$B$1500,Notlayici!$I$5:$I$1500,"MISS"))</f>
        <v/>
      </c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 t="str">
        <f>IF(B552="","",_xlfn.XLOOKUP(B552,Notlayici!$B$5:$B$1500,Notlayici!$I$5:$I$1500,"MISS"))</f>
        <v/>
      </c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 t="str">
        <f>IF(B553="","",_xlfn.XLOOKUP(B553,Notlayici!$B$5:$B$1500,Notlayici!$I$5:$I$1500,"MISS"))</f>
        <v/>
      </c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 t="str">
        <f>IF(B554="","",_xlfn.XLOOKUP(B554,Notlayici!$B$5:$B$1500,Notlayici!$I$5:$I$1500,"MISS"))</f>
        <v/>
      </c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 t="str">
        <f>IF(B555="","",_xlfn.XLOOKUP(B555,Notlayici!$B$5:$B$1500,Notlayici!$I$5:$I$1500,"MISS"))</f>
        <v/>
      </c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 t="str">
        <f>IF(B556="","",_xlfn.XLOOKUP(B556,Notlayici!$B$5:$B$1500,Notlayici!$I$5:$I$1500,"MISS"))</f>
        <v/>
      </c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 t="str">
        <f>IF(B557="","",_xlfn.XLOOKUP(B557,Notlayici!$B$5:$B$1500,Notlayici!$I$5:$I$1500,"MISS"))</f>
        <v/>
      </c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 t="str">
        <f>IF(B558="","",_xlfn.XLOOKUP(B558,Notlayici!$B$5:$B$1500,Notlayici!$I$5:$I$1500,"MISS"))</f>
        <v/>
      </c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 t="str">
        <f>IF(B559="","",_xlfn.XLOOKUP(B559,Notlayici!$B$5:$B$1500,Notlayici!$I$5:$I$1500,"MISS"))</f>
        <v/>
      </c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 t="str">
        <f>IF(B560="","",_xlfn.XLOOKUP(B560,Notlayici!$B$5:$B$1500,Notlayici!$I$5:$I$1500,"MISS"))</f>
        <v/>
      </c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 t="str">
        <f>IF(B561="","",_xlfn.XLOOKUP(B561,Notlayici!$B$5:$B$1500,Notlayici!$I$5:$I$1500,"MISS"))</f>
        <v/>
      </c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 t="str">
        <f>IF(B562="","",_xlfn.XLOOKUP(B562,Notlayici!$B$5:$B$1500,Notlayici!$I$5:$I$1500,"MISS"))</f>
        <v/>
      </c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 t="str">
        <f>IF(B563="","",_xlfn.XLOOKUP(B563,Notlayici!$B$5:$B$1500,Notlayici!$I$5:$I$1500,"MISS"))</f>
        <v/>
      </c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 t="str">
        <f>IF(B564="","",_xlfn.XLOOKUP(B564,Notlayici!$B$5:$B$1500,Notlayici!$I$5:$I$1500,"MISS"))</f>
        <v/>
      </c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 t="str">
        <f>IF(B565="","",_xlfn.XLOOKUP(B565,Notlayici!$B$5:$B$1500,Notlayici!$I$5:$I$1500,"MISS"))</f>
        <v/>
      </c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 t="str">
        <f>IF(B566="","",_xlfn.XLOOKUP(B566,Notlayici!$B$5:$B$1500,Notlayici!$I$5:$I$1500,"MISS"))</f>
        <v/>
      </c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 t="str">
        <f>IF(B567="","",_xlfn.XLOOKUP(B567,Notlayici!$B$5:$B$1500,Notlayici!$I$5:$I$1500,"MISS"))</f>
        <v/>
      </c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 t="str">
        <f>IF(B568="","",_xlfn.XLOOKUP(B568,Notlayici!$B$5:$B$1500,Notlayici!$I$5:$I$1500,"MISS"))</f>
        <v/>
      </c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 t="str">
        <f>IF(B569="","",_xlfn.XLOOKUP(B569,Notlayici!$B$5:$B$1500,Notlayici!$I$5:$I$1500,"MISS"))</f>
        <v/>
      </c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 t="str">
        <f>IF(B570="","",_xlfn.XLOOKUP(B570,Notlayici!$B$5:$B$1500,Notlayici!$I$5:$I$1500,"MISS"))</f>
        <v/>
      </c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 t="str">
        <f>IF(B571="","",_xlfn.XLOOKUP(B571,Notlayici!$B$5:$B$1500,Notlayici!$I$5:$I$1500,"MISS"))</f>
        <v/>
      </c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 t="str">
        <f>IF(B572="","",_xlfn.XLOOKUP(B572,Notlayici!$B$5:$B$1500,Notlayici!$I$5:$I$1500,"MISS"))</f>
        <v/>
      </c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 t="str">
        <f>IF(B573="","",_xlfn.XLOOKUP(B573,Notlayici!$B$5:$B$1500,Notlayici!$I$5:$I$1500,"MISS"))</f>
        <v/>
      </c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 t="str">
        <f>IF(B574="","",_xlfn.XLOOKUP(B574,Notlayici!$B$5:$B$1500,Notlayici!$I$5:$I$1500,"MISS"))</f>
        <v/>
      </c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 t="str">
        <f>IF(B575="","",_xlfn.XLOOKUP(B575,Notlayici!$B$5:$B$1500,Notlayici!$I$5:$I$1500,"MISS"))</f>
        <v/>
      </c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 t="str">
        <f>IF(B576="","",_xlfn.XLOOKUP(B576,Notlayici!$B$5:$B$1500,Notlayici!$I$5:$I$1500,"MISS"))</f>
        <v/>
      </c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 t="str">
        <f>IF(B577="","",_xlfn.XLOOKUP(B577,Notlayici!$B$5:$B$1500,Notlayici!$I$5:$I$1500,"MISS"))</f>
        <v/>
      </c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 t="str">
        <f>IF(B578="","",_xlfn.XLOOKUP(B578,Notlayici!$B$5:$B$1500,Notlayici!$I$5:$I$1500,"MISS"))</f>
        <v/>
      </c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 t="str">
        <f>IF(B579="","",_xlfn.XLOOKUP(B579,Notlayici!$B$5:$B$1500,Notlayici!$I$5:$I$1500,"MISS"))</f>
        <v/>
      </c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 t="str">
        <f>IF(B580="","",_xlfn.XLOOKUP(B580,Notlayici!$B$5:$B$1500,Notlayici!$I$5:$I$1500,"MISS"))</f>
        <v/>
      </c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 t="str">
        <f>IF(B581="","",_xlfn.XLOOKUP(B581,Notlayici!$B$5:$B$1500,Notlayici!$I$5:$I$1500,"MISS"))</f>
        <v/>
      </c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 t="str">
        <f>IF(B582="","",_xlfn.XLOOKUP(B582,Notlayici!$B$5:$B$1500,Notlayici!$I$5:$I$1500,"MISS"))</f>
        <v/>
      </c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 t="str">
        <f>IF(B583="","",_xlfn.XLOOKUP(B583,Notlayici!$B$5:$B$1500,Notlayici!$I$5:$I$1500,"MISS"))</f>
        <v/>
      </c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 t="str">
        <f>IF(B584="","",_xlfn.XLOOKUP(B584,Notlayici!$B$5:$B$1500,Notlayici!$I$5:$I$1500,"MISS"))</f>
        <v/>
      </c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 t="str">
        <f>IF(B585="","",_xlfn.XLOOKUP(B585,Notlayici!$B$5:$B$1500,Notlayici!$I$5:$I$1500,"MISS"))</f>
        <v/>
      </c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 t="str">
        <f>IF(B586="","",_xlfn.XLOOKUP(B586,Notlayici!$B$5:$B$1500,Notlayici!$I$5:$I$1500,"MISS"))</f>
        <v/>
      </c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 t="str">
        <f>IF(B587="","",_xlfn.XLOOKUP(B587,Notlayici!$B$5:$B$1500,Notlayici!$I$5:$I$1500,"MISS"))</f>
        <v/>
      </c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 t="str">
        <f>IF(B588="","",_xlfn.XLOOKUP(B588,Notlayici!$B$5:$B$1500,Notlayici!$I$5:$I$1500,"MISS"))</f>
        <v/>
      </c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 t="str">
        <f>IF(B589="","",_xlfn.XLOOKUP(B589,Notlayici!$B$5:$B$1500,Notlayici!$I$5:$I$1500,"MISS"))</f>
        <v/>
      </c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 t="str">
        <f>IF(B590="","",_xlfn.XLOOKUP(B590,Notlayici!$B$5:$B$1500,Notlayici!$I$5:$I$1500,"MISS"))</f>
        <v/>
      </c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 t="str">
        <f>IF(B591="","",_xlfn.XLOOKUP(B591,Notlayici!$B$5:$B$1500,Notlayici!$I$5:$I$1500,"MISS"))</f>
        <v/>
      </c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 t="str">
        <f>IF(B592="","",_xlfn.XLOOKUP(B592,Notlayici!$B$5:$B$1500,Notlayici!$I$5:$I$1500,"MISS"))</f>
        <v/>
      </c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 t="str">
        <f>IF(B593="","",_xlfn.XLOOKUP(B593,Notlayici!$B$5:$B$1500,Notlayici!$I$5:$I$1500,"MISS"))</f>
        <v/>
      </c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 t="str">
        <f>IF(B594="","",_xlfn.XLOOKUP(B594,Notlayici!$B$5:$B$1500,Notlayici!$I$5:$I$1500,"MISS"))</f>
        <v/>
      </c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 t="str">
        <f>IF(B595="","",_xlfn.XLOOKUP(B595,Notlayici!$B$5:$B$1500,Notlayici!$I$5:$I$1500,"MISS"))</f>
        <v/>
      </c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 t="str">
        <f>IF(B596="","",_xlfn.XLOOKUP(B596,Notlayici!$B$5:$B$1500,Notlayici!$I$5:$I$1500,"MISS"))</f>
        <v/>
      </c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 t="str">
        <f>IF(B597="","",_xlfn.XLOOKUP(B597,Notlayici!$B$5:$B$1500,Notlayici!$I$5:$I$1500,"MISS"))</f>
        <v/>
      </c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 t="str">
        <f>IF(B598="","",_xlfn.XLOOKUP(B598,Notlayici!$B$5:$B$1500,Notlayici!$I$5:$I$1500,"MISS"))</f>
        <v/>
      </c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 t="str">
        <f>IF(B599="","",_xlfn.XLOOKUP(B599,Notlayici!$B$5:$B$1500,Notlayici!$I$5:$I$1500,"MISS"))</f>
        <v/>
      </c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 t="str">
        <f>IF(B600="","",_xlfn.XLOOKUP(B600,Notlayici!$B$5:$B$1500,Notlayici!$I$5:$I$1500,"MISS"))</f>
        <v/>
      </c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 t="str">
        <f>IF(B601="","",_xlfn.XLOOKUP(B601,Notlayici!$B$5:$B$1500,Notlayici!$I$5:$I$1500,"MISS"))</f>
        <v/>
      </c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 t="str">
        <f>IF(B602="","",_xlfn.XLOOKUP(B602,Notlayici!$B$5:$B$1500,Notlayici!$I$5:$I$1500,"MISS"))</f>
        <v/>
      </c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 t="str">
        <f>IF(B603="","",_xlfn.XLOOKUP(B603,Notlayici!$B$5:$B$1500,Notlayici!$I$5:$I$1500,"MISS"))</f>
        <v/>
      </c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 t="str">
        <f>IF(B604="","",_xlfn.XLOOKUP(B604,Notlayici!$B$5:$B$1500,Notlayici!$I$5:$I$1500,"MISS"))</f>
        <v/>
      </c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 t="str">
        <f>IF(B605="","",_xlfn.XLOOKUP(B605,Notlayici!$B$5:$B$1500,Notlayici!$I$5:$I$1500,"MISS"))</f>
        <v/>
      </c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 t="str">
        <f>IF(B606="","",_xlfn.XLOOKUP(B606,Notlayici!$B$5:$B$1500,Notlayici!$I$5:$I$1500,"MISS"))</f>
        <v/>
      </c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 t="str">
        <f>IF(B607="","",_xlfn.XLOOKUP(B607,Notlayici!$B$5:$B$1500,Notlayici!$I$5:$I$1500,"MISS"))</f>
        <v/>
      </c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 t="str">
        <f>IF(B608="","",_xlfn.XLOOKUP(B608,Notlayici!$B$5:$B$1500,Notlayici!$I$5:$I$1500,"MISS"))</f>
        <v/>
      </c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 t="str">
        <f>IF(B609="","",_xlfn.XLOOKUP(B609,Notlayici!$B$5:$B$1500,Notlayici!$I$5:$I$1500,"MISS"))</f>
        <v/>
      </c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 t="str">
        <f>IF(B610="","",_xlfn.XLOOKUP(B610,Notlayici!$B$5:$B$1500,Notlayici!$I$5:$I$1500,"MISS"))</f>
        <v/>
      </c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 t="str">
        <f>IF(B611="","",_xlfn.XLOOKUP(B611,Notlayici!$B$5:$B$1500,Notlayici!$I$5:$I$1500,"MISS"))</f>
        <v/>
      </c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 t="str">
        <f>IF(B612="","",_xlfn.XLOOKUP(B612,Notlayici!$B$5:$B$1500,Notlayici!$I$5:$I$1500,"MISS"))</f>
        <v/>
      </c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 t="str">
        <f>IF(B613="","",_xlfn.XLOOKUP(B613,Notlayici!$B$5:$B$1500,Notlayici!$I$5:$I$1500,"MISS"))</f>
        <v/>
      </c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 t="str">
        <f>IF(B614="","",_xlfn.XLOOKUP(B614,Notlayici!$B$5:$B$1500,Notlayici!$I$5:$I$1500,"MISS"))</f>
        <v/>
      </c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 t="str">
        <f>IF(B615="","",_xlfn.XLOOKUP(B615,Notlayici!$B$5:$B$1500,Notlayici!$I$5:$I$1500,"MISS"))</f>
        <v/>
      </c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 t="str">
        <f>IF(B616="","",_xlfn.XLOOKUP(B616,Notlayici!$B$5:$B$1500,Notlayici!$I$5:$I$1500,"MISS"))</f>
        <v/>
      </c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 t="str">
        <f>IF(B617="","",_xlfn.XLOOKUP(B617,Notlayici!$B$5:$B$1500,Notlayici!$I$5:$I$1500,"MISS"))</f>
        <v/>
      </c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 t="str">
        <f>IF(B618="","",_xlfn.XLOOKUP(B618,Notlayici!$B$5:$B$1500,Notlayici!$I$5:$I$1500,"MISS"))</f>
        <v/>
      </c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 t="str">
        <f>IF(B619="","",_xlfn.XLOOKUP(B619,Notlayici!$B$5:$B$1500,Notlayici!$I$5:$I$1500,"MISS"))</f>
        <v/>
      </c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 t="str">
        <f>IF(B620="","",_xlfn.XLOOKUP(B620,Notlayici!$B$5:$B$1500,Notlayici!$I$5:$I$1500,"MISS"))</f>
        <v/>
      </c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 t="str">
        <f>IF(B621="","",_xlfn.XLOOKUP(B621,Notlayici!$B$5:$B$1500,Notlayici!$I$5:$I$1500,"MISS"))</f>
        <v/>
      </c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 t="str">
        <f>IF(B622="","",_xlfn.XLOOKUP(B622,Notlayici!$B$5:$B$1500,Notlayici!$I$5:$I$1500,"MISS"))</f>
        <v/>
      </c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 t="str">
        <f>IF(B623="","",_xlfn.XLOOKUP(B623,Notlayici!$B$5:$B$1500,Notlayici!$I$5:$I$1500,"MISS"))</f>
        <v/>
      </c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 t="str">
        <f>IF(B624="","",_xlfn.XLOOKUP(B624,Notlayici!$B$5:$B$1500,Notlayici!$I$5:$I$1500,"MISS"))</f>
        <v/>
      </c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 t="str">
        <f>IF(B625="","",_xlfn.XLOOKUP(B625,Notlayici!$B$5:$B$1500,Notlayici!$I$5:$I$1500,"MISS"))</f>
        <v/>
      </c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 t="str">
        <f>IF(B626="","",_xlfn.XLOOKUP(B626,Notlayici!$B$5:$B$1500,Notlayici!$I$5:$I$1500,"MISS"))</f>
        <v/>
      </c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 t="str">
        <f>IF(B627="","",_xlfn.XLOOKUP(B627,Notlayici!$B$5:$B$1500,Notlayici!$I$5:$I$1500,"MISS"))</f>
        <v/>
      </c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 t="str">
        <f>IF(B628="","",_xlfn.XLOOKUP(B628,Notlayici!$B$5:$B$1500,Notlayici!$I$5:$I$1500,"MISS"))</f>
        <v/>
      </c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 t="str">
        <f>IF(B629="","",_xlfn.XLOOKUP(B629,Notlayici!$B$5:$B$1500,Notlayici!$I$5:$I$1500,"MISS"))</f>
        <v/>
      </c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 t="str">
        <f>IF(B630="","",_xlfn.XLOOKUP(B630,Notlayici!$B$5:$B$1500,Notlayici!$I$5:$I$1500,"MISS"))</f>
        <v/>
      </c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 t="str">
        <f>IF(B631="","",_xlfn.XLOOKUP(B631,Notlayici!$B$5:$B$1500,Notlayici!$I$5:$I$1500,"MISS"))</f>
        <v/>
      </c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 t="str">
        <f>IF(B632="","",_xlfn.XLOOKUP(B632,Notlayici!$B$5:$B$1500,Notlayici!$I$5:$I$1500,"MISS"))</f>
        <v/>
      </c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 t="str">
        <f>IF(B633="","",_xlfn.XLOOKUP(B633,Notlayici!$B$5:$B$1500,Notlayici!$I$5:$I$1500,"MISS"))</f>
        <v/>
      </c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 t="str">
        <f>IF(B634="","",_xlfn.XLOOKUP(B634,Notlayici!$B$5:$B$1500,Notlayici!$I$5:$I$1500,"MISS"))</f>
        <v/>
      </c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 t="str">
        <f>IF(B635="","",_xlfn.XLOOKUP(B635,Notlayici!$B$5:$B$1500,Notlayici!$I$5:$I$1500,"MISS"))</f>
        <v/>
      </c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 t="str">
        <f>IF(B636="","",_xlfn.XLOOKUP(B636,Notlayici!$B$5:$B$1500,Notlayici!$I$5:$I$1500,"MISS"))</f>
        <v/>
      </c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 t="str">
        <f>IF(B637="","",_xlfn.XLOOKUP(B637,Notlayici!$B$5:$B$1500,Notlayici!$I$5:$I$1500,"MISS"))</f>
        <v/>
      </c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 t="str">
        <f>IF(B638="","",_xlfn.XLOOKUP(B638,Notlayici!$B$5:$B$1500,Notlayici!$I$5:$I$1500,"MISS"))</f>
        <v/>
      </c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 t="str">
        <f>IF(B639="","",_xlfn.XLOOKUP(B639,Notlayici!$B$5:$B$1500,Notlayici!$I$5:$I$1500,"MISS"))</f>
        <v/>
      </c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 t="str">
        <f>IF(B640="","",_xlfn.XLOOKUP(B640,Notlayici!$B$5:$B$1500,Notlayici!$I$5:$I$1500,"MISS"))</f>
        <v/>
      </c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 t="str">
        <f>IF(B641="","",_xlfn.XLOOKUP(B641,Notlayici!$B$5:$B$1500,Notlayici!$I$5:$I$1500,"MISS"))</f>
        <v/>
      </c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 t="str">
        <f>IF(B642="","",_xlfn.XLOOKUP(B642,Notlayici!$B$5:$B$1500,Notlayici!$I$5:$I$1500,"MISS"))</f>
        <v/>
      </c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 t="str">
        <f>IF(B643="","",_xlfn.XLOOKUP(B643,Notlayici!$B$5:$B$1500,Notlayici!$I$5:$I$1500,"MISS"))</f>
        <v/>
      </c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 t="str">
        <f>IF(B644="","",_xlfn.XLOOKUP(B644,Notlayici!$B$5:$B$1500,Notlayici!$I$5:$I$1500,"MISS"))</f>
        <v/>
      </c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 t="str">
        <f>IF(B645="","",_xlfn.XLOOKUP(B645,Notlayici!$B$5:$B$1500,Notlayici!$I$5:$I$1500,"MISS"))</f>
        <v/>
      </c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 t="str">
        <f>IF(B646="","",_xlfn.XLOOKUP(B646,Notlayici!$B$5:$B$1500,Notlayici!$I$5:$I$1500,"MISS"))</f>
        <v/>
      </c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 t="str">
        <f>IF(B647="","",_xlfn.XLOOKUP(B647,Notlayici!$B$5:$B$1500,Notlayici!$I$5:$I$1500,"MISS"))</f>
        <v/>
      </c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 t="str">
        <f>IF(B648="","",_xlfn.XLOOKUP(B648,Notlayici!$B$5:$B$1500,Notlayici!$I$5:$I$1500,"MISS"))</f>
        <v/>
      </c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 t="str">
        <f>IF(B649="","",_xlfn.XLOOKUP(B649,Notlayici!$B$5:$B$1500,Notlayici!$I$5:$I$1500,"MISS"))</f>
        <v/>
      </c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 t="str">
        <f>IF(B650="","",_xlfn.XLOOKUP(B650,Notlayici!$B$5:$B$1500,Notlayici!$I$5:$I$1500,"MISS"))</f>
        <v/>
      </c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 t="str">
        <f>IF(B651="","",_xlfn.XLOOKUP(B651,Notlayici!$B$5:$B$1500,Notlayici!$I$5:$I$1500,"MISS"))</f>
        <v/>
      </c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 t="str">
        <f>IF(B652="","",_xlfn.XLOOKUP(B652,Notlayici!$B$5:$B$1500,Notlayici!$I$5:$I$1500,"MISS"))</f>
        <v/>
      </c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 t="str">
        <f>IF(B653="","",_xlfn.XLOOKUP(B653,Notlayici!$B$5:$B$1500,Notlayici!$I$5:$I$1500,"MISS"))</f>
        <v/>
      </c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 t="str">
        <f>IF(B654="","",_xlfn.XLOOKUP(B654,Notlayici!$B$5:$B$1500,Notlayici!$I$5:$I$1500,"MISS"))</f>
        <v/>
      </c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 t="str">
        <f>IF(B655="","",_xlfn.XLOOKUP(B655,Notlayici!$B$5:$B$1500,Notlayici!$I$5:$I$1500,"MISS"))</f>
        <v/>
      </c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 t="str">
        <f>IF(B656="","",_xlfn.XLOOKUP(B656,Notlayici!$B$5:$B$1500,Notlayici!$I$5:$I$1500,"MISS"))</f>
        <v/>
      </c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 t="str">
        <f>IF(B657="","",_xlfn.XLOOKUP(B657,Notlayici!$B$5:$B$1500,Notlayici!$I$5:$I$1500,"MISS"))</f>
        <v/>
      </c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 t="str">
        <f>IF(B658="","",_xlfn.XLOOKUP(B658,Notlayici!$B$5:$B$1500,Notlayici!$I$5:$I$1500,"MISS"))</f>
        <v/>
      </c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 t="str">
        <f>IF(B659="","",_xlfn.XLOOKUP(B659,Notlayici!$B$5:$B$1500,Notlayici!$I$5:$I$1500,"MISS"))</f>
        <v/>
      </c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 t="str">
        <f>IF(B660="","",_xlfn.XLOOKUP(B660,Notlayici!$B$5:$B$1500,Notlayici!$I$5:$I$1500,"MISS"))</f>
        <v/>
      </c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 t="str">
        <f>IF(B661="","",_xlfn.XLOOKUP(B661,Notlayici!$B$5:$B$1500,Notlayici!$I$5:$I$1500,"MISS"))</f>
        <v/>
      </c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 t="str">
        <f>IF(B662="","",_xlfn.XLOOKUP(B662,Notlayici!$B$5:$B$1500,Notlayici!$I$5:$I$1500,"MISS"))</f>
        <v/>
      </c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 t="str">
        <f>IF(B663="","",_xlfn.XLOOKUP(B663,Notlayici!$B$5:$B$1500,Notlayici!$I$5:$I$1500,"MISS"))</f>
        <v/>
      </c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 t="str">
        <f>IF(B664="","",_xlfn.XLOOKUP(B664,Notlayici!$B$5:$B$1500,Notlayici!$I$5:$I$1500,"MISS"))</f>
        <v/>
      </c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 t="str">
        <f>IF(B665="","",_xlfn.XLOOKUP(B665,Notlayici!$B$5:$B$1500,Notlayici!$I$5:$I$1500,"MISS"))</f>
        <v/>
      </c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 t="str">
        <f>IF(B666="","",_xlfn.XLOOKUP(B666,Notlayici!$B$5:$B$1500,Notlayici!$I$5:$I$1500,"MISS"))</f>
        <v/>
      </c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 t="str">
        <f>IF(B667="","",_xlfn.XLOOKUP(B667,Notlayici!$B$5:$B$1500,Notlayici!$I$5:$I$1500,"MISS"))</f>
        <v/>
      </c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 t="str">
        <f>IF(B668="","",_xlfn.XLOOKUP(B668,Notlayici!$B$5:$B$1500,Notlayici!$I$5:$I$1500,"MISS"))</f>
        <v/>
      </c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 t="str">
        <f>IF(B669="","",_xlfn.XLOOKUP(B669,Notlayici!$B$5:$B$1500,Notlayici!$I$5:$I$1500,"MISS"))</f>
        <v/>
      </c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 t="str">
        <f>IF(B670="","",_xlfn.XLOOKUP(B670,Notlayici!$B$5:$B$1500,Notlayici!$I$5:$I$1500,"MISS"))</f>
        <v/>
      </c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 t="str">
        <f>IF(B671="","",_xlfn.XLOOKUP(B671,Notlayici!$B$5:$B$1500,Notlayici!$I$5:$I$1500,"MISS"))</f>
        <v/>
      </c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 t="str">
        <f>IF(B672="","",_xlfn.XLOOKUP(B672,Notlayici!$B$5:$B$1500,Notlayici!$I$5:$I$1500,"MISS"))</f>
        <v/>
      </c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 t="str">
        <f>IF(B673="","",_xlfn.XLOOKUP(B673,Notlayici!$B$5:$B$1500,Notlayici!$I$5:$I$1500,"MISS"))</f>
        <v/>
      </c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 t="str">
        <f>IF(B674="","",_xlfn.XLOOKUP(B674,Notlayici!$B$5:$B$1500,Notlayici!$I$5:$I$1500,"MISS"))</f>
        <v/>
      </c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 t="str">
        <f>IF(B675="","",_xlfn.XLOOKUP(B675,Notlayici!$B$5:$B$1500,Notlayici!$I$5:$I$1500,"MISS"))</f>
        <v/>
      </c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 t="str">
        <f>IF(B676="","",_xlfn.XLOOKUP(B676,Notlayici!$B$5:$B$1500,Notlayici!$I$5:$I$1500,"MISS"))</f>
        <v/>
      </c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 t="str">
        <f>IF(B677="","",_xlfn.XLOOKUP(B677,Notlayici!$B$5:$B$1500,Notlayici!$I$5:$I$1500,"MISS"))</f>
        <v/>
      </c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 t="str">
        <f>IF(B678="","",_xlfn.XLOOKUP(B678,Notlayici!$B$5:$B$1500,Notlayici!$I$5:$I$1500,"MISS"))</f>
        <v/>
      </c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 t="str">
        <f>IF(B679="","",_xlfn.XLOOKUP(B679,Notlayici!$B$5:$B$1500,Notlayici!$I$5:$I$1500,"MISS"))</f>
        <v/>
      </c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 t="str">
        <f>IF(B680="","",_xlfn.XLOOKUP(B680,Notlayici!$B$5:$B$1500,Notlayici!$I$5:$I$1500,"MISS"))</f>
        <v/>
      </c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 t="str">
        <f>IF(B681="","",_xlfn.XLOOKUP(B681,Notlayici!$B$5:$B$1500,Notlayici!$I$5:$I$1500,"MISS"))</f>
        <v/>
      </c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 t="str">
        <f>IF(B682="","",_xlfn.XLOOKUP(B682,Notlayici!$B$5:$B$1500,Notlayici!$I$5:$I$1500,"MISS"))</f>
        <v/>
      </c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 t="str">
        <f>IF(B683="","",_xlfn.XLOOKUP(B683,Notlayici!$B$5:$B$1500,Notlayici!$I$5:$I$1500,"MISS"))</f>
        <v/>
      </c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 t="str">
        <f>IF(B684="","",_xlfn.XLOOKUP(B684,Notlayici!$B$5:$B$1500,Notlayici!$I$5:$I$1500,"MISS"))</f>
        <v/>
      </c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 t="str">
        <f>IF(B685="","",_xlfn.XLOOKUP(B685,Notlayici!$B$5:$B$1500,Notlayici!$I$5:$I$1500,"MISS"))</f>
        <v/>
      </c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 t="str">
        <f>IF(B686="","",_xlfn.XLOOKUP(B686,Notlayici!$B$5:$B$1500,Notlayici!$I$5:$I$1500,"MISS"))</f>
        <v/>
      </c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 t="str">
        <f>IF(B687="","",_xlfn.XLOOKUP(B687,Notlayici!$B$5:$B$1500,Notlayici!$I$5:$I$1500,"MISS"))</f>
        <v/>
      </c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 t="str">
        <f>IF(B688="","",_xlfn.XLOOKUP(B688,Notlayici!$B$5:$B$1500,Notlayici!$I$5:$I$1500,"MISS"))</f>
        <v/>
      </c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 t="str">
        <f>IF(B689="","",_xlfn.XLOOKUP(B689,Notlayici!$B$5:$B$1500,Notlayici!$I$5:$I$1500,"MISS"))</f>
        <v/>
      </c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 t="str">
        <f>IF(B690="","",_xlfn.XLOOKUP(B690,Notlayici!$B$5:$B$1500,Notlayici!$I$5:$I$1500,"MISS"))</f>
        <v/>
      </c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 t="str">
        <f>IF(B691="","",_xlfn.XLOOKUP(B691,Notlayici!$B$5:$B$1500,Notlayici!$I$5:$I$1500,"MISS"))</f>
        <v/>
      </c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 t="str">
        <f>IF(B692="","",_xlfn.XLOOKUP(B692,Notlayici!$B$5:$B$1500,Notlayici!$I$5:$I$1500,"MISS"))</f>
        <v/>
      </c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 t="str">
        <f>IF(B693="","",_xlfn.XLOOKUP(B693,Notlayici!$B$5:$B$1500,Notlayici!$I$5:$I$1500,"MISS"))</f>
        <v/>
      </c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 t="str">
        <f>IF(B694="","",_xlfn.XLOOKUP(B694,Notlayici!$B$5:$B$1500,Notlayici!$I$5:$I$1500,"MISS"))</f>
        <v/>
      </c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 t="str">
        <f>IF(B695="","",_xlfn.XLOOKUP(B695,Notlayici!$B$5:$B$1500,Notlayici!$I$5:$I$1500,"MISS"))</f>
        <v/>
      </c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 t="str">
        <f>IF(B696="","",_xlfn.XLOOKUP(B696,Notlayici!$B$5:$B$1500,Notlayici!$I$5:$I$1500,"MISS"))</f>
        <v/>
      </c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 t="str">
        <f>IF(B697="","",_xlfn.XLOOKUP(B697,Notlayici!$B$5:$B$1500,Notlayici!$I$5:$I$1500,"MISS"))</f>
        <v/>
      </c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 t="str">
        <f>IF(B698="","",_xlfn.XLOOKUP(B698,Notlayici!$B$5:$B$1500,Notlayici!$I$5:$I$1500,"MISS"))</f>
        <v/>
      </c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 t="str">
        <f>IF(B699="","",_xlfn.XLOOKUP(B699,Notlayici!$B$5:$B$1500,Notlayici!$I$5:$I$1500,"MISS"))</f>
        <v/>
      </c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 t="str">
        <f>IF(B700="","",_xlfn.XLOOKUP(B700,Notlayici!$B$5:$B$1500,Notlayici!$I$5:$I$1500,"MISS"))</f>
        <v/>
      </c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 t="str">
        <f>IF(B701="","",_xlfn.XLOOKUP(B701,Notlayici!$B$5:$B$1500,Notlayici!$I$5:$I$1500,"MISS"))</f>
        <v/>
      </c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 t="str">
        <f>IF(B702="","",_xlfn.XLOOKUP(B702,Notlayici!$B$5:$B$1500,Notlayici!$I$5:$I$1500,"MISS"))</f>
        <v/>
      </c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 t="str">
        <f>IF(B703="","",_xlfn.XLOOKUP(B703,Notlayici!$B$5:$B$1500,Notlayici!$I$5:$I$1500,"MISS"))</f>
        <v/>
      </c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 t="str">
        <f>IF(B704="","",_xlfn.XLOOKUP(B704,Notlayici!$B$5:$B$1500,Notlayici!$I$5:$I$1500,"MISS"))</f>
        <v/>
      </c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 t="str">
        <f>IF(B705="","",_xlfn.XLOOKUP(B705,Notlayici!$B$5:$B$1500,Notlayici!$I$5:$I$1500,"MISS"))</f>
        <v/>
      </c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 t="str">
        <f>IF(B706="","",_xlfn.XLOOKUP(B706,Notlayici!$B$5:$B$1500,Notlayici!$I$5:$I$1500,"MISS"))</f>
        <v/>
      </c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 t="str">
        <f>IF(B707="","",_xlfn.XLOOKUP(B707,Notlayici!$B$5:$B$1500,Notlayici!$I$5:$I$1500,"MISS"))</f>
        <v/>
      </c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 t="str">
        <f>IF(B708="","",_xlfn.XLOOKUP(B708,Notlayici!$B$5:$B$1500,Notlayici!$I$5:$I$1500,"MISS"))</f>
        <v/>
      </c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 t="str">
        <f>IF(B709="","",_xlfn.XLOOKUP(B709,Notlayici!$B$5:$B$1500,Notlayici!$I$5:$I$1500,"MISS"))</f>
        <v/>
      </c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 t="str">
        <f>IF(B710="","",_xlfn.XLOOKUP(B710,Notlayici!$B$5:$B$1500,Notlayici!$I$5:$I$1500,"MISS"))</f>
        <v/>
      </c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 t="str">
        <f>IF(B711="","",_xlfn.XLOOKUP(B711,Notlayici!$B$5:$B$1500,Notlayici!$I$5:$I$1500,"MISS"))</f>
        <v/>
      </c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 t="str">
        <f>IF(B712="","",_xlfn.XLOOKUP(B712,Notlayici!$B$5:$B$1500,Notlayici!$I$5:$I$1500,"MISS"))</f>
        <v/>
      </c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 t="str">
        <f>IF(B713="","",_xlfn.XLOOKUP(B713,Notlayici!$B$5:$B$1500,Notlayici!$I$5:$I$1500,"MISS"))</f>
        <v/>
      </c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 t="str">
        <f>IF(B714="","",_xlfn.XLOOKUP(B714,Notlayici!$B$5:$B$1500,Notlayici!$I$5:$I$1500,"MISS"))</f>
        <v/>
      </c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 t="str">
        <f>IF(B715="","",_xlfn.XLOOKUP(B715,Notlayici!$B$5:$B$1500,Notlayici!$I$5:$I$1500,"MISS"))</f>
        <v/>
      </c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 t="str">
        <f>IF(B716="","",_xlfn.XLOOKUP(B716,Notlayici!$B$5:$B$1500,Notlayici!$I$5:$I$1500,"MISS"))</f>
        <v/>
      </c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 t="str">
        <f>IF(B717="","",_xlfn.XLOOKUP(B717,Notlayici!$B$5:$B$1500,Notlayici!$I$5:$I$1500,"MISS"))</f>
        <v/>
      </c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 t="str">
        <f>IF(B718="","",_xlfn.XLOOKUP(B718,Notlayici!$B$5:$B$1500,Notlayici!$I$5:$I$1500,"MISS"))</f>
        <v/>
      </c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 t="str">
        <f>IF(B719="","",_xlfn.XLOOKUP(B719,Notlayici!$B$5:$B$1500,Notlayici!$I$5:$I$1500,"MISS"))</f>
        <v/>
      </c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 t="str">
        <f>IF(B720="","",_xlfn.XLOOKUP(B720,Notlayici!$B$5:$B$1500,Notlayici!$I$5:$I$1500,"MISS"))</f>
        <v/>
      </c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 t="str">
        <f>IF(B721="","",_xlfn.XLOOKUP(B721,Notlayici!$B$5:$B$1500,Notlayici!$I$5:$I$1500,"MISS"))</f>
        <v/>
      </c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 t="str">
        <f>IF(B722="","",_xlfn.XLOOKUP(B722,Notlayici!$B$5:$B$1500,Notlayici!$I$5:$I$1500,"MISS"))</f>
        <v/>
      </c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 t="str">
        <f>IF(B723="","",_xlfn.XLOOKUP(B723,Notlayici!$B$5:$B$1500,Notlayici!$I$5:$I$1500,"MISS"))</f>
        <v/>
      </c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 t="str">
        <f>IF(B724="","",_xlfn.XLOOKUP(B724,Notlayici!$B$5:$B$1500,Notlayici!$I$5:$I$1500,"MISS"))</f>
        <v/>
      </c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 t="str">
        <f>IF(B725="","",_xlfn.XLOOKUP(B725,Notlayici!$B$5:$B$1500,Notlayici!$I$5:$I$1500,"MISS"))</f>
        <v/>
      </c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 t="str">
        <f>IF(B726="","",_xlfn.XLOOKUP(B726,Notlayici!$B$5:$B$1500,Notlayici!$I$5:$I$1500,"MISS"))</f>
        <v/>
      </c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 t="str">
        <f>IF(B727="","",_xlfn.XLOOKUP(B727,Notlayici!$B$5:$B$1500,Notlayici!$I$5:$I$1500,"MISS"))</f>
        <v/>
      </c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 t="str">
        <f>IF(B728="","",_xlfn.XLOOKUP(B728,Notlayici!$B$5:$B$1500,Notlayici!$I$5:$I$1500,"MISS"))</f>
        <v/>
      </c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 t="str">
        <f>IF(B729="","",_xlfn.XLOOKUP(B729,Notlayici!$B$5:$B$1500,Notlayici!$I$5:$I$1500,"MISS"))</f>
        <v/>
      </c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 t="str">
        <f>IF(B730="","",_xlfn.XLOOKUP(B730,Notlayici!$B$5:$B$1500,Notlayici!$I$5:$I$1500,"MISS"))</f>
        <v/>
      </c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 t="str">
        <f>IF(B731="","",_xlfn.XLOOKUP(B731,Notlayici!$B$5:$B$1500,Notlayici!$I$5:$I$1500,"MISS"))</f>
        <v/>
      </c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 t="str">
        <f>IF(B732="","",_xlfn.XLOOKUP(B732,Notlayici!$B$5:$B$1500,Notlayici!$I$5:$I$1500,"MISS"))</f>
        <v/>
      </c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 t="str">
        <f>IF(B733="","",_xlfn.XLOOKUP(B733,Notlayici!$B$5:$B$1500,Notlayici!$I$5:$I$1500,"MISS"))</f>
        <v/>
      </c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 t="str">
        <f>IF(B734="","",_xlfn.XLOOKUP(B734,Notlayici!$B$5:$B$1500,Notlayici!$I$5:$I$1500,"MISS"))</f>
        <v/>
      </c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 t="str">
        <f>IF(B735="","",_xlfn.XLOOKUP(B735,Notlayici!$B$5:$B$1500,Notlayici!$I$5:$I$1500,"MISS"))</f>
        <v/>
      </c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 t="str">
        <f>IF(B736="","",_xlfn.XLOOKUP(B736,Notlayici!$B$5:$B$1500,Notlayici!$I$5:$I$1500,"MISS"))</f>
        <v/>
      </c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 t="str">
        <f>IF(B737="","",_xlfn.XLOOKUP(B737,Notlayici!$B$5:$B$1500,Notlayici!$I$5:$I$1500,"MISS"))</f>
        <v/>
      </c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 t="str">
        <f>IF(B738="","",_xlfn.XLOOKUP(B738,Notlayici!$B$5:$B$1500,Notlayici!$I$5:$I$1500,"MISS"))</f>
        <v/>
      </c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 t="str">
        <f>IF(B739="","",_xlfn.XLOOKUP(B739,Notlayici!$B$5:$B$1500,Notlayici!$I$5:$I$1500,"MISS"))</f>
        <v/>
      </c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 t="str">
        <f>IF(B740="","",_xlfn.XLOOKUP(B740,Notlayici!$B$5:$B$1500,Notlayici!$I$5:$I$1500,"MISS"))</f>
        <v/>
      </c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 t="str">
        <f>IF(B741="","",_xlfn.XLOOKUP(B741,Notlayici!$B$5:$B$1500,Notlayici!$I$5:$I$1500,"MISS"))</f>
        <v/>
      </c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 t="str">
        <f>IF(B742="","",_xlfn.XLOOKUP(B742,Notlayici!$B$5:$B$1500,Notlayici!$I$5:$I$1500,"MISS"))</f>
        <v/>
      </c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 t="str">
        <f>IF(B743="","",_xlfn.XLOOKUP(B743,Notlayici!$B$5:$B$1500,Notlayici!$I$5:$I$1500,"MISS"))</f>
        <v/>
      </c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 t="str">
        <f>IF(B744="","",_xlfn.XLOOKUP(B744,Notlayici!$B$5:$B$1500,Notlayici!$I$5:$I$1500,"MISS"))</f>
        <v/>
      </c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 t="str">
        <f>IF(B745="","",_xlfn.XLOOKUP(B745,Notlayici!$B$5:$B$1500,Notlayici!$I$5:$I$1500,"MISS"))</f>
        <v/>
      </c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 t="str">
        <f>IF(B746="","",_xlfn.XLOOKUP(B746,Notlayici!$B$5:$B$1500,Notlayici!$I$5:$I$1500,"MISS"))</f>
        <v/>
      </c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 t="str">
        <f>IF(B747="","",_xlfn.XLOOKUP(B747,Notlayici!$B$5:$B$1500,Notlayici!$I$5:$I$1500,"MISS"))</f>
        <v/>
      </c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 t="str">
        <f>IF(B748="","",_xlfn.XLOOKUP(B748,Notlayici!$B$5:$B$1500,Notlayici!$I$5:$I$1500,"MISS"))</f>
        <v/>
      </c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 t="str">
        <f>IF(B749="","",_xlfn.XLOOKUP(B749,Notlayici!$B$5:$B$1500,Notlayici!$I$5:$I$1500,"MISS"))</f>
        <v/>
      </c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 t="str">
        <f>IF(B750="","",_xlfn.XLOOKUP(B750,Notlayici!$B$5:$B$1500,Notlayici!$I$5:$I$1500,"MISS"))</f>
        <v/>
      </c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 t="str">
        <f>IF(B751="","",_xlfn.XLOOKUP(B751,Notlayici!$B$5:$B$1500,Notlayici!$I$5:$I$1500,"MISS"))</f>
        <v/>
      </c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 t="str">
        <f>IF(B752="","",_xlfn.XLOOKUP(B752,Notlayici!$B$5:$B$1500,Notlayici!$I$5:$I$1500,"MISS"))</f>
        <v/>
      </c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 t="str">
        <f>IF(B753="","",_xlfn.XLOOKUP(B753,Notlayici!$B$5:$B$1500,Notlayici!$I$5:$I$1500,"MISS"))</f>
        <v/>
      </c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 t="str">
        <f>IF(B754="","",_xlfn.XLOOKUP(B754,Notlayici!$B$5:$B$1500,Notlayici!$I$5:$I$1500,"MISS"))</f>
        <v/>
      </c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 t="str">
        <f>IF(B755="","",_xlfn.XLOOKUP(B755,Notlayici!$B$5:$B$1500,Notlayici!$I$5:$I$1500,"MISS"))</f>
        <v/>
      </c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 t="str">
        <f>IF(B756="","",_xlfn.XLOOKUP(B756,Notlayici!$B$5:$B$1500,Notlayici!$I$5:$I$1500,"MISS"))</f>
        <v/>
      </c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 t="str">
        <f>IF(B757="","",_xlfn.XLOOKUP(B757,Notlayici!$B$5:$B$1500,Notlayici!$I$5:$I$1500,"MISS"))</f>
        <v/>
      </c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 t="str">
        <f>IF(B758="","",_xlfn.XLOOKUP(B758,Notlayici!$B$5:$B$1500,Notlayici!$I$5:$I$1500,"MISS"))</f>
        <v/>
      </c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 t="str">
        <f>IF(B759="","",_xlfn.XLOOKUP(B759,Notlayici!$B$5:$B$1500,Notlayici!$I$5:$I$1500,"MISS"))</f>
        <v/>
      </c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 t="str">
        <f>IF(B760="","",_xlfn.XLOOKUP(B760,Notlayici!$B$5:$B$1500,Notlayici!$I$5:$I$1500,"MISS"))</f>
        <v/>
      </c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 t="str">
        <f>IF(B761="","",_xlfn.XLOOKUP(B761,Notlayici!$B$5:$B$1500,Notlayici!$I$5:$I$1500,"MISS"))</f>
        <v/>
      </c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 t="str">
        <f>IF(B762="","",_xlfn.XLOOKUP(B762,Notlayici!$B$5:$B$1500,Notlayici!$I$5:$I$1500,"MISS"))</f>
        <v/>
      </c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 t="str">
        <f>IF(B763="","",_xlfn.XLOOKUP(B763,Notlayici!$B$5:$B$1500,Notlayici!$I$5:$I$1500,"MISS"))</f>
        <v/>
      </c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 t="str">
        <f>IF(B764="","",_xlfn.XLOOKUP(B764,Notlayici!$B$5:$B$1500,Notlayici!$I$5:$I$1500,"MISS"))</f>
        <v/>
      </c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 t="str">
        <f>IF(B765="","",_xlfn.XLOOKUP(B765,Notlayici!$B$5:$B$1500,Notlayici!$I$5:$I$1500,"MISS"))</f>
        <v/>
      </c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 t="str">
        <f>IF(B766="","",_xlfn.XLOOKUP(B766,Notlayici!$B$5:$B$1500,Notlayici!$I$5:$I$1500,"MISS"))</f>
        <v/>
      </c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 t="str">
        <f>IF(B767="","",_xlfn.XLOOKUP(B767,Notlayici!$B$5:$B$1500,Notlayici!$I$5:$I$1500,"MISS"))</f>
        <v/>
      </c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 t="str">
        <f>IF(B768="","",_xlfn.XLOOKUP(B768,Notlayici!$B$5:$B$1500,Notlayici!$I$5:$I$1500,"MISS"))</f>
        <v/>
      </c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 t="str">
        <f>IF(B769="","",_xlfn.XLOOKUP(B769,Notlayici!$B$5:$B$1500,Notlayici!$I$5:$I$1500,"MISS"))</f>
        <v/>
      </c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 t="str">
        <f>IF(B770="","",_xlfn.XLOOKUP(B770,Notlayici!$B$5:$B$1500,Notlayici!$I$5:$I$1500,"MISS"))</f>
        <v/>
      </c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 t="str">
        <f>IF(B771="","",_xlfn.XLOOKUP(B771,Notlayici!$B$5:$B$1500,Notlayici!$I$5:$I$1500,"MISS"))</f>
        <v/>
      </c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 t="str">
        <f>IF(B772="","",_xlfn.XLOOKUP(B772,Notlayici!$B$5:$B$1500,Notlayici!$I$5:$I$1500,"MISS"))</f>
        <v/>
      </c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 t="str">
        <f>IF(B773="","",_xlfn.XLOOKUP(B773,Notlayici!$B$5:$B$1500,Notlayici!$I$5:$I$1500,"MISS"))</f>
        <v/>
      </c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 t="str">
        <f>IF(B774="","",_xlfn.XLOOKUP(B774,Notlayici!$B$5:$B$1500,Notlayici!$I$5:$I$1500,"MISS"))</f>
        <v/>
      </c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 t="str">
        <f>IF(B775="","",_xlfn.XLOOKUP(B775,Notlayici!$B$5:$B$1500,Notlayici!$I$5:$I$1500,"MISS"))</f>
        <v/>
      </c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 t="str">
        <f>IF(B776="","",_xlfn.XLOOKUP(B776,Notlayici!$B$5:$B$1500,Notlayici!$I$5:$I$1500,"MISS"))</f>
        <v/>
      </c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 t="str">
        <f>IF(B777="","",_xlfn.XLOOKUP(B777,Notlayici!$B$5:$B$1500,Notlayici!$I$5:$I$1500,"MISS"))</f>
        <v/>
      </c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 t="str">
        <f>IF(B778="","",_xlfn.XLOOKUP(B778,Notlayici!$B$5:$B$1500,Notlayici!$I$5:$I$1500,"MISS"))</f>
        <v/>
      </c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 t="str">
        <f>IF(B779="","",_xlfn.XLOOKUP(B779,Notlayici!$B$5:$B$1500,Notlayici!$I$5:$I$1500,"MISS"))</f>
        <v/>
      </c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 t="str">
        <f>IF(B780="","",_xlfn.XLOOKUP(B780,Notlayici!$B$5:$B$1500,Notlayici!$I$5:$I$1500,"MISS"))</f>
        <v/>
      </c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 t="str">
        <f>IF(B781="","",_xlfn.XLOOKUP(B781,Notlayici!$B$5:$B$1500,Notlayici!$I$5:$I$1500,"MISS"))</f>
        <v/>
      </c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 t="str">
        <f>IF(B782="","",_xlfn.XLOOKUP(B782,Notlayici!$B$5:$B$1500,Notlayici!$I$5:$I$1500,"MISS"))</f>
        <v/>
      </c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 t="str">
        <f>IF(B783="","",_xlfn.XLOOKUP(B783,Notlayici!$B$5:$B$1500,Notlayici!$I$5:$I$1500,"MISS"))</f>
        <v/>
      </c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 t="str">
        <f>IF(B784="","",_xlfn.XLOOKUP(B784,Notlayici!$B$5:$B$1500,Notlayici!$I$5:$I$1500,"MISS"))</f>
        <v/>
      </c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 t="str">
        <f>IF(B785="","",_xlfn.XLOOKUP(B785,Notlayici!$B$5:$B$1500,Notlayici!$I$5:$I$1500,"MISS"))</f>
        <v/>
      </c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 t="str">
        <f>IF(B786="","",_xlfn.XLOOKUP(B786,Notlayici!$B$5:$B$1500,Notlayici!$I$5:$I$1500,"MISS"))</f>
        <v/>
      </c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 t="str">
        <f>IF(B787="","",_xlfn.XLOOKUP(B787,Notlayici!$B$5:$B$1500,Notlayici!$I$5:$I$1500,"MISS"))</f>
        <v/>
      </c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 t="str">
        <f>IF(B788="","",_xlfn.XLOOKUP(B788,Notlayici!$B$5:$B$1500,Notlayici!$I$5:$I$1500,"MISS"))</f>
        <v/>
      </c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 t="str">
        <f>IF(B789="","",_xlfn.XLOOKUP(B789,Notlayici!$B$5:$B$1500,Notlayici!$I$5:$I$1500,"MISS"))</f>
        <v/>
      </c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 t="str">
        <f>IF(B790="","",_xlfn.XLOOKUP(B790,Notlayici!$B$5:$B$1500,Notlayici!$I$5:$I$1500,"MISS"))</f>
        <v/>
      </c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 t="str">
        <f>IF(B791="","",_xlfn.XLOOKUP(B791,Notlayici!$B$5:$B$1500,Notlayici!$I$5:$I$1500,"MISS"))</f>
        <v/>
      </c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 t="str">
        <f>IF(B792="","",_xlfn.XLOOKUP(B792,Notlayici!$B$5:$B$1500,Notlayici!$I$5:$I$1500,"MISS"))</f>
        <v/>
      </c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 t="str">
        <f>IF(B793="","",_xlfn.XLOOKUP(B793,Notlayici!$B$5:$B$1500,Notlayici!$I$5:$I$1500,"MISS"))</f>
        <v/>
      </c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 t="str">
        <f>IF(B794="","",_xlfn.XLOOKUP(B794,Notlayici!$B$5:$B$1500,Notlayici!$I$5:$I$1500,"MISS"))</f>
        <v/>
      </c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 t="str">
        <f>IF(B795="","",_xlfn.XLOOKUP(B795,Notlayici!$B$5:$B$1500,Notlayici!$I$5:$I$1500,"MISS"))</f>
        <v/>
      </c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 t="str">
        <f>IF(B796="","",_xlfn.XLOOKUP(B796,Notlayici!$B$5:$B$1500,Notlayici!$I$5:$I$1500,"MISS"))</f>
        <v/>
      </c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 t="str">
        <f>IF(B797="","",_xlfn.XLOOKUP(B797,Notlayici!$B$5:$B$1500,Notlayici!$I$5:$I$1500,"MISS"))</f>
        <v/>
      </c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 t="str">
        <f>IF(B798="","",_xlfn.XLOOKUP(B798,Notlayici!$B$5:$B$1500,Notlayici!$I$5:$I$1500,"MISS"))</f>
        <v/>
      </c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 t="str">
        <f>IF(B799="","",_xlfn.XLOOKUP(B799,Notlayici!$B$5:$B$1500,Notlayici!$I$5:$I$1500,"MISS"))</f>
        <v/>
      </c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 t="str">
        <f>IF(B800="","",_xlfn.XLOOKUP(B800,Notlayici!$B$5:$B$1500,Notlayici!$I$5:$I$1500,"MISS"))</f>
        <v/>
      </c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 t="str">
        <f>IF(B801="","",_xlfn.XLOOKUP(B801,Notlayici!$B$5:$B$1500,Notlayici!$I$5:$I$1500,"MISS"))</f>
        <v/>
      </c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 t="str">
        <f>IF(B802="","",_xlfn.XLOOKUP(B802,Notlayici!$B$5:$B$1500,Notlayici!$I$5:$I$1500,"MISS"))</f>
        <v/>
      </c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 t="str">
        <f>IF(B803="","",_xlfn.XLOOKUP(B803,Notlayici!$B$5:$B$1500,Notlayici!$I$5:$I$1500,"MISS"))</f>
        <v/>
      </c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 t="str">
        <f>IF(B804="","",_xlfn.XLOOKUP(B804,Notlayici!$B$5:$B$1500,Notlayici!$I$5:$I$1500,"MISS"))</f>
        <v/>
      </c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 t="str">
        <f>IF(B805="","",_xlfn.XLOOKUP(B805,Notlayici!$B$5:$B$1500,Notlayici!$I$5:$I$1500,"MISS"))</f>
        <v/>
      </c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 t="str">
        <f>IF(B806="","",_xlfn.XLOOKUP(B806,Notlayici!$B$5:$B$1500,Notlayici!$I$5:$I$1500,"MISS"))</f>
        <v/>
      </c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 t="str">
        <f>IF(B807="","",_xlfn.XLOOKUP(B807,Notlayici!$B$5:$B$1500,Notlayici!$I$5:$I$1500,"MISS"))</f>
        <v/>
      </c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 t="str">
        <f>IF(B808="","",_xlfn.XLOOKUP(B808,Notlayici!$B$5:$B$1500,Notlayici!$I$5:$I$1500,"MISS"))</f>
        <v/>
      </c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 t="str">
        <f>IF(B809="","",_xlfn.XLOOKUP(B809,Notlayici!$B$5:$B$1500,Notlayici!$I$5:$I$1500,"MISS"))</f>
        <v/>
      </c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 t="str">
        <f>IF(B810="","",_xlfn.XLOOKUP(B810,Notlayici!$B$5:$B$1500,Notlayici!$I$5:$I$1500,"MISS"))</f>
        <v/>
      </c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 t="str">
        <f>IF(B811="","",_xlfn.XLOOKUP(B811,Notlayici!$B$5:$B$1500,Notlayici!$I$5:$I$1500,"MISS"))</f>
        <v/>
      </c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 t="str">
        <f>IF(B812="","",_xlfn.XLOOKUP(B812,Notlayici!$B$5:$B$1500,Notlayici!$I$5:$I$1500,"MISS"))</f>
        <v/>
      </c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 t="str">
        <f>IF(B813="","",_xlfn.XLOOKUP(B813,Notlayici!$B$5:$B$1500,Notlayici!$I$5:$I$1500,"MISS"))</f>
        <v/>
      </c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 t="str">
        <f>IF(B814="","",_xlfn.XLOOKUP(B814,Notlayici!$B$5:$B$1500,Notlayici!$I$5:$I$1500,"MISS"))</f>
        <v/>
      </c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 t="str">
        <f>IF(B815="","",_xlfn.XLOOKUP(B815,Notlayici!$B$5:$B$1500,Notlayici!$I$5:$I$1500,"MISS"))</f>
        <v/>
      </c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 t="str">
        <f>IF(B816="","",_xlfn.XLOOKUP(B816,Notlayici!$B$5:$B$1500,Notlayici!$I$5:$I$1500,"MISS"))</f>
        <v/>
      </c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 t="str">
        <f>IF(B817="","",_xlfn.XLOOKUP(B817,Notlayici!$B$5:$B$1500,Notlayici!$I$5:$I$1500,"MISS"))</f>
        <v/>
      </c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 t="str">
        <f>IF(B818="","",_xlfn.XLOOKUP(B818,Notlayici!$B$5:$B$1500,Notlayici!$I$5:$I$1500,"MISS"))</f>
        <v/>
      </c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 t="str">
        <f>IF(B819="","",_xlfn.XLOOKUP(B819,Notlayici!$B$5:$B$1500,Notlayici!$I$5:$I$1500,"MISS"))</f>
        <v/>
      </c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 t="str">
        <f>IF(B820="","",_xlfn.XLOOKUP(B820,Notlayici!$B$5:$B$1500,Notlayici!$I$5:$I$1500,"MISS"))</f>
        <v/>
      </c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 t="str">
        <f>IF(B821="","",_xlfn.XLOOKUP(B821,Notlayici!$B$5:$B$1500,Notlayici!$I$5:$I$1500,"MISS"))</f>
        <v/>
      </c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 t="str">
        <f>IF(B822="","",_xlfn.XLOOKUP(B822,Notlayici!$B$5:$B$1500,Notlayici!$I$5:$I$1500,"MISS"))</f>
        <v/>
      </c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 t="str">
        <f>IF(B823="","",_xlfn.XLOOKUP(B823,Notlayici!$B$5:$B$1500,Notlayici!$I$5:$I$1500,"MISS"))</f>
        <v/>
      </c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 t="str">
        <f>IF(B824="","",_xlfn.XLOOKUP(B824,Notlayici!$B$5:$B$1500,Notlayici!$I$5:$I$1500,"MISS"))</f>
        <v/>
      </c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 t="str">
        <f>IF(B825="","",_xlfn.XLOOKUP(B825,Notlayici!$B$5:$B$1500,Notlayici!$I$5:$I$1500,"MISS"))</f>
        <v/>
      </c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 t="str">
        <f>IF(B826="","",_xlfn.XLOOKUP(B826,Notlayici!$B$5:$B$1500,Notlayici!$I$5:$I$1500,"MISS"))</f>
        <v/>
      </c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 t="str">
        <f>IF(B827="","",_xlfn.XLOOKUP(B827,Notlayici!$B$5:$B$1500,Notlayici!$I$5:$I$1500,"MISS"))</f>
        <v/>
      </c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 t="str">
        <f>IF(B828="","",_xlfn.XLOOKUP(B828,Notlayici!$B$5:$B$1500,Notlayici!$I$5:$I$1500,"MISS"))</f>
        <v/>
      </c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 t="str">
        <f>IF(B829="","",_xlfn.XLOOKUP(B829,Notlayici!$B$5:$B$1500,Notlayici!$I$5:$I$1500,"MISS"))</f>
        <v/>
      </c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 t="str">
        <f>IF(B830="","",_xlfn.XLOOKUP(B830,Notlayici!$B$5:$B$1500,Notlayici!$I$5:$I$1500,"MISS"))</f>
        <v/>
      </c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 t="str">
        <f>IF(B831="","",_xlfn.XLOOKUP(B831,Notlayici!$B$5:$B$1500,Notlayici!$I$5:$I$1500,"MISS"))</f>
        <v/>
      </c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 t="str">
        <f>IF(B832="","",_xlfn.XLOOKUP(B832,Notlayici!$B$5:$B$1500,Notlayici!$I$5:$I$1500,"MISS"))</f>
        <v/>
      </c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 t="str">
        <f>IF(B833="","",_xlfn.XLOOKUP(B833,Notlayici!$B$5:$B$1500,Notlayici!$I$5:$I$1500,"MISS"))</f>
        <v/>
      </c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 t="str">
        <f>IF(B834="","",_xlfn.XLOOKUP(B834,Notlayici!$B$5:$B$1500,Notlayici!$I$5:$I$1500,"MISS"))</f>
        <v/>
      </c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 t="str">
        <f>IF(B835="","",_xlfn.XLOOKUP(B835,Notlayici!$B$5:$B$1500,Notlayici!$I$5:$I$1500,"MISS"))</f>
        <v/>
      </c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 t="str">
        <f>IF(B836="","",_xlfn.XLOOKUP(B836,Notlayici!$B$5:$B$1500,Notlayici!$I$5:$I$1500,"MISS"))</f>
        <v/>
      </c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 t="str">
        <f>IF(B837="","",_xlfn.XLOOKUP(B837,Notlayici!$B$5:$B$1500,Notlayici!$I$5:$I$1500,"MISS"))</f>
        <v/>
      </c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 t="str">
        <f>IF(B838="","",_xlfn.XLOOKUP(B838,Notlayici!$B$5:$B$1500,Notlayici!$I$5:$I$1500,"MISS"))</f>
        <v/>
      </c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 t="str">
        <f>IF(B839="","",_xlfn.XLOOKUP(B839,Notlayici!$B$5:$B$1500,Notlayici!$I$5:$I$1500,"MISS"))</f>
        <v/>
      </c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 t="str">
        <f>IF(B840="","",_xlfn.XLOOKUP(B840,Notlayici!$B$5:$B$1500,Notlayici!$I$5:$I$1500,"MISS"))</f>
        <v/>
      </c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 t="str">
        <f>IF(B841="","",_xlfn.XLOOKUP(B841,Notlayici!$B$5:$B$1500,Notlayici!$I$5:$I$1500,"MISS"))</f>
        <v/>
      </c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 t="str">
        <f>IF(B842="","",_xlfn.XLOOKUP(B842,Notlayici!$B$5:$B$1500,Notlayici!$I$5:$I$1500,"MISS"))</f>
        <v/>
      </c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 t="str">
        <f>IF(B843="","",_xlfn.XLOOKUP(B843,Notlayici!$B$5:$B$1500,Notlayici!$I$5:$I$1500,"MISS"))</f>
        <v/>
      </c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 t="str">
        <f>IF(B844="","",_xlfn.XLOOKUP(B844,Notlayici!$B$5:$B$1500,Notlayici!$I$5:$I$1500,"MISS"))</f>
        <v/>
      </c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 t="str">
        <f>IF(B845="","",_xlfn.XLOOKUP(B845,Notlayici!$B$5:$B$1500,Notlayici!$I$5:$I$1500,"MISS"))</f>
        <v/>
      </c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 t="str">
        <f>IF(B846="","",_xlfn.XLOOKUP(B846,Notlayici!$B$5:$B$1500,Notlayici!$I$5:$I$1500,"MISS"))</f>
        <v/>
      </c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 t="str">
        <f>IF(B847="","",_xlfn.XLOOKUP(B847,Notlayici!$B$5:$B$1500,Notlayici!$I$5:$I$1500,"MISS"))</f>
        <v/>
      </c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 t="str">
        <f>IF(B848="","",_xlfn.XLOOKUP(B848,Notlayici!$B$5:$B$1500,Notlayici!$I$5:$I$1500,"MISS"))</f>
        <v/>
      </c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 t="str">
        <f>IF(B849="","",_xlfn.XLOOKUP(B849,Notlayici!$B$5:$B$1500,Notlayici!$I$5:$I$1500,"MISS"))</f>
        <v/>
      </c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 t="str">
        <f>IF(B850="","",_xlfn.XLOOKUP(B850,Notlayici!$B$5:$B$1500,Notlayici!$I$5:$I$1500,"MISS"))</f>
        <v/>
      </c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 t="str">
        <f>IF(B851="","",_xlfn.XLOOKUP(B851,Notlayici!$B$5:$B$1500,Notlayici!$I$5:$I$1500,"MISS"))</f>
        <v/>
      </c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 t="str">
        <f>IF(B852="","",_xlfn.XLOOKUP(B852,Notlayici!$B$5:$B$1500,Notlayici!$I$5:$I$1500,"MISS"))</f>
        <v/>
      </c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 t="str">
        <f>IF(B853="","",_xlfn.XLOOKUP(B853,Notlayici!$B$5:$B$1500,Notlayici!$I$5:$I$1500,"MISS"))</f>
        <v/>
      </c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 t="str">
        <f>IF(B854="","",_xlfn.XLOOKUP(B854,Notlayici!$B$5:$B$1500,Notlayici!$I$5:$I$1500,"MISS"))</f>
        <v/>
      </c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 t="str">
        <f>IF(B855="","",_xlfn.XLOOKUP(B855,Notlayici!$B$5:$B$1500,Notlayici!$I$5:$I$1500,"MISS"))</f>
        <v/>
      </c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 t="str">
        <f>IF(B856="","",_xlfn.XLOOKUP(B856,Notlayici!$B$5:$B$1500,Notlayici!$I$5:$I$1500,"MISS"))</f>
        <v/>
      </c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 t="str">
        <f>IF(B857="","",_xlfn.XLOOKUP(B857,Notlayici!$B$5:$B$1500,Notlayici!$I$5:$I$1500,"MISS"))</f>
        <v/>
      </c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 t="str">
        <f>IF(B858="","",_xlfn.XLOOKUP(B858,Notlayici!$B$5:$B$1500,Notlayici!$I$5:$I$1500,"MISS"))</f>
        <v/>
      </c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 t="str">
        <f>IF(B859="","",_xlfn.XLOOKUP(B859,Notlayici!$B$5:$B$1500,Notlayici!$I$5:$I$1500,"MISS"))</f>
        <v/>
      </c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 t="str">
        <f>IF(B860="","",_xlfn.XLOOKUP(B860,Notlayici!$B$5:$B$1500,Notlayici!$I$5:$I$1500,"MISS"))</f>
        <v/>
      </c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 t="str">
        <f>IF(B861="","",_xlfn.XLOOKUP(B861,Notlayici!$B$5:$B$1500,Notlayici!$I$5:$I$1500,"MISS"))</f>
        <v/>
      </c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 t="str">
        <f>IF(B862="","",_xlfn.XLOOKUP(B862,Notlayici!$B$5:$B$1500,Notlayici!$I$5:$I$1500,"MISS"))</f>
        <v/>
      </c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 t="str">
        <f>IF(B863="","",_xlfn.XLOOKUP(B863,Notlayici!$B$5:$B$1500,Notlayici!$I$5:$I$1500,"MISS"))</f>
        <v/>
      </c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 t="str">
        <f>IF(B864="","",_xlfn.XLOOKUP(B864,Notlayici!$B$5:$B$1500,Notlayici!$I$5:$I$1500,"MISS"))</f>
        <v/>
      </c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 t="str">
        <f>IF(B865="","",_xlfn.XLOOKUP(B865,Notlayici!$B$5:$B$1500,Notlayici!$I$5:$I$1500,"MISS"))</f>
        <v/>
      </c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 t="str">
        <f>IF(B866="","",_xlfn.XLOOKUP(B866,Notlayici!$B$5:$B$1500,Notlayici!$I$5:$I$1500,"MISS"))</f>
        <v/>
      </c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 t="str">
        <f>IF(B867="","",_xlfn.XLOOKUP(B867,Notlayici!$B$5:$B$1500,Notlayici!$I$5:$I$1500,"MISS"))</f>
        <v/>
      </c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 t="str">
        <f>IF(B868="","",_xlfn.XLOOKUP(B868,Notlayici!$B$5:$B$1500,Notlayici!$I$5:$I$1500,"MISS"))</f>
        <v/>
      </c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 t="str">
        <f>IF(B869="","",_xlfn.XLOOKUP(B869,Notlayici!$B$5:$B$1500,Notlayici!$I$5:$I$1500,"MISS"))</f>
        <v/>
      </c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 t="str">
        <f>IF(B870="","",_xlfn.XLOOKUP(B870,Notlayici!$B$5:$B$1500,Notlayici!$I$5:$I$1500,"MISS"))</f>
        <v/>
      </c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 t="str">
        <f>IF(B871="","",_xlfn.XLOOKUP(B871,Notlayici!$B$5:$B$1500,Notlayici!$I$5:$I$1500,"MISS"))</f>
        <v/>
      </c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 t="str">
        <f>IF(B872="","",_xlfn.XLOOKUP(B872,Notlayici!$B$5:$B$1500,Notlayici!$I$5:$I$1500,"MISS"))</f>
        <v/>
      </c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 t="str">
        <f>IF(B873="","",_xlfn.XLOOKUP(B873,Notlayici!$B$5:$B$1500,Notlayici!$I$5:$I$1500,"MISS"))</f>
        <v/>
      </c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 t="str">
        <f>IF(B874="","",_xlfn.XLOOKUP(B874,Notlayici!$B$5:$B$1500,Notlayici!$I$5:$I$1500,"MISS"))</f>
        <v/>
      </c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 t="str">
        <f>IF(B875="","",_xlfn.XLOOKUP(B875,Notlayici!$B$5:$B$1500,Notlayici!$I$5:$I$1500,"MISS"))</f>
        <v/>
      </c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 t="str">
        <f>IF(B876="","",_xlfn.XLOOKUP(B876,Notlayici!$B$5:$B$1500,Notlayici!$I$5:$I$1500,"MISS"))</f>
        <v/>
      </c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 t="str">
        <f>IF(B877="","",_xlfn.XLOOKUP(B877,Notlayici!$B$5:$B$1500,Notlayici!$I$5:$I$1500,"MISS"))</f>
        <v/>
      </c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 t="str">
        <f>IF(B878="","",_xlfn.XLOOKUP(B878,Notlayici!$B$5:$B$1500,Notlayici!$I$5:$I$1500,"MISS"))</f>
        <v/>
      </c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 t="str">
        <f>IF(B879="","",_xlfn.XLOOKUP(B879,Notlayici!$B$5:$B$1500,Notlayici!$I$5:$I$1500,"MISS"))</f>
        <v/>
      </c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 t="str">
        <f>IF(B880="","",_xlfn.XLOOKUP(B880,Notlayici!$B$5:$B$1500,Notlayici!$I$5:$I$1500,"MISS"))</f>
        <v/>
      </c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 t="str">
        <f>IF(B881="","",_xlfn.XLOOKUP(B881,Notlayici!$B$5:$B$1500,Notlayici!$I$5:$I$1500,"MISS"))</f>
        <v/>
      </c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 t="str">
        <f>IF(B882="","",_xlfn.XLOOKUP(B882,Notlayici!$B$5:$B$1500,Notlayici!$I$5:$I$1500,"MISS"))</f>
        <v/>
      </c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 t="str">
        <f>IF(B883="","",_xlfn.XLOOKUP(B883,Notlayici!$B$5:$B$1500,Notlayici!$I$5:$I$1500,"MISS"))</f>
        <v/>
      </c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 t="str">
        <f>IF(B884="","",_xlfn.XLOOKUP(B884,Notlayici!$B$5:$B$1500,Notlayici!$I$5:$I$1500,"MISS"))</f>
        <v/>
      </c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 t="str">
        <f>IF(B885="","",_xlfn.XLOOKUP(B885,Notlayici!$B$5:$B$1500,Notlayici!$I$5:$I$1500,"MISS"))</f>
        <v/>
      </c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 t="str">
        <f>IF(B886="","",_xlfn.XLOOKUP(B886,Notlayici!$B$5:$B$1500,Notlayici!$I$5:$I$1500,"MISS"))</f>
        <v/>
      </c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 t="str">
        <f>IF(B887="","",_xlfn.XLOOKUP(B887,Notlayici!$B$5:$B$1500,Notlayici!$I$5:$I$1500,"MISS"))</f>
        <v/>
      </c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 t="str">
        <f>IF(B888="","",_xlfn.XLOOKUP(B888,Notlayici!$B$5:$B$1500,Notlayici!$I$5:$I$1500,"MISS"))</f>
        <v/>
      </c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 t="str">
        <f>IF(B889="","",_xlfn.XLOOKUP(B889,Notlayici!$B$5:$B$1500,Notlayici!$I$5:$I$1500,"MISS"))</f>
        <v/>
      </c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 t="str">
        <f>IF(B890="","",_xlfn.XLOOKUP(B890,Notlayici!$B$5:$B$1500,Notlayici!$I$5:$I$1500,"MISS"))</f>
        <v/>
      </c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 t="str">
        <f>IF(B891="","",_xlfn.XLOOKUP(B891,Notlayici!$B$5:$B$1500,Notlayici!$I$5:$I$1500,"MISS"))</f>
        <v/>
      </c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 t="str">
        <f>IF(B892="","",_xlfn.XLOOKUP(B892,Notlayici!$B$5:$B$1500,Notlayici!$I$5:$I$1500,"MISS"))</f>
        <v/>
      </c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 t="str">
        <f>IF(B893="","",_xlfn.XLOOKUP(B893,Notlayici!$B$5:$B$1500,Notlayici!$I$5:$I$1500,"MISS"))</f>
        <v/>
      </c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 t="str">
        <f>IF(B894="","",_xlfn.XLOOKUP(B894,Notlayici!$B$5:$B$1500,Notlayici!$I$5:$I$1500,"MISS"))</f>
        <v/>
      </c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 t="str">
        <f>IF(B895="","",_xlfn.XLOOKUP(B895,Notlayici!$B$5:$B$1500,Notlayici!$I$5:$I$1500,"MISS"))</f>
        <v/>
      </c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 t="str">
        <f>IF(B896="","",_xlfn.XLOOKUP(B896,Notlayici!$B$5:$B$1500,Notlayici!$I$5:$I$1500,"MISS"))</f>
        <v/>
      </c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 t="str">
        <f>IF(B897="","",_xlfn.XLOOKUP(B897,Notlayici!$B$5:$B$1500,Notlayici!$I$5:$I$1500,"MISS"))</f>
        <v/>
      </c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 t="str">
        <f>IF(B898="","",_xlfn.XLOOKUP(B898,Notlayici!$B$5:$B$1500,Notlayici!$I$5:$I$1500,"MISS"))</f>
        <v/>
      </c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 t="str">
        <f>IF(B899="","",_xlfn.XLOOKUP(B899,Notlayici!$B$5:$B$1500,Notlayici!$I$5:$I$1500,"MISS"))</f>
        <v/>
      </c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 t="str">
        <f>IF(B900="","",_xlfn.XLOOKUP(B900,Notlayici!$B$5:$B$1500,Notlayici!$I$5:$I$1500,"MISS"))</f>
        <v/>
      </c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 t="str">
        <f>IF(B901="","",_xlfn.XLOOKUP(B901,Notlayici!$B$5:$B$1500,Notlayici!$I$5:$I$1500,"MISS"))</f>
        <v/>
      </c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 t="str">
        <f>IF(B902="","",_xlfn.XLOOKUP(B902,Notlayici!$B$5:$B$1500,Notlayici!$I$5:$I$1500,"MISS"))</f>
        <v/>
      </c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 t="str">
        <f>IF(B903="","",_xlfn.XLOOKUP(B903,Notlayici!$B$5:$B$1500,Notlayici!$I$5:$I$1500,"MISS"))</f>
        <v/>
      </c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 t="str">
        <f>IF(B904="","",_xlfn.XLOOKUP(B904,Notlayici!$B$5:$B$1500,Notlayici!$I$5:$I$1500,"MISS"))</f>
        <v/>
      </c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 t="str">
        <f>IF(B905="","",_xlfn.XLOOKUP(B905,Notlayici!$B$5:$B$1500,Notlayici!$I$5:$I$1500,"MISS"))</f>
        <v/>
      </c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 t="str">
        <f>IF(B906="","",_xlfn.XLOOKUP(B906,Notlayici!$B$5:$B$1500,Notlayici!$I$5:$I$1500,"MISS"))</f>
        <v/>
      </c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 t="str">
        <f>IF(B907="","",_xlfn.XLOOKUP(B907,Notlayici!$B$5:$B$1500,Notlayici!$I$5:$I$1500,"MISS"))</f>
        <v/>
      </c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 t="str">
        <f>IF(B908="","",_xlfn.XLOOKUP(B908,Notlayici!$B$5:$B$1500,Notlayici!$I$5:$I$1500,"MISS"))</f>
        <v/>
      </c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 t="str">
        <f>IF(B909="","",_xlfn.XLOOKUP(B909,Notlayici!$B$5:$B$1500,Notlayici!$I$5:$I$1500,"MISS"))</f>
        <v/>
      </c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 t="str">
        <f>IF(B910="","",_xlfn.XLOOKUP(B910,Notlayici!$B$5:$B$1500,Notlayici!$I$5:$I$1500,"MISS"))</f>
        <v/>
      </c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 t="str">
        <f>IF(B911="","",_xlfn.XLOOKUP(B911,Notlayici!$B$5:$B$1500,Notlayici!$I$5:$I$1500,"MISS"))</f>
        <v/>
      </c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 t="str">
        <f>IF(B912="","",_xlfn.XLOOKUP(B912,Notlayici!$B$5:$B$1500,Notlayici!$I$5:$I$1500,"MISS"))</f>
        <v/>
      </c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 t="str">
        <f>IF(B913="","",_xlfn.XLOOKUP(B913,Notlayici!$B$5:$B$1500,Notlayici!$I$5:$I$1500,"MISS"))</f>
        <v/>
      </c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 t="str">
        <f>IF(B914="","",_xlfn.XLOOKUP(B914,Notlayici!$B$5:$B$1500,Notlayici!$I$5:$I$1500,"MISS"))</f>
        <v/>
      </c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 t="str">
        <f>IF(B915="","",_xlfn.XLOOKUP(B915,Notlayici!$B$5:$B$1500,Notlayici!$I$5:$I$1500,"MISS"))</f>
        <v/>
      </c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 t="str">
        <f>IF(B916="","",_xlfn.XLOOKUP(B916,Notlayici!$B$5:$B$1500,Notlayici!$I$5:$I$1500,"MISS"))</f>
        <v/>
      </c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 t="str">
        <f>IF(B917="","",_xlfn.XLOOKUP(B917,Notlayici!$B$5:$B$1500,Notlayici!$I$5:$I$1500,"MISS"))</f>
        <v/>
      </c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 t="str">
        <f>IF(B918="","",_xlfn.XLOOKUP(B918,Notlayici!$B$5:$B$1500,Notlayici!$I$5:$I$1500,"MISS"))</f>
        <v/>
      </c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 t="str">
        <f>IF(B919="","",_xlfn.XLOOKUP(B919,Notlayici!$B$5:$B$1500,Notlayici!$I$5:$I$1500,"MISS"))</f>
        <v/>
      </c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 t="str">
        <f>IF(B920="","",_xlfn.XLOOKUP(B920,Notlayici!$B$5:$B$1500,Notlayici!$I$5:$I$1500,"MISS"))</f>
        <v/>
      </c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 t="str">
        <f>IF(B921="","",_xlfn.XLOOKUP(B921,Notlayici!$B$5:$B$1500,Notlayici!$I$5:$I$1500,"MISS"))</f>
        <v/>
      </c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 t="str">
        <f>IF(B922="","",_xlfn.XLOOKUP(B922,Notlayici!$B$5:$B$1500,Notlayici!$I$5:$I$1500,"MISS"))</f>
        <v/>
      </c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 t="str">
        <f>IF(B923="","",_xlfn.XLOOKUP(B923,Notlayici!$B$5:$B$1500,Notlayici!$I$5:$I$1500,"MISS"))</f>
        <v/>
      </c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 t="str">
        <f>IF(B924="","",_xlfn.XLOOKUP(B924,Notlayici!$B$5:$B$1500,Notlayici!$I$5:$I$1500,"MISS"))</f>
        <v/>
      </c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 t="str">
        <f>IF(B925="","",_xlfn.XLOOKUP(B925,Notlayici!$B$5:$B$1500,Notlayici!$I$5:$I$1500,"MISS"))</f>
        <v/>
      </c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 t="str">
        <f>IF(B926="","",_xlfn.XLOOKUP(B926,Notlayici!$B$5:$B$1500,Notlayici!$I$5:$I$1500,"MISS"))</f>
        <v/>
      </c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 t="str">
        <f>IF(B927="","",_xlfn.XLOOKUP(B927,Notlayici!$B$5:$B$1500,Notlayici!$I$5:$I$1500,"MISS"))</f>
        <v/>
      </c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 t="str">
        <f>IF(B928="","",_xlfn.XLOOKUP(B928,Notlayici!$B$5:$B$1500,Notlayici!$I$5:$I$1500,"MISS"))</f>
        <v/>
      </c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 t="str">
        <f>IF(B929="","",_xlfn.XLOOKUP(B929,Notlayici!$B$5:$B$1500,Notlayici!$I$5:$I$1500,"MISS"))</f>
        <v/>
      </c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 t="str">
        <f>IF(B930="","",_xlfn.XLOOKUP(B930,Notlayici!$B$5:$B$1500,Notlayici!$I$5:$I$1500,"MISS"))</f>
        <v/>
      </c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 t="str">
        <f>IF(B931="","",_xlfn.XLOOKUP(B931,Notlayici!$B$5:$B$1500,Notlayici!$I$5:$I$1500,"MISS"))</f>
        <v/>
      </c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 t="str">
        <f>IF(B932="","",_xlfn.XLOOKUP(B932,Notlayici!$B$5:$B$1500,Notlayici!$I$5:$I$1500,"MISS"))</f>
        <v/>
      </c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 t="str">
        <f>IF(B933="","",_xlfn.XLOOKUP(B933,Notlayici!$B$5:$B$1500,Notlayici!$I$5:$I$1500,"MISS"))</f>
        <v/>
      </c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 t="str">
        <f>IF(B934="","",_xlfn.XLOOKUP(B934,Notlayici!$B$5:$B$1500,Notlayici!$I$5:$I$1500,"MISS"))</f>
        <v/>
      </c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 t="str">
        <f>IF(B935="","",_xlfn.XLOOKUP(B935,Notlayici!$B$5:$B$1500,Notlayici!$I$5:$I$1500,"MISS"))</f>
        <v/>
      </c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 t="str">
        <f>IF(B936="","",_xlfn.XLOOKUP(B936,Notlayici!$B$5:$B$1500,Notlayici!$I$5:$I$1500,"MISS"))</f>
        <v/>
      </c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 t="str">
        <f>IF(B937="","",_xlfn.XLOOKUP(B937,Notlayici!$B$5:$B$1500,Notlayici!$I$5:$I$1500,"MISS"))</f>
        <v/>
      </c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 t="str">
        <f>IF(B938="","",_xlfn.XLOOKUP(B938,Notlayici!$B$5:$B$1500,Notlayici!$I$5:$I$1500,"MISS"))</f>
        <v/>
      </c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 t="str">
        <f>IF(B939="","",_xlfn.XLOOKUP(B939,Notlayici!$B$5:$B$1500,Notlayici!$I$5:$I$1500,"MISS"))</f>
        <v/>
      </c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 t="str">
        <f>IF(B940="","",_xlfn.XLOOKUP(B940,Notlayici!$B$5:$B$1500,Notlayici!$I$5:$I$1500,"MISS"))</f>
        <v/>
      </c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 t="str">
        <f>IF(B941="","",_xlfn.XLOOKUP(B941,Notlayici!$B$5:$B$1500,Notlayici!$I$5:$I$1500,"MISS"))</f>
        <v/>
      </c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 t="str">
        <f>IF(B942="","",_xlfn.XLOOKUP(B942,Notlayici!$B$5:$B$1500,Notlayici!$I$5:$I$1500,"MISS"))</f>
        <v/>
      </c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 t="str">
        <f>IF(B943="","",_xlfn.XLOOKUP(B943,Notlayici!$B$5:$B$1500,Notlayici!$I$5:$I$1500,"MISS"))</f>
        <v/>
      </c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 t="str">
        <f>IF(B944="","",_xlfn.XLOOKUP(B944,Notlayici!$B$5:$B$1500,Notlayici!$I$5:$I$1500,"MISS"))</f>
        <v/>
      </c>
    </row>
    <row r="945" spans="1:10">
      <c r="A945" s="10"/>
      <c r="B945" s="10"/>
      <c r="C945" s="10"/>
      <c r="D945" s="10"/>
      <c r="E945" s="10"/>
      <c r="F945" s="10"/>
      <c r="G945" s="10"/>
      <c r="H945" s="10"/>
      <c r="I945" s="10"/>
      <c r="J945" s="10" t="str">
        <f>IF(B945="","",_xlfn.XLOOKUP(B945,Notlayici!$B$5:$B$1500,Notlayici!$I$5:$I$1500,"MISS"))</f>
        <v/>
      </c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 t="str">
        <f>IF(B946="","",_xlfn.XLOOKUP(B946,Notlayici!$B$5:$B$1500,Notlayici!$I$5:$I$1500,"MISS"))</f>
        <v/>
      </c>
    </row>
    <row r="947" spans="1:10">
      <c r="A947" s="10"/>
      <c r="B947" s="10"/>
      <c r="C947" s="10"/>
      <c r="D947" s="10"/>
      <c r="E947" s="10"/>
      <c r="F947" s="10"/>
      <c r="G947" s="10"/>
      <c r="H947" s="10"/>
      <c r="I947" s="10"/>
      <c r="J947" s="10" t="str">
        <f>IF(B947="","",_xlfn.XLOOKUP(B947,Notlayici!$B$5:$B$1500,Notlayici!$I$5:$I$1500,"MISS"))</f>
        <v/>
      </c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 t="str">
        <f>IF(B948="","",_xlfn.XLOOKUP(B948,Notlayici!$B$5:$B$1500,Notlayici!$I$5:$I$1500,"MISS"))</f>
        <v/>
      </c>
    </row>
    <row r="949" spans="1:10">
      <c r="A949" s="10"/>
      <c r="B949" s="10"/>
      <c r="C949" s="10"/>
      <c r="D949" s="10"/>
      <c r="E949" s="10"/>
      <c r="F949" s="10"/>
      <c r="G949" s="10"/>
      <c r="H949" s="10"/>
      <c r="I949" s="10"/>
      <c r="J949" s="10" t="str">
        <f>IF(B949="","",_xlfn.XLOOKUP(B949,Notlayici!$B$5:$B$1500,Notlayici!$I$5:$I$1500,"MISS"))</f>
        <v/>
      </c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 t="str">
        <f>IF(B950="","",_xlfn.XLOOKUP(B950,Notlayici!$B$5:$B$1500,Notlayici!$I$5:$I$1500,"MISS"))</f>
        <v/>
      </c>
    </row>
    <row r="951" spans="1:10">
      <c r="A951" s="10"/>
      <c r="B951" s="10"/>
      <c r="C951" s="10"/>
      <c r="D951" s="10"/>
      <c r="E951" s="10"/>
      <c r="F951" s="10"/>
      <c r="G951" s="10"/>
      <c r="H951" s="10"/>
      <c r="I951" s="10"/>
      <c r="J951" s="10" t="str">
        <f>IF(B951="","",_xlfn.XLOOKUP(B951,Notlayici!$B$5:$B$1500,Notlayici!$I$5:$I$1500,"MISS"))</f>
        <v/>
      </c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 t="str">
        <f>IF(B952="","",_xlfn.XLOOKUP(B952,Notlayici!$B$5:$B$1500,Notlayici!$I$5:$I$1500,"MISS"))</f>
        <v/>
      </c>
    </row>
    <row r="953" spans="1:10">
      <c r="A953" s="10"/>
      <c r="B953" s="10"/>
      <c r="C953" s="10"/>
      <c r="D953" s="10"/>
      <c r="E953" s="10"/>
      <c r="F953" s="10"/>
      <c r="G953" s="10"/>
      <c r="H953" s="10"/>
      <c r="I953" s="10"/>
      <c r="J953" s="10" t="str">
        <f>IF(B953="","",_xlfn.XLOOKUP(B953,Notlayici!$B$5:$B$1500,Notlayici!$I$5:$I$1500,"MISS"))</f>
        <v/>
      </c>
    </row>
    <row r="954" spans="1:10">
      <c r="A954" s="9"/>
      <c r="B954" s="9"/>
      <c r="C954" s="9"/>
      <c r="D954" s="9"/>
      <c r="E954" s="9"/>
      <c r="F954" s="9"/>
      <c r="G954" s="9"/>
      <c r="H954" s="9"/>
      <c r="I954" s="9"/>
      <c r="J954" s="9" t="str">
        <f>IF(B954="","",_xlfn.XLOOKUP(B954,Notlayici!$B$5:$B$1500,Notlayici!$I$5:$I$1500,"MISS"))</f>
        <v/>
      </c>
    </row>
    <row r="955" spans="1:10">
      <c r="A955" s="10"/>
      <c r="B955" s="10"/>
      <c r="C955" s="10"/>
      <c r="D955" s="10"/>
      <c r="E955" s="10"/>
      <c r="F955" s="10"/>
      <c r="G955" s="10"/>
      <c r="H955" s="10"/>
      <c r="I955" s="10"/>
      <c r="J955" s="10" t="str">
        <f>IF(B955="","",_xlfn.XLOOKUP(B955,Notlayici!$B$5:$B$1500,Notlayici!$I$5:$I$1500,"MISS"))</f>
        <v/>
      </c>
    </row>
    <row r="956" spans="1:10">
      <c r="A956" s="9"/>
      <c r="B956" s="9"/>
      <c r="C956" s="9"/>
      <c r="D956" s="9"/>
      <c r="E956" s="9"/>
      <c r="F956" s="9"/>
      <c r="G956" s="9"/>
      <c r="H956" s="9"/>
      <c r="I956" s="9"/>
      <c r="J956" s="9" t="str">
        <f>IF(B956="","",_xlfn.XLOOKUP(B956,Notlayici!$B$5:$B$1500,Notlayici!$I$5:$I$1500,"MISS"))</f>
        <v/>
      </c>
    </row>
    <row r="957" spans="1:10">
      <c r="A957" s="10"/>
      <c r="B957" s="10"/>
      <c r="C957" s="10"/>
      <c r="D957" s="10"/>
      <c r="E957" s="10"/>
      <c r="F957" s="10"/>
      <c r="G957" s="10"/>
      <c r="H957" s="10"/>
      <c r="I957" s="10"/>
      <c r="J957" s="10" t="str">
        <f>IF(B957="","",_xlfn.XLOOKUP(B957,Notlayici!$B$5:$B$1500,Notlayici!$I$5:$I$1500,"MISS"))</f>
        <v/>
      </c>
    </row>
    <row r="958" spans="1:10">
      <c r="A958" s="9"/>
      <c r="B958" s="9"/>
      <c r="C958" s="9"/>
      <c r="D958" s="9"/>
      <c r="E958" s="9"/>
      <c r="F958" s="9"/>
      <c r="G958" s="9"/>
      <c r="H958" s="9"/>
      <c r="I958" s="9"/>
      <c r="J958" s="9" t="str">
        <f>IF(B958="","",_xlfn.XLOOKUP(B958,Notlayici!$B$5:$B$1500,Notlayici!$I$5:$I$1500,"MISS"))</f>
        <v/>
      </c>
    </row>
    <row r="959" spans="1:10">
      <c r="A959" s="10"/>
      <c r="B959" s="10"/>
      <c r="C959" s="10"/>
      <c r="D959" s="10"/>
      <c r="E959" s="10"/>
      <c r="F959" s="10"/>
      <c r="G959" s="10"/>
      <c r="H959" s="10"/>
      <c r="I959" s="10"/>
      <c r="J959" s="10" t="str">
        <f>IF(B959="","",_xlfn.XLOOKUP(B959,Notlayici!$B$5:$B$1500,Notlayici!$I$5:$I$1500,"MISS"))</f>
        <v/>
      </c>
    </row>
    <row r="960" spans="1:10">
      <c r="A960" s="9"/>
      <c r="B960" s="9"/>
      <c r="C960" s="9"/>
      <c r="D960" s="9"/>
      <c r="E960" s="9"/>
      <c r="F960" s="9"/>
      <c r="G960" s="9"/>
      <c r="H960" s="9"/>
      <c r="I960" s="9"/>
      <c r="J960" s="9" t="str">
        <f>IF(B960="","",_xlfn.XLOOKUP(B960,Notlayici!$B$5:$B$1500,Notlayici!$I$5:$I$1500,"MISS"))</f>
        <v/>
      </c>
    </row>
    <row r="961" spans="1:10">
      <c r="A961" s="10"/>
      <c r="B961" s="10"/>
      <c r="C961" s="10"/>
      <c r="D961" s="10"/>
      <c r="E961" s="10"/>
      <c r="F961" s="10"/>
      <c r="G961" s="10"/>
      <c r="H961" s="10"/>
      <c r="I961" s="10"/>
      <c r="J961" s="10" t="str">
        <f>IF(B961="","",_xlfn.XLOOKUP(B961,Notlayici!$B$5:$B$1500,Notlayici!$I$5:$I$1500,"MISS"))</f>
        <v/>
      </c>
    </row>
    <row r="962" spans="1:10">
      <c r="A962" s="9"/>
      <c r="B962" s="9"/>
      <c r="C962" s="9"/>
      <c r="D962" s="9"/>
      <c r="E962" s="9"/>
      <c r="F962" s="9"/>
      <c r="G962" s="9"/>
      <c r="H962" s="9"/>
      <c r="I962" s="9"/>
      <c r="J962" s="9" t="str">
        <f>IF(B962="","",_xlfn.XLOOKUP(B962,Notlayici!$B$5:$B$1500,Notlayici!$I$5:$I$1500,"MISS"))</f>
        <v/>
      </c>
    </row>
    <row r="963" spans="1:10">
      <c r="A963" s="10"/>
      <c r="B963" s="10"/>
      <c r="C963" s="10"/>
      <c r="D963" s="10"/>
      <c r="E963" s="10"/>
      <c r="F963" s="10"/>
      <c r="G963" s="10"/>
      <c r="H963" s="10"/>
      <c r="I963" s="10"/>
      <c r="J963" s="10" t="str">
        <f>IF(B963="","",_xlfn.XLOOKUP(B963,Notlayici!$B$5:$B$1500,Notlayici!$I$5:$I$1500,"MISS"))</f>
        <v/>
      </c>
    </row>
    <row r="964" spans="1:10">
      <c r="A964" s="9"/>
      <c r="B964" s="9"/>
      <c r="C964" s="9"/>
      <c r="D964" s="9"/>
      <c r="E964" s="9"/>
      <c r="F964" s="9"/>
      <c r="G964" s="9"/>
      <c r="H964" s="9"/>
      <c r="I964" s="9"/>
      <c r="J964" s="9" t="str">
        <f>IF(B964="","",_xlfn.XLOOKUP(B964,Notlayici!$B$5:$B$1500,Notlayici!$I$5:$I$1500,"MISS"))</f>
        <v/>
      </c>
    </row>
    <row r="965" spans="1:10">
      <c r="A965" s="10"/>
      <c r="B965" s="10"/>
      <c r="C965" s="10"/>
      <c r="D965" s="10"/>
      <c r="E965" s="10"/>
      <c r="F965" s="10"/>
      <c r="G965" s="10"/>
      <c r="H965" s="10"/>
      <c r="I965" s="10"/>
      <c r="J965" s="10" t="str">
        <f>IF(B965="","",_xlfn.XLOOKUP(B965,Notlayici!$B$5:$B$1500,Notlayici!$I$5:$I$1500,"MISS"))</f>
        <v/>
      </c>
    </row>
    <row r="966" spans="1:10">
      <c r="A966" s="9"/>
      <c r="B966" s="9"/>
      <c r="C966" s="9"/>
      <c r="D966" s="9"/>
      <c r="E966" s="9"/>
      <c r="F966" s="9"/>
      <c r="G966" s="9"/>
      <c r="H966" s="9"/>
      <c r="I966" s="9"/>
      <c r="J966" s="9" t="str">
        <f>IF(B966="","",_xlfn.XLOOKUP(B966,Notlayici!$B$5:$B$1500,Notlayici!$I$5:$I$1500,"MISS"))</f>
        <v/>
      </c>
    </row>
    <row r="967" spans="1:10">
      <c r="A967" s="10"/>
      <c r="B967" s="10"/>
      <c r="C967" s="10"/>
      <c r="D967" s="10"/>
      <c r="E967" s="10"/>
      <c r="F967" s="10"/>
      <c r="G967" s="10"/>
      <c r="H967" s="10"/>
      <c r="I967" s="10"/>
      <c r="J967" s="10" t="str">
        <f>IF(B967="","",_xlfn.XLOOKUP(B967,Notlayici!$B$5:$B$1500,Notlayici!$I$5:$I$1500,"MISS"))</f>
        <v/>
      </c>
    </row>
    <row r="968" spans="1:10">
      <c r="A968" s="9"/>
      <c r="B968" s="9"/>
      <c r="C968" s="9"/>
      <c r="D968" s="9"/>
      <c r="E968" s="9"/>
      <c r="F968" s="9"/>
      <c r="G968" s="9"/>
      <c r="H968" s="9"/>
      <c r="I968" s="9"/>
      <c r="J968" s="9" t="str">
        <f>IF(B968="","",_xlfn.XLOOKUP(B968,Notlayici!$B$5:$B$1500,Notlayici!$I$5:$I$1500,"MISS"))</f>
        <v/>
      </c>
    </row>
    <row r="969" spans="1:10">
      <c r="A969" s="10"/>
      <c r="B969" s="10"/>
      <c r="C969" s="10"/>
      <c r="D969" s="10"/>
      <c r="E969" s="10"/>
      <c r="F969" s="10"/>
      <c r="G969" s="10"/>
      <c r="H969" s="10"/>
      <c r="I969" s="10"/>
      <c r="J969" s="10" t="str">
        <f>IF(B969="","",_xlfn.XLOOKUP(B969,Notlayici!$B$5:$B$1500,Notlayici!$I$5:$I$1500,"MISS"))</f>
        <v/>
      </c>
    </row>
    <row r="970" spans="1:10">
      <c r="A970" s="9"/>
      <c r="B970" s="9"/>
      <c r="C970" s="9"/>
      <c r="D970" s="9"/>
      <c r="E970" s="9"/>
      <c r="F970" s="9"/>
      <c r="G970" s="9"/>
      <c r="H970" s="9"/>
      <c r="I970" s="9"/>
      <c r="J970" s="9" t="str">
        <f>IF(B970="","",_xlfn.XLOOKUP(B970,Notlayici!$B$5:$B$1500,Notlayici!$I$5:$I$1500,"MISS"))</f>
        <v/>
      </c>
    </row>
    <row r="971" spans="1:10">
      <c r="A971" s="10"/>
      <c r="B971" s="10"/>
      <c r="C971" s="10"/>
      <c r="D971" s="10"/>
      <c r="E971" s="10"/>
      <c r="F971" s="10"/>
      <c r="G971" s="10"/>
      <c r="H971" s="10"/>
      <c r="I971" s="10"/>
      <c r="J971" s="10" t="str">
        <f>IF(B971="","",_xlfn.XLOOKUP(B971,Notlayici!$B$5:$B$1500,Notlayici!$I$5:$I$1500,"MISS"))</f>
        <v/>
      </c>
    </row>
    <row r="972" spans="1:10">
      <c r="A972" s="9"/>
      <c r="B972" s="9"/>
      <c r="C972" s="9"/>
      <c r="D972" s="9"/>
      <c r="E972" s="9"/>
      <c r="F972" s="9"/>
      <c r="G972" s="9"/>
      <c r="H972" s="9"/>
      <c r="I972" s="9"/>
      <c r="J972" s="9" t="str">
        <f>IF(B972="","",_xlfn.XLOOKUP(B972,Notlayici!$B$5:$B$1500,Notlayici!$I$5:$I$1500,"MISS"))</f>
        <v/>
      </c>
    </row>
    <row r="973" spans="1:10">
      <c r="A973" s="10"/>
      <c r="B973" s="10"/>
      <c r="C973" s="10"/>
      <c r="D973" s="10"/>
      <c r="E973" s="10"/>
      <c r="F973" s="10"/>
      <c r="G973" s="10"/>
      <c r="H973" s="10"/>
      <c r="I973" s="10"/>
      <c r="J973" s="10" t="str">
        <f>IF(B973="","",_xlfn.XLOOKUP(B973,Notlayici!$B$5:$B$1500,Notlayici!$I$5:$I$1500,"MISS"))</f>
        <v/>
      </c>
    </row>
    <row r="974" spans="1:10">
      <c r="A974" s="9"/>
      <c r="B974" s="9"/>
      <c r="C974" s="9"/>
      <c r="D974" s="9"/>
      <c r="E974" s="9"/>
      <c r="F974" s="9"/>
      <c r="G974" s="9"/>
      <c r="H974" s="9"/>
      <c r="I974" s="9"/>
      <c r="J974" s="9" t="str">
        <f>IF(B974="","",_xlfn.XLOOKUP(B974,Notlayici!$B$5:$B$1500,Notlayici!$I$5:$I$1500,"MISS"))</f>
        <v/>
      </c>
    </row>
    <row r="975" spans="1:10">
      <c r="A975" s="10"/>
      <c r="B975" s="10"/>
      <c r="C975" s="10"/>
      <c r="D975" s="10"/>
      <c r="E975" s="10"/>
      <c r="F975" s="10"/>
      <c r="G975" s="10"/>
      <c r="H975" s="10"/>
      <c r="I975" s="10"/>
      <c r="J975" s="10" t="str">
        <f>IF(B975="","",_xlfn.XLOOKUP(B975,Notlayici!$B$5:$B$1500,Notlayici!$I$5:$I$1500,"MISS"))</f>
        <v/>
      </c>
    </row>
    <row r="976" spans="1:10">
      <c r="A976" s="9"/>
      <c r="B976" s="9"/>
      <c r="C976" s="9"/>
      <c r="D976" s="9"/>
      <c r="E976" s="9"/>
      <c r="F976" s="9"/>
      <c r="G976" s="9"/>
      <c r="H976" s="9"/>
      <c r="I976" s="9"/>
      <c r="J976" s="9" t="str">
        <f>IF(B976="","",_xlfn.XLOOKUP(B976,Notlayici!$B$5:$B$1500,Notlayici!$I$5:$I$1500,"MISS"))</f>
        <v/>
      </c>
    </row>
    <row r="977" spans="1:10">
      <c r="A977" s="10"/>
      <c r="B977" s="10"/>
      <c r="C977" s="10"/>
      <c r="D977" s="10"/>
      <c r="E977" s="10"/>
      <c r="F977" s="10"/>
      <c r="G977" s="10"/>
      <c r="H977" s="10"/>
      <c r="I977" s="10"/>
      <c r="J977" s="10" t="str">
        <f>IF(B977="","",_xlfn.XLOOKUP(B977,Notlayici!$B$5:$B$1500,Notlayici!$I$5:$I$1500,"MISS"))</f>
        <v/>
      </c>
    </row>
    <row r="978" spans="1:10">
      <c r="A978" s="9"/>
      <c r="B978" s="9"/>
      <c r="C978" s="9"/>
      <c r="D978" s="9"/>
      <c r="E978" s="9"/>
      <c r="F978" s="9"/>
      <c r="G978" s="9"/>
      <c r="H978" s="9"/>
      <c r="I978" s="9"/>
      <c r="J978" s="9" t="str">
        <f>IF(B978="","",_xlfn.XLOOKUP(B978,Notlayici!$B$5:$B$1500,Notlayici!$I$5:$I$1500,"MISS"))</f>
        <v/>
      </c>
    </row>
    <row r="979" spans="1:10">
      <c r="A979" s="10"/>
      <c r="B979" s="10"/>
      <c r="C979" s="10"/>
      <c r="D979" s="10"/>
      <c r="E979" s="10"/>
      <c r="F979" s="10"/>
      <c r="G979" s="10"/>
      <c r="H979" s="10"/>
      <c r="I979" s="10"/>
      <c r="J979" s="10" t="str">
        <f>IF(B979="","",_xlfn.XLOOKUP(B979,Notlayici!$B$5:$B$1500,Notlayici!$I$5:$I$1500,"MISS"))</f>
        <v/>
      </c>
    </row>
    <row r="980" spans="1:10">
      <c r="A980" s="9"/>
      <c r="B980" s="9"/>
      <c r="C980" s="9"/>
      <c r="D980" s="9"/>
      <c r="E980" s="9"/>
      <c r="F980" s="9"/>
      <c r="G980" s="9"/>
      <c r="H980" s="9"/>
      <c r="I980" s="9"/>
      <c r="J980" s="9" t="str">
        <f>IF(B980="","",_xlfn.XLOOKUP(B980,Notlayici!$B$5:$B$1500,Notlayici!$I$5:$I$1500,"MISS"))</f>
        <v/>
      </c>
    </row>
    <row r="981" spans="1:10">
      <c r="A981" s="10"/>
      <c r="B981" s="10"/>
      <c r="C981" s="10"/>
      <c r="D981" s="10"/>
      <c r="E981" s="10"/>
      <c r="F981" s="10"/>
      <c r="G981" s="10"/>
      <c r="H981" s="10"/>
      <c r="I981" s="10"/>
      <c r="J981" s="10" t="str">
        <f>IF(B981="","",_xlfn.XLOOKUP(B981,Notlayici!$B$5:$B$1500,Notlayici!$I$5:$I$1500,"MISS"))</f>
        <v/>
      </c>
    </row>
    <row r="982" spans="1:10">
      <c r="A982" s="9"/>
      <c r="B982" s="9"/>
      <c r="C982" s="9"/>
      <c r="D982" s="9"/>
      <c r="E982" s="9"/>
      <c r="F982" s="9"/>
      <c r="G982" s="9"/>
      <c r="H982" s="9"/>
      <c r="I982" s="9"/>
      <c r="J982" s="9" t="str">
        <f>IF(B982="","",_xlfn.XLOOKUP(B982,Notlayici!$B$5:$B$1500,Notlayici!$I$5:$I$1500,"MISS"))</f>
        <v/>
      </c>
    </row>
    <row r="983" spans="1:10">
      <c r="A983" s="10"/>
      <c r="B983" s="10"/>
      <c r="C983" s="10"/>
      <c r="D983" s="10"/>
      <c r="E983" s="10"/>
      <c r="F983" s="10"/>
      <c r="G983" s="10"/>
      <c r="H983" s="10"/>
      <c r="I983" s="10"/>
      <c r="J983" s="10" t="str">
        <f>IF(B983="","",_xlfn.XLOOKUP(B983,Notlayici!$B$5:$B$1500,Notlayici!$I$5:$I$1500,"MISS"))</f>
        <v/>
      </c>
    </row>
    <row r="984" spans="1:10">
      <c r="A984" s="9"/>
      <c r="B984" s="9"/>
      <c r="C984" s="9"/>
      <c r="D984" s="9"/>
      <c r="E984" s="9"/>
      <c r="F984" s="9"/>
      <c r="G984" s="9"/>
      <c r="H984" s="9"/>
      <c r="I984" s="9"/>
      <c r="J984" s="9" t="str">
        <f>IF(B984="","",_xlfn.XLOOKUP(B984,Notlayici!$B$5:$B$1500,Notlayici!$I$5:$I$1500,"MISS"))</f>
        <v/>
      </c>
    </row>
    <row r="985" spans="1:10">
      <c r="A985" s="10"/>
      <c r="B985" s="10"/>
      <c r="C985" s="10"/>
      <c r="D985" s="10"/>
      <c r="E985" s="10"/>
      <c r="F985" s="10"/>
      <c r="G985" s="10"/>
      <c r="H985" s="10"/>
      <c r="I985" s="10"/>
      <c r="J985" s="10" t="str">
        <f>IF(B985="","",_xlfn.XLOOKUP(B985,Notlayici!$B$5:$B$1500,Notlayici!$I$5:$I$1500,"MISS"))</f>
        <v/>
      </c>
    </row>
    <row r="986" spans="1:10">
      <c r="A986" s="9"/>
      <c r="B986" s="9"/>
      <c r="C986" s="9"/>
      <c r="D986" s="9"/>
      <c r="E986" s="9"/>
      <c r="F986" s="9"/>
      <c r="G986" s="9"/>
      <c r="H986" s="9"/>
      <c r="I986" s="9"/>
      <c r="J986" s="9" t="str">
        <f>IF(B986="","",_xlfn.XLOOKUP(B986,Notlayici!$B$5:$B$1500,Notlayici!$I$5:$I$1500,"MISS"))</f>
        <v/>
      </c>
    </row>
    <row r="987" spans="1:10">
      <c r="A987" s="10"/>
      <c r="B987" s="10"/>
      <c r="C987" s="10"/>
      <c r="D987" s="10"/>
      <c r="E987" s="10"/>
      <c r="F987" s="10"/>
      <c r="G987" s="10"/>
      <c r="H987" s="10"/>
      <c r="I987" s="10"/>
      <c r="J987" s="10" t="str">
        <f>IF(B987="","",_xlfn.XLOOKUP(B987,Notlayici!$B$5:$B$1500,Notlayici!$I$5:$I$1500,"MISS"))</f>
        <v/>
      </c>
    </row>
    <row r="988" spans="1:10">
      <c r="A988" s="9"/>
      <c r="B988" s="9"/>
      <c r="C988" s="9"/>
      <c r="D988" s="9"/>
      <c r="E988" s="9"/>
      <c r="F988" s="9"/>
      <c r="G988" s="9"/>
      <c r="H988" s="9"/>
      <c r="I988" s="9"/>
      <c r="J988" s="9" t="str">
        <f>IF(B988="","",_xlfn.XLOOKUP(B988,Notlayici!$B$5:$B$1500,Notlayici!$I$5:$I$1500,"MISS"))</f>
        <v/>
      </c>
    </row>
    <row r="989" spans="1:10">
      <c r="A989" s="10"/>
      <c r="B989" s="10"/>
      <c r="C989" s="10"/>
      <c r="D989" s="10"/>
      <c r="E989" s="10"/>
      <c r="F989" s="10"/>
      <c r="G989" s="10"/>
      <c r="H989" s="10"/>
      <c r="I989" s="10"/>
      <c r="J989" s="10" t="str">
        <f>IF(B989="","",_xlfn.XLOOKUP(B989,Notlayici!$B$5:$B$1500,Notlayici!$I$5:$I$1500,"MISS"))</f>
        <v/>
      </c>
    </row>
    <row r="990" spans="1:10">
      <c r="A990" s="9"/>
      <c r="B990" s="9"/>
      <c r="C990" s="9"/>
      <c r="D990" s="9"/>
      <c r="E990" s="9"/>
      <c r="F990" s="9"/>
      <c r="G990" s="9"/>
      <c r="H990" s="9"/>
      <c r="I990" s="9"/>
      <c r="J990" s="9" t="str">
        <f>IF(B990="","",_xlfn.XLOOKUP(B990,Notlayici!$B$5:$B$1500,Notlayici!$I$5:$I$1500,"MISS"))</f>
        <v/>
      </c>
    </row>
    <row r="991" spans="1:10">
      <c r="A991" s="10"/>
      <c r="B991" s="10"/>
      <c r="C991" s="10"/>
      <c r="D991" s="10"/>
      <c r="E991" s="10"/>
      <c r="F991" s="10"/>
      <c r="G991" s="10"/>
      <c r="H991" s="10"/>
      <c r="I991" s="10"/>
      <c r="J991" s="10" t="str">
        <f>IF(B991="","",_xlfn.XLOOKUP(B991,Notlayici!$B$5:$B$1500,Notlayici!$I$5:$I$1500,"MISS"))</f>
        <v/>
      </c>
    </row>
    <row r="992" spans="1:10">
      <c r="A992" s="9"/>
      <c r="B992" s="9"/>
      <c r="C992" s="9"/>
      <c r="D992" s="9"/>
      <c r="E992" s="9"/>
      <c r="F992" s="9"/>
      <c r="G992" s="9"/>
      <c r="H992" s="9"/>
      <c r="I992" s="9"/>
      <c r="J992" s="9" t="str">
        <f>IF(B992="","",_xlfn.XLOOKUP(B992,Notlayici!$B$5:$B$1500,Notlayici!$I$5:$I$1500,"MISS"))</f>
        <v/>
      </c>
    </row>
    <row r="993" spans="1:10">
      <c r="A993" s="10"/>
      <c r="B993" s="10"/>
      <c r="C993" s="10"/>
      <c r="D993" s="10"/>
      <c r="E993" s="10"/>
      <c r="F993" s="10"/>
      <c r="G993" s="10"/>
      <c r="H993" s="10"/>
      <c r="I993" s="10"/>
      <c r="J993" s="10" t="str">
        <f>IF(B993="","",_xlfn.XLOOKUP(B993,Notlayici!$B$5:$B$1500,Notlayici!$I$5:$I$1500,"MISS"))</f>
        <v/>
      </c>
    </row>
    <row r="994" spans="1:10">
      <c r="A994" s="9"/>
      <c r="B994" s="9"/>
      <c r="C994" s="9"/>
      <c r="D994" s="9"/>
      <c r="E994" s="9"/>
      <c r="F994" s="9"/>
      <c r="G994" s="9"/>
      <c r="H994" s="9"/>
      <c r="I994" s="9"/>
      <c r="J994" s="9" t="str">
        <f>IF(B994="","",_xlfn.XLOOKUP(B994,Notlayici!$B$5:$B$1500,Notlayici!$I$5:$I$1500,"MISS"))</f>
        <v/>
      </c>
    </row>
    <row r="995" spans="1:10">
      <c r="A995" s="10"/>
      <c r="B995" s="10"/>
      <c r="C995" s="10"/>
      <c r="D995" s="10"/>
      <c r="E995" s="10"/>
      <c r="F995" s="10"/>
      <c r="G995" s="10"/>
      <c r="H995" s="10"/>
      <c r="I995" s="10"/>
      <c r="J995" s="10" t="str">
        <f>IF(B995="","",_xlfn.XLOOKUP(B995,Notlayici!$B$5:$B$1500,Notlayici!$I$5:$I$1500,"MISS"))</f>
        <v/>
      </c>
    </row>
    <row r="996" spans="1:10">
      <c r="A996" s="9"/>
      <c r="B996" s="9"/>
      <c r="C996" s="9"/>
      <c r="D996" s="9"/>
      <c r="E996" s="9"/>
      <c r="F996" s="9"/>
      <c r="G996" s="9"/>
      <c r="H996" s="9"/>
      <c r="I996" s="9"/>
      <c r="J996" s="9" t="str">
        <f>IF(B996="","",_xlfn.XLOOKUP(B996,Notlayici!$B$5:$B$1500,Notlayici!$I$5:$I$1500,"MISS"))</f>
        <v/>
      </c>
    </row>
    <row r="997" spans="1:10">
      <c r="A997" s="10"/>
      <c r="B997" s="10"/>
      <c r="C997" s="10"/>
      <c r="D997" s="10"/>
      <c r="E997" s="10"/>
      <c r="F997" s="10"/>
      <c r="G997" s="10"/>
      <c r="H997" s="10"/>
      <c r="I997" s="10"/>
      <c r="J997" s="10" t="str">
        <f>IF(B997="","",_xlfn.XLOOKUP(B997,Notlayici!$B$5:$B$1500,Notlayici!$I$5:$I$1500,"MISS"))</f>
        <v/>
      </c>
    </row>
    <row r="998" spans="1:10">
      <c r="A998" s="9"/>
      <c r="B998" s="9"/>
      <c r="C998" s="9"/>
      <c r="D998" s="9"/>
      <c r="E998" s="9"/>
      <c r="F998" s="9"/>
      <c r="G998" s="9"/>
      <c r="H998" s="9"/>
      <c r="I998" s="9"/>
      <c r="J998" s="9" t="str">
        <f>IF(B998="","",_xlfn.XLOOKUP(B998,Notlayici!$B$5:$B$1500,Notlayici!$I$5:$I$1500,"MISS"))</f>
        <v/>
      </c>
    </row>
    <row r="999" spans="1:10">
      <c r="A999" s="10"/>
      <c r="B999" s="10"/>
      <c r="C999" s="10"/>
      <c r="D999" s="10"/>
      <c r="E999" s="10"/>
      <c r="F999" s="10"/>
      <c r="G999" s="10"/>
      <c r="H999" s="10"/>
      <c r="I999" s="10"/>
      <c r="J999" s="10" t="str">
        <f>IF(B999="","",_xlfn.XLOOKUP(B999,Notlayici!$B$5:$B$1500,Notlayici!$I$5:$I$1500,"MISS"))</f>
        <v/>
      </c>
    </row>
    <row r="1000" spans="1:10">
      <c r="A1000" s="9"/>
      <c r="B1000" s="9"/>
      <c r="C1000" s="9"/>
      <c r="D1000" s="9"/>
      <c r="E1000" s="9"/>
      <c r="F1000" s="9"/>
      <c r="G1000" s="9"/>
      <c r="H1000" s="9"/>
      <c r="I1000" s="9"/>
      <c r="J1000" s="9" t="str">
        <f>IF(B1000="","",_xlfn.XLOOKUP(B1000,Notlayici!$B$5:$B$1500,Notlayici!$I$5:$I$1500,"MISS"))</f>
        <v/>
      </c>
    </row>
    <row r="1001" spans="1:10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 t="str">
        <f>IF(B1001="","",_xlfn.XLOOKUP(B1001,Notlayici!$B$5:$B$1500,Notlayici!$I$5:$I$1500,"MISS"))</f>
        <v/>
      </c>
    </row>
    <row r="1002" spans="1:10">
      <c r="A1002" s="9"/>
      <c r="B1002" s="9"/>
      <c r="C1002" s="9"/>
      <c r="D1002" s="9"/>
      <c r="E1002" s="9"/>
      <c r="F1002" s="9"/>
      <c r="G1002" s="9"/>
      <c r="H1002" s="9"/>
      <c r="I1002" s="9"/>
      <c r="J1002" s="9" t="str">
        <f>IF(B1002="","",_xlfn.XLOOKUP(B1002,Notlayici!$B$5:$B$1500,Notlayici!$I$5:$I$1500,"MISS"))</f>
        <v/>
      </c>
    </row>
    <row r="1003" spans="1:10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 t="str">
        <f>IF(B1003="","",_xlfn.XLOOKUP(B1003,Notlayici!$B$5:$B$1500,Notlayici!$I$5:$I$1500,"MISS"))</f>
        <v/>
      </c>
    </row>
    <row r="1004" spans="1:10">
      <c r="A1004" s="9"/>
      <c r="B1004" s="9"/>
      <c r="C1004" s="9"/>
      <c r="D1004" s="9"/>
      <c r="E1004" s="9"/>
      <c r="F1004" s="9"/>
      <c r="G1004" s="9"/>
      <c r="H1004" s="9"/>
      <c r="I1004" s="9"/>
      <c r="J1004" s="9" t="str">
        <f>IF(B1004="","",_xlfn.XLOOKUP(B1004,Notlayici!$B$5:$B$1500,Notlayici!$I$5:$I$1500,"MISS"))</f>
        <v/>
      </c>
    </row>
    <row r="1005" spans="1:10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 t="str">
        <f>IF(B1005="","",_xlfn.XLOOKUP(B1005,Notlayici!$B$5:$B$1500,Notlayici!$I$5:$I$1500,"MISS"))</f>
        <v/>
      </c>
    </row>
    <row r="1006" spans="1:10">
      <c r="A1006" s="9"/>
      <c r="B1006" s="9"/>
      <c r="C1006" s="9"/>
      <c r="D1006" s="9"/>
      <c r="E1006" s="9"/>
      <c r="F1006" s="9"/>
      <c r="G1006" s="9"/>
      <c r="H1006" s="9"/>
      <c r="I1006" s="9"/>
      <c r="J1006" s="9" t="str">
        <f>IF(B1006="","",_xlfn.XLOOKUP(B1006,Notlayici!$B$5:$B$1500,Notlayici!$I$5:$I$1500,"MISS"))</f>
        <v/>
      </c>
    </row>
    <row r="1007" spans="1:10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 t="str">
        <f>IF(B1007="","",_xlfn.XLOOKUP(B1007,Notlayici!$B$5:$B$1500,Notlayici!$I$5:$I$1500,"MISS"))</f>
        <v/>
      </c>
    </row>
    <row r="1008" spans="1:10">
      <c r="A1008" s="9"/>
      <c r="B1008" s="9"/>
      <c r="C1008" s="9"/>
      <c r="D1008" s="9"/>
      <c r="E1008" s="9"/>
      <c r="F1008" s="9"/>
      <c r="G1008" s="9"/>
      <c r="H1008" s="9"/>
      <c r="I1008" s="9"/>
      <c r="J1008" s="9" t="str">
        <f>IF(B1008="","",_xlfn.XLOOKUP(B1008,Notlayici!$B$5:$B$1500,Notlayici!$I$5:$I$1500,"MISS"))</f>
        <v/>
      </c>
    </row>
    <row r="1009" spans="1:10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 t="str">
        <f>IF(B1009="","",_xlfn.XLOOKUP(B1009,Notlayici!$B$5:$B$1500,Notlayici!$I$5:$I$1500,"MISS"))</f>
        <v/>
      </c>
    </row>
    <row r="1010" spans="1:10">
      <c r="A1010" s="9"/>
      <c r="B1010" s="9"/>
      <c r="C1010" s="9"/>
      <c r="D1010" s="9"/>
      <c r="E1010" s="9"/>
      <c r="F1010" s="9"/>
      <c r="G1010" s="9"/>
      <c r="H1010" s="9"/>
      <c r="I1010" s="9"/>
      <c r="J1010" s="9" t="str">
        <f>IF(B1010="","",_xlfn.XLOOKUP(B1010,Notlayici!$B$5:$B$1500,Notlayici!$I$5:$I$1500,"MISS"))</f>
        <v/>
      </c>
    </row>
    <row r="1011" spans="1:10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 t="str">
        <f>IF(B1011="","",_xlfn.XLOOKUP(B1011,Notlayici!$B$5:$B$1500,Notlayici!$I$5:$I$1500,"MISS"))</f>
        <v/>
      </c>
    </row>
    <row r="1012" spans="1:10">
      <c r="A1012" s="9"/>
      <c r="B1012" s="9"/>
      <c r="C1012" s="9"/>
      <c r="D1012" s="9"/>
      <c r="E1012" s="9"/>
      <c r="F1012" s="9"/>
      <c r="G1012" s="9"/>
      <c r="H1012" s="9"/>
      <c r="I1012" s="9"/>
      <c r="J1012" s="9" t="str">
        <f>IF(B1012="","",_xlfn.XLOOKUP(B1012,Notlayici!$B$5:$B$1500,Notlayici!$I$5:$I$1500,"MISS"))</f>
        <v/>
      </c>
    </row>
    <row r="1013" spans="1:10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 t="str">
        <f>IF(B1013="","",_xlfn.XLOOKUP(B1013,Notlayici!$B$5:$B$1500,Notlayici!$I$5:$I$1500,"MISS"))</f>
        <v/>
      </c>
    </row>
    <row r="1014" spans="1:10">
      <c r="A1014" s="9"/>
      <c r="B1014" s="9"/>
      <c r="C1014" s="9"/>
      <c r="D1014" s="9"/>
      <c r="E1014" s="9"/>
      <c r="F1014" s="9"/>
      <c r="G1014" s="9"/>
      <c r="H1014" s="9"/>
      <c r="I1014" s="9"/>
      <c r="J1014" s="9" t="str">
        <f>IF(B1014="","",_xlfn.XLOOKUP(B1014,Notlayici!$B$5:$B$1500,Notlayici!$I$5:$I$1500,"MISS"))</f>
        <v/>
      </c>
    </row>
    <row r="1015" spans="1:10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 t="str">
        <f>IF(B1015="","",_xlfn.XLOOKUP(B1015,Notlayici!$B$5:$B$1500,Notlayici!$I$5:$I$1500,"MISS"))</f>
        <v/>
      </c>
    </row>
    <row r="1016" spans="1:10">
      <c r="A1016" s="9"/>
      <c r="B1016" s="9"/>
      <c r="C1016" s="9"/>
      <c r="D1016" s="9"/>
      <c r="E1016" s="9"/>
      <c r="F1016" s="9"/>
      <c r="G1016" s="9"/>
      <c r="H1016" s="9"/>
      <c r="I1016" s="9"/>
      <c r="J1016" s="9" t="str">
        <f>IF(B1016="","",_xlfn.XLOOKUP(B1016,Notlayici!$B$5:$B$1500,Notlayici!$I$5:$I$1500,"MISS"))</f>
        <v/>
      </c>
    </row>
    <row r="1017" spans="1:10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 t="str">
        <f>IF(B1017="","",_xlfn.XLOOKUP(B1017,Notlayici!$B$5:$B$1500,Notlayici!$I$5:$I$1500,"MISS"))</f>
        <v/>
      </c>
    </row>
    <row r="1018" spans="1:10">
      <c r="A1018" s="9"/>
      <c r="B1018" s="9"/>
      <c r="C1018" s="9"/>
      <c r="D1018" s="9"/>
      <c r="E1018" s="9"/>
      <c r="F1018" s="9"/>
      <c r="G1018" s="9"/>
      <c r="H1018" s="9"/>
      <c r="I1018" s="9"/>
      <c r="J1018" s="9" t="str">
        <f>IF(B1018="","",_xlfn.XLOOKUP(B1018,Notlayici!$B$5:$B$1500,Notlayici!$I$5:$I$1500,"MISS"))</f>
        <v/>
      </c>
    </row>
    <row r="1019" spans="1:10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 t="str">
        <f>IF(B1019="","",_xlfn.XLOOKUP(B1019,Notlayici!$B$5:$B$1500,Notlayici!$I$5:$I$1500,"MISS"))</f>
        <v/>
      </c>
    </row>
    <row r="1020" spans="1:10">
      <c r="A1020" s="9"/>
      <c r="B1020" s="9"/>
      <c r="C1020" s="9"/>
      <c r="D1020" s="9"/>
      <c r="E1020" s="9"/>
      <c r="F1020" s="9"/>
      <c r="G1020" s="9"/>
      <c r="H1020" s="9"/>
      <c r="I1020" s="9"/>
      <c r="J1020" s="9" t="str">
        <f>IF(B1020="","",_xlfn.XLOOKUP(B1020,Notlayici!$B$5:$B$1500,Notlayici!$I$5:$I$1500,"MISS"))</f>
        <v/>
      </c>
    </row>
    <row r="1021" spans="1:10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 t="str">
        <f>IF(B1021="","",_xlfn.XLOOKUP(B1021,Notlayici!$B$5:$B$1500,Notlayici!$I$5:$I$1500,"MISS"))</f>
        <v/>
      </c>
    </row>
    <row r="1022" spans="1:10">
      <c r="A1022" s="9"/>
      <c r="B1022" s="9"/>
      <c r="C1022" s="9"/>
      <c r="D1022" s="9"/>
      <c r="E1022" s="9"/>
      <c r="F1022" s="9"/>
      <c r="G1022" s="9"/>
      <c r="H1022" s="9"/>
      <c r="I1022" s="9"/>
      <c r="J1022" s="9" t="str">
        <f>IF(B1022="","",_xlfn.XLOOKUP(B1022,Notlayici!$B$5:$B$1500,Notlayici!$I$5:$I$1500,"MISS"))</f>
        <v/>
      </c>
    </row>
    <row r="1023" spans="1:10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 t="str">
        <f>IF(B1023="","",_xlfn.XLOOKUP(B1023,Notlayici!$B$5:$B$1500,Notlayici!$I$5:$I$1500,"MISS"))</f>
        <v/>
      </c>
    </row>
    <row r="1024" spans="1:10">
      <c r="A1024" s="9"/>
      <c r="B1024" s="9"/>
      <c r="C1024" s="9"/>
      <c r="D1024" s="9"/>
      <c r="E1024" s="9"/>
      <c r="F1024" s="9"/>
      <c r="G1024" s="9"/>
      <c r="H1024" s="9"/>
      <c r="I1024" s="9"/>
      <c r="J1024" s="9" t="str">
        <f>IF(B1024="","",_xlfn.XLOOKUP(B1024,Notlayici!$B$5:$B$1500,Notlayici!$I$5:$I$1500,"MISS"))</f>
        <v/>
      </c>
    </row>
    <row r="1025" spans="1:10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 t="str">
        <f>IF(B1025="","",_xlfn.XLOOKUP(B1025,Notlayici!$B$5:$B$1500,Notlayici!$I$5:$I$1500,"MISS"))</f>
        <v/>
      </c>
    </row>
    <row r="1026" spans="1:10">
      <c r="A1026" s="9"/>
      <c r="B1026" s="9"/>
      <c r="C1026" s="9"/>
      <c r="D1026" s="9"/>
      <c r="E1026" s="9"/>
      <c r="F1026" s="9"/>
      <c r="G1026" s="9"/>
      <c r="H1026" s="9"/>
      <c r="I1026" s="9"/>
      <c r="J1026" s="9" t="str">
        <f>IF(B1026="","",_xlfn.XLOOKUP(B1026,Notlayici!$B$5:$B$1500,Notlayici!$I$5:$I$1500,"MISS"))</f>
        <v/>
      </c>
    </row>
    <row r="1027" spans="1:10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 t="str">
        <f>IF(B1027="","",_xlfn.XLOOKUP(B1027,Notlayici!$B$5:$B$1500,Notlayici!$I$5:$I$1500,"MISS"))</f>
        <v/>
      </c>
    </row>
    <row r="1028" spans="1:10">
      <c r="A1028" s="9"/>
      <c r="B1028" s="9"/>
      <c r="C1028" s="9"/>
      <c r="D1028" s="9"/>
      <c r="E1028" s="9"/>
      <c r="F1028" s="9"/>
      <c r="G1028" s="9"/>
      <c r="H1028" s="9"/>
      <c r="I1028" s="9"/>
      <c r="J1028" s="9" t="str">
        <f>IF(B1028="","",_xlfn.XLOOKUP(B1028,Notlayici!$B$5:$B$1500,Notlayici!$I$5:$I$1500,"MISS"))</f>
        <v/>
      </c>
    </row>
    <row r="1029" spans="1:10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 t="str">
        <f>IF(B1029="","",_xlfn.XLOOKUP(B1029,Notlayici!$B$5:$B$1500,Notlayici!$I$5:$I$1500,"MISS"))</f>
        <v/>
      </c>
    </row>
    <row r="1030" spans="1:10">
      <c r="A1030" s="9"/>
      <c r="B1030" s="9"/>
      <c r="C1030" s="9"/>
      <c r="D1030" s="9"/>
      <c r="E1030" s="9"/>
      <c r="F1030" s="9"/>
      <c r="G1030" s="9"/>
      <c r="H1030" s="9"/>
      <c r="I1030" s="9"/>
      <c r="J1030" s="9" t="str">
        <f>IF(B1030="","",_xlfn.XLOOKUP(B1030,Notlayici!$B$5:$B$1500,Notlayici!$I$5:$I$1500,"MISS"))</f>
        <v/>
      </c>
    </row>
    <row r="1031" spans="1:10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 t="str">
        <f>IF(B1031="","",_xlfn.XLOOKUP(B1031,Notlayici!$B$5:$B$1500,Notlayici!$I$5:$I$1500,"MISS"))</f>
        <v/>
      </c>
    </row>
    <row r="1032" spans="1:10">
      <c r="A1032" s="9"/>
      <c r="B1032" s="9"/>
      <c r="C1032" s="9"/>
      <c r="D1032" s="9"/>
      <c r="E1032" s="9"/>
      <c r="F1032" s="9"/>
      <c r="G1032" s="9"/>
      <c r="H1032" s="9"/>
      <c r="I1032" s="9"/>
      <c r="J1032" s="9" t="str">
        <f>IF(B1032="","",_xlfn.XLOOKUP(B1032,Notlayici!$B$5:$B$1500,Notlayici!$I$5:$I$1500,"MISS"))</f>
        <v/>
      </c>
    </row>
    <row r="1033" spans="1:10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 t="str">
        <f>IF(B1033="","",_xlfn.XLOOKUP(B1033,Notlayici!$B$5:$B$1500,Notlayici!$I$5:$I$1500,"MISS"))</f>
        <v/>
      </c>
    </row>
    <row r="1034" spans="1:10">
      <c r="A1034" s="9"/>
      <c r="B1034" s="9"/>
      <c r="C1034" s="9"/>
      <c r="D1034" s="9"/>
      <c r="E1034" s="9"/>
      <c r="F1034" s="9"/>
      <c r="G1034" s="9"/>
      <c r="H1034" s="9"/>
      <c r="I1034" s="9"/>
      <c r="J1034" s="9" t="str">
        <f>IF(B1034="","",_xlfn.XLOOKUP(B1034,Notlayici!$B$5:$B$1500,Notlayici!$I$5:$I$1500,"MISS"))</f>
        <v/>
      </c>
    </row>
    <row r="1035" spans="1:10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 t="str">
        <f>IF(B1035="","",_xlfn.XLOOKUP(B1035,Notlayici!$B$5:$B$1500,Notlayici!$I$5:$I$1500,"MISS"))</f>
        <v/>
      </c>
    </row>
    <row r="1036" spans="1:10">
      <c r="A1036" s="9"/>
      <c r="B1036" s="9"/>
      <c r="C1036" s="9"/>
      <c r="D1036" s="9"/>
      <c r="E1036" s="9"/>
      <c r="F1036" s="9"/>
      <c r="G1036" s="9"/>
      <c r="H1036" s="9"/>
      <c r="I1036" s="9"/>
      <c r="J1036" s="9" t="str">
        <f>IF(B1036="","",_xlfn.XLOOKUP(B1036,Notlayici!$B$5:$B$1500,Notlayici!$I$5:$I$1500,"MISS"))</f>
        <v/>
      </c>
    </row>
    <row r="1037" spans="1:10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 t="str">
        <f>IF(B1037="","",_xlfn.XLOOKUP(B1037,Notlayici!$B$5:$B$1500,Notlayici!$I$5:$I$1500,"MISS"))</f>
        <v/>
      </c>
    </row>
    <row r="1038" spans="1:10">
      <c r="A1038" s="9"/>
      <c r="B1038" s="9"/>
      <c r="C1038" s="9"/>
      <c r="D1038" s="9"/>
      <c r="E1038" s="9"/>
      <c r="F1038" s="9"/>
      <c r="G1038" s="9"/>
      <c r="H1038" s="9"/>
      <c r="I1038" s="9"/>
      <c r="J1038" s="9" t="str">
        <f>IF(B1038="","",_xlfn.XLOOKUP(B1038,Notlayici!$B$5:$B$1500,Notlayici!$I$5:$I$1500,"MISS"))</f>
        <v/>
      </c>
    </row>
    <row r="1039" spans="1:10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 t="str">
        <f>IF(B1039="","",_xlfn.XLOOKUP(B1039,Notlayici!$B$5:$B$1500,Notlayici!$I$5:$I$1500,"MISS"))</f>
        <v/>
      </c>
    </row>
    <row r="1040" spans="1:10">
      <c r="A1040" s="9"/>
      <c r="B1040" s="9"/>
      <c r="C1040" s="9"/>
      <c r="D1040" s="9"/>
      <c r="E1040" s="9"/>
      <c r="F1040" s="9"/>
      <c r="G1040" s="9"/>
      <c r="H1040" s="9"/>
      <c r="I1040" s="9"/>
      <c r="J1040" s="9" t="str">
        <f>IF(B1040="","",_xlfn.XLOOKUP(B1040,Notlayici!$B$5:$B$1500,Notlayici!$I$5:$I$1500,"MISS"))</f>
        <v/>
      </c>
    </row>
    <row r="1041" spans="1:10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 t="str">
        <f>IF(B1041="","",_xlfn.XLOOKUP(B1041,Notlayici!$B$5:$B$1500,Notlayici!$I$5:$I$1500,"MISS"))</f>
        <v/>
      </c>
    </row>
    <row r="1042" spans="1:10">
      <c r="A1042" s="9"/>
      <c r="B1042" s="9"/>
      <c r="C1042" s="9"/>
      <c r="D1042" s="9"/>
      <c r="E1042" s="9"/>
      <c r="F1042" s="9"/>
      <c r="G1042" s="9"/>
      <c r="H1042" s="9"/>
      <c r="I1042" s="9"/>
      <c r="J1042" s="9" t="str">
        <f>IF(B1042="","",_xlfn.XLOOKUP(B1042,Notlayici!$B$5:$B$1500,Notlayici!$I$5:$I$1500,"MISS"))</f>
        <v/>
      </c>
    </row>
    <row r="1043" spans="1:10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 t="str">
        <f>IF(B1043="","",_xlfn.XLOOKUP(B1043,Notlayici!$B$5:$B$1500,Notlayici!$I$5:$I$1500,"MISS"))</f>
        <v/>
      </c>
    </row>
    <row r="1044" spans="1:10">
      <c r="A1044" s="9"/>
      <c r="B1044" s="9"/>
      <c r="C1044" s="9"/>
      <c r="D1044" s="9"/>
      <c r="E1044" s="9"/>
      <c r="F1044" s="9"/>
      <c r="G1044" s="9"/>
      <c r="H1044" s="9"/>
      <c r="I1044" s="9"/>
      <c r="J1044" s="9" t="str">
        <f>IF(B1044="","",_xlfn.XLOOKUP(B1044,Notlayici!$B$5:$B$1500,Notlayici!$I$5:$I$1500,"MISS"))</f>
        <v/>
      </c>
    </row>
    <row r="1045" spans="1:10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 t="str">
        <f>IF(B1045="","",_xlfn.XLOOKUP(B1045,Notlayici!$B$5:$B$1500,Notlayici!$I$5:$I$1500,"MISS"))</f>
        <v/>
      </c>
    </row>
    <row r="1046" spans="1:10">
      <c r="A1046" s="9"/>
      <c r="B1046" s="9"/>
      <c r="C1046" s="9"/>
      <c r="D1046" s="9"/>
      <c r="E1046" s="9"/>
      <c r="F1046" s="9"/>
      <c r="G1046" s="9"/>
      <c r="H1046" s="9"/>
      <c r="I1046" s="9"/>
      <c r="J1046" s="9" t="str">
        <f>IF(B1046="","",_xlfn.XLOOKUP(B1046,Notlayici!$B$5:$B$1500,Notlayici!$I$5:$I$1500,"MISS"))</f>
        <v/>
      </c>
    </row>
    <row r="1047" spans="1:10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 t="str">
        <f>IF(B1047="","",_xlfn.XLOOKUP(B1047,Notlayici!$B$5:$B$1500,Notlayici!$I$5:$I$1500,"MISS"))</f>
        <v/>
      </c>
    </row>
    <row r="1048" spans="1:10">
      <c r="A1048" s="9"/>
      <c r="B1048" s="9"/>
      <c r="C1048" s="9"/>
      <c r="D1048" s="9"/>
      <c r="E1048" s="9"/>
      <c r="F1048" s="9"/>
      <c r="G1048" s="9"/>
      <c r="H1048" s="9"/>
      <c r="I1048" s="9"/>
      <c r="J1048" s="9" t="str">
        <f>IF(B1048="","",_xlfn.XLOOKUP(B1048,Notlayici!$B$5:$B$1500,Notlayici!$I$5:$I$1500,"MISS"))</f>
        <v/>
      </c>
    </row>
    <row r="1049" spans="1:10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 t="str">
        <f>IF(B1049="","",_xlfn.XLOOKUP(B1049,Notlayici!$B$5:$B$1500,Notlayici!$I$5:$I$1500,"MISS"))</f>
        <v/>
      </c>
    </row>
    <row r="1050" spans="1:10">
      <c r="A1050" s="9"/>
      <c r="B1050" s="9"/>
      <c r="C1050" s="9"/>
      <c r="D1050" s="9"/>
      <c r="E1050" s="9"/>
      <c r="F1050" s="9"/>
      <c r="G1050" s="9"/>
      <c r="H1050" s="9"/>
      <c r="I1050" s="9"/>
      <c r="J1050" s="9" t="str">
        <f>IF(B1050="","",_xlfn.XLOOKUP(B1050,Notlayici!$B$5:$B$1500,Notlayici!$I$5:$I$1500,"MISS"))</f>
        <v/>
      </c>
    </row>
    <row r="1051" spans="1:10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 t="str">
        <f>IF(B1051="","",_xlfn.XLOOKUP(B1051,Notlayici!$B$5:$B$1500,Notlayici!$I$5:$I$1500,"MISS"))</f>
        <v/>
      </c>
    </row>
    <row r="1052" spans="1:10">
      <c r="A1052" s="9"/>
      <c r="B1052" s="9"/>
      <c r="C1052" s="9"/>
      <c r="D1052" s="9"/>
      <c r="E1052" s="9"/>
      <c r="F1052" s="9"/>
      <c r="G1052" s="9"/>
      <c r="H1052" s="9"/>
      <c r="I1052" s="9"/>
      <c r="J1052" s="9" t="str">
        <f>IF(B1052="","",_xlfn.XLOOKUP(B1052,Notlayici!$B$5:$B$1500,Notlayici!$I$5:$I$1500,"MISS"))</f>
        <v/>
      </c>
    </row>
    <row r="1053" spans="1:10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 t="str">
        <f>IF(B1053="","",_xlfn.XLOOKUP(B1053,Notlayici!$B$5:$B$1500,Notlayici!$I$5:$I$1500,"MISS"))</f>
        <v/>
      </c>
    </row>
    <row r="1054" spans="1:10">
      <c r="A1054" s="9"/>
      <c r="B1054" s="9"/>
      <c r="C1054" s="9"/>
      <c r="D1054" s="9"/>
      <c r="E1054" s="9"/>
      <c r="F1054" s="9"/>
      <c r="G1054" s="9"/>
      <c r="H1054" s="9"/>
      <c r="I1054" s="9"/>
      <c r="J1054" s="9" t="str">
        <f>IF(B1054="","",_xlfn.XLOOKUP(B1054,Notlayici!$B$5:$B$1500,Notlayici!$I$5:$I$1500,"MISS"))</f>
        <v/>
      </c>
    </row>
    <row r="1055" spans="1:10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 t="str">
        <f>IF(B1055="","",_xlfn.XLOOKUP(B1055,Notlayici!$B$5:$B$1500,Notlayici!$I$5:$I$1500,"MISS"))</f>
        <v/>
      </c>
    </row>
    <row r="1056" spans="1:10">
      <c r="A1056" s="9"/>
      <c r="B1056" s="9"/>
      <c r="C1056" s="9"/>
      <c r="D1056" s="9"/>
      <c r="E1056" s="9"/>
      <c r="F1056" s="9"/>
      <c r="G1056" s="9"/>
      <c r="H1056" s="9"/>
      <c r="I1056" s="9"/>
      <c r="J1056" s="9" t="str">
        <f>IF(B1056="","",_xlfn.XLOOKUP(B1056,Notlayici!$B$5:$B$1500,Notlayici!$I$5:$I$1500,"MISS"))</f>
        <v/>
      </c>
    </row>
    <row r="1057" spans="1:10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 t="str">
        <f>IF(B1057="","",_xlfn.XLOOKUP(B1057,Notlayici!$B$5:$B$1500,Notlayici!$I$5:$I$1500,"MISS"))</f>
        <v/>
      </c>
    </row>
    <row r="1058" spans="1:10">
      <c r="A1058" s="9"/>
      <c r="B1058" s="9"/>
      <c r="C1058" s="9"/>
      <c r="D1058" s="9"/>
      <c r="E1058" s="9"/>
      <c r="F1058" s="9"/>
      <c r="G1058" s="9"/>
      <c r="H1058" s="9"/>
      <c r="I1058" s="9"/>
      <c r="J1058" s="9" t="str">
        <f>IF(B1058="","",_xlfn.XLOOKUP(B1058,Notlayici!$B$5:$B$1500,Notlayici!$I$5:$I$1500,"MISS"))</f>
        <v/>
      </c>
    </row>
    <row r="1059" spans="1:10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 t="str">
        <f>IF(B1059="","",_xlfn.XLOOKUP(B1059,Notlayici!$B$5:$B$1500,Notlayici!$I$5:$I$1500,"MISS"))</f>
        <v/>
      </c>
    </row>
    <row r="1060" spans="1:10">
      <c r="A1060" s="9"/>
      <c r="B1060" s="9"/>
      <c r="C1060" s="9"/>
      <c r="D1060" s="9"/>
      <c r="E1060" s="9"/>
      <c r="F1060" s="9"/>
      <c r="G1060" s="9"/>
      <c r="H1060" s="9"/>
      <c r="I1060" s="9"/>
      <c r="J1060" s="9" t="str">
        <f>IF(B1060="","",_xlfn.XLOOKUP(B1060,Notlayici!$B$5:$B$1500,Notlayici!$I$5:$I$1500,"MISS"))</f>
        <v/>
      </c>
    </row>
    <row r="1061" spans="1:10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 t="str">
        <f>IF(B1061="","",_xlfn.XLOOKUP(B1061,Notlayici!$B$5:$B$1500,Notlayici!$I$5:$I$1500,"MISS"))</f>
        <v/>
      </c>
    </row>
    <row r="1062" spans="1:10">
      <c r="A1062" s="9"/>
      <c r="B1062" s="9"/>
      <c r="C1062" s="9"/>
      <c r="D1062" s="9"/>
      <c r="E1062" s="9"/>
      <c r="F1062" s="9"/>
      <c r="G1062" s="9"/>
      <c r="H1062" s="9"/>
      <c r="I1062" s="9"/>
      <c r="J1062" s="9" t="str">
        <f>IF(B1062="","",_xlfn.XLOOKUP(B1062,Notlayici!$B$5:$B$1500,Notlayici!$I$5:$I$1500,"MISS"))</f>
        <v/>
      </c>
    </row>
    <row r="1063" spans="1:10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 t="str">
        <f>IF(B1063="","",_xlfn.XLOOKUP(B1063,Notlayici!$B$5:$B$1500,Notlayici!$I$5:$I$1500,"MISS"))</f>
        <v/>
      </c>
    </row>
    <row r="1064" spans="1:10">
      <c r="A1064" s="9"/>
      <c r="B1064" s="9"/>
      <c r="C1064" s="9"/>
      <c r="D1064" s="9"/>
      <c r="E1064" s="9"/>
      <c r="F1064" s="9"/>
      <c r="G1064" s="9"/>
      <c r="H1064" s="9"/>
      <c r="I1064" s="9"/>
      <c r="J1064" s="9" t="str">
        <f>IF(B1064="","",_xlfn.XLOOKUP(B1064,Notlayici!$B$5:$B$1500,Notlayici!$I$5:$I$1500,"MISS"))</f>
        <v/>
      </c>
    </row>
    <row r="1065" spans="1:10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 t="str">
        <f>IF(B1065="","",_xlfn.XLOOKUP(B1065,Notlayici!$B$5:$B$1500,Notlayici!$I$5:$I$1500,"MISS"))</f>
        <v/>
      </c>
    </row>
    <row r="1066" spans="1:10">
      <c r="A1066" s="9"/>
      <c r="B1066" s="9"/>
      <c r="C1066" s="9"/>
      <c r="D1066" s="9"/>
      <c r="E1066" s="9"/>
      <c r="F1066" s="9"/>
      <c r="G1066" s="9"/>
      <c r="H1066" s="9"/>
      <c r="I1066" s="9"/>
      <c r="J1066" s="9" t="str">
        <f>IF(B1066="","",_xlfn.XLOOKUP(B1066,Notlayici!$B$5:$B$1500,Notlayici!$I$5:$I$1500,"MISS"))</f>
        <v/>
      </c>
    </row>
    <row r="1067" spans="1:10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 t="str">
        <f>IF(B1067="","",_xlfn.XLOOKUP(B1067,Notlayici!$B$5:$B$1500,Notlayici!$I$5:$I$1500,"MISS"))</f>
        <v/>
      </c>
    </row>
    <row r="1068" spans="1:10">
      <c r="A1068" s="9"/>
      <c r="B1068" s="9"/>
      <c r="C1068" s="9"/>
      <c r="D1068" s="9"/>
      <c r="E1068" s="9"/>
      <c r="F1068" s="9"/>
      <c r="G1068" s="9"/>
      <c r="H1068" s="9"/>
      <c r="I1068" s="9"/>
      <c r="J1068" s="9" t="str">
        <f>IF(B1068="","",_xlfn.XLOOKUP(B1068,Notlayici!$B$5:$B$1500,Notlayici!$I$5:$I$1500,"MISS"))</f>
        <v/>
      </c>
    </row>
    <row r="1069" spans="1:10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 t="str">
        <f>IF(B1069="","",_xlfn.XLOOKUP(B1069,Notlayici!$B$5:$B$1500,Notlayici!$I$5:$I$1500,"MISS"))</f>
        <v/>
      </c>
    </row>
    <row r="1070" spans="1:10">
      <c r="A1070" s="9"/>
      <c r="B1070" s="9"/>
      <c r="C1070" s="9"/>
      <c r="D1070" s="9"/>
      <c r="E1070" s="9"/>
      <c r="F1070" s="9"/>
      <c r="G1070" s="9"/>
      <c r="H1070" s="9"/>
      <c r="I1070" s="9"/>
      <c r="J1070" s="9" t="str">
        <f>IF(B1070="","",_xlfn.XLOOKUP(B1070,Notlayici!$B$5:$B$1500,Notlayici!$I$5:$I$1500,"MISS"))</f>
        <v/>
      </c>
    </row>
    <row r="1071" spans="1:10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 t="str">
        <f>IF(B1071="","",_xlfn.XLOOKUP(B1071,Notlayici!$B$5:$B$1500,Notlayici!$I$5:$I$1500,"MISS"))</f>
        <v/>
      </c>
    </row>
    <row r="1072" spans="1:10">
      <c r="A1072" s="9"/>
      <c r="B1072" s="9"/>
      <c r="C1072" s="9"/>
      <c r="D1072" s="9"/>
      <c r="E1072" s="9"/>
      <c r="F1072" s="9"/>
      <c r="G1072" s="9"/>
      <c r="H1072" s="9"/>
      <c r="I1072" s="9"/>
      <c r="J1072" s="9" t="str">
        <f>IF(B1072="","",_xlfn.XLOOKUP(B1072,Notlayici!$B$5:$B$1500,Notlayici!$I$5:$I$1500,"MISS"))</f>
        <v/>
      </c>
    </row>
    <row r="1073" spans="1:10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 t="str">
        <f>IF(B1073="","",_xlfn.XLOOKUP(B1073,Notlayici!$B$5:$B$1500,Notlayici!$I$5:$I$1500,"MISS"))</f>
        <v/>
      </c>
    </row>
    <row r="1074" spans="1:10">
      <c r="A1074" s="9"/>
      <c r="B1074" s="9"/>
      <c r="C1074" s="9"/>
      <c r="D1074" s="9"/>
      <c r="E1074" s="9"/>
      <c r="F1074" s="9"/>
      <c r="G1074" s="9"/>
      <c r="H1074" s="9"/>
      <c r="I1074" s="9"/>
      <c r="J1074" s="9" t="str">
        <f>IF(B1074="","",_xlfn.XLOOKUP(B1074,Notlayici!$B$5:$B$1500,Notlayici!$I$5:$I$1500,"MISS"))</f>
        <v/>
      </c>
    </row>
    <row r="1075" spans="1:10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 t="str">
        <f>IF(B1075="","",_xlfn.XLOOKUP(B1075,Notlayici!$B$5:$B$1500,Notlayici!$I$5:$I$1500,"MISS"))</f>
        <v/>
      </c>
    </row>
    <row r="1076" spans="1:10">
      <c r="A1076" s="9"/>
      <c r="B1076" s="9"/>
      <c r="C1076" s="9"/>
      <c r="D1076" s="9"/>
      <c r="E1076" s="9"/>
      <c r="F1076" s="9"/>
      <c r="G1076" s="9"/>
      <c r="H1076" s="9"/>
      <c r="I1076" s="9"/>
      <c r="J1076" s="9" t="str">
        <f>IF(B1076="","",_xlfn.XLOOKUP(B1076,Notlayici!$B$5:$B$1500,Notlayici!$I$5:$I$1500,"MISS"))</f>
        <v/>
      </c>
    </row>
    <row r="1077" spans="1:10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 t="str">
        <f>IF(B1077="","",_xlfn.XLOOKUP(B1077,Notlayici!$B$5:$B$1500,Notlayici!$I$5:$I$1500,"MISS"))</f>
        <v/>
      </c>
    </row>
    <row r="1078" spans="1:10">
      <c r="A1078" s="9"/>
      <c r="B1078" s="9"/>
      <c r="C1078" s="9"/>
      <c r="D1078" s="9"/>
      <c r="E1078" s="9"/>
      <c r="F1078" s="9"/>
      <c r="G1078" s="9"/>
      <c r="H1078" s="9"/>
      <c r="I1078" s="9"/>
      <c r="J1078" s="9" t="str">
        <f>IF(B1078="","",_xlfn.XLOOKUP(B1078,Notlayici!$B$5:$B$1500,Notlayici!$I$5:$I$1500,"MISS"))</f>
        <v/>
      </c>
    </row>
    <row r="1079" spans="1:10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 t="str">
        <f>IF(B1079="","",_xlfn.XLOOKUP(B1079,Notlayici!$B$5:$B$1500,Notlayici!$I$5:$I$1500,"MISS"))</f>
        <v/>
      </c>
    </row>
    <row r="1080" spans="1:10">
      <c r="A1080" s="9"/>
      <c r="B1080" s="9"/>
      <c r="C1080" s="9"/>
      <c r="D1080" s="9"/>
      <c r="E1080" s="9"/>
      <c r="F1080" s="9"/>
      <c r="G1080" s="9"/>
      <c r="H1080" s="9"/>
      <c r="I1080" s="9"/>
      <c r="J1080" s="9" t="str">
        <f>IF(B1080="","",_xlfn.XLOOKUP(B1080,Notlayici!$B$5:$B$1500,Notlayici!$I$5:$I$1500,"MISS"))</f>
        <v/>
      </c>
    </row>
    <row r="1081" spans="1:10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 t="str">
        <f>IF(B1081="","",_xlfn.XLOOKUP(B1081,Notlayici!$B$5:$B$1500,Notlayici!$I$5:$I$1500,"MISS"))</f>
        <v/>
      </c>
    </row>
    <row r="1082" spans="1:10">
      <c r="A1082" s="9"/>
      <c r="B1082" s="9"/>
      <c r="C1082" s="9"/>
      <c r="D1082" s="9"/>
      <c r="E1082" s="9"/>
      <c r="F1082" s="9"/>
      <c r="G1082" s="9"/>
      <c r="H1082" s="9"/>
      <c r="I1082" s="9"/>
      <c r="J1082" s="9" t="str">
        <f>IF(B1082="","",_xlfn.XLOOKUP(B1082,Notlayici!$B$5:$B$1500,Notlayici!$I$5:$I$1500,"MISS"))</f>
        <v/>
      </c>
    </row>
    <row r="1083" spans="1:10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 t="str">
        <f>IF(B1083="","",_xlfn.XLOOKUP(B1083,Notlayici!$B$5:$B$1500,Notlayici!$I$5:$I$1500,"MISS"))</f>
        <v/>
      </c>
    </row>
    <row r="1084" spans="1:10">
      <c r="A1084" s="9"/>
      <c r="B1084" s="9"/>
      <c r="C1084" s="9"/>
      <c r="D1084" s="9"/>
      <c r="E1084" s="9"/>
      <c r="F1084" s="9"/>
      <c r="G1084" s="9"/>
      <c r="H1084" s="9"/>
      <c r="I1084" s="9"/>
      <c r="J1084" s="9" t="str">
        <f>IF(B1084="","",_xlfn.XLOOKUP(B1084,Notlayici!$B$5:$B$1500,Notlayici!$I$5:$I$1500,"MISS"))</f>
        <v/>
      </c>
    </row>
    <row r="1085" spans="1:10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 t="str">
        <f>IF(B1085="","",_xlfn.XLOOKUP(B1085,Notlayici!$B$5:$B$1500,Notlayici!$I$5:$I$1500,"MISS"))</f>
        <v/>
      </c>
    </row>
    <row r="1086" spans="1:10">
      <c r="A1086" s="9"/>
      <c r="B1086" s="9"/>
      <c r="C1086" s="9"/>
      <c r="D1086" s="9"/>
      <c r="E1086" s="9"/>
      <c r="F1086" s="9"/>
      <c r="G1086" s="9"/>
      <c r="H1086" s="9"/>
      <c r="I1086" s="9"/>
      <c r="J1086" s="9" t="str">
        <f>IF(B1086="","",_xlfn.XLOOKUP(B1086,Notlayici!$B$5:$B$1500,Notlayici!$I$5:$I$1500,"MISS"))</f>
        <v/>
      </c>
    </row>
    <row r="1087" spans="1:10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 t="str">
        <f>IF(B1087="","",_xlfn.XLOOKUP(B1087,Notlayici!$B$5:$B$1500,Notlayici!$I$5:$I$1500,"MISS"))</f>
        <v/>
      </c>
    </row>
    <row r="1088" spans="1:10">
      <c r="A1088" s="9"/>
      <c r="B1088" s="9"/>
      <c r="C1088" s="9"/>
      <c r="D1088" s="9"/>
      <c r="E1088" s="9"/>
      <c r="F1088" s="9"/>
      <c r="G1088" s="9"/>
      <c r="H1088" s="9"/>
      <c r="I1088" s="9"/>
      <c r="J1088" s="9" t="str">
        <f>IF(B1088="","",_xlfn.XLOOKUP(B1088,Notlayici!$B$5:$B$1500,Notlayici!$I$5:$I$1500,"MISS"))</f>
        <v/>
      </c>
    </row>
    <row r="1089" spans="1:10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 t="str">
        <f>IF(B1089="","",_xlfn.XLOOKUP(B1089,Notlayici!$B$5:$B$1500,Notlayici!$I$5:$I$1500,"MISS"))</f>
        <v/>
      </c>
    </row>
    <row r="1090" spans="1:10">
      <c r="A1090" s="9"/>
      <c r="B1090" s="9"/>
      <c r="C1090" s="9"/>
      <c r="D1090" s="9"/>
      <c r="E1090" s="9"/>
      <c r="F1090" s="9"/>
      <c r="G1090" s="9"/>
      <c r="H1090" s="9"/>
      <c r="I1090" s="9"/>
      <c r="J1090" s="9" t="str">
        <f>IF(B1090="","",_xlfn.XLOOKUP(B1090,Notlayici!$B$5:$B$1500,Notlayici!$I$5:$I$1500,"MISS"))</f>
        <v/>
      </c>
    </row>
    <row r="1091" spans="1:10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 t="str">
        <f>IF(B1091="","",_xlfn.XLOOKUP(B1091,Notlayici!$B$5:$B$1500,Notlayici!$I$5:$I$1500,"MISS"))</f>
        <v/>
      </c>
    </row>
    <row r="1092" spans="1:10">
      <c r="A1092" s="9"/>
      <c r="B1092" s="9"/>
      <c r="C1092" s="9"/>
      <c r="D1092" s="9"/>
      <c r="E1092" s="9"/>
      <c r="F1092" s="9"/>
      <c r="G1092" s="9"/>
      <c r="H1092" s="9"/>
      <c r="I1092" s="9"/>
      <c r="J1092" s="9" t="str">
        <f>IF(B1092="","",_xlfn.XLOOKUP(B1092,Notlayici!$B$5:$B$1500,Notlayici!$I$5:$I$1500,"MISS"))</f>
        <v/>
      </c>
    </row>
    <row r="1093" spans="1:10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 t="str">
        <f>IF(B1093="","",_xlfn.XLOOKUP(B1093,Notlayici!$B$5:$B$1500,Notlayici!$I$5:$I$1500,"MISS"))</f>
        <v/>
      </c>
    </row>
    <row r="1094" spans="1:10">
      <c r="A1094" s="9"/>
      <c r="B1094" s="9"/>
      <c r="C1094" s="9"/>
      <c r="D1094" s="9"/>
      <c r="E1094" s="9"/>
      <c r="F1094" s="9"/>
      <c r="G1094" s="9"/>
      <c r="H1094" s="9"/>
      <c r="I1094" s="9"/>
      <c r="J1094" s="9" t="str">
        <f>IF(B1094="","",_xlfn.XLOOKUP(B1094,Notlayici!$B$5:$B$1500,Notlayici!$I$5:$I$1500,"MISS"))</f>
        <v/>
      </c>
    </row>
    <row r="1095" spans="1:10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 t="str">
        <f>IF(B1095="","",_xlfn.XLOOKUP(B1095,Notlayici!$B$5:$B$1500,Notlayici!$I$5:$I$1500,"MISS"))</f>
        <v/>
      </c>
    </row>
    <row r="1096" spans="1:10">
      <c r="A1096" s="9"/>
      <c r="B1096" s="9"/>
      <c r="C1096" s="9"/>
      <c r="D1096" s="9"/>
      <c r="E1096" s="9"/>
      <c r="F1096" s="9"/>
      <c r="G1096" s="9"/>
      <c r="H1096" s="9"/>
      <c r="I1096" s="9"/>
      <c r="J1096" s="9" t="str">
        <f>IF(B1096="","",_xlfn.XLOOKUP(B1096,Notlayici!$B$5:$B$1500,Notlayici!$I$5:$I$1500,"MISS"))</f>
        <v/>
      </c>
    </row>
    <row r="1097" spans="1:10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 t="str">
        <f>IF(B1097="","",_xlfn.XLOOKUP(B1097,Notlayici!$B$5:$B$1500,Notlayici!$I$5:$I$1500,"MISS"))</f>
        <v/>
      </c>
    </row>
    <row r="1098" spans="1:10">
      <c r="A1098" s="9"/>
      <c r="B1098" s="9"/>
      <c r="C1098" s="9"/>
      <c r="D1098" s="9"/>
      <c r="E1098" s="9"/>
      <c r="F1098" s="9"/>
      <c r="G1098" s="9"/>
      <c r="H1098" s="9"/>
      <c r="I1098" s="9"/>
      <c r="J1098" s="9" t="str">
        <f>IF(B1098="","",_xlfn.XLOOKUP(B1098,Notlayici!$B$5:$B$1500,Notlayici!$I$5:$I$1500,"MISS"))</f>
        <v/>
      </c>
    </row>
    <row r="1099" spans="1:10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 t="str">
        <f>IF(B1099="","",_xlfn.XLOOKUP(B1099,Notlayici!$B$5:$B$1500,Notlayici!$I$5:$I$1500,"MISS"))</f>
        <v/>
      </c>
    </row>
    <row r="1100" spans="1:10">
      <c r="A1100" s="9"/>
      <c r="B1100" s="9"/>
      <c r="C1100" s="9"/>
      <c r="D1100" s="9"/>
      <c r="E1100" s="9"/>
      <c r="F1100" s="9"/>
      <c r="G1100" s="9"/>
      <c r="H1100" s="9"/>
      <c r="I1100" s="9"/>
      <c r="J1100" s="9" t="str">
        <f>IF(B1100="","",_xlfn.XLOOKUP(B1100,Notlayici!$B$5:$B$1500,Notlayici!$I$5:$I$1500,"MISS"))</f>
        <v/>
      </c>
    </row>
    <row r="1101" spans="1:10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 t="str">
        <f>IF(B1101="","",_xlfn.XLOOKUP(B1101,Notlayici!$B$5:$B$1500,Notlayici!$I$5:$I$1500,"MISS"))</f>
        <v/>
      </c>
    </row>
    <row r="1102" spans="1:10">
      <c r="A1102" s="9"/>
      <c r="B1102" s="9"/>
      <c r="C1102" s="9"/>
      <c r="D1102" s="9"/>
      <c r="E1102" s="9"/>
      <c r="F1102" s="9"/>
      <c r="G1102" s="9"/>
      <c r="H1102" s="9"/>
      <c r="I1102" s="9"/>
      <c r="J1102" s="9" t="str">
        <f>IF(B1102="","",_xlfn.XLOOKUP(B1102,Notlayici!$B$5:$B$1500,Notlayici!$I$5:$I$1500,"MISS"))</f>
        <v/>
      </c>
    </row>
    <row r="1103" spans="1:10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 t="str">
        <f>IF(B1103="","",_xlfn.XLOOKUP(B1103,Notlayici!$B$5:$B$1500,Notlayici!$I$5:$I$1500,"MISS"))</f>
        <v/>
      </c>
    </row>
    <row r="1104" spans="1:10">
      <c r="A1104" s="9"/>
      <c r="B1104" s="9"/>
      <c r="C1104" s="9"/>
      <c r="D1104" s="9"/>
      <c r="E1104" s="9"/>
      <c r="F1104" s="9"/>
      <c r="G1104" s="9"/>
      <c r="H1104" s="9"/>
      <c r="I1104" s="9"/>
      <c r="J1104" s="9" t="str">
        <f>IF(B1104="","",_xlfn.XLOOKUP(B1104,Notlayici!$B$5:$B$1500,Notlayici!$I$5:$I$1500,"MISS"))</f>
        <v/>
      </c>
    </row>
    <row r="1105" spans="1:10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 t="str">
        <f>IF(B1105="","",_xlfn.XLOOKUP(B1105,Notlayici!$B$5:$B$1500,Notlayici!$I$5:$I$1500,"MISS"))</f>
        <v/>
      </c>
    </row>
    <row r="1106" spans="1:10">
      <c r="A1106" s="9"/>
      <c r="B1106" s="9"/>
      <c r="C1106" s="9"/>
      <c r="D1106" s="9"/>
      <c r="E1106" s="9"/>
      <c r="F1106" s="9"/>
      <c r="G1106" s="9"/>
      <c r="H1106" s="9"/>
      <c r="I1106" s="9"/>
      <c r="J1106" s="9" t="str">
        <f>IF(B1106="","",_xlfn.XLOOKUP(B1106,Notlayici!$B$5:$B$1500,Notlayici!$I$5:$I$1500,"MISS"))</f>
        <v/>
      </c>
    </row>
    <row r="1107" spans="1:10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 t="str">
        <f>IF(B1107="","",_xlfn.XLOOKUP(B1107,Notlayici!$B$5:$B$1500,Notlayici!$I$5:$I$1500,"MISS"))</f>
        <v/>
      </c>
    </row>
    <row r="1108" spans="1:10">
      <c r="A1108" s="9"/>
      <c r="B1108" s="9"/>
      <c r="C1108" s="9"/>
      <c r="D1108" s="9"/>
      <c r="E1108" s="9"/>
      <c r="F1108" s="9"/>
      <c r="G1108" s="9"/>
      <c r="H1108" s="9"/>
      <c r="I1108" s="9"/>
      <c r="J1108" s="9" t="str">
        <f>IF(B1108="","",_xlfn.XLOOKUP(B1108,Notlayici!$B$5:$B$1500,Notlayici!$I$5:$I$1500,"MISS"))</f>
        <v/>
      </c>
    </row>
    <row r="1109" spans="1:10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 t="str">
        <f>IF(B1109="","",_xlfn.XLOOKUP(B1109,Notlayici!$B$5:$B$1500,Notlayici!$I$5:$I$1500,"MISS"))</f>
        <v/>
      </c>
    </row>
    <row r="1110" spans="1:10">
      <c r="A1110" s="9"/>
      <c r="B1110" s="9"/>
      <c r="C1110" s="9"/>
      <c r="D1110" s="9"/>
      <c r="E1110" s="9"/>
      <c r="F1110" s="9"/>
      <c r="G1110" s="9"/>
      <c r="H1110" s="9"/>
      <c r="I1110" s="9"/>
      <c r="J1110" s="9" t="str">
        <f>IF(B1110="","",_xlfn.XLOOKUP(B1110,Notlayici!$B$5:$B$1500,Notlayici!$I$5:$I$1500,"MISS"))</f>
        <v/>
      </c>
    </row>
    <row r="1111" spans="1:10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 t="str">
        <f>IF(B1111="","",_xlfn.XLOOKUP(B1111,Notlayici!$B$5:$B$1500,Notlayici!$I$5:$I$1500,"MISS"))</f>
        <v/>
      </c>
    </row>
    <row r="1112" spans="1:10">
      <c r="A1112" s="9"/>
      <c r="B1112" s="9"/>
      <c r="C1112" s="9"/>
      <c r="D1112" s="9"/>
      <c r="E1112" s="9"/>
      <c r="F1112" s="9"/>
      <c r="G1112" s="9"/>
      <c r="H1112" s="9"/>
      <c r="I1112" s="9"/>
      <c r="J1112" s="9" t="str">
        <f>IF(B1112="","",_xlfn.XLOOKUP(B1112,Notlayici!$B$5:$B$1500,Notlayici!$I$5:$I$1500,"MISS"))</f>
        <v/>
      </c>
    </row>
    <row r="1113" spans="1:10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 t="str">
        <f>IF(B1113="","",_xlfn.XLOOKUP(B1113,Notlayici!$B$5:$B$1500,Notlayici!$I$5:$I$1500,"MISS"))</f>
        <v/>
      </c>
    </row>
    <row r="1114" spans="1:10">
      <c r="A1114" s="9"/>
      <c r="B1114" s="9"/>
      <c r="C1114" s="9"/>
      <c r="D1114" s="9"/>
      <c r="E1114" s="9"/>
      <c r="F1114" s="9"/>
      <c r="G1114" s="9"/>
      <c r="H1114" s="9"/>
      <c r="I1114" s="9"/>
      <c r="J1114" s="9" t="str">
        <f>IF(B1114="","",_xlfn.XLOOKUP(B1114,Notlayici!$B$5:$B$1500,Notlayici!$I$5:$I$1500,"MISS"))</f>
        <v/>
      </c>
    </row>
    <row r="1115" spans="1:10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 t="str">
        <f>IF(B1115="","",_xlfn.XLOOKUP(B1115,Notlayici!$B$5:$B$1500,Notlayici!$I$5:$I$1500,"MISS"))</f>
        <v/>
      </c>
    </row>
    <row r="1116" spans="1:10">
      <c r="A1116" s="9"/>
      <c r="B1116" s="9"/>
      <c r="C1116" s="9"/>
      <c r="D1116" s="9"/>
      <c r="E1116" s="9"/>
      <c r="F1116" s="9"/>
      <c r="G1116" s="9"/>
      <c r="H1116" s="9"/>
      <c r="I1116" s="9"/>
      <c r="J1116" s="9" t="str">
        <f>IF(B1116="","",_xlfn.XLOOKUP(B1116,Notlayici!$B$5:$B$1500,Notlayici!$I$5:$I$1500,"MISS"))</f>
        <v/>
      </c>
    </row>
    <row r="1117" spans="1:10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 t="str">
        <f>IF(B1117="","",_xlfn.XLOOKUP(B1117,Notlayici!$B$5:$B$1500,Notlayici!$I$5:$I$1500,"MISS"))</f>
        <v/>
      </c>
    </row>
    <row r="1118" spans="1:10">
      <c r="A1118" s="9"/>
      <c r="B1118" s="9"/>
      <c r="C1118" s="9"/>
      <c r="D1118" s="9"/>
      <c r="E1118" s="9"/>
      <c r="F1118" s="9"/>
      <c r="G1118" s="9"/>
      <c r="H1118" s="9"/>
      <c r="I1118" s="9"/>
      <c r="J1118" s="9" t="str">
        <f>IF(B1118="","",_xlfn.XLOOKUP(B1118,Notlayici!$B$5:$B$1500,Notlayici!$I$5:$I$1500,"MISS"))</f>
        <v/>
      </c>
    </row>
    <row r="1119" spans="1:10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 t="str">
        <f>IF(B1119="","",_xlfn.XLOOKUP(B1119,Notlayici!$B$5:$B$1500,Notlayici!$I$5:$I$1500,"MISS"))</f>
        <v/>
      </c>
    </row>
    <row r="1120" spans="1:10">
      <c r="A1120" s="9"/>
      <c r="B1120" s="9"/>
      <c r="C1120" s="9"/>
      <c r="D1120" s="9"/>
      <c r="E1120" s="9"/>
      <c r="F1120" s="9"/>
      <c r="G1120" s="9"/>
      <c r="H1120" s="9"/>
      <c r="I1120" s="9"/>
      <c r="J1120" s="9" t="str">
        <f>IF(B1120="","",_xlfn.XLOOKUP(B1120,Notlayici!$B$5:$B$1500,Notlayici!$I$5:$I$1500,"MISS"))</f>
        <v/>
      </c>
    </row>
    <row r="1121" spans="1:10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 t="str">
        <f>IF(B1121="","",_xlfn.XLOOKUP(B1121,Notlayici!$B$5:$B$1500,Notlayici!$I$5:$I$1500,"MISS"))</f>
        <v/>
      </c>
    </row>
    <row r="1122" spans="1:10">
      <c r="A1122" s="9"/>
      <c r="B1122" s="9"/>
      <c r="C1122" s="9"/>
      <c r="D1122" s="9"/>
      <c r="E1122" s="9"/>
      <c r="F1122" s="9"/>
      <c r="G1122" s="9"/>
      <c r="H1122" s="9"/>
      <c r="I1122" s="9"/>
      <c r="J1122" s="9" t="str">
        <f>IF(B1122="","",_xlfn.XLOOKUP(B1122,Notlayici!$B$5:$B$1500,Notlayici!$I$5:$I$1500,"MISS"))</f>
        <v/>
      </c>
    </row>
    <row r="1123" spans="1:10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 t="str">
        <f>IF(B1123="","",_xlfn.XLOOKUP(B1123,Notlayici!$B$5:$B$1500,Notlayici!$I$5:$I$1500,"MISS"))</f>
        <v/>
      </c>
    </row>
    <row r="1124" spans="1:10">
      <c r="A1124" s="9"/>
      <c r="B1124" s="9"/>
      <c r="C1124" s="9"/>
      <c r="D1124" s="9"/>
      <c r="E1124" s="9"/>
      <c r="F1124" s="9"/>
      <c r="G1124" s="9"/>
      <c r="H1124" s="9"/>
      <c r="I1124" s="9"/>
      <c r="J1124" s="9" t="str">
        <f>IF(B1124="","",_xlfn.XLOOKUP(B1124,Notlayici!$B$5:$B$1500,Notlayici!$I$5:$I$1500,"MISS"))</f>
        <v/>
      </c>
    </row>
    <row r="1125" spans="1:10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 t="str">
        <f>IF(B1125="","",_xlfn.XLOOKUP(B1125,Notlayici!$B$5:$B$1500,Notlayici!$I$5:$I$1500,"MISS"))</f>
        <v/>
      </c>
    </row>
    <row r="1126" spans="1:10">
      <c r="A1126" s="9"/>
      <c r="B1126" s="9"/>
      <c r="C1126" s="9"/>
      <c r="D1126" s="9"/>
      <c r="E1126" s="9"/>
      <c r="F1126" s="9"/>
      <c r="G1126" s="9"/>
      <c r="H1126" s="9"/>
      <c r="I1126" s="9"/>
      <c r="J1126" s="9" t="str">
        <f>IF(B1126="","",_xlfn.XLOOKUP(B1126,Notlayici!$B$5:$B$1500,Notlayici!$I$5:$I$1500,"MISS"))</f>
        <v/>
      </c>
    </row>
    <row r="1127" spans="1:10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 t="str">
        <f>IF(B1127="","",_xlfn.XLOOKUP(B1127,Notlayici!$B$5:$B$1500,Notlayici!$I$5:$I$1500,"MISS"))</f>
        <v/>
      </c>
    </row>
    <row r="1128" spans="1:10">
      <c r="A1128" s="9"/>
      <c r="B1128" s="9"/>
      <c r="C1128" s="9"/>
      <c r="D1128" s="9"/>
      <c r="E1128" s="9"/>
      <c r="F1128" s="9"/>
      <c r="G1128" s="9"/>
      <c r="H1128" s="9"/>
      <c r="I1128" s="9"/>
      <c r="J1128" s="9" t="str">
        <f>IF(B1128="","",_xlfn.XLOOKUP(B1128,Notlayici!$B$5:$B$1500,Notlayici!$I$5:$I$1500,"MISS"))</f>
        <v/>
      </c>
    </row>
    <row r="1129" spans="1:10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 t="str">
        <f>IF(B1129="","",_xlfn.XLOOKUP(B1129,Notlayici!$B$5:$B$1500,Notlayici!$I$5:$I$1500,"MISS"))</f>
        <v/>
      </c>
    </row>
    <row r="1130" spans="1:10">
      <c r="A1130" s="9"/>
      <c r="B1130" s="9"/>
      <c r="C1130" s="9"/>
      <c r="D1130" s="9"/>
      <c r="E1130" s="9"/>
      <c r="F1130" s="9"/>
      <c r="G1130" s="9"/>
      <c r="H1130" s="9"/>
      <c r="I1130" s="9"/>
      <c r="J1130" s="9" t="str">
        <f>IF(B1130="","",_xlfn.XLOOKUP(B1130,Notlayici!$B$5:$B$1500,Notlayici!$I$5:$I$1500,"MISS"))</f>
        <v/>
      </c>
    </row>
    <row r="1131" spans="1:10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 t="str">
        <f>IF(B1131="","",_xlfn.XLOOKUP(B1131,Notlayici!$B$5:$B$1500,Notlayici!$I$5:$I$1500,"MISS"))</f>
        <v/>
      </c>
    </row>
    <row r="1132" spans="1:10">
      <c r="A1132" s="9"/>
      <c r="B1132" s="9"/>
      <c r="C1132" s="9"/>
      <c r="D1132" s="9"/>
      <c r="E1132" s="9"/>
      <c r="F1132" s="9"/>
      <c r="G1132" s="9"/>
      <c r="H1132" s="9"/>
      <c r="I1132" s="9"/>
      <c r="J1132" s="9" t="str">
        <f>IF(B1132="","",_xlfn.XLOOKUP(B1132,Notlayici!$B$5:$B$1500,Notlayici!$I$5:$I$1500,"MISS"))</f>
        <v/>
      </c>
    </row>
    <row r="1133" spans="1:10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 t="str">
        <f>IF(B1133="","",_xlfn.XLOOKUP(B1133,Notlayici!$B$5:$B$1500,Notlayici!$I$5:$I$1500,"MISS"))</f>
        <v/>
      </c>
    </row>
    <row r="1134" spans="1:10">
      <c r="A1134" s="9"/>
      <c r="B1134" s="9"/>
      <c r="C1134" s="9"/>
      <c r="D1134" s="9"/>
      <c r="E1134" s="9"/>
      <c r="F1134" s="9"/>
      <c r="G1134" s="9"/>
      <c r="H1134" s="9"/>
      <c r="I1134" s="9"/>
      <c r="J1134" s="9" t="str">
        <f>IF(B1134="","",_xlfn.XLOOKUP(B1134,Notlayici!$B$5:$B$1500,Notlayici!$I$5:$I$1500,"MISS"))</f>
        <v/>
      </c>
    </row>
    <row r="1135" spans="1:10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 t="str">
        <f>IF(B1135="","",_xlfn.XLOOKUP(B1135,Notlayici!$B$5:$B$1500,Notlayici!$I$5:$I$1500,"MISS"))</f>
        <v/>
      </c>
    </row>
    <row r="1136" spans="1:10">
      <c r="A1136" s="9"/>
      <c r="B1136" s="9"/>
      <c r="C1136" s="9"/>
      <c r="D1136" s="9"/>
      <c r="E1136" s="9"/>
      <c r="F1136" s="9"/>
      <c r="G1136" s="9"/>
      <c r="H1136" s="9"/>
      <c r="I1136" s="9"/>
      <c r="J1136" s="9" t="str">
        <f>IF(B1136="","",_xlfn.XLOOKUP(B1136,Notlayici!$B$5:$B$1500,Notlayici!$I$5:$I$1500,"MISS"))</f>
        <v/>
      </c>
    </row>
    <row r="1137" spans="1:10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 t="str">
        <f>IF(B1137="","",_xlfn.XLOOKUP(B1137,Notlayici!$B$5:$B$1500,Notlayici!$I$5:$I$1500,"MISS"))</f>
        <v/>
      </c>
    </row>
    <row r="1138" spans="1:10">
      <c r="A1138" s="9"/>
      <c r="B1138" s="9"/>
      <c r="C1138" s="9"/>
      <c r="D1138" s="9"/>
      <c r="E1138" s="9"/>
      <c r="F1138" s="9"/>
      <c r="G1138" s="9"/>
      <c r="H1138" s="9"/>
      <c r="I1138" s="9"/>
      <c r="J1138" s="9" t="str">
        <f>IF(B1138="","",_xlfn.XLOOKUP(B1138,Notlayici!$B$5:$B$1500,Notlayici!$I$5:$I$1500,"MISS"))</f>
        <v/>
      </c>
    </row>
    <row r="1139" spans="1:10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 t="str">
        <f>IF(B1139="","",_xlfn.XLOOKUP(B1139,Notlayici!$B$5:$B$1500,Notlayici!$I$5:$I$1500,"MISS"))</f>
        <v/>
      </c>
    </row>
    <row r="1140" spans="1:10">
      <c r="A1140" s="9"/>
      <c r="B1140" s="9"/>
      <c r="C1140" s="9"/>
      <c r="D1140" s="9"/>
      <c r="E1140" s="9"/>
      <c r="F1140" s="9"/>
      <c r="G1140" s="9"/>
      <c r="H1140" s="9"/>
      <c r="I1140" s="9"/>
      <c r="J1140" s="9" t="str">
        <f>IF(B1140="","",_xlfn.XLOOKUP(B1140,Notlayici!$B$5:$B$1500,Notlayici!$I$5:$I$1500,"MISS"))</f>
        <v/>
      </c>
    </row>
    <row r="1141" spans="1:10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 t="str">
        <f>IF(B1141="","",_xlfn.XLOOKUP(B1141,Notlayici!$B$5:$B$1500,Notlayici!$I$5:$I$1500,"MISS"))</f>
        <v/>
      </c>
    </row>
    <row r="1142" spans="1:10">
      <c r="A1142" s="9"/>
      <c r="B1142" s="9"/>
      <c r="C1142" s="9"/>
      <c r="D1142" s="9"/>
      <c r="E1142" s="9"/>
      <c r="F1142" s="9"/>
      <c r="G1142" s="9"/>
      <c r="H1142" s="9"/>
      <c r="I1142" s="9"/>
      <c r="J1142" s="9" t="str">
        <f>IF(B1142="","",_xlfn.XLOOKUP(B1142,Notlayici!$B$5:$B$1500,Notlayici!$I$5:$I$1500,"MISS"))</f>
        <v/>
      </c>
    </row>
    <row r="1143" spans="1:10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 t="str">
        <f>IF(B1143="","",_xlfn.XLOOKUP(B1143,Notlayici!$B$5:$B$1500,Notlayici!$I$5:$I$1500,"MISS"))</f>
        <v/>
      </c>
    </row>
    <row r="1144" spans="1:10">
      <c r="A1144" s="9"/>
      <c r="B1144" s="9"/>
      <c r="C1144" s="9"/>
      <c r="D1144" s="9"/>
      <c r="E1144" s="9"/>
      <c r="F1144" s="9"/>
      <c r="G1144" s="9"/>
      <c r="H1144" s="9"/>
      <c r="I1144" s="9"/>
      <c r="J1144" s="9" t="str">
        <f>IF(B1144="","",_xlfn.XLOOKUP(B1144,Notlayici!$B$5:$B$1500,Notlayici!$I$5:$I$1500,"MISS"))</f>
        <v/>
      </c>
    </row>
    <row r="1145" spans="1:10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 t="str">
        <f>IF(B1145="","",_xlfn.XLOOKUP(B1145,Notlayici!$B$5:$B$1500,Notlayici!$I$5:$I$1500,"MISS"))</f>
        <v/>
      </c>
    </row>
    <row r="1146" spans="1:10">
      <c r="A1146" s="9"/>
      <c r="B1146" s="9"/>
      <c r="C1146" s="9"/>
      <c r="D1146" s="9"/>
      <c r="E1146" s="9"/>
      <c r="F1146" s="9"/>
      <c r="G1146" s="9"/>
      <c r="H1146" s="9"/>
      <c r="I1146" s="9"/>
      <c r="J1146" s="9" t="str">
        <f>IF(B1146="","",_xlfn.XLOOKUP(B1146,Notlayici!$B$5:$B$1500,Notlayici!$I$5:$I$1500,"MISS"))</f>
        <v/>
      </c>
    </row>
    <row r="1147" spans="1:10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 t="str">
        <f>IF(B1147="","",_xlfn.XLOOKUP(B1147,Notlayici!$B$5:$B$1500,Notlayici!$I$5:$I$1500,"MISS"))</f>
        <v/>
      </c>
    </row>
    <row r="1148" spans="1:10">
      <c r="A1148" s="9"/>
      <c r="B1148" s="9"/>
      <c r="C1148" s="9"/>
      <c r="D1148" s="9"/>
      <c r="E1148" s="9"/>
      <c r="F1148" s="9"/>
      <c r="G1148" s="9"/>
      <c r="H1148" s="9"/>
      <c r="I1148" s="9"/>
      <c r="J1148" s="9" t="str">
        <f>IF(B1148="","",_xlfn.XLOOKUP(B1148,Notlayici!$B$5:$B$1500,Notlayici!$I$5:$I$1500,"MISS"))</f>
        <v/>
      </c>
    </row>
    <row r="1149" spans="1:10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 t="str">
        <f>IF(B1149="","",_xlfn.XLOOKUP(B1149,Notlayici!$B$5:$B$1500,Notlayici!$I$5:$I$1500,"MISS"))</f>
        <v/>
      </c>
    </row>
    <row r="1150" spans="1:10">
      <c r="A1150" s="9"/>
      <c r="B1150" s="9"/>
      <c r="C1150" s="9"/>
      <c r="D1150" s="9"/>
      <c r="E1150" s="9"/>
      <c r="F1150" s="9"/>
      <c r="G1150" s="9"/>
      <c r="H1150" s="9"/>
      <c r="I1150" s="9"/>
      <c r="J1150" s="9" t="str">
        <f>IF(B1150="","",_xlfn.XLOOKUP(B1150,Notlayici!$B$5:$B$1500,Notlayici!$I$5:$I$1500,"MISS"))</f>
        <v/>
      </c>
    </row>
    <row r="1151" spans="1:10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 t="str">
        <f>IF(B1151="","",_xlfn.XLOOKUP(B1151,Notlayici!$B$5:$B$1500,Notlayici!$I$5:$I$1500,"MISS"))</f>
        <v/>
      </c>
    </row>
    <row r="1152" spans="1:10">
      <c r="A1152" s="9"/>
      <c r="B1152" s="9"/>
      <c r="C1152" s="9"/>
      <c r="D1152" s="9"/>
      <c r="E1152" s="9"/>
      <c r="F1152" s="9"/>
      <c r="G1152" s="9"/>
      <c r="H1152" s="9"/>
      <c r="I1152" s="9"/>
      <c r="J1152" s="9" t="str">
        <f>IF(B1152="","",_xlfn.XLOOKUP(B1152,Notlayici!$B$5:$B$1500,Notlayici!$I$5:$I$1500,"MISS"))</f>
        <v/>
      </c>
    </row>
    <row r="1153" spans="1:10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 t="str">
        <f>IF(B1153="","",_xlfn.XLOOKUP(B1153,Notlayici!$B$5:$B$1500,Notlayici!$I$5:$I$1500,"MISS"))</f>
        <v/>
      </c>
    </row>
    <row r="1154" spans="1:10">
      <c r="A1154" s="9"/>
      <c r="B1154" s="9"/>
      <c r="C1154" s="9"/>
      <c r="D1154" s="9"/>
      <c r="E1154" s="9"/>
      <c r="F1154" s="9"/>
      <c r="G1154" s="9"/>
      <c r="H1154" s="9"/>
      <c r="I1154" s="9"/>
      <c r="J1154" s="9" t="str">
        <f>IF(B1154="","",_xlfn.XLOOKUP(B1154,Notlayici!$B$5:$B$1500,Notlayici!$I$5:$I$1500,"MISS"))</f>
        <v/>
      </c>
    </row>
    <row r="1155" spans="1:10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 t="str">
        <f>IF(B1155="","",_xlfn.XLOOKUP(B1155,Notlayici!$B$5:$B$1500,Notlayici!$I$5:$I$1500,"MISS"))</f>
        <v/>
      </c>
    </row>
    <row r="1156" spans="1:10">
      <c r="A1156" s="9"/>
      <c r="B1156" s="9"/>
      <c r="C1156" s="9"/>
      <c r="D1156" s="9"/>
      <c r="E1156" s="9"/>
      <c r="F1156" s="9"/>
      <c r="G1156" s="9"/>
      <c r="H1156" s="9"/>
      <c r="I1156" s="9"/>
      <c r="J1156" s="9" t="str">
        <f>IF(B1156="","",_xlfn.XLOOKUP(B1156,Notlayici!$B$5:$B$1500,Notlayici!$I$5:$I$1500,"MISS"))</f>
        <v/>
      </c>
    </row>
    <row r="1157" spans="1:10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 t="str">
        <f>IF(B1157="","",_xlfn.XLOOKUP(B1157,Notlayici!$B$5:$B$1500,Notlayici!$I$5:$I$1500,"MISS"))</f>
        <v/>
      </c>
    </row>
    <row r="1158" spans="1:10">
      <c r="A1158" s="9"/>
      <c r="B1158" s="9"/>
      <c r="C1158" s="9"/>
      <c r="D1158" s="9"/>
      <c r="E1158" s="9"/>
      <c r="F1158" s="9"/>
      <c r="G1158" s="9"/>
      <c r="H1158" s="9"/>
      <c r="I1158" s="9"/>
      <c r="J1158" s="9" t="str">
        <f>IF(B1158="","",_xlfn.XLOOKUP(B1158,Notlayici!$B$5:$B$1500,Notlayici!$I$5:$I$1500,"MISS"))</f>
        <v/>
      </c>
    </row>
    <row r="1159" spans="1:10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 t="str">
        <f>IF(B1159="","",_xlfn.XLOOKUP(B1159,Notlayici!$B$5:$B$1500,Notlayici!$I$5:$I$1500,"MISS"))</f>
        <v/>
      </c>
    </row>
    <row r="1160" spans="1:10">
      <c r="A1160" s="9"/>
      <c r="B1160" s="9"/>
      <c r="C1160" s="9"/>
      <c r="D1160" s="9"/>
      <c r="E1160" s="9"/>
      <c r="F1160" s="9"/>
      <c r="G1160" s="9"/>
      <c r="H1160" s="9"/>
      <c r="I1160" s="9"/>
      <c r="J1160" s="9" t="str">
        <f>IF(B1160="","",_xlfn.XLOOKUP(B1160,Notlayici!$B$5:$B$1500,Notlayici!$I$5:$I$1500,"MISS"))</f>
        <v/>
      </c>
    </row>
    <row r="1161" spans="1:10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 t="str">
        <f>IF(B1161="","",_xlfn.XLOOKUP(B1161,Notlayici!$B$5:$B$1500,Notlayici!$I$5:$I$1500,"MISS"))</f>
        <v/>
      </c>
    </row>
    <row r="1162" spans="1:10">
      <c r="A1162" s="9"/>
      <c r="B1162" s="9"/>
      <c r="C1162" s="9"/>
      <c r="D1162" s="9"/>
      <c r="E1162" s="9"/>
      <c r="F1162" s="9"/>
      <c r="G1162" s="9"/>
      <c r="H1162" s="9"/>
      <c r="I1162" s="9"/>
      <c r="J1162" s="9" t="str">
        <f>IF(B1162="","",_xlfn.XLOOKUP(B1162,Notlayici!$B$5:$B$1500,Notlayici!$I$5:$I$1500,"MISS"))</f>
        <v/>
      </c>
    </row>
    <row r="1163" spans="1:10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 t="str">
        <f>IF(B1163="","",_xlfn.XLOOKUP(B1163,Notlayici!$B$5:$B$1500,Notlayici!$I$5:$I$1500,"MISS"))</f>
        <v/>
      </c>
    </row>
    <row r="1164" spans="1:10">
      <c r="A1164" s="9"/>
      <c r="B1164" s="9"/>
      <c r="C1164" s="9"/>
      <c r="D1164" s="9"/>
      <c r="E1164" s="9"/>
      <c r="F1164" s="9"/>
      <c r="G1164" s="9"/>
      <c r="H1164" s="9"/>
      <c r="I1164" s="9"/>
      <c r="J1164" s="9" t="str">
        <f>IF(B1164="","",_xlfn.XLOOKUP(B1164,Notlayici!$B$5:$B$1500,Notlayici!$I$5:$I$1500,"MISS"))</f>
        <v/>
      </c>
    </row>
    <row r="1165" spans="1:10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 t="str">
        <f>IF(B1165="","",_xlfn.XLOOKUP(B1165,Notlayici!$B$5:$B$1500,Notlayici!$I$5:$I$1500,"MISS"))</f>
        <v/>
      </c>
    </row>
    <row r="1166" spans="1:10">
      <c r="A1166" s="9"/>
      <c r="B1166" s="9"/>
      <c r="C1166" s="9"/>
      <c r="D1166" s="9"/>
      <c r="E1166" s="9"/>
      <c r="F1166" s="9"/>
      <c r="G1166" s="9"/>
      <c r="H1166" s="9"/>
      <c r="I1166" s="9"/>
      <c r="J1166" s="9" t="str">
        <f>IF(B1166="","",_xlfn.XLOOKUP(B1166,Notlayici!$B$5:$B$1500,Notlayici!$I$5:$I$1500,"MISS"))</f>
        <v/>
      </c>
    </row>
    <row r="1167" spans="1:10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 t="str">
        <f>IF(B1167="","",_xlfn.XLOOKUP(B1167,Notlayici!$B$5:$B$1500,Notlayici!$I$5:$I$1500,"MISS"))</f>
        <v/>
      </c>
    </row>
    <row r="1168" spans="1:10">
      <c r="A1168" s="9"/>
      <c r="B1168" s="9"/>
      <c r="C1168" s="9"/>
      <c r="D1168" s="9"/>
      <c r="E1168" s="9"/>
      <c r="F1168" s="9"/>
      <c r="G1168" s="9"/>
      <c r="H1168" s="9"/>
      <c r="I1168" s="9"/>
      <c r="J1168" s="9" t="str">
        <f>IF(B1168="","",_xlfn.XLOOKUP(B1168,Notlayici!$B$5:$B$1500,Notlayici!$I$5:$I$1500,"MISS"))</f>
        <v/>
      </c>
    </row>
    <row r="1169" spans="1:10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 t="str">
        <f>IF(B1169="","",_xlfn.XLOOKUP(B1169,Notlayici!$B$5:$B$1500,Notlayici!$I$5:$I$1500,"MISS"))</f>
        <v/>
      </c>
    </row>
    <row r="1170" spans="1:10">
      <c r="A1170" s="9"/>
      <c r="B1170" s="9"/>
      <c r="C1170" s="9"/>
      <c r="D1170" s="9"/>
      <c r="E1170" s="9"/>
      <c r="F1170" s="9"/>
      <c r="G1170" s="9"/>
      <c r="H1170" s="9"/>
      <c r="I1170" s="9"/>
      <c r="J1170" s="9" t="str">
        <f>IF(B1170="","",_xlfn.XLOOKUP(B1170,Notlayici!$B$5:$B$1500,Notlayici!$I$5:$I$1500,"MISS"))</f>
        <v/>
      </c>
    </row>
    <row r="1171" spans="1:10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 t="str">
        <f>IF(B1171="","",_xlfn.XLOOKUP(B1171,Notlayici!$B$5:$B$1500,Notlayici!$I$5:$I$1500,"MISS"))</f>
        <v/>
      </c>
    </row>
    <row r="1172" spans="1:10">
      <c r="A1172" s="9"/>
      <c r="B1172" s="9"/>
      <c r="C1172" s="9"/>
      <c r="D1172" s="9"/>
      <c r="E1172" s="9"/>
      <c r="F1172" s="9"/>
      <c r="G1172" s="9"/>
      <c r="H1172" s="9"/>
      <c r="I1172" s="9"/>
      <c r="J1172" s="9" t="str">
        <f>IF(B1172="","",_xlfn.XLOOKUP(B1172,Notlayici!$B$5:$B$1500,Notlayici!$I$5:$I$1500,"MISS"))</f>
        <v/>
      </c>
    </row>
    <row r="1173" spans="1:10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 t="str">
        <f>IF(B1173="","",_xlfn.XLOOKUP(B1173,Notlayici!$B$5:$B$1500,Notlayici!$I$5:$I$1500,"MISS"))</f>
        <v/>
      </c>
    </row>
    <row r="1174" spans="1:10">
      <c r="A1174" s="9"/>
      <c r="B1174" s="9"/>
      <c r="C1174" s="9"/>
      <c r="D1174" s="9"/>
      <c r="E1174" s="9"/>
      <c r="F1174" s="9"/>
      <c r="G1174" s="9"/>
      <c r="H1174" s="9"/>
      <c r="I1174" s="9"/>
      <c r="J1174" s="9" t="str">
        <f>IF(B1174="","",_xlfn.XLOOKUP(B1174,Notlayici!$B$5:$B$1500,Notlayici!$I$5:$I$1500,"MISS"))</f>
        <v/>
      </c>
    </row>
    <row r="1175" spans="1:10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 t="str">
        <f>IF(B1175="","",_xlfn.XLOOKUP(B1175,Notlayici!$B$5:$B$1500,Notlayici!$I$5:$I$1500,"MISS"))</f>
        <v/>
      </c>
    </row>
    <row r="1176" spans="1:10">
      <c r="A1176" s="9"/>
      <c r="B1176" s="9"/>
      <c r="C1176" s="9"/>
      <c r="D1176" s="9"/>
      <c r="E1176" s="9"/>
      <c r="F1176" s="9"/>
      <c r="G1176" s="9"/>
      <c r="H1176" s="9"/>
      <c r="I1176" s="9"/>
      <c r="J1176" s="9" t="str">
        <f>IF(B1176="","",_xlfn.XLOOKUP(B1176,Notlayici!$B$5:$B$1500,Notlayici!$I$5:$I$1500,"MISS"))</f>
        <v/>
      </c>
    </row>
    <row r="1177" spans="1:10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 t="str">
        <f>IF(B1177="","",_xlfn.XLOOKUP(B1177,Notlayici!$B$5:$B$1500,Notlayici!$I$5:$I$1500,"MISS"))</f>
        <v/>
      </c>
    </row>
    <row r="1178" spans="1:10">
      <c r="A1178" s="9"/>
      <c r="B1178" s="9"/>
      <c r="C1178" s="9"/>
      <c r="D1178" s="9"/>
      <c r="E1178" s="9"/>
      <c r="F1178" s="9"/>
      <c r="G1178" s="9"/>
      <c r="H1178" s="9"/>
      <c r="I1178" s="9"/>
      <c r="J1178" s="9" t="str">
        <f>IF(B1178="","",_xlfn.XLOOKUP(B1178,Notlayici!$B$5:$B$1500,Notlayici!$I$5:$I$1500,"MISS"))</f>
        <v/>
      </c>
    </row>
    <row r="1179" spans="1:10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 t="str">
        <f>IF(B1179="","",_xlfn.XLOOKUP(B1179,Notlayici!$B$5:$B$1500,Notlayici!$I$5:$I$1500,"MISS"))</f>
        <v/>
      </c>
    </row>
    <row r="1180" spans="1:10">
      <c r="A1180" s="9"/>
      <c r="B1180" s="9"/>
      <c r="C1180" s="9"/>
      <c r="D1180" s="9"/>
      <c r="E1180" s="9"/>
      <c r="F1180" s="9"/>
      <c r="G1180" s="9"/>
      <c r="H1180" s="9"/>
      <c r="I1180" s="9"/>
      <c r="J1180" s="9" t="str">
        <f>IF(B1180="","",_xlfn.XLOOKUP(B1180,Notlayici!$B$5:$B$1500,Notlayici!$I$5:$I$1500,"MISS"))</f>
        <v/>
      </c>
    </row>
    <row r="1181" spans="1:10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 t="str">
        <f>IF(B1181="","",_xlfn.XLOOKUP(B1181,Notlayici!$B$5:$B$1500,Notlayici!$I$5:$I$1500,"MISS"))</f>
        <v/>
      </c>
    </row>
    <row r="1182" spans="1:10">
      <c r="A1182" s="9"/>
      <c r="B1182" s="9"/>
      <c r="C1182" s="9"/>
      <c r="D1182" s="9"/>
      <c r="E1182" s="9"/>
      <c r="F1182" s="9"/>
      <c r="G1182" s="9"/>
      <c r="H1182" s="9"/>
      <c r="I1182" s="9"/>
      <c r="J1182" s="9" t="str">
        <f>IF(B1182="","",_xlfn.XLOOKUP(B1182,Notlayici!$B$5:$B$1500,Notlayici!$I$5:$I$1500,"MISS"))</f>
        <v/>
      </c>
    </row>
    <row r="1183" spans="1:10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 t="str">
        <f>IF(B1183="","",_xlfn.XLOOKUP(B1183,Notlayici!$B$5:$B$1500,Notlayici!$I$5:$I$1500,"MISS"))</f>
        <v/>
      </c>
    </row>
    <row r="1184" spans="1:10">
      <c r="A1184" s="9"/>
      <c r="B1184" s="9"/>
      <c r="C1184" s="9"/>
      <c r="D1184" s="9"/>
      <c r="E1184" s="9"/>
      <c r="F1184" s="9"/>
      <c r="G1184" s="9"/>
      <c r="H1184" s="9"/>
      <c r="I1184" s="9"/>
      <c r="J1184" s="9" t="str">
        <f>IF(B1184="","",_xlfn.XLOOKUP(B1184,Notlayici!$B$5:$B$1500,Notlayici!$I$5:$I$1500,"MISS"))</f>
        <v/>
      </c>
    </row>
    <row r="1185" spans="1:10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 t="str">
        <f>IF(B1185="","",_xlfn.XLOOKUP(B1185,Notlayici!$B$5:$B$1500,Notlayici!$I$5:$I$1500,"MISS"))</f>
        <v/>
      </c>
    </row>
    <row r="1186" spans="1:10">
      <c r="A1186" s="9"/>
      <c r="B1186" s="9"/>
      <c r="C1186" s="9"/>
      <c r="D1186" s="9"/>
      <c r="E1186" s="9"/>
      <c r="F1186" s="9"/>
      <c r="G1186" s="9"/>
      <c r="H1186" s="9"/>
      <c r="I1186" s="9"/>
      <c r="J1186" s="9" t="str">
        <f>IF(B1186="","",_xlfn.XLOOKUP(B1186,Notlayici!$B$5:$B$1500,Notlayici!$I$5:$I$1500,"MISS"))</f>
        <v/>
      </c>
    </row>
    <row r="1187" spans="1:10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 t="str">
        <f>IF(B1187="","",_xlfn.XLOOKUP(B1187,Notlayici!$B$5:$B$1500,Notlayici!$I$5:$I$1500,"MISS"))</f>
        <v/>
      </c>
    </row>
    <row r="1188" spans="1:10">
      <c r="A1188" s="9"/>
      <c r="B1188" s="9"/>
      <c r="C1188" s="9"/>
      <c r="D1188" s="9"/>
      <c r="E1188" s="9"/>
      <c r="F1188" s="9"/>
      <c r="G1188" s="9"/>
      <c r="H1188" s="9"/>
      <c r="I1188" s="9"/>
      <c r="J1188" s="9" t="str">
        <f>IF(B1188="","",_xlfn.XLOOKUP(B1188,Notlayici!$B$5:$B$1500,Notlayici!$I$5:$I$1500,"MISS"))</f>
        <v/>
      </c>
    </row>
    <row r="1189" spans="1:10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 t="str">
        <f>IF(B1189="","",_xlfn.XLOOKUP(B1189,Notlayici!$B$5:$B$1500,Notlayici!$I$5:$I$1500,"MISS"))</f>
        <v/>
      </c>
    </row>
    <row r="1190" spans="1:10">
      <c r="A1190" s="9"/>
      <c r="B1190" s="9"/>
      <c r="C1190" s="9"/>
      <c r="D1190" s="9"/>
      <c r="E1190" s="9"/>
      <c r="F1190" s="9"/>
      <c r="G1190" s="9"/>
      <c r="H1190" s="9"/>
      <c r="I1190" s="9"/>
      <c r="J1190" s="9" t="str">
        <f>IF(B1190="","",_xlfn.XLOOKUP(B1190,Notlayici!$B$5:$B$1500,Notlayici!$I$5:$I$1500,"MISS"))</f>
        <v/>
      </c>
    </row>
    <row r="1191" spans="1:10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 t="str">
        <f>IF(B1191="","",_xlfn.XLOOKUP(B1191,Notlayici!$B$5:$B$1500,Notlayici!$I$5:$I$1500,"MISS"))</f>
        <v/>
      </c>
    </row>
    <row r="1192" spans="1:10">
      <c r="A1192" s="9"/>
      <c r="B1192" s="9"/>
      <c r="C1192" s="9"/>
      <c r="D1192" s="9"/>
      <c r="E1192" s="9"/>
      <c r="F1192" s="9"/>
      <c r="G1192" s="9"/>
      <c r="H1192" s="9"/>
      <c r="I1192" s="9"/>
      <c r="J1192" s="9" t="str">
        <f>IF(B1192="","",_xlfn.XLOOKUP(B1192,Notlayici!$B$5:$B$1500,Notlayici!$I$5:$I$1500,"MISS"))</f>
        <v/>
      </c>
    </row>
    <row r="1193" spans="1:10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 t="str">
        <f>IF(B1193="","",_xlfn.XLOOKUP(B1193,Notlayici!$B$5:$B$1500,Notlayici!$I$5:$I$1500,"MISS"))</f>
        <v/>
      </c>
    </row>
    <row r="1194" spans="1:10">
      <c r="A1194" s="9"/>
      <c r="B1194" s="9"/>
      <c r="C1194" s="9"/>
      <c r="D1194" s="9"/>
      <c r="E1194" s="9"/>
      <c r="F1194" s="9"/>
      <c r="G1194" s="9"/>
      <c r="H1194" s="9"/>
      <c r="I1194" s="9"/>
      <c r="J1194" s="9" t="str">
        <f>IF(B1194="","",_xlfn.XLOOKUP(B1194,Notlayici!$B$5:$B$1500,Notlayici!$I$5:$I$1500,"MISS"))</f>
        <v/>
      </c>
    </row>
    <row r="1195" spans="1:10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 t="str">
        <f>IF(B1195="","",_xlfn.XLOOKUP(B1195,Notlayici!$B$5:$B$1500,Notlayici!$I$5:$I$1500,"MISS"))</f>
        <v/>
      </c>
    </row>
    <row r="1196" spans="1:10">
      <c r="A1196" s="9"/>
      <c r="B1196" s="9"/>
      <c r="C1196" s="9"/>
      <c r="D1196" s="9"/>
      <c r="E1196" s="9"/>
      <c r="F1196" s="9"/>
      <c r="G1196" s="9"/>
      <c r="H1196" s="9"/>
      <c r="I1196" s="9"/>
      <c r="J1196" s="9" t="str">
        <f>IF(B1196="","",_xlfn.XLOOKUP(B1196,Notlayici!$B$5:$B$1500,Notlayici!$I$5:$I$1500,"MISS"))</f>
        <v/>
      </c>
    </row>
    <row r="1197" spans="1:10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 t="str">
        <f>IF(B1197="","",_xlfn.XLOOKUP(B1197,Notlayici!$B$5:$B$1500,Notlayici!$I$5:$I$1500,"MISS"))</f>
        <v/>
      </c>
    </row>
    <row r="1198" spans="1:10">
      <c r="A1198" s="9"/>
      <c r="B1198" s="9"/>
      <c r="C1198" s="9"/>
      <c r="D1198" s="9"/>
      <c r="E1198" s="9"/>
      <c r="F1198" s="9"/>
      <c r="G1198" s="9"/>
      <c r="H1198" s="9"/>
      <c r="I1198" s="9"/>
      <c r="J1198" s="9" t="str">
        <f>IF(B1198="","",_xlfn.XLOOKUP(B1198,Notlayici!$B$5:$B$1500,Notlayici!$I$5:$I$1500,"MISS"))</f>
        <v/>
      </c>
    </row>
    <row r="1199" spans="1:10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 t="str">
        <f>IF(B1199="","",_xlfn.XLOOKUP(B1199,Notlayici!$B$5:$B$1500,Notlayici!$I$5:$I$1500,"MISS"))</f>
        <v/>
      </c>
    </row>
    <row r="1200" spans="1:10">
      <c r="A1200" s="9"/>
      <c r="B1200" s="9"/>
      <c r="C1200" s="9"/>
      <c r="D1200" s="9"/>
      <c r="E1200" s="9"/>
      <c r="F1200" s="9"/>
      <c r="G1200" s="9"/>
      <c r="H1200" s="9"/>
      <c r="I1200" s="9"/>
      <c r="J1200" s="9" t="str">
        <f>IF(B1200="","",_xlfn.XLOOKUP(B1200,Notlayici!$B$5:$B$1500,Notlayici!$I$5:$I$1500,"MISS"))</f>
        <v/>
      </c>
    </row>
    <row r="1201" spans="1:10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 t="str">
        <f>IF(B1201="","",_xlfn.XLOOKUP(B1201,Notlayici!$B$5:$B$1500,Notlayici!$I$5:$I$1500,"MISS"))</f>
        <v/>
      </c>
    </row>
    <row r="1202" spans="1:10">
      <c r="A1202" s="9"/>
      <c r="B1202" s="9"/>
      <c r="C1202" s="9"/>
      <c r="D1202" s="9"/>
      <c r="E1202" s="9"/>
      <c r="F1202" s="9"/>
      <c r="G1202" s="9"/>
      <c r="H1202" s="9"/>
      <c r="I1202" s="9"/>
      <c r="J1202" s="9" t="str">
        <f>IF(B1202="","",_xlfn.XLOOKUP(B1202,Notlayici!$B$5:$B$1500,Notlayici!$I$5:$I$1500,"MISS"))</f>
        <v/>
      </c>
    </row>
    <row r="1203" spans="1:10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 t="str">
        <f>IF(B1203="","",_xlfn.XLOOKUP(B1203,Notlayici!$B$5:$B$1500,Notlayici!$I$5:$I$1500,"MISS"))</f>
        <v/>
      </c>
    </row>
    <row r="1204" spans="1:10">
      <c r="A1204" s="9"/>
      <c r="B1204" s="9"/>
      <c r="C1204" s="9"/>
      <c r="D1204" s="9"/>
      <c r="E1204" s="9"/>
      <c r="F1204" s="9"/>
      <c r="G1204" s="9"/>
      <c r="H1204" s="9"/>
      <c r="I1204" s="9"/>
      <c r="J1204" s="9" t="str">
        <f>IF(B1204="","",_xlfn.XLOOKUP(B1204,Notlayici!$B$5:$B$1500,Notlayici!$I$5:$I$1500,"MISS"))</f>
        <v/>
      </c>
    </row>
    <row r="1205" spans="1:10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 t="str">
        <f>IF(B1205="","",_xlfn.XLOOKUP(B1205,Notlayici!$B$5:$B$1500,Notlayici!$I$5:$I$1500,"MISS"))</f>
        <v/>
      </c>
    </row>
    <row r="1206" spans="1:10">
      <c r="A1206" s="9"/>
      <c r="B1206" s="9"/>
      <c r="C1206" s="9"/>
      <c r="D1206" s="9"/>
      <c r="E1206" s="9"/>
      <c r="F1206" s="9"/>
      <c r="G1206" s="9"/>
      <c r="H1206" s="9"/>
      <c r="I1206" s="9"/>
      <c r="J1206" s="9" t="str">
        <f>IF(B1206="","",_xlfn.XLOOKUP(B1206,Notlayici!$B$5:$B$1500,Notlayici!$I$5:$I$1500,"MISS"))</f>
        <v/>
      </c>
    </row>
    <row r="1207" spans="1:10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 t="str">
        <f>IF(B1207="","",_xlfn.XLOOKUP(B1207,Notlayici!$B$5:$B$1500,Notlayici!$I$5:$I$1500,"MISS"))</f>
        <v/>
      </c>
    </row>
    <row r="1208" spans="1:10">
      <c r="A1208" s="9"/>
      <c r="B1208" s="9"/>
      <c r="C1208" s="9"/>
      <c r="D1208" s="9"/>
      <c r="E1208" s="9"/>
      <c r="F1208" s="9"/>
      <c r="G1208" s="9"/>
      <c r="H1208" s="9"/>
      <c r="I1208" s="9"/>
      <c r="J1208" s="9" t="str">
        <f>IF(B1208="","",_xlfn.XLOOKUP(B1208,Notlayici!$B$5:$B$1500,Notlayici!$I$5:$I$1500,"MISS"))</f>
        <v/>
      </c>
    </row>
    <row r="1209" spans="1:10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 t="str">
        <f>IF(B1209="","",_xlfn.XLOOKUP(B1209,Notlayici!$B$5:$B$1500,Notlayici!$I$5:$I$1500,"MISS"))</f>
        <v/>
      </c>
    </row>
    <row r="1210" spans="1:10">
      <c r="A1210" s="9"/>
      <c r="B1210" s="9"/>
      <c r="C1210" s="9"/>
      <c r="D1210" s="9"/>
      <c r="E1210" s="9"/>
      <c r="F1210" s="9"/>
      <c r="G1210" s="9"/>
      <c r="H1210" s="9"/>
      <c r="I1210" s="9"/>
      <c r="J1210" s="9" t="str">
        <f>IF(B1210="","",_xlfn.XLOOKUP(B1210,Notlayici!$B$5:$B$1500,Notlayici!$I$5:$I$1500,"MISS"))</f>
        <v/>
      </c>
    </row>
    <row r="1211" spans="1:10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 t="str">
        <f>IF(B1211="","",_xlfn.XLOOKUP(B1211,Notlayici!$B$5:$B$1500,Notlayici!$I$5:$I$1500,"MISS"))</f>
        <v/>
      </c>
    </row>
    <row r="1212" spans="1:10">
      <c r="A1212" s="9"/>
      <c r="B1212" s="9"/>
      <c r="C1212" s="9"/>
      <c r="D1212" s="9"/>
      <c r="E1212" s="9"/>
      <c r="F1212" s="9"/>
      <c r="G1212" s="9"/>
      <c r="H1212" s="9"/>
      <c r="I1212" s="9"/>
      <c r="J1212" s="9" t="str">
        <f>IF(B1212="","",_xlfn.XLOOKUP(B1212,Notlayici!$B$5:$B$1500,Notlayici!$I$5:$I$1500,"MISS"))</f>
        <v/>
      </c>
    </row>
    <row r="1213" spans="1:10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 t="str">
        <f>IF(B1213="","",_xlfn.XLOOKUP(B1213,Notlayici!$B$5:$B$1500,Notlayici!$I$5:$I$1500,"MISS"))</f>
        <v/>
      </c>
    </row>
    <row r="1214" spans="1:10">
      <c r="A1214" s="9"/>
      <c r="B1214" s="9"/>
      <c r="C1214" s="9"/>
      <c r="D1214" s="9"/>
      <c r="E1214" s="9"/>
      <c r="F1214" s="9"/>
      <c r="G1214" s="9"/>
      <c r="H1214" s="9"/>
      <c r="I1214" s="9"/>
      <c r="J1214" s="9" t="str">
        <f>IF(B1214="","",_xlfn.XLOOKUP(B1214,Notlayici!$B$5:$B$1500,Notlayici!$I$5:$I$1500,"MISS"))</f>
        <v/>
      </c>
    </row>
    <row r="1215" spans="1:10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 t="str">
        <f>IF(B1215="","",_xlfn.XLOOKUP(B1215,Notlayici!$B$5:$B$1500,Notlayici!$I$5:$I$1500,"MISS"))</f>
        <v/>
      </c>
    </row>
    <row r="1216" spans="1:10">
      <c r="A1216" s="9"/>
      <c r="B1216" s="9"/>
      <c r="C1216" s="9"/>
      <c r="D1216" s="9"/>
      <c r="E1216" s="9"/>
      <c r="F1216" s="9"/>
      <c r="G1216" s="9"/>
      <c r="H1216" s="9"/>
      <c r="I1216" s="9"/>
      <c r="J1216" s="9" t="str">
        <f>IF(B1216="","",_xlfn.XLOOKUP(B1216,Notlayici!$B$5:$B$1500,Notlayici!$I$5:$I$1500,"MISS"))</f>
        <v/>
      </c>
    </row>
    <row r="1217" spans="1:10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 t="str">
        <f>IF(B1217="","",_xlfn.XLOOKUP(B1217,Notlayici!$B$5:$B$1500,Notlayici!$I$5:$I$1500,"MISS"))</f>
        <v/>
      </c>
    </row>
    <row r="1218" spans="1:10">
      <c r="A1218" s="9"/>
      <c r="B1218" s="9"/>
      <c r="C1218" s="9"/>
      <c r="D1218" s="9"/>
      <c r="E1218" s="9"/>
      <c r="F1218" s="9"/>
      <c r="G1218" s="9"/>
      <c r="H1218" s="9"/>
      <c r="I1218" s="9"/>
      <c r="J1218" s="9" t="str">
        <f>IF(B1218="","",_xlfn.XLOOKUP(B1218,Notlayici!$B$5:$B$1500,Notlayici!$I$5:$I$1500,"MISS"))</f>
        <v/>
      </c>
    </row>
    <row r="1219" spans="1:10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 t="str">
        <f>IF(B1219="","",_xlfn.XLOOKUP(B1219,Notlayici!$B$5:$B$1500,Notlayici!$I$5:$I$1500,"MISS"))</f>
        <v/>
      </c>
    </row>
    <row r="1220" spans="1:10">
      <c r="A1220" s="9"/>
      <c r="B1220" s="9"/>
      <c r="C1220" s="9"/>
      <c r="D1220" s="9"/>
      <c r="E1220" s="9"/>
      <c r="F1220" s="9"/>
      <c r="G1220" s="9"/>
      <c r="H1220" s="9"/>
      <c r="I1220" s="9"/>
      <c r="J1220" s="9" t="str">
        <f>IF(B1220="","",_xlfn.XLOOKUP(B1220,Notlayici!$B$5:$B$1500,Notlayici!$I$5:$I$1500,"MISS"))</f>
        <v/>
      </c>
    </row>
    <row r="1221" spans="1:10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 t="str">
        <f>IF(B1221="","",_xlfn.XLOOKUP(B1221,Notlayici!$B$5:$B$1500,Notlayici!$I$5:$I$1500,"MISS"))</f>
        <v/>
      </c>
    </row>
    <row r="1222" spans="1:10">
      <c r="A1222" s="9"/>
      <c r="B1222" s="9"/>
      <c r="C1222" s="9"/>
      <c r="D1222" s="9"/>
      <c r="E1222" s="9"/>
      <c r="F1222" s="9"/>
      <c r="G1222" s="9"/>
      <c r="H1222" s="9"/>
      <c r="I1222" s="9"/>
      <c r="J1222" s="9" t="str">
        <f>IF(B1222="","",_xlfn.XLOOKUP(B1222,Notlayici!$B$5:$B$1500,Notlayici!$I$5:$I$1500,"MISS"))</f>
        <v/>
      </c>
    </row>
    <row r="1223" spans="1:10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 t="str">
        <f>IF(B1223="","",_xlfn.XLOOKUP(B1223,Notlayici!$B$5:$B$1500,Notlayici!$I$5:$I$1500,"MISS"))</f>
        <v/>
      </c>
    </row>
    <row r="1224" spans="1:10">
      <c r="A1224" s="9"/>
      <c r="B1224" s="9"/>
      <c r="C1224" s="9"/>
      <c r="D1224" s="9"/>
      <c r="E1224" s="9"/>
      <c r="F1224" s="9"/>
      <c r="G1224" s="9"/>
      <c r="H1224" s="9"/>
      <c r="I1224" s="9"/>
      <c r="J1224" s="9" t="str">
        <f>IF(B1224="","",_xlfn.XLOOKUP(B1224,Notlayici!$B$5:$B$1500,Notlayici!$I$5:$I$1500,"MISS"))</f>
        <v/>
      </c>
    </row>
    <row r="1225" spans="1:10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 t="str">
        <f>IF(B1225="","",_xlfn.XLOOKUP(B1225,Notlayici!$B$5:$B$1500,Notlayici!$I$5:$I$1500,"MISS"))</f>
        <v/>
      </c>
    </row>
    <row r="1226" spans="1:10">
      <c r="A1226" s="9"/>
      <c r="B1226" s="9"/>
      <c r="C1226" s="9"/>
      <c r="D1226" s="9"/>
      <c r="E1226" s="9"/>
      <c r="F1226" s="9"/>
      <c r="G1226" s="9"/>
      <c r="H1226" s="9"/>
      <c r="I1226" s="9"/>
      <c r="J1226" s="9" t="str">
        <f>IF(B1226="","",_xlfn.XLOOKUP(B1226,Notlayici!$B$5:$B$1500,Notlayici!$I$5:$I$1500,"MISS"))</f>
        <v/>
      </c>
    </row>
    <row r="1227" spans="1:10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 t="str">
        <f>IF(B1227="","",_xlfn.XLOOKUP(B1227,Notlayici!$B$5:$B$1500,Notlayici!$I$5:$I$1500,"MISS"))</f>
        <v/>
      </c>
    </row>
    <row r="1228" spans="1:10">
      <c r="A1228" s="9"/>
      <c r="B1228" s="9"/>
      <c r="C1228" s="9"/>
      <c r="D1228" s="9"/>
      <c r="E1228" s="9"/>
      <c r="F1228" s="9"/>
      <c r="G1228" s="9"/>
      <c r="H1228" s="9"/>
      <c r="I1228" s="9"/>
      <c r="J1228" s="9" t="str">
        <f>IF(B1228="","",_xlfn.XLOOKUP(B1228,Notlayici!$B$5:$B$1500,Notlayici!$I$5:$I$1500,"MISS"))</f>
        <v/>
      </c>
    </row>
    <row r="1229" spans="1:10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 t="str">
        <f>IF(B1229="","",_xlfn.XLOOKUP(B1229,Notlayici!$B$5:$B$1500,Notlayici!$I$5:$I$1500,"MISS"))</f>
        <v/>
      </c>
    </row>
    <row r="1230" spans="1:10">
      <c r="A1230" s="9"/>
      <c r="B1230" s="9"/>
      <c r="C1230" s="9"/>
      <c r="D1230" s="9"/>
      <c r="E1230" s="9"/>
      <c r="F1230" s="9"/>
      <c r="G1230" s="9"/>
      <c r="H1230" s="9"/>
      <c r="I1230" s="9"/>
      <c r="J1230" s="9" t="str">
        <f>IF(B1230="","",_xlfn.XLOOKUP(B1230,Notlayici!$B$5:$B$1500,Notlayici!$I$5:$I$1500,"MISS"))</f>
        <v/>
      </c>
    </row>
    <row r="1231" spans="1:10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 t="str">
        <f>IF(B1231="","",_xlfn.XLOOKUP(B1231,Notlayici!$B$5:$B$1500,Notlayici!$I$5:$I$1500,"MISS"))</f>
        <v/>
      </c>
    </row>
    <row r="1232" spans="1:10">
      <c r="A1232" s="9"/>
      <c r="B1232" s="9"/>
      <c r="C1232" s="9"/>
      <c r="D1232" s="9"/>
      <c r="E1232" s="9"/>
      <c r="F1232" s="9"/>
      <c r="G1232" s="9"/>
      <c r="H1232" s="9"/>
      <c r="I1232" s="9"/>
      <c r="J1232" s="9" t="str">
        <f>IF(B1232="","",_xlfn.XLOOKUP(B1232,Notlayici!$B$5:$B$1500,Notlayici!$I$5:$I$1500,"MISS"))</f>
        <v/>
      </c>
    </row>
    <row r="1233" spans="1:10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 t="str">
        <f>IF(B1233="","",_xlfn.XLOOKUP(B1233,Notlayici!$B$5:$B$1500,Notlayici!$I$5:$I$1500,"MISS"))</f>
        <v/>
      </c>
    </row>
    <row r="1234" spans="1:10">
      <c r="A1234" s="9"/>
      <c r="B1234" s="9"/>
      <c r="C1234" s="9"/>
      <c r="D1234" s="9"/>
      <c r="E1234" s="9"/>
      <c r="F1234" s="9"/>
      <c r="G1234" s="9"/>
      <c r="H1234" s="9"/>
      <c r="I1234" s="9"/>
      <c r="J1234" s="9" t="str">
        <f>IF(B1234="","",_xlfn.XLOOKUP(B1234,Notlayici!$B$5:$B$1500,Notlayici!$I$5:$I$1500,"MISS"))</f>
        <v/>
      </c>
    </row>
    <row r="1235" spans="1:10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 t="str">
        <f>IF(B1235="","",_xlfn.XLOOKUP(B1235,Notlayici!$B$5:$B$1500,Notlayici!$I$5:$I$1500,"MISS"))</f>
        <v/>
      </c>
    </row>
    <row r="1236" spans="1:10">
      <c r="A1236" s="9"/>
      <c r="B1236" s="9"/>
      <c r="C1236" s="9"/>
      <c r="D1236" s="9"/>
      <c r="E1236" s="9"/>
      <c r="F1236" s="9"/>
      <c r="G1236" s="9"/>
      <c r="H1236" s="9"/>
      <c r="I1236" s="9"/>
      <c r="J1236" s="9" t="str">
        <f>IF(B1236="","",_xlfn.XLOOKUP(B1236,Notlayici!$B$5:$B$1500,Notlayici!$I$5:$I$1500,"MISS"))</f>
        <v/>
      </c>
    </row>
    <row r="1237" spans="1:10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 t="str">
        <f>IF(B1237="","",_xlfn.XLOOKUP(B1237,Notlayici!$B$5:$B$1500,Notlayici!$I$5:$I$1500,"MISS"))</f>
        <v/>
      </c>
    </row>
    <row r="1238" spans="1:10">
      <c r="A1238" s="9"/>
      <c r="B1238" s="9"/>
      <c r="C1238" s="9"/>
      <c r="D1238" s="9"/>
      <c r="E1238" s="9"/>
      <c r="F1238" s="9"/>
      <c r="G1238" s="9"/>
      <c r="H1238" s="9"/>
      <c r="I1238" s="9"/>
      <c r="J1238" s="9" t="str">
        <f>IF(B1238="","",_xlfn.XLOOKUP(B1238,Notlayici!$B$5:$B$1500,Notlayici!$I$5:$I$1500,"MISS"))</f>
        <v/>
      </c>
    </row>
    <row r="1239" spans="1:10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 t="str">
        <f>IF(B1239="","",_xlfn.XLOOKUP(B1239,Notlayici!$B$5:$B$1500,Notlayici!$I$5:$I$1500,"MISS"))</f>
        <v/>
      </c>
    </row>
    <row r="1240" spans="1:10">
      <c r="A1240" s="9"/>
      <c r="B1240" s="9"/>
      <c r="C1240" s="9"/>
      <c r="D1240" s="9"/>
      <c r="E1240" s="9"/>
      <c r="F1240" s="9"/>
      <c r="G1240" s="9"/>
      <c r="H1240" s="9"/>
      <c r="I1240" s="9"/>
      <c r="J1240" s="9" t="str">
        <f>IF(B1240="","",_xlfn.XLOOKUP(B1240,Notlayici!$B$5:$B$1500,Notlayici!$I$5:$I$1500,"MISS"))</f>
        <v/>
      </c>
    </row>
    <row r="1241" spans="1:10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 t="str">
        <f>IF(B1241="","",_xlfn.XLOOKUP(B1241,Notlayici!$B$5:$B$1500,Notlayici!$I$5:$I$1500,"MISS"))</f>
        <v/>
      </c>
    </row>
    <row r="1242" spans="1:10">
      <c r="A1242" s="9"/>
      <c r="B1242" s="9"/>
      <c r="C1242" s="9"/>
      <c r="D1242" s="9"/>
      <c r="E1242" s="9"/>
      <c r="F1242" s="9"/>
      <c r="G1242" s="9"/>
      <c r="H1242" s="9"/>
      <c r="I1242" s="9"/>
      <c r="J1242" s="9" t="str">
        <f>IF(B1242="","",_xlfn.XLOOKUP(B1242,Notlayici!$B$5:$B$1500,Notlayici!$I$5:$I$1500,"MISS"))</f>
        <v/>
      </c>
    </row>
    <row r="1243" spans="1:10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 t="str">
        <f>IF(B1243="","",_xlfn.XLOOKUP(B1243,Notlayici!$B$5:$B$1500,Notlayici!$I$5:$I$1500,"MISS"))</f>
        <v/>
      </c>
    </row>
    <row r="1244" spans="1:10">
      <c r="A1244" s="9"/>
      <c r="B1244" s="9"/>
      <c r="C1244" s="9"/>
      <c r="D1244" s="9"/>
      <c r="E1244" s="9"/>
      <c r="F1244" s="9"/>
      <c r="G1244" s="9"/>
      <c r="H1244" s="9"/>
      <c r="I1244" s="9"/>
      <c r="J1244" s="9" t="str">
        <f>IF(B1244="","",_xlfn.XLOOKUP(B1244,Notlayici!$B$5:$B$1500,Notlayici!$I$5:$I$1500,"MISS"))</f>
        <v/>
      </c>
    </row>
    <row r="1245" spans="1:10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 t="str">
        <f>IF(B1245="","",_xlfn.XLOOKUP(B1245,Notlayici!$B$5:$B$1500,Notlayici!$I$5:$I$1500,"MISS"))</f>
        <v/>
      </c>
    </row>
    <row r="1246" spans="1:10">
      <c r="A1246" s="9"/>
      <c r="B1246" s="9"/>
      <c r="C1246" s="9"/>
      <c r="D1246" s="9"/>
      <c r="E1246" s="9"/>
      <c r="F1246" s="9"/>
      <c r="G1246" s="9"/>
      <c r="H1246" s="9"/>
      <c r="I1246" s="9"/>
      <c r="J1246" s="9" t="str">
        <f>IF(B1246="","",_xlfn.XLOOKUP(B1246,Notlayici!$B$5:$B$1500,Notlayici!$I$5:$I$1500,"MISS"))</f>
        <v/>
      </c>
    </row>
    <row r="1247" spans="1:10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 t="str">
        <f>IF(B1247="","",_xlfn.XLOOKUP(B1247,Notlayici!$B$5:$B$1500,Notlayici!$I$5:$I$1500,"MISS"))</f>
        <v/>
      </c>
    </row>
    <row r="1248" spans="1:10">
      <c r="A1248" s="9"/>
      <c r="B1248" s="9"/>
      <c r="C1248" s="9"/>
      <c r="D1248" s="9"/>
      <c r="E1248" s="9"/>
      <c r="F1248" s="9"/>
      <c r="G1248" s="9"/>
      <c r="H1248" s="9"/>
      <c r="I1248" s="9"/>
      <c r="J1248" s="9" t="str">
        <f>IF(B1248="","",_xlfn.XLOOKUP(B1248,Notlayici!$B$5:$B$1500,Notlayici!$I$5:$I$1500,"MISS"))</f>
        <v/>
      </c>
    </row>
    <row r="1249" spans="1:10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 t="str">
        <f>IF(B1249="","",_xlfn.XLOOKUP(B1249,Notlayici!$B$5:$B$1500,Notlayici!$I$5:$I$1500,"MISS"))</f>
        <v/>
      </c>
    </row>
    <row r="1250" spans="1:10">
      <c r="A1250" s="9"/>
      <c r="B1250" s="9"/>
      <c r="C1250" s="9"/>
      <c r="D1250" s="9"/>
      <c r="E1250" s="9"/>
      <c r="F1250" s="9"/>
      <c r="G1250" s="9"/>
      <c r="H1250" s="9"/>
      <c r="I1250" s="9"/>
      <c r="J1250" s="9" t="str">
        <f>IF(B1250="","",_xlfn.XLOOKUP(B1250,Notlayici!$B$5:$B$1500,Notlayici!$I$5:$I$1500,"MISS"))</f>
        <v/>
      </c>
    </row>
    <row r="1251" spans="1:10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 t="str">
        <f>IF(B1251="","",_xlfn.XLOOKUP(B1251,Notlayici!$B$5:$B$1500,Notlayici!$I$5:$I$1500,"MISS"))</f>
        <v/>
      </c>
    </row>
    <row r="1252" spans="1:10">
      <c r="A1252" s="9"/>
      <c r="B1252" s="9"/>
      <c r="C1252" s="9"/>
      <c r="D1252" s="9"/>
      <c r="E1252" s="9"/>
      <c r="F1252" s="9"/>
      <c r="G1252" s="9"/>
      <c r="H1252" s="9"/>
      <c r="I1252" s="9"/>
      <c r="J1252" s="9" t="str">
        <f>IF(B1252="","",_xlfn.XLOOKUP(B1252,Notlayici!$B$5:$B$1500,Notlayici!$I$5:$I$1500,"MISS"))</f>
        <v/>
      </c>
    </row>
    <row r="1253" spans="1:10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 t="str">
        <f>IF(B1253="","",_xlfn.XLOOKUP(B1253,Notlayici!$B$5:$B$1500,Notlayici!$I$5:$I$1500,"MISS"))</f>
        <v/>
      </c>
    </row>
    <row r="1254" spans="1:10">
      <c r="A1254" s="9"/>
      <c r="B1254" s="9"/>
      <c r="C1254" s="9"/>
      <c r="D1254" s="9"/>
      <c r="E1254" s="9"/>
      <c r="F1254" s="9"/>
      <c r="G1254" s="9"/>
      <c r="H1254" s="9"/>
      <c r="I1254" s="9"/>
      <c r="J1254" s="9" t="str">
        <f>IF(B1254="","",_xlfn.XLOOKUP(B1254,Notlayici!$B$5:$B$1500,Notlayici!$I$5:$I$1500,"MISS"))</f>
        <v/>
      </c>
    </row>
    <row r="1255" spans="1:10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 t="str">
        <f>IF(B1255="","",_xlfn.XLOOKUP(B1255,Notlayici!$B$5:$B$1500,Notlayici!$I$5:$I$1500,"MISS"))</f>
        <v/>
      </c>
    </row>
    <row r="1256" spans="1:10">
      <c r="A1256" s="9"/>
      <c r="B1256" s="9"/>
      <c r="C1256" s="9"/>
      <c r="D1256" s="9"/>
      <c r="E1256" s="9"/>
      <c r="F1256" s="9"/>
      <c r="G1256" s="9"/>
      <c r="H1256" s="9"/>
      <c r="I1256" s="9"/>
      <c r="J1256" s="9" t="str">
        <f>IF(B1256="","",_xlfn.XLOOKUP(B1256,Notlayici!$B$5:$B$1500,Notlayici!$I$5:$I$1500,"MISS"))</f>
        <v/>
      </c>
    </row>
    <row r="1257" spans="1:10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 t="str">
        <f>IF(B1257="","",_xlfn.XLOOKUP(B1257,Notlayici!$B$5:$B$1500,Notlayici!$I$5:$I$1500,"MISS"))</f>
        <v/>
      </c>
    </row>
    <row r="1258" spans="1:10">
      <c r="A1258" s="9"/>
      <c r="B1258" s="9"/>
      <c r="C1258" s="9"/>
      <c r="D1258" s="9"/>
      <c r="E1258" s="9"/>
      <c r="F1258" s="9"/>
      <c r="G1258" s="9"/>
      <c r="H1258" s="9"/>
      <c r="I1258" s="9"/>
      <c r="J1258" s="9" t="str">
        <f>IF(B1258="","",_xlfn.XLOOKUP(B1258,Notlayici!$B$5:$B$1500,Notlayici!$I$5:$I$1500,"MISS"))</f>
        <v/>
      </c>
    </row>
    <row r="1259" spans="1:10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 t="str">
        <f>IF(B1259="","",_xlfn.XLOOKUP(B1259,Notlayici!$B$5:$B$1500,Notlayici!$I$5:$I$1500,"MISS"))</f>
        <v/>
      </c>
    </row>
    <row r="1260" spans="1:10">
      <c r="A1260" s="9"/>
      <c r="B1260" s="9"/>
      <c r="C1260" s="9"/>
      <c r="D1260" s="9"/>
      <c r="E1260" s="9"/>
      <c r="F1260" s="9"/>
      <c r="G1260" s="9"/>
      <c r="H1260" s="9"/>
      <c r="I1260" s="9"/>
      <c r="J1260" s="9" t="str">
        <f>IF(B1260="","",_xlfn.XLOOKUP(B1260,Notlayici!$B$5:$B$1500,Notlayici!$I$5:$I$1500,"MISS"))</f>
        <v/>
      </c>
    </row>
    <row r="1261" spans="1:10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 t="str">
        <f>IF(B1261="","",_xlfn.XLOOKUP(B1261,Notlayici!$B$5:$B$1500,Notlayici!$I$5:$I$1500,"MISS"))</f>
        <v/>
      </c>
    </row>
    <row r="1262" spans="1:10">
      <c r="A1262" s="9"/>
      <c r="B1262" s="9"/>
      <c r="C1262" s="9"/>
      <c r="D1262" s="9"/>
      <c r="E1262" s="9"/>
      <c r="F1262" s="9"/>
      <c r="G1262" s="9"/>
      <c r="H1262" s="9"/>
      <c r="I1262" s="9"/>
      <c r="J1262" s="9" t="str">
        <f>IF(B1262="","",_xlfn.XLOOKUP(B1262,Notlayici!$B$5:$B$1500,Notlayici!$I$5:$I$1500,"MISS"))</f>
        <v/>
      </c>
    </row>
    <row r="1263" spans="1:10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 t="str">
        <f>IF(B1263="","",_xlfn.XLOOKUP(B1263,Notlayici!$B$5:$B$1500,Notlayici!$I$5:$I$1500,"MISS"))</f>
        <v/>
      </c>
    </row>
    <row r="1264" spans="1:10">
      <c r="A1264" s="9"/>
      <c r="B1264" s="9"/>
      <c r="C1264" s="9"/>
      <c r="D1264" s="9"/>
      <c r="E1264" s="9"/>
      <c r="F1264" s="9"/>
      <c r="G1264" s="9"/>
      <c r="H1264" s="9"/>
      <c r="I1264" s="9"/>
      <c r="J1264" s="9" t="str">
        <f>IF(B1264="","",_xlfn.XLOOKUP(B1264,Notlayici!$B$5:$B$1500,Notlayici!$I$5:$I$1500,"MISS"))</f>
        <v/>
      </c>
    </row>
    <row r="1265" spans="1:10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 t="str">
        <f>IF(B1265="","",_xlfn.XLOOKUP(B1265,Notlayici!$B$5:$B$1500,Notlayici!$I$5:$I$1500,"MISS"))</f>
        <v/>
      </c>
    </row>
    <row r="1266" spans="1:10">
      <c r="A1266" s="9"/>
      <c r="B1266" s="9"/>
      <c r="C1266" s="9"/>
      <c r="D1266" s="9"/>
      <c r="E1266" s="9"/>
      <c r="F1266" s="9"/>
      <c r="G1266" s="9"/>
      <c r="H1266" s="9"/>
      <c r="I1266" s="9"/>
      <c r="J1266" s="9" t="str">
        <f>IF(B1266="","",_xlfn.XLOOKUP(B1266,Notlayici!$B$5:$B$1500,Notlayici!$I$5:$I$1500,"MISS"))</f>
        <v/>
      </c>
    </row>
    <row r="1267" spans="1:10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 t="str">
        <f>IF(B1267="","",_xlfn.XLOOKUP(B1267,Notlayici!$B$5:$B$1500,Notlayici!$I$5:$I$1500,"MISS"))</f>
        <v/>
      </c>
    </row>
    <row r="1268" spans="1:10">
      <c r="A1268" s="9"/>
      <c r="B1268" s="9"/>
      <c r="C1268" s="9"/>
      <c r="D1268" s="9"/>
      <c r="E1268" s="9"/>
      <c r="F1268" s="9"/>
      <c r="G1268" s="9"/>
      <c r="H1268" s="9"/>
      <c r="I1268" s="9"/>
      <c r="J1268" s="9" t="str">
        <f>IF(B1268="","",_xlfn.XLOOKUP(B1268,Notlayici!$B$5:$B$1500,Notlayici!$I$5:$I$1500,"MISS"))</f>
        <v/>
      </c>
    </row>
    <row r="1269" spans="1:10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 t="str">
        <f>IF(B1269="","",_xlfn.XLOOKUP(B1269,Notlayici!$B$5:$B$1500,Notlayici!$I$5:$I$1500,"MISS"))</f>
        <v/>
      </c>
    </row>
    <row r="1270" spans="1:10">
      <c r="A1270" s="9"/>
      <c r="B1270" s="9"/>
      <c r="C1270" s="9"/>
      <c r="D1270" s="9"/>
      <c r="E1270" s="9"/>
      <c r="F1270" s="9"/>
      <c r="G1270" s="9"/>
      <c r="H1270" s="9"/>
      <c r="I1270" s="9"/>
      <c r="J1270" s="9" t="str">
        <f>IF(B1270="","",_xlfn.XLOOKUP(B1270,Notlayici!$B$5:$B$1500,Notlayici!$I$5:$I$1500,"MISS"))</f>
        <v/>
      </c>
    </row>
    <row r="1271" spans="1:10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 t="str">
        <f>IF(B1271="","",_xlfn.XLOOKUP(B1271,Notlayici!$B$5:$B$1500,Notlayici!$I$5:$I$1500,"MISS"))</f>
        <v/>
      </c>
    </row>
    <row r="1272" spans="1:10">
      <c r="A1272" s="9"/>
      <c r="B1272" s="9"/>
      <c r="C1272" s="9"/>
      <c r="D1272" s="9"/>
      <c r="E1272" s="9"/>
      <c r="F1272" s="9"/>
      <c r="G1272" s="9"/>
      <c r="H1272" s="9"/>
      <c r="I1272" s="9"/>
      <c r="J1272" s="9" t="str">
        <f>IF(B1272="","",_xlfn.XLOOKUP(B1272,Notlayici!$B$5:$B$1500,Notlayici!$I$5:$I$1500,"MISS"))</f>
        <v/>
      </c>
    </row>
    <row r="1273" spans="1:10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 t="str">
        <f>IF(B1273="","",_xlfn.XLOOKUP(B1273,Notlayici!$B$5:$B$1500,Notlayici!$I$5:$I$1500,"MISS"))</f>
        <v/>
      </c>
    </row>
    <row r="1274" spans="1:10">
      <c r="A1274" s="9"/>
      <c r="B1274" s="9"/>
      <c r="C1274" s="9"/>
      <c r="D1274" s="9"/>
      <c r="E1274" s="9"/>
      <c r="F1274" s="9"/>
      <c r="G1274" s="9"/>
      <c r="H1274" s="9"/>
      <c r="I1274" s="9"/>
      <c r="J1274" s="9" t="str">
        <f>IF(B1274="","",_xlfn.XLOOKUP(B1274,Notlayici!$B$5:$B$1500,Notlayici!$I$5:$I$1500,"MISS"))</f>
        <v/>
      </c>
    </row>
    <row r="1275" spans="1:10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 t="str">
        <f>IF(B1275="","",_xlfn.XLOOKUP(B1275,Notlayici!$B$5:$B$1500,Notlayici!$I$5:$I$1500,"MISS"))</f>
        <v/>
      </c>
    </row>
    <row r="1276" spans="1:10">
      <c r="A1276" s="9"/>
      <c r="B1276" s="9"/>
      <c r="C1276" s="9"/>
      <c r="D1276" s="9"/>
      <c r="E1276" s="9"/>
      <c r="F1276" s="9"/>
      <c r="G1276" s="9"/>
      <c r="H1276" s="9"/>
      <c r="I1276" s="9"/>
      <c r="J1276" s="9" t="str">
        <f>IF(B1276="","",_xlfn.XLOOKUP(B1276,Notlayici!$B$5:$B$1500,Notlayici!$I$5:$I$1500,"MISS"))</f>
        <v/>
      </c>
    </row>
    <row r="1277" spans="1:10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 t="str">
        <f>IF(B1277="","",_xlfn.XLOOKUP(B1277,Notlayici!$B$5:$B$1500,Notlayici!$I$5:$I$1500,"MISS"))</f>
        <v/>
      </c>
    </row>
    <row r="1278" spans="1:10">
      <c r="A1278" s="9"/>
      <c r="B1278" s="9"/>
      <c r="C1278" s="9"/>
      <c r="D1278" s="9"/>
      <c r="E1278" s="9"/>
      <c r="F1278" s="9"/>
      <c r="G1278" s="9"/>
      <c r="H1278" s="9"/>
      <c r="I1278" s="9"/>
      <c r="J1278" s="9" t="str">
        <f>IF(B1278="","",_xlfn.XLOOKUP(B1278,Notlayici!$B$5:$B$1500,Notlayici!$I$5:$I$1500,"MISS"))</f>
        <v/>
      </c>
    </row>
    <row r="1279" spans="1:10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 t="str">
        <f>IF(B1279="","",_xlfn.XLOOKUP(B1279,Notlayici!$B$5:$B$1500,Notlayici!$I$5:$I$1500,"MISS"))</f>
        <v/>
      </c>
    </row>
    <row r="1280" spans="1:10">
      <c r="A1280" s="9"/>
      <c r="B1280" s="9"/>
      <c r="C1280" s="9"/>
      <c r="D1280" s="9"/>
      <c r="E1280" s="9"/>
      <c r="F1280" s="9"/>
      <c r="G1280" s="9"/>
      <c r="H1280" s="9"/>
      <c r="I1280" s="9"/>
      <c r="J1280" s="9" t="str">
        <f>IF(B1280="","",_xlfn.XLOOKUP(B1280,Notlayici!$B$5:$B$1500,Notlayici!$I$5:$I$1500,"MISS"))</f>
        <v/>
      </c>
    </row>
    <row r="1281" spans="1:10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 t="str">
        <f>IF(B1281="","",_xlfn.XLOOKUP(B1281,Notlayici!$B$5:$B$1500,Notlayici!$I$5:$I$1500,"MISS"))</f>
        <v/>
      </c>
    </row>
    <row r="1282" spans="1:10">
      <c r="A1282" s="9"/>
      <c r="B1282" s="9"/>
      <c r="C1282" s="9"/>
      <c r="D1282" s="9"/>
      <c r="E1282" s="9"/>
      <c r="F1282" s="9"/>
      <c r="G1282" s="9"/>
      <c r="H1282" s="9"/>
      <c r="I1282" s="9"/>
      <c r="J1282" s="9" t="str">
        <f>IF(B1282="","",_xlfn.XLOOKUP(B1282,Notlayici!$B$5:$B$1500,Notlayici!$I$5:$I$1500,"MISS"))</f>
        <v/>
      </c>
    </row>
    <row r="1283" spans="1:10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 t="str">
        <f>IF(B1283="","",_xlfn.XLOOKUP(B1283,Notlayici!$B$5:$B$1500,Notlayici!$I$5:$I$1500,"MISS"))</f>
        <v/>
      </c>
    </row>
    <row r="1284" spans="1:10">
      <c r="A1284" s="9"/>
      <c r="B1284" s="9"/>
      <c r="C1284" s="9"/>
      <c r="D1284" s="9"/>
      <c r="E1284" s="9"/>
      <c r="F1284" s="9"/>
      <c r="G1284" s="9"/>
      <c r="H1284" s="9"/>
      <c r="I1284" s="9"/>
      <c r="J1284" s="9" t="str">
        <f>IF(B1284="","",_xlfn.XLOOKUP(B1284,Notlayici!$B$5:$B$1500,Notlayici!$I$5:$I$1500,"MISS"))</f>
        <v/>
      </c>
    </row>
    <row r="1285" spans="1:10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 t="str">
        <f>IF(B1285="","",_xlfn.XLOOKUP(B1285,Notlayici!$B$5:$B$1500,Notlayici!$I$5:$I$1500,"MISS"))</f>
        <v/>
      </c>
    </row>
    <row r="1286" spans="1:10">
      <c r="A1286" s="9"/>
      <c r="B1286" s="9"/>
      <c r="C1286" s="9"/>
      <c r="D1286" s="9"/>
      <c r="E1286" s="9"/>
      <c r="F1286" s="9"/>
      <c r="G1286" s="9"/>
      <c r="H1286" s="9"/>
      <c r="I1286" s="9"/>
      <c r="J1286" s="9" t="str">
        <f>IF(B1286="","",_xlfn.XLOOKUP(B1286,Notlayici!$B$5:$B$1500,Notlayici!$I$5:$I$1500,"MISS"))</f>
        <v/>
      </c>
    </row>
    <row r="1287" spans="1:10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 t="str">
        <f>IF(B1287="","",_xlfn.XLOOKUP(B1287,Notlayici!$B$5:$B$1500,Notlayici!$I$5:$I$1500,"MISS"))</f>
        <v/>
      </c>
    </row>
    <row r="1288" spans="1:10">
      <c r="A1288" s="9"/>
      <c r="B1288" s="9"/>
      <c r="C1288" s="9"/>
      <c r="D1288" s="9"/>
      <c r="E1288" s="9"/>
      <c r="F1288" s="9"/>
      <c r="G1288" s="9"/>
      <c r="H1288" s="9"/>
      <c r="I1288" s="9"/>
      <c r="J1288" s="9" t="str">
        <f>IF(B1288="","",_xlfn.XLOOKUP(B1288,Notlayici!$B$5:$B$1500,Notlayici!$I$5:$I$1500,"MISS"))</f>
        <v/>
      </c>
    </row>
    <row r="1289" spans="1:10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 t="str">
        <f>IF(B1289="","",_xlfn.XLOOKUP(B1289,Notlayici!$B$5:$B$1500,Notlayici!$I$5:$I$1500,"MISS"))</f>
        <v/>
      </c>
    </row>
    <row r="1290" spans="1:10">
      <c r="A1290" s="9"/>
      <c r="B1290" s="9"/>
      <c r="C1290" s="9"/>
      <c r="D1290" s="9"/>
      <c r="E1290" s="9"/>
      <c r="F1290" s="9"/>
      <c r="G1290" s="9"/>
      <c r="H1290" s="9"/>
      <c r="I1290" s="9"/>
      <c r="J1290" s="9" t="str">
        <f>IF(B1290="","",_xlfn.XLOOKUP(B1290,Notlayici!$B$5:$B$1500,Notlayici!$I$5:$I$1500,"MISS"))</f>
        <v/>
      </c>
    </row>
    <row r="1291" spans="1:10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 t="str">
        <f>IF(B1291="","",_xlfn.XLOOKUP(B1291,Notlayici!$B$5:$B$1500,Notlayici!$I$5:$I$1500,"MISS"))</f>
        <v/>
      </c>
    </row>
    <row r="1292" spans="1:10">
      <c r="A1292" s="9"/>
      <c r="B1292" s="9"/>
      <c r="C1292" s="9"/>
      <c r="D1292" s="9"/>
      <c r="E1292" s="9"/>
      <c r="F1292" s="9"/>
      <c r="G1292" s="9"/>
      <c r="H1292" s="9"/>
      <c r="I1292" s="9"/>
      <c r="J1292" s="9" t="str">
        <f>IF(B1292="","",_xlfn.XLOOKUP(B1292,Notlayici!$B$5:$B$1500,Notlayici!$I$5:$I$1500,"MISS"))</f>
        <v/>
      </c>
    </row>
    <row r="1293" spans="1:10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 t="str">
        <f>IF(B1293="","",_xlfn.XLOOKUP(B1293,Notlayici!$B$5:$B$1500,Notlayici!$I$5:$I$1500,"MISS"))</f>
        <v/>
      </c>
    </row>
    <row r="1294" spans="1:10">
      <c r="A1294" s="9"/>
      <c r="B1294" s="9"/>
      <c r="C1294" s="9"/>
      <c r="D1294" s="9"/>
      <c r="E1294" s="9"/>
      <c r="F1294" s="9"/>
      <c r="G1294" s="9"/>
      <c r="H1294" s="9"/>
      <c r="I1294" s="9"/>
      <c r="J1294" s="9" t="str">
        <f>IF(B1294="","",_xlfn.XLOOKUP(B1294,Notlayici!$B$5:$B$1500,Notlayici!$I$5:$I$1500,"MISS"))</f>
        <v/>
      </c>
    </row>
    <row r="1295" spans="1:10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 t="str">
        <f>IF(B1295="","",_xlfn.XLOOKUP(B1295,Notlayici!$B$5:$B$1500,Notlayici!$I$5:$I$1500,"MISS"))</f>
        <v/>
      </c>
    </row>
    <row r="1296" spans="1:10">
      <c r="A1296" s="9"/>
      <c r="B1296" s="9"/>
      <c r="C1296" s="9"/>
      <c r="D1296" s="9"/>
      <c r="E1296" s="9"/>
      <c r="F1296" s="9"/>
      <c r="G1296" s="9"/>
      <c r="H1296" s="9"/>
      <c r="I1296" s="9"/>
      <c r="J1296" s="9" t="str">
        <f>IF(B1296="","",_xlfn.XLOOKUP(B1296,Notlayici!$B$5:$B$1500,Notlayici!$I$5:$I$1500,"MISS"))</f>
        <v/>
      </c>
    </row>
    <row r="1297" spans="1:10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 t="str">
        <f>IF(B1297="","",_xlfn.XLOOKUP(B1297,Notlayici!$B$5:$B$1500,Notlayici!$I$5:$I$1500,"MISS"))</f>
        <v/>
      </c>
    </row>
    <row r="1298" spans="1:10">
      <c r="A1298" s="9"/>
      <c r="B1298" s="9"/>
      <c r="C1298" s="9"/>
      <c r="D1298" s="9"/>
      <c r="E1298" s="9"/>
      <c r="F1298" s="9"/>
      <c r="G1298" s="9"/>
      <c r="H1298" s="9"/>
      <c r="I1298" s="9"/>
      <c r="J1298" s="9" t="str">
        <f>IF(B1298="","",_xlfn.XLOOKUP(B1298,Notlayici!$B$5:$B$1500,Notlayici!$I$5:$I$1500,"MISS"))</f>
        <v/>
      </c>
    </row>
    <row r="1299" spans="1:10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 t="str">
        <f>IF(B1299="","",_xlfn.XLOOKUP(B1299,Notlayici!$B$5:$B$1500,Notlayici!$I$5:$I$1500,"MISS"))</f>
        <v/>
      </c>
    </row>
    <row r="1300" spans="1:10">
      <c r="A1300" s="9"/>
      <c r="B1300" s="9"/>
      <c r="C1300" s="9"/>
      <c r="D1300" s="9"/>
      <c r="E1300" s="9"/>
      <c r="F1300" s="9"/>
      <c r="G1300" s="9"/>
      <c r="H1300" s="9"/>
      <c r="I1300" s="9"/>
      <c r="J1300" s="9" t="str">
        <f>IF(B1300="","",_xlfn.XLOOKUP(B1300,Notlayici!$B$5:$B$1500,Notlayici!$I$5:$I$1500,"MISS"))</f>
        <v/>
      </c>
    </row>
    <row r="1301" spans="1:10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 t="str">
        <f>IF(B1301="","",_xlfn.XLOOKUP(B1301,Notlayici!$B$5:$B$1500,Notlayici!$I$5:$I$1500,"MISS"))</f>
        <v/>
      </c>
    </row>
    <row r="1302" spans="1:10">
      <c r="A1302" s="9"/>
      <c r="B1302" s="9"/>
      <c r="C1302" s="9"/>
      <c r="D1302" s="9"/>
      <c r="E1302" s="9"/>
      <c r="F1302" s="9"/>
      <c r="G1302" s="9"/>
      <c r="H1302" s="9"/>
      <c r="I1302" s="9"/>
      <c r="J1302" s="9" t="str">
        <f>IF(B1302="","",_xlfn.XLOOKUP(B1302,Notlayici!$B$5:$B$1500,Notlayici!$I$5:$I$1500,"MISS"))</f>
        <v/>
      </c>
    </row>
    <row r="1303" spans="1:10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 t="str">
        <f>IF(B1303="","",_xlfn.XLOOKUP(B1303,Notlayici!$B$5:$B$1500,Notlayici!$I$5:$I$1500,"MISS"))</f>
        <v/>
      </c>
    </row>
    <row r="1304" spans="1:10">
      <c r="A1304" s="9"/>
      <c r="B1304" s="9"/>
      <c r="C1304" s="9"/>
      <c r="D1304" s="9"/>
      <c r="E1304" s="9"/>
      <c r="F1304" s="9"/>
      <c r="G1304" s="9"/>
      <c r="H1304" s="9"/>
      <c r="I1304" s="9"/>
      <c r="J1304" s="9" t="str">
        <f>IF(B1304="","",_xlfn.XLOOKUP(B1304,Notlayici!$B$5:$B$1500,Notlayici!$I$5:$I$1500,"MISS"))</f>
        <v/>
      </c>
    </row>
    <row r="1305" spans="1:10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 t="str">
        <f>IF(B1305="","",_xlfn.XLOOKUP(B1305,Notlayici!$B$5:$B$1500,Notlayici!$I$5:$I$1500,"MISS"))</f>
        <v/>
      </c>
    </row>
    <row r="1306" spans="1:10">
      <c r="A1306" s="9"/>
      <c r="B1306" s="9"/>
      <c r="C1306" s="9"/>
      <c r="D1306" s="9"/>
      <c r="E1306" s="9"/>
      <c r="F1306" s="9"/>
      <c r="G1306" s="9"/>
      <c r="H1306" s="9"/>
      <c r="I1306" s="9"/>
      <c r="J1306" s="9" t="str">
        <f>IF(B1306="","",_xlfn.XLOOKUP(B1306,Notlayici!$B$5:$B$1500,Notlayici!$I$5:$I$1500,"MISS"))</f>
        <v/>
      </c>
    </row>
    <row r="1307" spans="1:10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 t="str">
        <f>IF(B1307="","",_xlfn.XLOOKUP(B1307,Notlayici!$B$5:$B$1500,Notlayici!$I$5:$I$1500,"MISS"))</f>
        <v/>
      </c>
    </row>
    <row r="1308" spans="1:10">
      <c r="A1308" s="9"/>
      <c r="B1308" s="9"/>
      <c r="C1308" s="9"/>
      <c r="D1308" s="9"/>
      <c r="E1308" s="9"/>
      <c r="F1308" s="9"/>
      <c r="G1308" s="9"/>
      <c r="H1308" s="9"/>
      <c r="I1308" s="9"/>
      <c r="J1308" s="9" t="str">
        <f>IF(B1308="","",_xlfn.XLOOKUP(B1308,Notlayici!$B$5:$B$1500,Notlayici!$I$5:$I$1500,"MISS"))</f>
        <v/>
      </c>
    </row>
    <row r="1309" spans="1:10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 t="str">
        <f>IF(B1309="","",_xlfn.XLOOKUP(B1309,Notlayici!$B$5:$B$1500,Notlayici!$I$5:$I$1500,"MISS"))</f>
        <v/>
      </c>
    </row>
    <row r="1310" spans="1:10">
      <c r="A1310" s="9"/>
      <c r="B1310" s="9"/>
      <c r="C1310" s="9"/>
      <c r="D1310" s="9"/>
      <c r="E1310" s="9"/>
      <c r="F1310" s="9"/>
      <c r="G1310" s="9"/>
      <c r="H1310" s="9"/>
      <c r="I1310" s="9"/>
      <c r="J1310" s="9" t="str">
        <f>IF(B1310="","",_xlfn.XLOOKUP(B1310,Notlayici!$B$5:$B$1500,Notlayici!$I$5:$I$1500,"MISS"))</f>
        <v/>
      </c>
    </row>
    <row r="1311" spans="1:10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 t="str">
        <f>IF(B1311="","",_xlfn.XLOOKUP(B1311,Notlayici!$B$5:$B$1500,Notlayici!$I$5:$I$1500,"MISS"))</f>
        <v/>
      </c>
    </row>
    <row r="1312" spans="1:10">
      <c r="A1312" s="9"/>
      <c r="B1312" s="9"/>
      <c r="C1312" s="9"/>
      <c r="D1312" s="9"/>
      <c r="E1312" s="9"/>
      <c r="F1312" s="9"/>
      <c r="G1312" s="9"/>
      <c r="H1312" s="9"/>
      <c r="I1312" s="9"/>
      <c r="J1312" s="9" t="str">
        <f>IF(B1312="","",_xlfn.XLOOKUP(B1312,Notlayici!$B$5:$B$1500,Notlayici!$I$5:$I$1500,"MISS"))</f>
        <v/>
      </c>
    </row>
    <row r="1313" spans="1:10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 t="str">
        <f>IF(B1313="","",_xlfn.XLOOKUP(B1313,Notlayici!$B$5:$B$1500,Notlayici!$I$5:$I$1500,"MISS"))</f>
        <v/>
      </c>
    </row>
    <row r="1314" spans="1:10">
      <c r="A1314" s="9"/>
      <c r="B1314" s="9"/>
      <c r="C1314" s="9"/>
      <c r="D1314" s="9"/>
      <c r="E1314" s="9"/>
      <c r="F1314" s="9"/>
      <c r="G1314" s="9"/>
      <c r="H1314" s="9"/>
      <c r="I1314" s="9"/>
      <c r="J1314" s="9" t="str">
        <f>IF(B1314="","",_xlfn.XLOOKUP(B1314,Notlayici!$B$5:$B$1500,Notlayici!$I$5:$I$1500,"MISS"))</f>
        <v/>
      </c>
    </row>
    <row r="1315" spans="1:10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 t="str">
        <f>IF(B1315="","",_xlfn.XLOOKUP(B1315,Notlayici!$B$5:$B$1500,Notlayici!$I$5:$I$1500,"MISS"))</f>
        <v/>
      </c>
    </row>
    <row r="1316" spans="1:10">
      <c r="A1316" s="9"/>
      <c r="B1316" s="9"/>
      <c r="C1316" s="9"/>
      <c r="D1316" s="9"/>
      <c r="E1316" s="9"/>
      <c r="F1316" s="9"/>
      <c r="G1316" s="9"/>
      <c r="H1316" s="9"/>
      <c r="I1316" s="9"/>
      <c r="J1316" s="9" t="str">
        <f>IF(B1316="","",_xlfn.XLOOKUP(B1316,Notlayici!$B$5:$B$1500,Notlayici!$I$5:$I$1500,"MISS"))</f>
        <v/>
      </c>
    </row>
    <row r="1317" spans="1:10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 t="str">
        <f>IF(B1317="","",_xlfn.XLOOKUP(B1317,Notlayici!$B$5:$B$1500,Notlayici!$I$5:$I$1500,"MISS"))</f>
        <v/>
      </c>
    </row>
    <row r="1318" spans="1:10">
      <c r="A1318" s="9"/>
      <c r="B1318" s="9"/>
      <c r="C1318" s="9"/>
      <c r="D1318" s="9"/>
      <c r="E1318" s="9"/>
      <c r="F1318" s="9"/>
      <c r="G1318" s="9"/>
      <c r="H1318" s="9"/>
      <c r="I1318" s="9"/>
      <c r="J1318" s="9" t="str">
        <f>IF(B1318="","",_xlfn.XLOOKUP(B1318,Notlayici!$B$5:$B$1500,Notlayici!$I$5:$I$1500,"MISS"))</f>
        <v/>
      </c>
    </row>
    <row r="1319" spans="1:10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 t="str">
        <f>IF(B1319="","",_xlfn.XLOOKUP(B1319,Notlayici!$B$5:$B$1500,Notlayici!$I$5:$I$1500,"MISS"))</f>
        <v/>
      </c>
    </row>
    <row r="1320" spans="1:10">
      <c r="A1320" s="9"/>
      <c r="B1320" s="9"/>
      <c r="C1320" s="9"/>
      <c r="D1320" s="9"/>
      <c r="E1320" s="9"/>
      <c r="F1320" s="9"/>
      <c r="G1320" s="9"/>
      <c r="H1320" s="9"/>
      <c r="I1320" s="9"/>
      <c r="J1320" s="9" t="str">
        <f>IF(B1320="","",_xlfn.XLOOKUP(B1320,Notlayici!$B$5:$B$1500,Notlayici!$I$5:$I$1500,"MISS"))</f>
        <v/>
      </c>
    </row>
    <row r="1321" spans="1:10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 t="str">
        <f>IF(B1321="","",_xlfn.XLOOKUP(B1321,Notlayici!$B$5:$B$1500,Notlayici!$I$5:$I$1500,"MISS"))</f>
        <v/>
      </c>
    </row>
    <row r="1322" spans="1:10">
      <c r="A1322" s="9"/>
      <c r="B1322" s="9"/>
      <c r="C1322" s="9"/>
      <c r="D1322" s="9"/>
      <c r="E1322" s="9"/>
      <c r="F1322" s="9"/>
      <c r="G1322" s="9"/>
      <c r="H1322" s="9"/>
      <c r="I1322" s="9"/>
      <c r="J1322" s="9" t="str">
        <f>IF(B1322="","",_xlfn.XLOOKUP(B1322,Notlayici!$B$5:$B$1500,Notlayici!$I$5:$I$1500,"MISS"))</f>
        <v/>
      </c>
    </row>
    <row r="1323" spans="1:10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 t="str">
        <f>IF(B1323="","",_xlfn.XLOOKUP(B1323,Notlayici!$B$5:$B$1500,Notlayici!$I$5:$I$1500,"MISS"))</f>
        <v/>
      </c>
    </row>
    <row r="1324" spans="1:10">
      <c r="A1324" s="9"/>
      <c r="B1324" s="9"/>
      <c r="C1324" s="9"/>
      <c r="D1324" s="9"/>
      <c r="E1324" s="9"/>
      <c r="F1324" s="9"/>
      <c r="G1324" s="9"/>
      <c r="H1324" s="9"/>
      <c r="I1324" s="9"/>
      <c r="J1324" s="9" t="str">
        <f>IF(B1324="","",_xlfn.XLOOKUP(B1324,Notlayici!$B$5:$B$1500,Notlayici!$I$5:$I$1500,"MISS"))</f>
        <v/>
      </c>
    </row>
    <row r="1325" spans="1:10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 t="str">
        <f>IF(B1325="","",_xlfn.XLOOKUP(B1325,Notlayici!$B$5:$B$1500,Notlayici!$I$5:$I$1500,"MISS"))</f>
        <v/>
      </c>
    </row>
    <row r="1326" spans="1:10">
      <c r="A1326" s="9"/>
      <c r="B1326" s="9"/>
      <c r="C1326" s="9"/>
      <c r="D1326" s="9"/>
      <c r="E1326" s="9"/>
      <c r="F1326" s="9"/>
      <c r="G1326" s="9"/>
      <c r="H1326" s="9"/>
      <c r="I1326" s="9"/>
      <c r="J1326" s="9" t="str">
        <f>IF(B1326="","",_xlfn.XLOOKUP(B1326,Notlayici!$B$5:$B$1500,Notlayici!$I$5:$I$1500,"MISS"))</f>
        <v/>
      </c>
    </row>
    <row r="1327" spans="1:10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 t="str">
        <f>IF(B1327="","",_xlfn.XLOOKUP(B1327,Notlayici!$B$5:$B$1500,Notlayici!$I$5:$I$1500,"MISS"))</f>
        <v/>
      </c>
    </row>
    <row r="1328" spans="1:10">
      <c r="A1328" s="9"/>
      <c r="B1328" s="9"/>
      <c r="C1328" s="9"/>
      <c r="D1328" s="9"/>
      <c r="E1328" s="9"/>
      <c r="F1328" s="9"/>
      <c r="G1328" s="9"/>
      <c r="H1328" s="9"/>
      <c r="I1328" s="9"/>
      <c r="J1328" s="9" t="str">
        <f>IF(B1328="","",_xlfn.XLOOKUP(B1328,Notlayici!$B$5:$B$1500,Notlayici!$I$5:$I$1500,"MISS"))</f>
        <v/>
      </c>
    </row>
    <row r="1329" spans="1:10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 t="str">
        <f>IF(B1329="","",_xlfn.XLOOKUP(B1329,Notlayici!$B$5:$B$1500,Notlayici!$I$5:$I$1500,"MISS"))</f>
        <v/>
      </c>
    </row>
    <row r="1330" spans="1:10">
      <c r="A1330" s="9"/>
      <c r="B1330" s="9"/>
      <c r="C1330" s="9"/>
      <c r="D1330" s="9"/>
      <c r="E1330" s="9"/>
      <c r="F1330" s="9"/>
      <c r="G1330" s="9"/>
      <c r="H1330" s="9"/>
      <c r="I1330" s="9"/>
      <c r="J1330" s="9" t="str">
        <f>IF(B1330="","",_xlfn.XLOOKUP(B1330,Notlayici!$B$5:$B$1500,Notlayici!$I$5:$I$1500,"MISS"))</f>
        <v/>
      </c>
    </row>
    <row r="1331" spans="1:10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 t="str">
        <f>IF(B1331="","",_xlfn.XLOOKUP(B1331,Notlayici!$B$5:$B$1500,Notlayici!$I$5:$I$1500,"MISS"))</f>
        <v/>
      </c>
    </row>
    <row r="1332" spans="1:10">
      <c r="A1332" s="9"/>
      <c r="B1332" s="9"/>
      <c r="C1332" s="9"/>
      <c r="D1332" s="9"/>
      <c r="E1332" s="9"/>
      <c r="F1332" s="9"/>
      <c r="G1332" s="9"/>
      <c r="H1332" s="9"/>
      <c r="I1332" s="9"/>
      <c r="J1332" s="9" t="str">
        <f>IF(B1332="","",_xlfn.XLOOKUP(B1332,Notlayici!$B$5:$B$1500,Notlayici!$I$5:$I$1500,"MISS"))</f>
        <v/>
      </c>
    </row>
    <row r="1333" spans="1:10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 t="str">
        <f>IF(B1333="","",_xlfn.XLOOKUP(B1333,Notlayici!$B$5:$B$1500,Notlayici!$I$5:$I$1500,"MISS"))</f>
        <v/>
      </c>
    </row>
    <row r="1334" spans="1:10">
      <c r="A1334" s="9"/>
      <c r="B1334" s="9"/>
      <c r="C1334" s="9"/>
      <c r="D1334" s="9"/>
      <c r="E1334" s="9"/>
      <c r="F1334" s="9"/>
      <c r="G1334" s="9"/>
      <c r="H1334" s="9"/>
      <c r="I1334" s="9"/>
      <c r="J1334" s="9" t="str">
        <f>IF(B1334="","",_xlfn.XLOOKUP(B1334,Notlayici!$B$5:$B$1500,Notlayici!$I$5:$I$1500,"MISS"))</f>
        <v/>
      </c>
    </row>
    <row r="1335" spans="1:10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 t="str">
        <f>IF(B1335="","",_xlfn.XLOOKUP(B1335,Notlayici!$B$5:$B$1500,Notlayici!$I$5:$I$1500,"MISS"))</f>
        <v/>
      </c>
    </row>
    <row r="1336" spans="1:10">
      <c r="A1336" s="9"/>
      <c r="B1336" s="9"/>
      <c r="C1336" s="9"/>
      <c r="D1336" s="9"/>
      <c r="E1336" s="9"/>
      <c r="F1336" s="9"/>
      <c r="G1336" s="9"/>
      <c r="H1336" s="9"/>
      <c r="I1336" s="9"/>
      <c r="J1336" s="9" t="str">
        <f>IF(B1336="","",_xlfn.XLOOKUP(B1336,Notlayici!$B$5:$B$1500,Notlayici!$I$5:$I$1500,"MISS"))</f>
        <v/>
      </c>
    </row>
    <row r="1337" spans="1:10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 t="str">
        <f>IF(B1337="","",_xlfn.XLOOKUP(B1337,Notlayici!$B$5:$B$1500,Notlayici!$I$5:$I$1500,"MISS"))</f>
        <v/>
      </c>
    </row>
    <row r="1338" spans="1:10">
      <c r="A1338" s="9"/>
      <c r="B1338" s="9"/>
      <c r="C1338" s="9"/>
      <c r="D1338" s="9"/>
      <c r="E1338" s="9"/>
      <c r="F1338" s="9"/>
      <c r="G1338" s="9"/>
      <c r="H1338" s="9"/>
      <c r="I1338" s="9"/>
      <c r="J1338" s="9" t="str">
        <f>IF(B1338="","",_xlfn.XLOOKUP(B1338,Notlayici!$B$5:$B$1500,Notlayici!$I$5:$I$1500,"MISS"))</f>
        <v/>
      </c>
    </row>
    <row r="1339" spans="1:10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 t="str">
        <f>IF(B1339="","",_xlfn.XLOOKUP(B1339,Notlayici!$B$5:$B$1500,Notlayici!$I$5:$I$1500,"MISS"))</f>
        <v/>
      </c>
    </row>
    <row r="1340" spans="1:10">
      <c r="A1340" s="9"/>
      <c r="B1340" s="9"/>
      <c r="C1340" s="9"/>
      <c r="D1340" s="9"/>
      <c r="E1340" s="9"/>
      <c r="F1340" s="9"/>
      <c r="G1340" s="9"/>
      <c r="H1340" s="9"/>
      <c r="I1340" s="9"/>
      <c r="J1340" s="9" t="str">
        <f>IF(B1340="","",_xlfn.XLOOKUP(B1340,Notlayici!$B$5:$B$1500,Notlayici!$I$5:$I$1500,"MISS"))</f>
        <v/>
      </c>
    </row>
    <row r="1341" spans="1:10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 t="str">
        <f>IF(B1341="","",_xlfn.XLOOKUP(B1341,Notlayici!$B$5:$B$1500,Notlayici!$I$5:$I$1500,"MISS"))</f>
        <v/>
      </c>
    </row>
    <row r="1342" spans="1:10">
      <c r="A1342" s="9"/>
      <c r="B1342" s="9"/>
      <c r="C1342" s="9"/>
      <c r="D1342" s="9"/>
      <c r="E1342" s="9"/>
      <c r="F1342" s="9"/>
      <c r="G1342" s="9"/>
      <c r="H1342" s="9"/>
      <c r="I1342" s="9"/>
      <c r="J1342" s="9" t="str">
        <f>IF(B1342="","",_xlfn.XLOOKUP(B1342,Notlayici!$B$5:$B$1500,Notlayici!$I$5:$I$1500,"MISS"))</f>
        <v/>
      </c>
    </row>
    <row r="1343" spans="1:10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 t="str">
        <f>IF(B1343="","",_xlfn.XLOOKUP(B1343,Notlayici!$B$5:$B$1500,Notlayici!$I$5:$I$1500,"MISS"))</f>
        <v/>
      </c>
    </row>
    <row r="1344" spans="1:10">
      <c r="A1344" s="9"/>
      <c r="B1344" s="9"/>
      <c r="C1344" s="9"/>
      <c r="D1344" s="9"/>
      <c r="E1344" s="9"/>
      <c r="F1344" s="9"/>
      <c r="G1344" s="9"/>
      <c r="H1344" s="9"/>
      <c r="I1344" s="9"/>
      <c r="J1344" s="9" t="str">
        <f>IF(B1344="","",_xlfn.XLOOKUP(B1344,Notlayici!$B$5:$B$1500,Notlayici!$I$5:$I$1500,"MISS"))</f>
        <v/>
      </c>
    </row>
    <row r="1345" spans="1:10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 t="str">
        <f>IF(B1345="","",_xlfn.XLOOKUP(B1345,Notlayici!$B$5:$B$1500,Notlayici!$I$5:$I$1500,"MISS"))</f>
        <v/>
      </c>
    </row>
    <row r="1346" spans="1:10">
      <c r="A1346" s="9"/>
      <c r="B1346" s="9"/>
      <c r="C1346" s="9"/>
      <c r="D1346" s="9"/>
      <c r="E1346" s="9"/>
      <c r="F1346" s="9"/>
      <c r="G1346" s="9"/>
      <c r="H1346" s="9"/>
      <c r="I1346" s="9"/>
      <c r="J1346" s="9" t="str">
        <f>IF(B1346="","",_xlfn.XLOOKUP(B1346,Notlayici!$B$5:$B$1500,Notlayici!$I$5:$I$1500,"MISS"))</f>
        <v/>
      </c>
    </row>
    <row r="1347" spans="1:10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 t="str">
        <f>IF(B1347="","",_xlfn.XLOOKUP(B1347,Notlayici!$B$5:$B$1500,Notlayici!$I$5:$I$1500,"MISS"))</f>
        <v/>
      </c>
    </row>
    <row r="1348" spans="1:10">
      <c r="A1348" s="9"/>
      <c r="B1348" s="9"/>
      <c r="C1348" s="9"/>
      <c r="D1348" s="9"/>
      <c r="E1348" s="9"/>
      <c r="F1348" s="9"/>
      <c r="G1348" s="9"/>
      <c r="H1348" s="9"/>
      <c r="I1348" s="9"/>
      <c r="J1348" s="9" t="str">
        <f>IF(B1348="","",_xlfn.XLOOKUP(B1348,Notlayici!$B$5:$B$1500,Notlayici!$I$5:$I$1500,"MISS"))</f>
        <v/>
      </c>
    </row>
    <row r="1349" spans="1:10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 t="str">
        <f>IF(B1349="","",_xlfn.XLOOKUP(B1349,Notlayici!$B$5:$B$1500,Notlayici!$I$5:$I$1500,"MISS"))</f>
        <v/>
      </c>
    </row>
    <row r="1350" spans="1:10">
      <c r="A1350" s="9"/>
      <c r="B1350" s="9"/>
      <c r="C1350" s="9"/>
      <c r="D1350" s="9"/>
      <c r="E1350" s="9"/>
      <c r="F1350" s="9"/>
      <c r="G1350" s="9"/>
      <c r="H1350" s="9"/>
      <c r="I1350" s="9"/>
      <c r="J1350" s="9" t="str">
        <f>IF(B1350="","",_xlfn.XLOOKUP(B1350,Notlayici!$B$5:$B$1500,Notlayici!$I$5:$I$1500,"MISS"))</f>
        <v/>
      </c>
    </row>
    <row r="1351" spans="1:10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 t="str">
        <f>IF(B1351="","",_xlfn.XLOOKUP(B1351,Notlayici!$B$5:$B$1500,Notlayici!$I$5:$I$1500,"MISS"))</f>
        <v/>
      </c>
    </row>
    <row r="1352" spans="1:10">
      <c r="A1352" s="9"/>
      <c r="B1352" s="9"/>
      <c r="C1352" s="9"/>
      <c r="D1352" s="9"/>
      <c r="E1352" s="9"/>
      <c r="F1352" s="9"/>
      <c r="G1352" s="9"/>
      <c r="H1352" s="9"/>
      <c r="I1352" s="9"/>
      <c r="J1352" s="9" t="str">
        <f>IF(B1352="","",_xlfn.XLOOKUP(B1352,Notlayici!$B$5:$B$1500,Notlayici!$I$5:$I$1500,"MISS"))</f>
        <v/>
      </c>
    </row>
    <row r="1353" spans="1:10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 t="str">
        <f>IF(B1353="","",_xlfn.XLOOKUP(B1353,Notlayici!$B$5:$B$1500,Notlayici!$I$5:$I$1500,"MISS"))</f>
        <v/>
      </c>
    </row>
    <row r="1354" spans="1:10">
      <c r="A1354" s="9"/>
      <c r="B1354" s="9"/>
      <c r="C1354" s="9"/>
      <c r="D1354" s="9"/>
      <c r="E1354" s="9"/>
      <c r="F1354" s="9"/>
      <c r="G1354" s="9"/>
      <c r="H1354" s="9"/>
      <c r="I1354" s="9"/>
      <c r="J1354" s="9" t="str">
        <f>IF(B1354="","",_xlfn.XLOOKUP(B1354,Notlayici!$B$5:$B$1500,Notlayici!$I$5:$I$1500,"MISS"))</f>
        <v/>
      </c>
    </row>
    <row r="1355" spans="1:10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 t="str">
        <f>IF(B1355="","",_xlfn.XLOOKUP(B1355,Notlayici!$B$5:$B$1500,Notlayici!$I$5:$I$1500,"MISS"))</f>
        <v/>
      </c>
    </row>
    <row r="1356" spans="1:10">
      <c r="A1356" s="9"/>
      <c r="B1356" s="9"/>
      <c r="C1356" s="9"/>
      <c r="D1356" s="9"/>
      <c r="E1356" s="9"/>
      <c r="F1356" s="9"/>
      <c r="G1356" s="9"/>
      <c r="H1356" s="9"/>
      <c r="I1356" s="9"/>
      <c r="J1356" s="9" t="str">
        <f>IF(B1356="","",_xlfn.XLOOKUP(B1356,Notlayici!$B$5:$B$1500,Notlayici!$I$5:$I$1500,"MISS"))</f>
        <v/>
      </c>
    </row>
    <row r="1357" spans="1:10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 t="str">
        <f>IF(B1357="","",_xlfn.XLOOKUP(B1357,Notlayici!$B$5:$B$1500,Notlayici!$I$5:$I$1500,"MISS"))</f>
        <v/>
      </c>
    </row>
    <row r="1358" spans="1:10">
      <c r="A1358" s="9"/>
      <c r="B1358" s="9"/>
      <c r="C1358" s="9"/>
      <c r="D1358" s="9"/>
      <c r="E1358" s="9"/>
      <c r="F1358" s="9"/>
      <c r="G1358" s="9"/>
      <c r="H1358" s="9"/>
      <c r="I1358" s="9"/>
      <c r="J1358" s="9" t="str">
        <f>IF(B1358="","",_xlfn.XLOOKUP(B1358,Notlayici!$B$5:$B$1500,Notlayici!$I$5:$I$1500,"MISS"))</f>
        <v/>
      </c>
    </row>
    <row r="1359" spans="1:10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 t="str">
        <f>IF(B1359="","",_xlfn.XLOOKUP(B1359,Notlayici!$B$5:$B$1500,Notlayici!$I$5:$I$1500,"MISS"))</f>
        <v/>
      </c>
    </row>
    <row r="1360" spans="1:10">
      <c r="A1360" s="9"/>
      <c r="B1360" s="9"/>
      <c r="C1360" s="9"/>
      <c r="D1360" s="9"/>
      <c r="E1360" s="9"/>
      <c r="F1360" s="9"/>
      <c r="G1360" s="9"/>
      <c r="H1360" s="9"/>
      <c r="I1360" s="9"/>
      <c r="J1360" s="9" t="str">
        <f>IF(B1360="","",_xlfn.XLOOKUP(B1360,Notlayici!$B$5:$B$1500,Notlayici!$I$5:$I$1500,"MISS"))</f>
        <v/>
      </c>
    </row>
    <row r="1361" spans="1:10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 t="str">
        <f>IF(B1361="","",_xlfn.XLOOKUP(B1361,Notlayici!$B$5:$B$1500,Notlayici!$I$5:$I$1500,"MISS"))</f>
        <v/>
      </c>
    </row>
    <row r="1362" spans="1:10">
      <c r="A1362" s="9"/>
      <c r="B1362" s="9"/>
      <c r="C1362" s="9"/>
      <c r="D1362" s="9"/>
      <c r="E1362" s="9"/>
      <c r="F1362" s="9"/>
      <c r="G1362" s="9"/>
      <c r="H1362" s="9"/>
      <c r="I1362" s="9"/>
      <c r="J1362" s="9" t="str">
        <f>IF(B1362="","",_xlfn.XLOOKUP(B1362,Notlayici!$B$5:$B$1500,Notlayici!$I$5:$I$1500,"MISS"))</f>
        <v/>
      </c>
    </row>
    <row r="1363" spans="1:10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 t="str">
        <f>IF(B1363="","",_xlfn.XLOOKUP(B1363,Notlayici!$B$5:$B$1500,Notlayici!$I$5:$I$1500,"MISS"))</f>
        <v/>
      </c>
    </row>
    <row r="1364" spans="1:10">
      <c r="A1364" s="9"/>
      <c r="B1364" s="9"/>
      <c r="C1364" s="9"/>
      <c r="D1364" s="9"/>
      <c r="E1364" s="9"/>
      <c r="F1364" s="9"/>
      <c r="G1364" s="9"/>
      <c r="H1364" s="9"/>
      <c r="I1364" s="9"/>
      <c r="J1364" s="9" t="str">
        <f>IF(B1364="","",_xlfn.XLOOKUP(B1364,Notlayici!$B$5:$B$1500,Notlayici!$I$5:$I$1500,"MISS"))</f>
        <v/>
      </c>
    </row>
    <row r="1365" spans="1:10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 t="str">
        <f>IF(B1365="","",_xlfn.XLOOKUP(B1365,Notlayici!$B$5:$B$1500,Notlayici!$I$5:$I$1500,"MISS"))</f>
        <v/>
      </c>
    </row>
    <row r="1366" spans="1:10">
      <c r="A1366" s="9"/>
      <c r="B1366" s="9"/>
      <c r="C1366" s="9"/>
      <c r="D1366" s="9"/>
      <c r="E1366" s="9"/>
      <c r="F1366" s="9"/>
      <c r="G1366" s="9"/>
      <c r="H1366" s="9"/>
      <c r="I1366" s="9"/>
      <c r="J1366" s="9" t="str">
        <f>IF(B1366="","",_xlfn.XLOOKUP(B1366,Notlayici!$B$5:$B$1500,Notlayici!$I$5:$I$1500,"MISS"))</f>
        <v/>
      </c>
    </row>
    <row r="1367" spans="1:10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 t="str">
        <f>IF(B1367="","",_xlfn.XLOOKUP(B1367,Notlayici!$B$5:$B$1500,Notlayici!$I$5:$I$1500,"MISS"))</f>
        <v/>
      </c>
    </row>
    <row r="1368" spans="1:10">
      <c r="A1368" s="9"/>
      <c r="B1368" s="9"/>
      <c r="C1368" s="9"/>
      <c r="D1368" s="9"/>
      <c r="E1368" s="9"/>
      <c r="F1368" s="9"/>
      <c r="G1368" s="9"/>
      <c r="H1368" s="9"/>
      <c r="I1368" s="9"/>
      <c r="J1368" s="9" t="str">
        <f>IF(B1368="","",_xlfn.XLOOKUP(B1368,Notlayici!$B$5:$B$1500,Notlayici!$I$5:$I$1500,"MISS"))</f>
        <v/>
      </c>
    </row>
    <row r="1369" spans="1:10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 t="str">
        <f>IF(B1369="","",_xlfn.XLOOKUP(B1369,Notlayici!$B$5:$B$1500,Notlayici!$I$5:$I$1500,"MISS"))</f>
        <v/>
      </c>
    </row>
    <row r="1370" spans="1:10">
      <c r="A1370" s="9"/>
      <c r="B1370" s="9"/>
      <c r="C1370" s="9"/>
      <c r="D1370" s="9"/>
      <c r="E1370" s="9"/>
      <c r="F1370" s="9"/>
      <c r="G1370" s="9"/>
      <c r="H1370" s="9"/>
      <c r="I1370" s="9"/>
      <c r="J1370" s="9" t="str">
        <f>IF(B1370="","",_xlfn.XLOOKUP(B1370,Notlayici!$B$5:$B$1500,Notlayici!$I$5:$I$1500,"MISS"))</f>
        <v/>
      </c>
    </row>
    <row r="1371" spans="1:10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 t="str">
        <f>IF(B1371="","",_xlfn.XLOOKUP(B1371,Notlayici!$B$5:$B$1500,Notlayici!$I$5:$I$1500,"MISS"))</f>
        <v/>
      </c>
    </row>
    <row r="1372" spans="1:10">
      <c r="A1372" s="9"/>
      <c r="B1372" s="9"/>
      <c r="C1372" s="9"/>
      <c r="D1372" s="9"/>
      <c r="E1372" s="9"/>
      <c r="F1372" s="9"/>
      <c r="G1372" s="9"/>
      <c r="H1372" s="9"/>
      <c r="I1372" s="9"/>
      <c r="J1372" s="9" t="str">
        <f>IF(B1372="","",_xlfn.XLOOKUP(B1372,Notlayici!$B$5:$B$1500,Notlayici!$I$5:$I$1500,"MISS"))</f>
        <v/>
      </c>
    </row>
    <row r="1373" spans="1:10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 t="str">
        <f>IF(B1373="","",_xlfn.XLOOKUP(B1373,Notlayici!$B$5:$B$1500,Notlayici!$I$5:$I$1500,"MISS"))</f>
        <v/>
      </c>
    </row>
    <row r="1374" spans="1:10">
      <c r="A1374" s="9"/>
      <c r="B1374" s="9"/>
      <c r="C1374" s="9"/>
      <c r="D1374" s="9"/>
      <c r="E1374" s="9"/>
      <c r="F1374" s="9"/>
      <c r="G1374" s="9"/>
      <c r="H1374" s="9"/>
      <c r="I1374" s="9"/>
      <c r="J1374" s="9" t="str">
        <f>IF(B1374="","",_xlfn.XLOOKUP(B1374,Notlayici!$B$5:$B$1500,Notlayici!$I$5:$I$1500,"MISS"))</f>
        <v/>
      </c>
    </row>
    <row r="1375" spans="1:10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 t="str">
        <f>IF(B1375="","",_xlfn.XLOOKUP(B1375,Notlayici!$B$5:$B$1500,Notlayici!$I$5:$I$1500,"MISS"))</f>
        <v/>
      </c>
    </row>
    <row r="1376" spans="1:10">
      <c r="A1376" s="9"/>
      <c r="B1376" s="9"/>
      <c r="C1376" s="9"/>
      <c r="D1376" s="9"/>
      <c r="E1376" s="9"/>
      <c r="F1376" s="9"/>
      <c r="G1376" s="9"/>
      <c r="H1376" s="9"/>
      <c r="I1376" s="9"/>
      <c r="J1376" s="9" t="str">
        <f>IF(B1376="","",_xlfn.XLOOKUP(B1376,Notlayici!$B$5:$B$1500,Notlayici!$I$5:$I$1500,"MISS"))</f>
        <v/>
      </c>
    </row>
    <row r="1377" spans="1:10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 t="str">
        <f>IF(B1377="","",_xlfn.XLOOKUP(B1377,Notlayici!$B$5:$B$1500,Notlayici!$I$5:$I$1500,"MISS"))</f>
        <v/>
      </c>
    </row>
    <row r="1378" spans="1:10">
      <c r="A1378" s="9"/>
      <c r="B1378" s="9"/>
      <c r="C1378" s="9"/>
      <c r="D1378" s="9"/>
      <c r="E1378" s="9"/>
      <c r="F1378" s="9"/>
      <c r="G1378" s="9"/>
      <c r="H1378" s="9"/>
      <c r="I1378" s="9"/>
      <c r="J1378" s="9" t="str">
        <f>IF(B1378="","",_xlfn.XLOOKUP(B1378,Notlayici!$B$5:$B$1500,Notlayici!$I$5:$I$1500,"MISS"))</f>
        <v/>
      </c>
    </row>
    <row r="1379" spans="1:10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 t="str">
        <f>IF(B1379="","",_xlfn.XLOOKUP(B1379,Notlayici!$B$5:$B$1500,Notlayici!$I$5:$I$1500,"MISS"))</f>
        <v/>
      </c>
    </row>
    <row r="1380" spans="1:10">
      <c r="A1380" s="9"/>
      <c r="B1380" s="9"/>
      <c r="C1380" s="9"/>
      <c r="D1380" s="9"/>
      <c r="E1380" s="9"/>
      <c r="F1380" s="9"/>
      <c r="G1380" s="9"/>
      <c r="H1380" s="9"/>
      <c r="I1380" s="9"/>
      <c r="J1380" s="9" t="str">
        <f>IF(B1380="","",_xlfn.XLOOKUP(B1380,Notlayici!$B$5:$B$1500,Notlayici!$I$5:$I$1500,"MISS"))</f>
        <v/>
      </c>
    </row>
    <row r="1381" spans="1:10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 t="str">
        <f>IF(B1381="","",_xlfn.XLOOKUP(B1381,Notlayici!$B$5:$B$1500,Notlayici!$I$5:$I$1500,"MISS"))</f>
        <v/>
      </c>
    </row>
    <row r="1382" spans="1:10">
      <c r="A1382" s="9"/>
      <c r="B1382" s="9"/>
      <c r="C1382" s="9"/>
      <c r="D1382" s="9"/>
      <c r="E1382" s="9"/>
      <c r="F1382" s="9"/>
      <c r="G1382" s="9"/>
      <c r="H1382" s="9"/>
      <c r="I1382" s="9"/>
      <c r="J1382" s="9" t="str">
        <f>IF(B1382="","",_xlfn.XLOOKUP(B1382,Notlayici!$B$5:$B$1500,Notlayici!$I$5:$I$1500,"MISS"))</f>
        <v/>
      </c>
    </row>
    <row r="1383" spans="1:10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 t="str">
        <f>IF(B1383="","",_xlfn.XLOOKUP(B1383,Notlayici!$B$5:$B$1500,Notlayici!$I$5:$I$1500,"MISS"))</f>
        <v/>
      </c>
    </row>
    <row r="1384" spans="1:10">
      <c r="A1384" s="9"/>
      <c r="B1384" s="9"/>
      <c r="C1384" s="9"/>
      <c r="D1384" s="9"/>
      <c r="E1384" s="9"/>
      <c r="F1384" s="9"/>
      <c r="G1384" s="9"/>
      <c r="H1384" s="9"/>
      <c r="I1384" s="9"/>
      <c r="J1384" s="9" t="str">
        <f>IF(B1384="","",_xlfn.XLOOKUP(B1384,Notlayici!$B$5:$B$1500,Notlayici!$I$5:$I$1500,"MISS"))</f>
        <v/>
      </c>
    </row>
    <row r="1385" spans="1:10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 t="str">
        <f>IF(B1385="","",_xlfn.XLOOKUP(B1385,Notlayici!$B$5:$B$1500,Notlayici!$I$5:$I$1500,"MISS"))</f>
        <v/>
      </c>
    </row>
    <row r="1386" spans="1:10">
      <c r="A1386" s="9"/>
      <c r="B1386" s="9"/>
      <c r="C1386" s="9"/>
      <c r="D1386" s="9"/>
      <c r="E1386" s="9"/>
      <c r="F1386" s="9"/>
      <c r="G1386" s="9"/>
      <c r="H1386" s="9"/>
      <c r="I1386" s="9"/>
      <c r="J1386" s="9" t="str">
        <f>IF(B1386="","",_xlfn.XLOOKUP(B1386,Notlayici!$B$5:$B$1500,Notlayici!$I$5:$I$1500,"MISS"))</f>
        <v/>
      </c>
    </row>
    <row r="1387" spans="1:10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 t="str">
        <f>IF(B1387="","",_xlfn.XLOOKUP(B1387,Notlayici!$B$5:$B$1500,Notlayici!$I$5:$I$1500,"MISS"))</f>
        <v/>
      </c>
    </row>
    <row r="1388" spans="1:10">
      <c r="A1388" s="9"/>
      <c r="B1388" s="9"/>
      <c r="C1388" s="9"/>
      <c r="D1388" s="9"/>
      <c r="E1388" s="9"/>
      <c r="F1388" s="9"/>
      <c r="G1388" s="9"/>
      <c r="H1388" s="9"/>
      <c r="I1388" s="9"/>
      <c r="J1388" s="9" t="str">
        <f>IF(B1388="","",_xlfn.XLOOKUP(B1388,Notlayici!$B$5:$B$1500,Notlayici!$I$5:$I$1500,"MISS"))</f>
        <v/>
      </c>
    </row>
    <row r="1389" spans="1:10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 t="str">
        <f>IF(B1389="","",_xlfn.XLOOKUP(B1389,Notlayici!$B$5:$B$1500,Notlayici!$I$5:$I$1500,"MISS"))</f>
        <v/>
      </c>
    </row>
    <row r="1390" spans="1:10">
      <c r="A1390" s="9"/>
      <c r="B1390" s="9"/>
      <c r="C1390" s="9"/>
      <c r="D1390" s="9"/>
      <c r="E1390" s="9"/>
      <c r="F1390" s="9"/>
      <c r="G1390" s="9"/>
      <c r="H1390" s="9"/>
      <c r="I1390" s="9"/>
      <c r="J1390" s="9" t="str">
        <f>IF(B1390="","",_xlfn.XLOOKUP(B1390,Notlayici!$B$5:$B$1500,Notlayici!$I$5:$I$1500,"MISS"))</f>
        <v/>
      </c>
    </row>
    <row r="1391" spans="1:10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 t="str">
        <f>IF(B1391="","",_xlfn.XLOOKUP(B1391,Notlayici!$B$5:$B$1500,Notlayici!$I$5:$I$1500,"MISS"))</f>
        <v/>
      </c>
    </row>
    <row r="1392" spans="1:10">
      <c r="A1392" s="9"/>
      <c r="B1392" s="9"/>
      <c r="C1392" s="9"/>
      <c r="D1392" s="9"/>
      <c r="E1392" s="9"/>
      <c r="F1392" s="9"/>
      <c r="G1392" s="9"/>
      <c r="H1392" s="9"/>
      <c r="I1392" s="9"/>
      <c r="J1392" s="9" t="str">
        <f>IF(B1392="","",_xlfn.XLOOKUP(B1392,Notlayici!$B$5:$B$1500,Notlayici!$I$5:$I$1500,"MISS"))</f>
        <v/>
      </c>
    </row>
    <row r="1393" spans="1:10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 t="str">
        <f>IF(B1393="","",_xlfn.XLOOKUP(B1393,Notlayici!$B$5:$B$1500,Notlayici!$I$5:$I$1500,"MISS"))</f>
        <v/>
      </c>
    </row>
    <row r="1394" spans="1:10">
      <c r="A1394" s="9"/>
      <c r="B1394" s="9"/>
      <c r="C1394" s="9"/>
      <c r="D1394" s="9"/>
      <c r="E1394" s="9"/>
      <c r="F1394" s="9"/>
      <c r="G1394" s="9"/>
      <c r="H1394" s="9"/>
      <c r="I1394" s="9"/>
      <c r="J1394" s="9" t="str">
        <f>IF(B1394="","",_xlfn.XLOOKUP(B1394,Notlayici!$B$5:$B$1500,Notlayici!$I$5:$I$1500,"MISS"))</f>
        <v/>
      </c>
    </row>
    <row r="1395" spans="1:10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 t="str">
        <f>IF(B1395="","",_xlfn.XLOOKUP(B1395,Notlayici!$B$5:$B$1500,Notlayici!$I$5:$I$1500,"MISS"))</f>
        <v/>
      </c>
    </row>
    <row r="1396" spans="1:10">
      <c r="A1396" s="9"/>
      <c r="B1396" s="9"/>
      <c r="C1396" s="9"/>
      <c r="D1396" s="9"/>
      <c r="E1396" s="9"/>
      <c r="F1396" s="9"/>
      <c r="G1396" s="9"/>
      <c r="H1396" s="9"/>
      <c r="I1396" s="9"/>
      <c r="J1396" s="9" t="str">
        <f>IF(B1396="","",_xlfn.XLOOKUP(B1396,Notlayici!$B$5:$B$1500,Notlayici!$I$5:$I$1500,"MISS"))</f>
        <v/>
      </c>
    </row>
    <row r="1397" spans="1:10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 t="str">
        <f>IF(B1397="","",_xlfn.XLOOKUP(B1397,Notlayici!$B$5:$B$1500,Notlayici!$I$5:$I$1500,"MISS"))</f>
        <v/>
      </c>
    </row>
    <row r="1398" spans="1:10">
      <c r="A1398" s="9"/>
      <c r="B1398" s="9"/>
      <c r="C1398" s="9"/>
      <c r="D1398" s="9"/>
      <c r="E1398" s="9"/>
      <c r="F1398" s="9"/>
      <c r="G1398" s="9"/>
      <c r="H1398" s="9"/>
      <c r="I1398" s="9"/>
      <c r="J1398" s="9" t="str">
        <f>IF(B1398="","",_xlfn.XLOOKUP(B1398,Notlayici!$B$5:$B$1500,Notlayici!$I$5:$I$1500,"MISS"))</f>
        <v/>
      </c>
    </row>
    <row r="1399" spans="1:10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 t="str">
        <f>IF(B1399="","",_xlfn.XLOOKUP(B1399,Notlayici!$B$5:$B$1500,Notlayici!$I$5:$I$1500,"MISS"))</f>
        <v/>
      </c>
    </row>
    <row r="1400" spans="1:10">
      <c r="A1400" s="9"/>
      <c r="B1400" s="9"/>
      <c r="C1400" s="9"/>
      <c r="D1400" s="9"/>
      <c r="E1400" s="9"/>
      <c r="F1400" s="9"/>
      <c r="G1400" s="9"/>
      <c r="H1400" s="9"/>
      <c r="I1400" s="9"/>
      <c r="J1400" s="9" t="str">
        <f>IF(B1400="","",_xlfn.XLOOKUP(B1400,Notlayici!$B$5:$B$1500,Notlayici!$I$5:$I$1500,"MISS"))</f>
        <v/>
      </c>
    </row>
    <row r="1401" spans="1:10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 t="str">
        <f>IF(B1401="","",_xlfn.XLOOKUP(B1401,Notlayici!$B$5:$B$1500,Notlayici!$I$5:$I$1500,"MISS"))</f>
        <v/>
      </c>
    </row>
    <row r="1402" spans="1:10">
      <c r="A1402" s="9"/>
      <c r="B1402" s="9"/>
      <c r="C1402" s="9"/>
      <c r="D1402" s="9"/>
      <c r="E1402" s="9"/>
      <c r="F1402" s="9"/>
      <c r="G1402" s="9"/>
      <c r="H1402" s="9"/>
      <c r="I1402" s="9"/>
      <c r="J1402" s="9" t="str">
        <f>IF(B1402="","",_xlfn.XLOOKUP(B1402,Notlayici!$B$5:$B$1500,Notlayici!$I$5:$I$1500,"MISS"))</f>
        <v/>
      </c>
    </row>
    <row r="1403" spans="1:10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 t="str">
        <f>IF(B1403="","",_xlfn.XLOOKUP(B1403,Notlayici!$B$5:$B$1500,Notlayici!$I$5:$I$1500,"MISS"))</f>
        <v/>
      </c>
    </row>
    <row r="1404" spans="1:10">
      <c r="A1404" s="9"/>
      <c r="B1404" s="9"/>
      <c r="C1404" s="9"/>
      <c r="D1404" s="9"/>
      <c r="E1404" s="9"/>
      <c r="F1404" s="9"/>
      <c r="G1404" s="9"/>
      <c r="H1404" s="9"/>
      <c r="I1404" s="9"/>
      <c r="J1404" s="9" t="str">
        <f>IF(B1404="","",_xlfn.XLOOKUP(B1404,Notlayici!$B$5:$B$1500,Notlayici!$I$5:$I$1500,"MISS"))</f>
        <v/>
      </c>
    </row>
    <row r="1405" spans="1:10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 t="str">
        <f>IF(B1405="","",_xlfn.XLOOKUP(B1405,Notlayici!$B$5:$B$1500,Notlayici!$I$5:$I$1500,"MISS"))</f>
        <v/>
      </c>
    </row>
    <row r="1406" spans="1:10">
      <c r="A1406" s="9"/>
      <c r="B1406" s="9"/>
      <c r="C1406" s="9"/>
      <c r="D1406" s="9"/>
      <c r="E1406" s="9"/>
      <c r="F1406" s="9"/>
      <c r="G1406" s="9"/>
      <c r="H1406" s="9"/>
      <c r="I1406" s="9"/>
      <c r="J1406" s="9" t="str">
        <f>IF(B1406="","",_xlfn.XLOOKUP(B1406,Notlayici!$B$5:$B$1500,Notlayici!$I$5:$I$1500,"MISS"))</f>
        <v/>
      </c>
    </row>
    <row r="1407" spans="1:10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 t="str">
        <f>IF(B1407="","",_xlfn.XLOOKUP(B1407,Notlayici!$B$5:$B$1500,Notlayici!$I$5:$I$1500,"MISS"))</f>
        <v/>
      </c>
    </row>
    <row r="1408" spans="1:10">
      <c r="A1408" s="9"/>
      <c r="B1408" s="9"/>
      <c r="C1408" s="9"/>
      <c r="D1408" s="9"/>
      <c r="E1408" s="9"/>
      <c r="F1408" s="9"/>
      <c r="G1408" s="9"/>
      <c r="H1408" s="9"/>
      <c r="I1408" s="9"/>
      <c r="J1408" s="9" t="str">
        <f>IF(B1408="","",_xlfn.XLOOKUP(B1408,Notlayici!$B$5:$B$1500,Notlayici!$I$5:$I$1500,"MISS"))</f>
        <v/>
      </c>
    </row>
    <row r="1409" spans="1:10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 t="str">
        <f>IF(B1409="","",_xlfn.XLOOKUP(B1409,Notlayici!$B$5:$B$1500,Notlayici!$I$5:$I$1500,"MISS"))</f>
        <v/>
      </c>
    </row>
    <row r="1410" spans="1:10">
      <c r="A1410" s="9"/>
      <c r="B1410" s="9"/>
      <c r="C1410" s="9"/>
      <c r="D1410" s="9"/>
      <c r="E1410" s="9"/>
      <c r="F1410" s="9"/>
      <c r="G1410" s="9"/>
      <c r="H1410" s="9"/>
      <c r="I1410" s="9"/>
      <c r="J1410" s="9" t="str">
        <f>IF(B1410="","",_xlfn.XLOOKUP(B1410,Notlayici!$B$5:$B$1500,Notlayici!$I$5:$I$1500,"MISS"))</f>
        <v/>
      </c>
    </row>
    <row r="1411" spans="1:10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 t="str">
        <f>IF(B1411="","",_xlfn.XLOOKUP(B1411,Notlayici!$B$5:$B$1500,Notlayici!$I$5:$I$1500,"MISS"))</f>
        <v/>
      </c>
    </row>
    <row r="1412" spans="1:10">
      <c r="A1412" s="9"/>
      <c r="B1412" s="9"/>
      <c r="C1412" s="9"/>
      <c r="D1412" s="9"/>
      <c r="E1412" s="9"/>
      <c r="F1412" s="9"/>
      <c r="G1412" s="9"/>
      <c r="H1412" s="9"/>
      <c r="I1412" s="9"/>
      <c r="J1412" s="9" t="str">
        <f>IF(B1412="","",_xlfn.XLOOKUP(B1412,Notlayici!$B$5:$B$1500,Notlayici!$I$5:$I$1500,"MISS"))</f>
        <v/>
      </c>
    </row>
    <row r="1413" spans="1:10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 t="str">
        <f>IF(B1413="","",_xlfn.XLOOKUP(B1413,Notlayici!$B$5:$B$1500,Notlayici!$I$5:$I$1500,"MISS"))</f>
        <v/>
      </c>
    </row>
    <row r="1414" spans="1:10">
      <c r="A1414" s="9"/>
      <c r="B1414" s="9"/>
      <c r="C1414" s="9"/>
      <c r="D1414" s="9"/>
      <c r="E1414" s="9"/>
      <c r="F1414" s="9"/>
      <c r="G1414" s="9"/>
      <c r="H1414" s="9"/>
      <c r="I1414" s="9"/>
      <c r="J1414" s="9" t="str">
        <f>IF(B1414="","",_xlfn.XLOOKUP(B1414,Notlayici!$B$5:$B$1500,Notlayici!$I$5:$I$1500,"MISS"))</f>
        <v/>
      </c>
    </row>
    <row r="1415" spans="1:10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 t="str">
        <f>IF(B1415="","",_xlfn.XLOOKUP(B1415,Notlayici!$B$5:$B$1500,Notlayici!$I$5:$I$1500,"MISS"))</f>
        <v/>
      </c>
    </row>
    <row r="1416" spans="1:10">
      <c r="A1416" s="9"/>
      <c r="B1416" s="9"/>
      <c r="C1416" s="9"/>
      <c r="D1416" s="9"/>
      <c r="E1416" s="9"/>
      <c r="F1416" s="9"/>
      <c r="G1416" s="9"/>
      <c r="H1416" s="9"/>
      <c r="I1416" s="9"/>
      <c r="J1416" s="9" t="str">
        <f>IF(B1416="","",_xlfn.XLOOKUP(B1416,Notlayici!$B$5:$B$1500,Notlayici!$I$5:$I$1500,"MISS"))</f>
        <v/>
      </c>
    </row>
    <row r="1417" spans="1:10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 t="str">
        <f>IF(B1417="","",_xlfn.XLOOKUP(B1417,Notlayici!$B$5:$B$1500,Notlayici!$I$5:$I$1500,"MISS"))</f>
        <v/>
      </c>
    </row>
    <row r="1418" spans="1:10">
      <c r="A1418" s="9"/>
      <c r="B1418" s="9"/>
      <c r="C1418" s="9"/>
      <c r="D1418" s="9"/>
      <c r="E1418" s="9"/>
      <c r="F1418" s="9"/>
      <c r="G1418" s="9"/>
      <c r="H1418" s="9"/>
      <c r="I1418" s="9"/>
      <c r="J1418" s="9" t="str">
        <f>IF(B1418="","",_xlfn.XLOOKUP(B1418,Notlayici!$B$5:$B$1500,Notlayici!$I$5:$I$1500,"MISS"))</f>
        <v/>
      </c>
    </row>
    <row r="1419" spans="1:10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 t="str">
        <f>IF(B1419="","",_xlfn.XLOOKUP(B1419,Notlayici!$B$5:$B$1500,Notlayici!$I$5:$I$1500,"MISS"))</f>
        <v/>
      </c>
    </row>
    <row r="1420" spans="1:10">
      <c r="A1420" s="9"/>
      <c r="B1420" s="9"/>
      <c r="C1420" s="9"/>
      <c r="D1420" s="9"/>
      <c r="E1420" s="9"/>
      <c r="F1420" s="9"/>
      <c r="G1420" s="9"/>
      <c r="H1420" s="9"/>
      <c r="I1420" s="9"/>
      <c r="J1420" s="9" t="str">
        <f>IF(B1420="","",_xlfn.XLOOKUP(B1420,Notlayici!$B$5:$B$1500,Notlayici!$I$5:$I$1500,"MISS"))</f>
        <v/>
      </c>
    </row>
    <row r="1421" spans="1:10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 t="str">
        <f>IF(B1421="","",_xlfn.XLOOKUP(B1421,Notlayici!$B$5:$B$1500,Notlayici!$I$5:$I$1500,"MISS"))</f>
        <v/>
      </c>
    </row>
    <row r="1422" spans="1:10">
      <c r="A1422" s="9"/>
      <c r="B1422" s="9"/>
      <c r="C1422" s="9"/>
      <c r="D1422" s="9"/>
      <c r="E1422" s="9"/>
      <c r="F1422" s="9"/>
      <c r="G1422" s="9"/>
      <c r="H1422" s="9"/>
      <c r="I1422" s="9"/>
      <c r="J1422" s="9" t="str">
        <f>IF(B1422="","",_xlfn.XLOOKUP(B1422,Notlayici!$B$5:$B$1500,Notlayici!$I$5:$I$1500,"MISS"))</f>
        <v/>
      </c>
    </row>
    <row r="1423" spans="1:10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 t="str">
        <f>IF(B1423="","",_xlfn.XLOOKUP(B1423,Notlayici!$B$5:$B$1500,Notlayici!$I$5:$I$1500,"MISS"))</f>
        <v/>
      </c>
    </row>
    <row r="1424" spans="1:10">
      <c r="A1424" s="9"/>
      <c r="B1424" s="9"/>
      <c r="C1424" s="9"/>
      <c r="D1424" s="9"/>
      <c r="E1424" s="9"/>
      <c r="F1424" s="9"/>
      <c r="G1424" s="9"/>
      <c r="H1424" s="9"/>
      <c r="I1424" s="9"/>
      <c r="J1424" s="9" t="str">
        <f>IF(B1424="","",_xlfn.XLOOKUP(B1424,Notlayici!$B$5:$B$1500,Notlayici!$I$5:$I$1500,"MISS"))</f>
        <v/>
      </c>
    </row>
    <row r="1425" spans="1:10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 t="str">
        <f>IF(B1425="","",_xlfn.XLOOKUP(B1425,Notlayici!$B$5:$B$1500,Notlayici!$I$5:$I$1500,"MISS"))</f>
        <v/>
      </c>
    </row>
    <row r="1426" spans="1:10">
      <c r="A1426" s="9"/>
      <c r="B1426" s="9"/>
      <c r="C1426" s="9"/>
      <c r="D1426" s="9"/>
      <c r="E1426" s="9"/>
      <c r="F1426" s="9"/>
      <c r="G1426" s="9"/>
      <c r="H1426" s="9"/>
      <c r="I1426" s="9"/>
      <c r="J1426" s="9" t="str">
        <f>IF(B1426="","",_xlfn.XLOOKUP(B1426,Notlayici!$B$5:$B$1500,Notlayici!$I$5:$I$1500,"MISS"))</f>
        <v/>
      </c>
    </row>
    <row r="1427" spans="1:10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 t="str">
        <f>IF(B1427="","",_xlfn.XLOOKUP(B1427,Notlayici!$B$5:$B$1500,Notlayici!$I$5:$I$1500,"MISS"))</f>
        <v/>
      </c>
    </row>
    <row r="1428" spans="1:10">
      <c r="A1428" s="9"/>
      <c r="B1428" s="9"/>
      <c r="C1428" s="9"/>
      <c r="D1428" s="9"/>
      <c r="E1428" s="9"/>
      <c r="F1428" s="9"/>
      <c r="G1428" s="9"/>
      <c r="H1428" s="9"/>
      <c r="I1428" s="9"/>
      <c r="J1428" s="9" t="str">
        <f>IF(B1428="","",_xlfn.XLOOKUP(B1428,Notlayici!$B$5:$B$1500,Notlayici!$I$5:$I$1500,"MISS"))</f>
        <v/>
      </c>
    </row>
    <row r="1429" spans="1:10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 t="str">
        <f>IF(B1429="","",_xlfn.XLOOKUP(B1429,Notlayici!$B$5:$B$1500,Notlayici!$I$5:$I$1500,"MISS"))</f>
        <v/>
      </c>
    </row>
    <row r="1430" spans="1:10">
      <c r="A1430" s="9"/>
      <c r="B1430" s="9"/>
      <c r="C1430" s="9"/>
      <c r="D1430" s="9"/>
      <c r="E1430" s="9"/>
      <c r="F1430" s="9"/>
      <c r="G1430" s="9"/>
      <c r="H1430" s="9"/>
      <c r="I1430" s="9"/>
      <c r="J1430" s="9" t="str">
        <f>IF(B1430="","",_xlfn.XLOOKUP(B1430,Notlayici!$B$5:$B$1500,Notlayici!$I$5:$I$1500,"MISS"))</f>
        <v/>
      </c>
    </row>
    <row r="1431" spans="1:10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 t="str">
        <f>IF(B1431="","",_xlfn.XLOOKUP(B1431,Notlayici!$B$5:$B$1500,Notlayici!$I$5:$I$1500,"MISS"))</f>
        <v/>
      </c>
    </row>
    <row r="1432" spans="1:10">
      <c r="A1432" s="9"/>
      <c r="B1432" s="9"/>
      <c r="C1432" s="9"/>
      <c r="D1432" s="9"/>
      <c r="E1432" s="9"/>
      <c r="F1432" s="9"/>
      <c r="G1432" s="9"/>
      <c r="H1432" s="9"/>
      <c r="I1432" s="9"/>
      <c r="J1432" s="9" t="str">
        <f>IF(B1432="","",_xlfn.XLOOKUP(B1432,Notlayici!$B$5:$B$1500,Notlayici!$I$5:$I$1500,"MISS"))</f>
        <v/>
      </c>
    </row>
    <row r="1433" spans="1:10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 t="str">
        <f>IF(B1433="","",_xlfn.XLOOKUP(B1433,Notlayici!$B$5:$B$1500,Notlayici!$I$5:$I$1500,"MISS"))</f>
        <v/>
      </c>
    </row>
    <row r="1434" spans="1:10">
      <c r="A1434" s="9"/>
      <c r="B1434" s="9"/>
      <c r="C1434" s="9"/>
      <c r="D1434" s="9"/>
      <c r="E1434" s="9"/>
      <c r="F1434" s="9"/>
      <c r="G1434" s="9"/>
      <c r="H1434" s="9"/>
      <c r="I1434" s="9"/>
      <c r="J1434" s="9" t="str">
        <f>IF(B1434="","",_xlfn.XLOOKUP(B1434,Notlayici!$B$5:$B$1500,Notlayici!$I$5:$I$1500,"MISS"))</f>
        <v/>
      </c>
    </row>
    <row r="1435" spans="1:10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 t="str">
        <f>IF(B1435="","",_xlfn.XLOOKUP(B1435,Notlayici!$B$5:$B$1500,Notlayici!$I$5:$I$1500,"MISS"))</f>
        <v/>
      </c>
    </row>
    <row r="1436" spans="1:10">
      <c r="A1436" s="9"/>
      <c r="B1436" s="9"/>
      <c r="C1436" s="9"/>
      <c r="D1436" s="9"/>
      <c r="E1436" s="9"/>
      <c r="F1436" s="9"/>
      <c r="G1436" s="9"/>
      <c r="H1436" s="9"/>
      <c r="I1436" s="9"/>
      <c r="J1436" s="9" t="str">
        <f>IF(B1436="","",_xlfn.XLOOKUP(B1436,Notlayici!$B$5:$B$1500,Notlayici!$I$5:$I$1500,"MISS"))</f>
        <v/>
      </c>
    </row>
    <row r="1437" spans="1:10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 t="str">
        <f>IF(B1437="","",_xlfn.XLOOKUP(B1437,Notlayici!$B$5:$B$1500,Notlayici!$I$5:$I$1500,"MISS"))</f>
        <v/>
      </c>
    </row>
    <row r="1438" spans="1:10">
      <c r="A1438" s="9"/>
      <c r="B1438" s="9"/>
      <c r="C1438" s="9"/>
      <c r="D1438" s="9"/>
      <c r="E1438" s="9"/>
      <c r="F1438" s="9"/>
      <c r="G1438" s="9"/>
      <c r="H1438" s="9"/>
      <c r="I1438" s="9"/>
      <c r="J1438" s="9" t="str">
        <f>IF(B1438="","",_xlfn.XLOOKUP(B1438,Notlayici!$B$5:$B$1500,Notlayici!$I$5:$I$1500,"MISS"))</f>
        <v/>
      </c>
    </row>
    <row r="1439" spans="1:10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 t="str">
        <f>IF(B1439="","",_xlfn.XLOOKUP(B1439,Notlayici!$B$5:$B$1500,Notlayici!$I$5:$I$1500,"MISS"))</f>
        <v/>
      </c>
    </row>
    <row r="1440" spans="1:10">
      <c r="A1440" s="9"/>
      <c r="B1440" s="9"/>
      <c r="C1440" s="9"/>
      <c r="D1440" s="9"/>
      <c r="E1440" s="9"/>
      <c r="F1440" s="9"/>
      <c r="G1440" s="9"/>
      <c r="H1440" s="9"/>
      <c r="I1440" s="9"/>
      <c r="J1440" s="9" t="str">
        <f>IF(B1440="","",_xlfn.XLOOKUP(B1440,Notlayici!$B$5:$B$1500,Notlayici!$I$5:$I$1500,"MISS"))</f>
        <v/>
      </c>
    </row>
    <row r="1441" spans="1:10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 t="str">
        <f>IF(B1441="","",_xlfn.XLOOKUP(B1441,Notlayici!$B$5:$B$1500,Notlayici!$I$5:$I$1500,"MISS"))</f>
        <v/>
      </c>
    </row>
    <row r="1442" spans="1:10">
      <c r="A1442" s="9"/>
      <c r="B1442" s="9"/>
      <c r="C1442" s="9"/>
      <c r="D1442" s="9"/>
      <c r="E1442" s="9"/>
      <c r="F1442" s="9"/>
      <c r="G1442" s="9"/>
      <c r="H1442" s="9"/>
      <c r="I1442" s="9"/>
      <c r="J1442" s="9" t="str">
        <f>IF(B1442="","",_xlfn.XLOOKUP(B1442,Notlayici!$B$5:$B$1500,Notlayici!$I$5:$I$1500,"MISS"))</f>
        <v/>
      </c>
    </row>
    <row r="1443" spans="1:10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 t="str">
        <f>IF(B1443="","",_xlfn.XLOOKUP(B1443,Notlayici!$B$5:$B$1500,Notlayici!$I$5:$I$1500,"MISS"))</f>
        <v/>
      </c>
    </row>
    <row r="1444" spans="1:10">
      <c r="A1444" s="9"/>
      <c r="B1444" s="9"/>
      <c r="C1444" s="9"/>
      <c r="D1444" s="9"/>
      <c r="E1444" s="9"/>
      <c r="F1444" s="9"/>
      <c r="G1444" s="9"/>
      <c r="H1444" s="9"/>
      <c r="I1444" s="9"/>
      <c r="J1444" s="9" t="str">
        <f>IF(B1444="","",_xlfn.XLOOKUP(B1444,Notlayici!$B$5:$B$1500,Notlayici!$I$5:$I$1500,"MISS"))</f>
        <v/>
      </c>
    </row>
    <row r="1445" spans="1:10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 t="str">
        <f>IF(B1445="","",_xlfn.XLOOKUP(B1445,Notlayici!$B$5:$B$1500,Notlayici!$I$5:$I$1500,"MISS"))</f>
        <v/>
      </c>
    </row>
    <row r="1446" spans="1:10">
      <c r="A1446" s="9"/>
      <c r="B1446" s="9"/>
      <c r="C1446" s="9"/>
      <c r="D1446" s="9"/>
      <c r="E1446" s="9"/>
      <c r="F1446" s="9"/>
      <c r="G1446" s="9"/>
      <c r="H1446" s="9"/>
      <c r="I1446" s="9"/>
      <c r="J1446" s="9" t="str">
        <f>IF(B1446="","",_xlfn.XLOOKUP(B1446,Notlayici!$B$5:$B$1500,Notlayici!$I$5:$I$1500,"MISS"))</f>
        <v/>
      </c>
    </row>
    <row r="1447" spans="1:10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 t="str">
        <f>IF(B1447="","",_xlfn.XLOOKUP(B1447,Notlayici!$B$5:$B$1500,Notlayici!$I$5:$I$1500,"MISS"))</f>
        <v/>
      </c>
    </row>
    <row r="1448" spans="1:10">
      <c r="A1448" s="9"/>
      <c r="B1448" s="9"/>
      <c r="C1448" s="9"/>
      <c r="D1448" s="9"/>
      <c r="E1448" s="9"/>
      <c r="F1448" s="9"/>
      <c r="G1448" s="9"/>
      <c r="H1448" s="9"/>
      <c r="I1448" s="9"/>
      <c r="J1448" s="9" t="str">
        <f>IF(B1448="","",_xlfn.XLOOKUP(B1448,Notlayici!$B$5:$B$1500,Notlayici!$I$5:$I$1500,"MISS"))</f>
        <v/>
      </c>
    </row>
    <row r="1449" spans="1:10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 t="str">
        <f>IF(B1449="","",_xlfn.XLOOKUP(B1449,Notlayici!$B$5:$B$1500,Notlayici!$I$5:$I$1500,"MISS"))</f>
        <v/>
      </c>
    </row>
    <row r="1450" spans="1:10">
      <c r="A1450" s="9"/>
      <c r="B1450" s="9"/>
      <c r="C1450" s="9"/>
      <c r="D1450" s="9"/>
      <c r="E1450" s="9"/>
      <c r="F1450" s="9"/>
      <c r="G1450" s="9"/>
      <c r="H1450" s="9"/>
      <c r="I1450" s="9"/>
      <c r="J1450" s="9" t="str">
        <f>IF(B1450="","",_xlfn.XLOOKUP(B1450,Notlayici!$B$5:$B$1500,Notlayici!$I$5:$I$1500,"MISS"))</f>
        <v/>
      </c>
    </row>
    <row r="1451" spans="1:10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 t="str">
        <f>IF(B1451="","",_xlfn.XLOOKUP(B1451,Notlayici!$B$5:$B$1500,Notlayici!$I$5:$I$1500,"MISS"))</f>
        <v/>
      </c>
    </row>
    <row r="1452" spans="1:10">
      <c r="A1452" s="9"/>
      <c r="B1452" s="9"/>
      <c r="C1452" s="9"/>
      <c r="D1452" s="9"/>
      <c r="E1452" s="9"/>
      <c r="F1452" s="9"/>
      <c r="G1452" s="9"/>
      <c r="H1452" s="9"/>
      <c r="I1452" s="9"/>
      <c r="J1452" s="9" t="str">
        <f>IF(B1452="","",_xlfn.XLOOKUP(B1452,Notlayici!$B$5:$B$1500,Notlayici!$I$5:$I$1500,"MISS"))</f>
        <v/>
      </c>
    </row>
    <row r="1453" spans="1:10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 t="str">
        <f>IF(B1453="","",_xlfn.XLOOKUP(B1453,Notlayici!$B$5:$B$1500,Notlayici!$I$5:$I$1500,"MISS"))</f>
        <v/>
      </c>
    </row>
    <row r="1454" spans="1:10">
      <c r="A1454" s="9"/>
      <c r="B1454" s="9"/>
      <c r="C1454" s="9"/>
      <c r="D1454" s="9"/>
      <c r="E1454" s="9"/>
      <c r="F1454" s="9"/>
      <c r="G1454" s="9"/>
      <c r="H1454" s="9"/>
      <c r="I1454" s="9"/>
      <c r="J1454" s="9" t="str">
        <f>IF(B1454="","",_xlfn.XLOOKUP(B1454,Notlayici!$B$5:$B$1500,Notlayici!$I$5:$I$1500,"MISS"))</f>
        <v/>
      </c>
    </row>
    <row r="1455" spans="1:10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 t="str">
        <f>IF(B1455="","",_xlfn.XLOOKUP(B1455,Notlayici!$B$5:$B$1500,Notlayici!$I$5:$I$1500,"MISS"))</f>
        <v/>
      </c>
    </row>
    <row r="1456" spans="1:10">
      <c r="A1456" s="9"/>
      <c r="B1456" s="9"/>
      <c r="C1456" s="9"/>
      <c r="D1456" s="9"/>
      <c r="E1456" s="9"/>
      <c r="F1456" s="9"/>
      <c r="G1456" s="9"/>
      <c r="H1456" s="9"/>
      <c r="I1456" s="9"/>
      <c r="J1456" s="9" t="str">
        <f>IF(B1456="","",_xlfn.XLOOKUP(B1456,Notlayici!$B$5:$B$1500,Notlayici!$I$5:$I$1500,"MISS"))</f>
        <v/>
      </c>
    </row>
    <row r="1457" spans="1:10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 t="str">
        <f>IF(B1457="","",_xlfn.XLOOKUP(B1457,Notlayici!$B$5:$B$1500,Notlayici!$I$5:$I$1500,"MISS"))</f>
        <v/>
      </c>
    </row>
    <row r="1458" spans="1:10">
      <c r="A1458" s="9"/>
      <c r="B1458" s="9"/>
      <c r="C1458" s="9"/>
      <c r="D1458" s="9"/>
      <c r="E1458" s="9"/>
      <c r="F1458" s="9"/>
      <c r="G1458" s="9"/>
      <c r="H1458" s="9"/>
      <c r="I1458" s="9"/>
      <c r="J1458" s="9" t="str">
        <f>IF(B1458="","",_xlfn.XLOOKUP(B1458,Notlayici!$B$5:$B$1500,Notlayici!$I$5:$I$1500,"MISS"))</f>
        <v/>
      </c>
    </row>
    <row r="1459" spans="1:10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 t="str">
        <f>IF(B1459="","",_xlfn.XLOOKUP(B1459,Notlayici!$B$5:$B$1500,Notlayici!$I$5:$I$1500,"MISS"))</f>
        <v/>
      </c>
    </row>
    <row r="1460" spans="1:10">
      <c r="A1460" s="9"/>
      <c r="B1460" s="9"/>
      <c r="C1460" s="9"/>
      <c r="D1460" s="9"/>
      <c r="E1460" s="9"/>
      <c r="F1460" s="9"/>
      <c r="G1460" s="9"/>
      <c r="H1460" s="9"/>
      <c r="I1460" s="9"/>
      <c r="J1460" s="9" t="str">
        <f>IF(B1460="","",_xlfn.XLOOKUP(B1460,Notlayici!$B$5:$B$1500,Notlayici!$I$5:$I$1500,"MISS"))</f>
        <v/>
      </c>
    </row>
    <row r="1461" spans="1:10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 t="str">
        <f>IF(B1461="","",_xlfn.XLOOKUP(B1461,Notlayici!$B$5:$B$1500,Notlayici!$I$5:$I$1500,"MISS"))</f>
        <v/>
      </c>
    </row>
    <row r="1462" spans="1:10">
      <c r="A1462" s="9"/>
      <c r="B1462" s="9"/>
      <c r="C1462" s="9"/>
      <c r="D1462" s="9"/>
      <c r="E1462" s="9"/>
      <c r="F1462" s="9"/>
      <c r="G1462" s="9"/>
      <c r="H1462" s="9"/>
      <c r="I1462" s="9"/>
      <c r="J1462" s="9" t="str">
        <f>IF(B1462="","",_xlfn.XLOOKUP(B1462,Notlayici!$B$5:$B$1500,Notlayici!$I$5:$I$1500,"MISS"))</f>
        <v/>
      </c>
    </row>
    <row r="1463" spans="1:10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 t="str">
        <f>IF(B1463="","",_xlfn.XLOOKUP(B1463,Notlayici!$B$5:$B$1500,Notlayici!$I$5:$I$1500,"MISS"))</f>
        <v/>
      </c>
    </row>
    <row r="1464" spans="1:10">
      <c r="A1464" s="9"/>
      <c r="B1464" s="9"/>
      <c r="C1464" s="9"/>
      <c r="D1464" s="9"/>
      <c r="E1464" s="9"/>
      <c r="F1464" s="9"/>
      <c r="G1464" s="9"/>
      <c r="H1464" s="9"/>
      <c r="I1464" s="9"/>
      <c r="J1464" s="9" t="str">
        <f>IF(B1464="","",_xlfn.XLOOKUP(B1464,Notlayici!$B$5:$B$1500,Notlayici!$I$5:$I$1500,"MISS"))</f>
        <v/>
      </c>
    </row>
    <row r="1465" spans="1:10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 t="str">
        <f>IF(B1465="","",_xlfn.XLOOKUP(B1465,Notlayici!$B$5:$B$1500,Notlayici!$I$5:$I$1500,"MISS"))</f>
        <v/>
      </c>
    </row>
    <row r="1466" spans="1:10">
      <c r="A1466" s="9"/>
      <c r="B1466" s="9"/>
      <c r="C1466" s="9"/>
      <c r="D1466" s="9"/>
      <c r="E1466" s="9"/>
      <c r="F1466" s="9"/>
      <c r="G1466" s="9"/>
      <c r="H1466" s="9"/>
      <c r="I1466" s="9"/>
      <c r="J1466" s="9" t="str">
        <f>IF(B1466="","",_xlfn.XLOOKUP(B1466,Notlayici!$B$5:$B$1500,Notlayici!$I$5:$I$1500,"MISS"))</f>
        <v/>
      </c>
    </row>
    <row r="1467" spans="1:10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 t="str">
        <f>IF(B1467="","",_xlfn.XLOOKUP(B1467,Notlayici!$B$5:$B$1500,Notlayici!$I$5:$I$1500,"MISS"))</f>
        <v/>
      </c>
    </row>
    <row r="1468" spans="1:10">
      <c r="A1468" s="9"/>
      <c r="B1468" s="9"/>
      <c r="C1468" s="9"/>
      <c r="D1468" s="9"/>
      <c r="E1468" s="9"/>
      <c r="F1468" s="9"/>
      <c r="G1468" s="9"/>
      <c r="H1468" s="9"/>
      <c r="I1468" s="9"/>
      <c r="J1468" s="9" t="str">
        <f>IF(B1468="","",_xlfn.XLOOKUP(B1468,Notlayici!$B$5:$B$1500,Notlayici!$I$5:$I$1500,"MISS"))</f>
        <v/>
      </c>
    </row>
    <row r="1469" spans="1:10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 t="str">
        <f>IF(B1469="","",_xlfn.XLOOKUP(B1469,Notlayici!$B$5:$B$1500,Notlayici!$I$5:$I$1500,"MISS"))</f>
        <v/>
      </c>
    </row>
    <row r="1470" spans="1:10">
      <c r="A1470" s="9"/>
      <c r="B1470" s="9"/>
      <c r="C1470" s="9"/>
      <c r="D1470" s="9"/>
      <c r="E1470" s="9"/>
      <c r="F1470" s="9"/>
      <c r="G1470" s="9"/>
      <c r="H1470" s="9"/>
      <c r="I1470" s="9"/>
      <c r="J1470" s="9" t="str">
        <f>IF(B1470="","",_xlfn.XLOOKUP(B1470,Notlayici!$B$5:$B$1500,Notlayici!$I$5:$I$1500,"MISS"))</f>
        <v/>
      </c>
    </row>
    <row r="1471" spans="1:10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 t="str">
        <f>IF(B1471="","",_xlfn.XLOOKUP(B1471,Notlayici!$B$5:$B$1500,Notlayici!$I$5:$I$1500,"MISS"))</f>
        <v/>
      </c>
    </row>
    <row r="1472" spans="1:10">
      <c r="A1472" s="9"/>
      <c r="B1472" s="9"/>
      <c r="C1472" s="9"/>
      <c r="D1472" s="9"/>
      <c r="E1472" s="9"/>
      <c r="F1472" s="9"/>
      <c r="G1472" s="9"/>
      <c r="H1472" s="9"/>
      <c r="I1472" s="9"/>
      <c r="J1472" s="9" t="str">
        <f>IF(B1472="","",_xlfn.XLOOKUP(B1472,Notlayici!$B$5:$B$1500,Notlayici!$I$5:$I$1500,"MISS"))</f>
        <v/>
      </c>
    </row>
    <row r="1473" spans="1:10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 t="str">
        <f>IF(B1473="","",_xlfn.XLOOKUP(B1473,Notlayici!$B$5:$B$1500,Notlayici!$I$5:$I$1500,"MISS"))</f>
        <v/>
      </c>
    </row>
    <row r="1474" spans="1:10">
      <c r="A1474" s="9"/>
      <c r="B1474" s="9"/>
      <c r="C1474" s="9"/>
      <c r="D1474" s="9"/>
      <c r="E1474" s="9"/>
      <c r="F1474" s="9"/>
      <c r="G1474" s="9"/>
      <c r="H1474" s="9"/>
      <c r="I1474" s="9"/>
      <c r="J1474" s="9" t="str">
        <f>IF(B1474="","",_xlfn.XLOOKUP(B1474,Notlayici!$B$5:$B$1500,Notlayici!$I$5:$I$1500,"MISS"))</f>
        <v/>
      </c>
    </row>
    <row r="1475" spans="1:10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 t="str">
        <f>IF(B1475="","",_xlfn.XLOOKUP(B1475,Notlayici!$B$5:$B$1500,Notlayici!$I$5:$I$1500,"MISS"))</f>
        <v/>
      </c>
    </row>
    <row r="1476" spans="1:10">
      <c r="A1476" s="9"/>
      <c r="B1476" s="9"/>
      <c r="C1476" s="9"/>
      <c r="D1476" s="9"/>
      <c r="E1476" s="9"/>
      <c r="F1476" s="9"/>
      <c r="G1476" s="9"/>
      <c r="H1476" s="9"/>
      <c r="I1476" s="9"/>
      <c r="J1476" s="9" t="str">
        <f>IF(B1476="","",_xlfn.XLOOKUP(B1476,Notlayici!$B$5:$B$1500,Notlayici!$I$5:$I$1500,"MISS"))</f>
        <v/>
      </c>
    </row>
    <row r="1477" spans="1:10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 t="str">
        <f>IF(B1477="","",_xlfn.XLOOKUP(B1477,Notlayici!$B$5:$B$1500,Notlayici!$I$5:$I$1500,"MISS"))</f>
        <v/>
      </c>
    </row>
    <row r="1478" spans="1:10">
      <c r="A1478" s="9"/>
      <c r="B1478" s="9"/>
      <c r="C1478" s="9"/>
      <c r="D1478" s="9"/>
      <c r="E1478" s="9"/>
      <c r="F1478" s="9"/>
      <c r="G1478" s="9"/>
      <c r="H1478" s="9"/>
      <c r="I1478" s="9"/>
      <c r="J1478" s="9" t="str">
        <f>IF(B1478="","",_xlfn.XLOOKUP(B1478,Notlayici!$B$5:$B$1500,Notlayici!$I$5:$I$1500,"MISS"))</f>
        <v/>
      </c>
    </row>
    <row r="1479" spans="1:10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 t="str">
        <f>IF(B1479="","",_xlfn.XLOOKUP(B1479,Notlayici!$B$5:$B$1500,Notlayici!$I$5:$I$1500,"MISS"))</f>
        <v/>
      </c>
    </row>
    <row r="1480" spans="1:10">
      <c r="A1480" s="9"/>
      <c r="B1480" s="9"/>
      <c r="C1480" s="9"/>
      <c r="D1480" s="9"/>
      <c r="E1480" s="9"/>
      <c r="F1480" s="9"/>
      <c r="G1480" s="9"/>
      <c r="H1480" s="9"/>
      <c r="I1480" s="9"/>
      <c r="J1480" s="9" t="str">
        <f>IF(B1480="","",_xlfn.XLOOKUP(B1480,Notlayici!$B$5:$B$1500,Notlayici!$I$5:$I$1500,"MISS"))</f>
        <v/>
      </c>
    </row>
    <row r="1481" spans="1:10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 t="str">
        <f>IF(B1481="","",_xlfn.XLOOKUP(B1481,Notlayici!$B$5:$B$1500,Notlayici!$I$5:$I$1500,"MISS"))</f>
        <v/>
      </c>
    </row>
    <row r="1482" spans="1:10">
      <c r="A1482" s="9"/>
      <c r="B1482" s="9"/>
      <c r="C1482" s="9"/>
      <c r="D1482" s="9"/>
      <c r="E1482" s="9"/>
      <c r="F1482" s="9"/>
      <c r="G1482" s="9"/>
      <c r="H1482" s="9"/>
      <c r="I1482" s="9"/>
      <c r="J1482" s="9" t="str">
        <f>IF(B1482="","",_xlfn.XLOOKUP(B1482,Notlayici!$B$5:$B$1500,Notlayici!$I$5:$I$1500,"MISS"))</f>
        <v/>
      </c>
    </row>
    <row r="1483" spans="1:10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 t="str">
        <f>IF(B1483="","",_xlfn.XLOOKUP(B1483,Notlayici!$B$5:$B$1500,Notlayici!$I$5:$I$1500,"MISS"))</f>
        <v/>
      </c>
    </row>
    <row r="1484" spans="1:10">
      <c r="A1484" s="9"/>
      <c r="B1484" s="9"/>
      <c r="C1484" s="9"/>
      <c r="D1484" s="9"/>
      <c r="E1484" s="9"/>
      <c r="F1484" s="9"/>
      <c r="G1484" s="9"/>
      <c r="H1484" s="9"/>
      <c r="I1484" s="9"/>
      <c r="J1484" s="9" t="str">
        <f>IF(B1484="","",_xlfn.XLOOKUP(B1484,Notlayici!$B$5:$B$1500,Notlayici!$I$5:$I$1500,"MISS"))</f>
        <v/>
      </c>
    </row>
    <row r="1485" spans="1:10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 t="str">
        <f>IF(B1485="","",_xlfn.XLOOKUP(B1485,Notlayici!$B$5:$B$1500,Notlayici!$I$5:$I$1500,"MISS"))</f>
        <v/>
      </c>
    </row>
    <row r="1486" spans="1:10">
      <c r="A1486" s="9"/>
      <c r="B1486" s="9"/>
      <c r="C1486" s="9"/>
      <c r="D1486" s="9"/>
      <c r="E1486" s="9"/>
      <c r="F1486" s="9"/>
      <c r="G1486" s="9"/>
      <c r="H1486" s="9"/>
      <c r="I1486" s="9"/>
      <c r="J1486" s="9" t="str">
        <f>IF(B1486="","",_xlfn.XLOOKUP(B1486,Notlayici!$B$5:$B$1500,Notlayici!$I$5:$I$1500,"MISS"))</f>
        <v/>
      </c>
    </row>
    <row r="1487" spans="1:10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 t="str">
        <f>IF(B1487="","",_xlfn.XLOOKUP(B1487,Notlayici!$B$5:$B$1500,Notlayici!$I$5:$I$1500,"MISS"))</f>
        <v/>
      </c>
    </row>
    <row r="1488" spans="1:10">
      <c r="A1488" s="9"/>
      <c r="B1488" s="9"/>
      <c r="C1488" s="9"/>
      <c r="D1488" s="9"/>
      <c r="E1488" s="9"/>
      <c r="F1488" s="9"/>
      <c r="G1488" s="9"/>
      <c r="H1488" s="9"/>
      <c r="I1488" s="9"/>
      <c r="J1488" s="9" t="str">
        <f>IF(B1488="","",_xlfn.XLOOKUP(B1488,Notlayici!$B$5:$B$1500,Notlayici!$I$5:$I$1500,"MISS"))</f>
        <v/>
      </c>
    </row>
    <row r="1489" spans="1:10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 t="str">
        <f>IF(B1489="","",_xlfn.XLOOKUP(B1489,Notlayici!$B$5:$B$1500,Notlayici!$I$5:$I$1500,"MISS"))</f>
        <v/>
      </c>
    </row>
    <row r="1490" spans="1:10">
      <c r="A1490" s="9"/>
      <c r="B1490" s="9"/>
      <c r="C1490" s="9"/>
      <c r="D1490" s="9"/>
      <c r="E1490" s="9"/>
      <c r="F1490" s="9"/>
      <c r="G1490" s="9"/>
      <c r="H1490" s="9"/>
      <c r="I1490" s="9"/>
      <c r="J1490" s="9" t="str">
        <f>IF(B1490="","",_xlfn.XLOOKUP(B1490,Notlayici!$B$5:$B$1500,Notlayici!$I$5:$I$1500,"MISS"))</f>
        <v/>
      </c>
    </row>
    <row r="1491" spans="1:10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 t="str">
        <f>IF(B1491="","",_xlfn.XLOOKUP(B1491,Notlayici!$B$5:$B$1500,Notlayici!$I$5:$I$1500,"MISS"))</f>
        <v/>
      </c>
    </row>
    <row r="1492" spans="1:10">
      <c r="A1492" s="9"/>
      <c r="B1492" s="9"/>
      <c r="C1492" s="9"/>
      <c r="D1492" s="9"/>
      <c r="E1492" s="9"/>
      <c r="F1492" s="9"/>
      <c r="G1492" s="9"/>
      <c r="H1492" s="9"/>
      <c r="I1492" s="9"/>
      <c r="J1492" s="9" t="str">
        <f>IF(B1492="","",_xlfn.XLOOKUP(B1492,Notlayici!$B$5:$B$1500,Notlayici!$I$5:$I$1500,"MISS"))</f>
        <v/>
      </c>
    </row>
    <row r="1493" spans="1:10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 t="str">
        <f>IF(B1493="","",_xlfn.XLOOKUP(B1493,Notlayici!$B$5:$B$1500,Notlayici!$I$5:$I$1500,"MISS"))</f>
        <v/>
      </c>
    </row>
    <row r="1494" spans="1:10">
      <c r="A1494" s="9"/>
      <c r="B1494" s="9"/>
      <c r="C1494" s="9"/>
      <c r="D1494" s="9"/>
      <c r="E1494" s="9"/>
      <c r="F1494" s="9"/>
      <c r="G1494" s="9"/>
      <c r="H1494" s="9"/>
      <c r="I1494" s="9"/>
      <c r="J1494" s="9" t="str">
        <f>IF(B1494="","",_xlfn.XLOOKUP(B1494,Notlayici!$B$5:$B$1500,Notlayici!$I$5:$I$1500,"MISS"))</f>
        <v/>
      </c>
    </row>
    <row r="1495" spans="1:10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 t="str">
        <f>IF(B1495="","",_xlfn.XLOOKUP(B1495,Notlayici!$B$5:$B$1500,Notlayici!$I$5:$I$1500,"MISS"))</f>
        <v/>
      </c>
    </row>
    <row r="1496" spans="1:10">
      <c r="A1496" s="9"/>
      <c r="B1496" s="9"/>
      <c r="C1496" s="9"/>
      <c r="D1496" s="9"/>
      <c r="E1496" s="9"/>
      <c r="F1496" s="9"/>
      <c r="G1496" s="9"/>
      <c r="H1496" s="9"/>
      <c r="I1496" s="9"/>
      <c r="J1496" s="9" t="str">
        <f>IF(B1496="","",_xlfn.XLOOKUP(B1496,Notlayici!$B$5:$B$1500,Notlayici!$I$5:$I$1500,"MISS"))</f>
        <v/>
      </c>
    </row>
    <row r="1497" spans="1:10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 t="str">
        <f>IF(B1497="","",_xlfn.XLOOKUP(B1497,Notlayici!$B$5:$B$1500,Notlayici!$I$5:$I$1500,"MISS"))</f>
        <v/>
      </c>
    </row>
    <row r="1498" spans="1:10">
      <c r="A1498" s="9"/>
      <c r="B1498" s="9"/>
      <c r="C1498" s="9"/>
      <c r="D1498" s="9"/>
      <c r="E1498" s="9"/>
      <c r="F1498" s="9"/>
      <c r="G1498" s="9"/>
      <c r="H1498" s="9"/>
      <c r="I1498" s="9"/>
      <c r="J1498" s="9" t="str">
        <f>IF(B1498="","",_xlfn.XLOOKUP(B1498,Notlayici!$B$5:$B$1500,Notlayici!$I$5:$I$1500,"MISS"))</f>
        <v/>
      </c>
    </row>
    <row r="1499" spans="1:10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 t="str">
        <f>IF(B1499="","",_xlfn.XLOOKUP(B1499,Notlayici!$B$5:$B$1500,Notlayici!$I$5:$I$1500,"MISS"))</f>
        <v/>
      </c>
    </row>
    <row r="1500" spans="1:10">
      <c r="A1500" s="9"/>
      <c r="B1500" s="9"/>
      <c r="C1500" s="9"/>
      <c r="D1500" s="9"/>
      <c r="E1500" s="9"/>
      <c r="F1500" s="9"/>
      <c r="G1500" s="9"/>
      <c r="H1500" s="9"/>
      <c r="I1500" s="9"/>
      <c r="J1500" s="9" t="str">
        <f>IF(B1500="","",_xlfn.XLOOKUP(B1500,Notlayici!$B$5:$B$1500,Notlayici!$I$5:$I$1500,"MISS"))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0BDB-0BE4-44AD-AE2B-0BB91E44DDDA}">
  <dimension ref="A1:J1500"/>
  <sheetViews>
    <sheetView workbookViewId="0"/>
  </sheetViews>
  <sheetFormatPr defaultRowHeight="14.4"/>
  <cols>
    <col min="1" max="1" width="7.44140625" bestFit="1" customWidth="1"/>
    <col min="2" max="2" width="11.109375" bestFit="1" customWidth="1"/>
    <col min="3" max="3" width="17" bestFit="1" customWidth="1"/>
    <col min="4" max="4" width="14.6640625" bestFit="1" customWidth="1"/>
    <col min="5" max="5" width="29.6640625" hidden="1" customWidth="1"/>
    <col min="6" max="6" width="13.5546875" hidden="1" customWidth="1"/>
    <col min="7" max="7" width="7.109375" hidden="1" customWidth="1"/>
    <col min="8" max="8" width="7.5546875" hidden="1" customWidth="1"/>
    <col min="9" max="9" width="12.33203125" bestFit="1" customWidth="1"/>
    <col min="10" max="10" width="17.88671875" bestFit="1" customWidth="1"/>
  </cols>
  <sheetData>
    <row r="1" spans="1:10" ht="15.6">
      <c r="A1" s="20" t="s">
        <v>76</v>
      </c>
      <c r="B1" s="20" t="s">
        <v>77</v>
      </c>
      <c r="C1" s="20" t="s">
        <v>78</v>
      </c>
      <c r="D1" s="20" t="s">
        <v>79</v>
      </c>
      <c r="E1" s="20" t="s">
        <v>80</v>
      </c>
      <c r="F1" s="21" t="s">
        <v>81</v>
      </c>
      <c r="G1" s="21" t="s">
        <v>82</v>
      </c>
      <c r="H1" s="21" t="s">
        <v>83</v>
      </c>
      <c r="I1" s="21" t="s">
        <v>84</v>
      </c>
      <c r="J1" s="21" t="s">
        <v>85</v>
      </c>
    </row>
    <row r="2" spans="1:10">
      <c r="A2" s="9"/>
      <c r="B2" s="9"/>
      <c r="C2" s="9"/>
      <c r="D2" s="9"/>
      <c r="E2" s="9"/>
      <c r="F2" s="9"/>
      <c r="G2" s="9"/>
      <c r="H2" s="9"/>
      <c r="I2" s="9"/>
      <c r="J2" s="9" t="str">
        <f>IF(B2="","",_xlfn.XLOOKUP(B2,Notlayici!$B$5:$B$1500,Notlayici!$I$5:$I$1500,"MISS"))</f>
        <v/>
      </c>
    </row>
    <row r="3" spans="1:10">
      <c r="A3" s="10"/>
      <c r="B3" s="10"/>
      <c r="C3" s="10"/>
      <c r="D3" s="10"/>
      <c r="E3" s="10"/>
      <c r="F3" s="10"/>
      <c r="G3" s="10"/>
      <c r="H3" s="10"/>
      <c r="I3" s="10"/>
      <c r="J3" s="10" t="str">
        <f>IF(B3="","",_xlfn.XLOOKUP(B3,Notlayici!$B$5:$B$1500,Notlayici!$I$5:$I$1500,"MISS"))</f>
        <v/>
      </c>
    </row>
    <row r="4" spans="1:10">
      <c r="A4" s="9"/>
      <c r="B4" s="9"/>
      <c r="C4" s="9"/>
      <c r="D4" s="9"/>
      <c r="E4" s="9"/>
      <c r="F4" s="9"/>
      <c r="G4" s="9"/>
      <c r="H4" s="9"/>
      <c r="I4" s="9"/>
      <c r="J4" s="9" t="str">
        <f>IF(B4="","",_xlfn.XLOOKUP(B4,Notlayici!$B$5:$B$1500,Notlayici!$I$5:$I$1500,"MISS"))</f>
        <v/>
      </c>
    </row>
    <row r="5" spans="1:10">
      <c r="A5" s="10"/>
      <c r="B5" s="10"/>
      <c r="C5" s="10"/>
      <c r="D5" s="10"/>
      <c r="E5" s="10"/>
      <c r="F5" s="10"/>
      <c r="G5" s="10"/>
      <c r="H5" s="10"/>
      <c r="I5" s="10"/>
      <c r="J5" s="10" t="str">
        <f>IF(B5="","",_xlfn.XLOOKUP(B5,Notlayici!$B$5:$B$1500,Notlayici!$I$5:$I$1500,"MISS"))</f>
        <v/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9" t="str">
        <f>IF(B6="","",_xlfn.XLOOKUP(B6,Notlayici!$B$5:$B$1500,Notlayici!$I$5:$I$1500,"MISS"))</f>
        <v/>
      </c>
    </row>
    <row r="7" spans="1:10">
      <c r="A7" s="10"/>
      <c r="B7" s="10"/>
      <c r="C7" s="10"/>
      <c r="D7" s="10"/>
      <c r="E7" s="10"/>
      <c r="F7" s="10"/>
      <c r="G7" s="10"/>
      <c r="H7" s="10"/>
      <c r="I7" s="10"/>
      <c r="J7" s="10" t="str">
        <f>IF(B7="","",_xlfn.XLOOKUP(B7,Notlayici!$B$5:$B$1500,Notlayici!$I$5:$I$1500,"MISS"))</f>
        <v/>
      </c>
    </row>
    <row r="8" spans="1:10">
      <c r="A8" s="9"/>
      <c r="B8" s="9"/>
      <c r="C8" s="9"/>
      <c r="D8" s="9"/>
      <c r="E8" s="9"/>
      <c r="F8" s="9"/>
      <c r="G8" s="9"/>
      <c r="H8" s="9"/>
      <c r="I8" s="9"/>
      <c r="J8" s="9" t="str">
        <f>IF(B8="","",_xlfn.XLOOKUP(B8,Notlayici!$B$5:$B$1500,Notlayici!$I$5:$I$1500,"MISS"))</f>
        <v/>
      </c>
    </row>
    <row r="9" spans="1:10">
      <c r="A9" s="10"/>
      <c r="B9" s="10"/>
      <c r="C9" s="10"/>
      <c r="D9" s="10"/>
      <c r="E9" s="10"/>
      <c r="F9" s="10"/>
      <c r="G9" s="10"/>
      <c r="H9" s="10"/>
      <c r="I9" s="10"/>
      <c r="J9" s="10" t="str">
        <f>IF(B9="","",_xlfn.XLOOKUP(B9,Notlayici!$B$5:$B$1500,Notlayici!$I$5:$I$1500,"MISS"))</f>
        <v/>
      </c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9" t="str">
        <f>IF(B10="","",_xlfn.XLOOKUP(B10,Notlayici!$B$5:$B$1500,Notlayici!$I$5:$I$1500,"MISS"))</f>
        <v/>
      </c>
    </row>
    <row r="11" spans="1:10">
      <c r="A11" s="10"/>
      <c r="B11" s="10"/>
      <c r="C11" s="10"/>
      <c r="D11" s="10"/>
      <c r="E11" s="10"/>
      <c r="F11" s="10"/>
      <c r="G11" s="10"/>
      <c r="H11" s="10"/>
      <c r="I11" s="10"/>
      <c r="J11" s="10" t="str">
        <f>IF(B11="","",_xlfn.XLOOKUP(B11,Notlayici!$B$5:$B$1500,Notlayici!$I$5:$I$1500,"MISS"))</f>
        <v/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 t="str">
        <f>IF(B12="","",_xlfn.XLOOKUP(B12,Notlayici!$B$5:$B$1500,Notlayici!$I$5:$I$1500,"MISS"))</f>
        <v/>
      </c>
    </row>
    <row r="13" spans="1:10">
      <c r="A13" s="10"/>
      <c r="B13" s="10"/>
      <c r="C13" s="10"/>
      <c r="D13" s="10"/>
      <c r="E13" s="10"/>
      <c r="F13" s="10"/>
      <c r="G13" s="10"/>
      <c r="H13" s="10"/>
      <c r="I13" s="10"/>
      <c r="J13" s="10" t="str">
        <f>IF(B13="","",_xlfn.XLOOKUP(B13,Notlayici!$B$5:$B$1500,Notlayici!$I$5:$I$1500,"MISS"))</f>
        <v/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 t="str">
        <f>IF(B14="","",_xlfn.XLOOKUP(B14,Notlayici!$B$5:$B$1500,Notlayici!$I$5:$I$1500,"MISS"))</f>
        <v/>
      </c>
    </row>
    <row r="15" spans="1:10">
      <c r="A15" s="10"/>
      <c r="B15" s="10"/>
      <c r="C15" s="10"/>
      <c r="D15" s="10"/>
      <c r="E15" s="10"/>
      <c r="F15" s="10"/>
      <c r="G15" s="10"/>
      <c r="H15" s="10"/>
      <c r="I15" s="10"/>
      <c r="J15" s="10" t="str">
        <f>IF(B15="","",_xlfn.XLOOKUP(B15,Notlayici!$B$5:$B$1500,Notlayici!$I$5:$I$1500,"MISS"))</f>
        <v/>
      </c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9" t="str">
        <f>IF(B16="","",_xlfn.XLOOKUP(B16,Notlayici!$B$5:$B$1500,Notlayici!$I$5:$I$1500,"MISS"))</f>
        <v/>
      </c>
    </row>
    <row r="17" spans="1:10">
      <c r="A17" s="10"/>
      <c r="B17" s="10"/>
      <c r="C17" s="10"/>
      <c r="D17" s="10"/>
      <c r="E17" s="10"/>
      <c r="F17" s="10"/>
      <c r="G17" s="10"/>
      <c r="H17" s="10"/>
      <c r="I17" s="10"/>
      <c r="J17" s="10" t="str">
        <f>IF(B17="","",_xlfn.XLOOKUP(B17,Notlayici!$B$5:$B$1500,Notlayici!$I$5:$I$1500,"MISS"))</f>
        <v/>
      </c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9" t="str">
        <f>IF(B18="","",_xlfn.XLOOKUP(B18,Notlayici!$B$5:$B$1500,Notlayici!$I$5:$I$1500,"MISS"))</f>
        <v/>
      </c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10" t="str">
        <f>IF(B19="","",_xlfn.XLOOKUP(B19,Notlayici!$B$5:$B$1500,Notlayici!$I$5:$I$1500,"MISS"))</f>
        <v/>
      </c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9" t="str">
        <f>IF(B20="","",_xlfn.XLOOKUP(B20,Notlayici!$B$5:$B$1500,Notlayici!$I$5:$I$1500,"MISS"))</f>
        <v/>
      </c>
    </row>
    <row r="21" spans="1:10">
      <c r="A21" s="10"/>
      <c r="B21" s="10"/>
      <c r="C21" s="10"/>
      <c r="D21" s="10"/>
      <c r="E21" s="10"/>
      <c r="F21" s="10"/>
      <c r="G21" s="10"/>
      <c r="H21" s="10"/>
      <c r="I21" s="10"/>
      <c r="J21" s="10" t="str">
        <f>IF(B21="","",_xlfn.XLOOKUP(B21,Notlayici!$B$5:$B$1500,Notlayici!$I$5:$I$1500,"MISS"))</f>
        <v/>
      </c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9" t="str">
        <f>IF(B22="","",_xlfn.XLOOKUP(B22,Notlayici!$B$5:$B$1500,Notlayici!$I$5:$I$1500,"MISS"))</f>
        <v/>
      </c>
    </row>
    <row r="23" spans="1:10">
      <c r="A23" s="10"/>
      <c r="B23" s="10"/>
      <c r="C23" s="10"/>
      <c r="D23" s="10"/>
      <c r="E23" s="10"/>
      <c r="F23" s="10"/>
      <c r="G23" s="10"/>
      <c r="H23" s="10"/>
      <c r="I23" s="10"/>
      <c r="J23" s="10" t="str">
        <f>IF(B23="","",_xlfn.XLOOKUP(B23,Notlayici!$B$5:$B$1500,Notlayici!$I$5:$I$1500,"MISS"))</f>
        <v/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 t="str">
        <f>IF(B24="","",_xlfn.XLOOKUP(B24,Notlayici!$B$5:$B$1500,Notlayici!$I$5:$I$1500,"MISS"))</f>
        <v/>
      </c>
    </row>
    <row r="25" spans="1:10">
      <c r="A25" s="10"/>
      <c r="B25" s="10"/>
      <c r="C25" s="10"/>
      <c r="D25" s="10"/>
      <c r="E25" s="10"/>
      <c r="F25" s="10"/>
      <c r="G25" s="10"/>
      <c r="H25" s="10"/>
      <c r="I25" s="10"/>
      <c r="J25" s="10" t="str">
        <f>IF(B25="","",_xlfn.XLOOKUP(B25,Notlayici!$B$5:$B$1500,Notlayici!$I$5:$I$1500,"MISS"))</f>
        <v/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 t="str">
        <f>IF(B26="","",_xlfn.XLOOKUP(B26,Notlayici!$B$5:$B$1500,Notlayici!$I$5:$I$1500,"MISS"))</f>
        <v/>
      </c>
    </row>
    <row r="27" spans="1:10">
      <c r="A27" s="10"/>
      <c r="B27" s="10"/>
      <c r="C27" s="10"/>
      <c r="D27" s="10"/>
      <c r="E27" s="10"/>
      <c r="F27" s="10"/>
      <c r="G27" s="10"/>
      <c r="H27" s="10"/>
      <c r="I27" s="10"/>
      <c r="J27" s="10" t="str">
        <f>IF(B27="","",_xlfn.XLOOKUP(B27,Notlayici!$B$5:$B$1500,Notlayici!$I$5:$I$1500,"MISS"))</f>
        <v/>
      </c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9" t="str">
        <f>IF(B28="","",_xlfn.XLOOKUP(B28,Notlayici!$B$5:$B$1500,Notlayici!$I$5:$I$1500,"MISS"))</f>
        <v/>
      </c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 t="str">
        <f>IF(B29="","",_xlfn.XLOOKUP(B29,Notlayici!$B$5:$B$1500,Notlayici!$I$5:$I$1500,"MISS"))</f>
        <v/>
      </c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 t="str">
        <f>IF(B30="","",_xlfn.XLOOKUP(B30,Notlayici!$B$5:$B$1500,Notlayici!$I$5:$I$1500,"MISS"))</f>
        <v/>
      </c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 t="str">
        <f>IF(B31="","",_xlfn.XLOOKUP(B31,Notlayici!$B$5:$B$1500,Notlayici!$I$5:$I$1500,"MISS"))</f>
        <v/>
      </c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 t="str">
        <f>IF(B32="","",_xlfn.XLOOKUP(B32,Notlayici!$B$5:$B$1500,Notlayici!$I$5:$I$1500,"MISS"))</f>
        <v/>
      </c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 t="str">
        <f>IF(B33="","",_xlfn.XLOOKUP(B33,Notlayici!$B$5:$B$1500,Notlayici!$I$5:$I$1500,"MISS"))</f>
        <v/>
      </c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 t="str">
        <f>IF(B34="","",_xlfn.XLOOKUP(B34,Notlayici!$B$5:$B$1500,Notlayici!$I$5:$I$1500,"MISS"))</f>
        <v/>
      </c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 t="str">
        <f>IF(B35="","",_xlfn.XLOOKUP(B35,Notlayici!$B$5:$B$1500,Notlayici!$I$5:$I$1500,"MISS"))</f>
        <v/>
      </c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 t="str">
        <f>IF(B36="","",_xlfn.XLOOKUP(B36,Notlayici!$B$5:$B$1500,Notlayici!$I$5:$I$1500,"MISS"))</f>
        <v/>
      </c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 t="str">
        <f>IF(B37="","",_xlfn.XLOOKUP(B37,Notlayici!$B$5:$B$1500,Notlayici!$I$5:$I$1500,"MISS"))</f>
        <v/>
      </c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 t="str">
        <f>IF(B38="","",_xlfn.XLOOKUP(B38,Notlayici!$B$5:$B$1500,Notlayici!$I$5:$I$1500,"MISS"))</f>
        <v/>
      </c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 t="str">
        <f>IF(B39="","",_xlfn.XLOOKUP(B39,Notlayici!$B$5:$B$1500,Notlayici!$I$5:$I$1500,"MISS"))</f>
        <v/>
      </c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 t="str">
        <f>IF(B40="","",_xlfn.XLOOKUP(B40,Notlayici!$B$5:$B$1500,Notlayici!$I$5:$I$1500,"MISS"))</f>
        <v/>
      </c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 t="str">
        <f>IF(B41="","",_xlfn.XLOOKUP(B41,Notlayici!$B$5:$B$1500,Notlayici!$I$5:$I$1500,"MISS"))</f>
        <v/>
      </c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 t="str">
        <f>IF(B42="","",_xlfn.XLOOKUP(B42,Notlayici!$B$5:$B$1500,Notlayici!$I$5:$I$1500,"MISS"))</f>
        <v/>
      </c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 t="str">
        <f>IF(B43="","",_xlfn.XLOOKUP(B43,Notlayici!$B$5:$B$1500,Notlayici!$I$5:$I$1500,"MISS"))</f>
        <v/>
      </c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 t="str">
        <f>IF(B44="","",_xlfn.XLOOKUP(B44,Notlayici!$B$5:$B$1500,Notlayici!$I$5:$I$1500,"MISS"))</f>
        <v/>
      </c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 t="str">
        <f>IF(B45="","",_xlfn.XLOOKUP(B45,Notlayici!$B$5:$B$1500,Notlayici!$I$5:$I$1500,"MISS"))</f>
        <v/>
      </c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 t="str">
        <f>IF(B46="","",_xlfn.XLOOKUP(B46,Notlayici!$B$5:$B$1500,Notlayici!$I$5:$I$1500,"MISS"))</f>
        <v/>
      </c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 t="str">
        <f>IF(B47="","",_xlfn.XLOOKUP(B47,Notlayici!$B$5:$B$1500,Notlayici!$I$5:$I$1500,"MISS"))</f>
        <v/>
      </c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 t="str">
        <f>IF(B48="","",_xlfn.XLOOKUP(B48,Notlayici!$B$5:$B$1500,Notlayici!$I$5:$I$1500,"MISS"))</f>
        <v/>
      </c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 t="str">
        <f>IF(B49="","",_xlfn.XLOOKUP(B49,Notlayici!$B$5:$B$1500,Notlayici!$I$5:$I$1500,"MISS"))</f>
        <v/>
      </c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 t="str">
        <f>IF(B50="","",_xlfn.XLOOKUP(B50,Notlayici!$B$5:$B$1500,Notlayici!$I$5:$I$1500,"MISS"))</f>
        <v/>
      </c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 t="str">
        <f>IF(B51="","",_xlfn.XLOOKUP(B51,Notlayici!$B$5:$B$1500,Notlayici!$I$5:$I$1500,"MISS"))</f>
        <v/>
      </c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 t="str">
        <f>IF(B52="","",_xlfn.XLOOKUP(B52,Notlayici!$B$5:$B$1500,Notlayici!$I$5:$I$1500,"MISS"))</f>
        <v/>
      </c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 t="str">
        <f>IF(B53="","",_xlfn.XLOOKUP(B53,Notlayici!$B$5:$B$1500,Notlayici!$I$5:$I$1500,"MISS"))</f>
        <v/>
      </c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 t="str">
        <f>IF(B54="","",_xlfn.XLOOKUP(B54,Notlayici!$B$5:$B$1500,Notlayici!$I$5:$I$1500,"MISS"))</f>
        <v/>
      </c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 t="str">
        <f>IF(B55="","",_xlfn.XLOOKUP(B55,Notlayici!$B$5:$B$1500,Notlayici!$I$5:$I$1500,"MISS"))</f>
        <v/>
      </c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 t="str">
        <f>IF(B56="","",_xlfn.XLOOKUP(B56,Notlayici!$B$5:$B$1500,Notlayici!$I$5:$I$1500,"MISS"))</f>
        <v/>
      </c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 t="str">
        <f>IF(B57="","",_xlfn.XLOOKUP(B57,Notlayici!$B$5:$B$1500,Notlayici!$I$5:$I$1500,"MISS"))</f>
        <v/>
      </c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 t="str">
        <f>IF(B58="","",_xlfn.XLOOKUP(B58,Notlayici!$B$5:$B$1500,Notlayici!$I$5:$I$1500,"MISS"))</f>
        <v/>
      </c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 t="str">
        <f>IF(B59="","",_xlfn.XLOOKUP(B59,Notlayici!$B$5:$B$1500,Notlayici!$I$5:$I$1500,"MISS"))</f>
        <v/>
      </c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 t="str">
        <f>IF(B60="","",_xlfn.XLOOKUP(B60,Notlayici!$B$5:$B$1500,Notlayici!$I$5:$I$1500,"MISS"))</f>
        <v/>
      </c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 t="str">
        <f>IF(B61="","",_xlfn.XLOOKUP(B61,Notlayici!$B$5:$B$1500,Notlayici!$I$5:$I$1500,"MISS"))</f>
        <v/>
      </c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 t="str">
        <f>IF(B62="","",_xlfn.XLOOKUP(B62,Notlayici!$B$5:$B$1500,Notlayici!$I$5:$I$1500,"MISS"))</f>
        <v/>
      </c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 t="str">
        <f>IF(B63="","",_xlfn.XLOOKUP(B63,Notlayici!$B$5:$B$1500,Notlayici!$I$5:$I$1500,"MISS"))</f>
        <v/>
      </c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 t="str">
        <f>IF(B64="","",_xlfn.XLOOKUP(B64,Notlayici!$B$5:$B$1500,Notlayici!$I$5:$I$1500,"MISS"))</f>
        <v/>
      </c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 t="str">
        <f>IF(B65="","",_xlfn.XLOOKUP(B65,Notlayici!$B$5:$B$1500,Notlayici!$I$5:$I$1500,"MISS"))</f>
        <v/>
      </c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 t="str">
        <f>IF(B66="","",_xlfn.XLOOKUP(B66,Notlayici!$B$5:$B$1500,Notlayici!$I$5:$I$1500,"MISS"))</f>
        <v/>
      </c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 t="str">
        <f>IF(B67="","",_xlfn.XLOOKUP(B67,Notlayici!$B$5:$B$1500,Notlayici!$I$5:$I$1500,"MISS"))</f>
        <v/>
      </c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 t="str">
        <f>IF(B68="","",_xlfn.XLOOKUP(B68,Notlayici!$B$5:$B$1500,Notlayici!$I$5:$I$1500,"MISS"))</f>
        <v/>
      </c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 t="str">
        <f>IF(B69="","",_xlfn.XLOOKUP(B69,Notlayici!$B$5:$B$1500,Notlayici!$I$5:$I$1500,"MISS"))</f>
        <v/>
      </c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 t="str">
        <f>IF(B70="","",_xlfn.XLOOKUP(B70,Notlayici!$B$5:$B$1500,Notlayici!$I$5:$I$1500,"MISS"))</f>
        <v/>
      </c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 t="str">
        <f>IF(B71="","",_xlfn.XLOOKUP(B71,Notlayici!$B$5:$B$1500,Notlayici!$I$5:$I$1500,"MISS"))</f>
        <v/>
      </c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 t="str">
        <f>IF(B72="","",_xlfn.XLOOKUP(B72,Notlayici!$B$5:$B$1500,Notlayici!$I$5:$I$1500,"MISS"))</f>
        <v/>
      </c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 t="str">
        <f>IF(B73="","",_xlfn.XLOOKUP(B73,Notlayici!$B$5:$B$1500,Notlayici!$I$5:$I$1500,"MISS"))</f>
        <v/>
      </c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 t="str">
        <f>IF(B74="","",_xlfn.XLOOKUP(B74,Notlayici!$B$5:$B$1500,Notlayici!$I$5:$I$1500,"MISS"))</f>
        <v/>
      </c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 t="str">
        <f>IF(B75="","",_xlfn.XLOOKUP(B75,Notlayici!$B$5:$B$1500,Notlayici!$I$5:$I$1500,"MISS"))</f>
        <v/>
      </c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 t="str">
        <f>IF(B76="","",_xlfn.XLOOKUP(B76,Notlayici!$B$5:$B$1500,Notlayici!$I$5:$I$1500,"MISS"))</f>
        <v/>
      </c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 t="str">
        <f>IF(B77="","",_xlfn.XLOOKUP(B77,Notlayici!$B$5:$B$1500,Notlayici!$I$5:$I$1500,"MISS"))</f>
        <v/>
      </c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 t="str">
        <f>IF(B78="","",_xlfn.XLOOKUP(B78,Notlayici!$B$5:$B$1500,Notlayici!$I$5:$I$1500,"MISS"))</f>
        <v/>
      </c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 t="str">
        <f>IF(B79="","",_xlfn.XLOOKUP(B79,Notlayici!$B$5:$B$1500,Notlayici!$I$5:$I$1500,"MISS"))</f>
        <v/>
      </c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 t="str">
        <f>IF(B80="","",_xlfn.XLOOKUP(B80,Notlayici!$B$5:$B$1500,Notlayici!$I$5:$I$1500,"MISS"))</f>
        <v/>
      </c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 t="str">
        <f>IF(B81="","",_xlfn.XLOOKUP(B81,Notlayici!$B$5:$B$1500,Notlayici!$I$5:$I$1500,"MISS"))</f>
        <v/>
      </c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 t="str">
        <f>IF(B82="","",_xlfn.XLOOKUP(B82,Notlayici!$B$5:$B$1500,Notlayici!$I$5:$I$1500,"MISS"))</f>
        <v/>
      </c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 t="str">
        <f>IF(B83="","",_xlfn.XLOOKUP(B83,Notlayici!$B$5:$B$1500,Notlayici!$I$5:$I$1500,"MISS"))</f>
        <v/>
      </c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 t="str">
        <f>IF(B84="","",_xlfn.XLOOKUP(B84,Notlayici!$B$5:$B$1500,Notlayici!$I$5:$I$1500,"MISS"))</f>
        <v/>
      </c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 t="str">
        <f>IF(B85="","",_xlfn.XLOOKUP(B85,Notlayici!$B$5:$B$1500,Notlayici!$I$5:$I$1500,"MISS"))</f>
        <v/>
      </c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 t="str">
        <f>IF(B86="","",_xlfn.XLOOKUP(B86,Notlayici!$B$5:$B$1500,Notlayici!$I$5:$I$1500,"MISS"))</f>
        <v/>
      </c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 t="str">
        <f>IF(B87="","",_xlfn.XLOOKUP(B87,Notlayici!$B$5:$B$1500,Notlayici!$I$5:$I$1500,"MISS"))</f>
        <v/>
      </c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 t="str">
        <f>IF(B88="","",_xlfn.XLOOKUP(B88,Notlayici!$B$5:$B$1500,Notlayici!$I$5:$I$1500,"MISS"))</f>
        <v/>
      </c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 t="str">
        <f>IF(B89="","",_xlfn.XLOOKUP(B89,Notlayici!$B$5:$B$1500,Notlayici!$I$5:$I$1500,"MISS"))</f>
        <v/>
      </c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 t="str">
        <f>IF(B90="","",_xlfn.XLOOKUP(B90,Notlayici!$B$5:$B$1500,Notlayici!$I$5:$I$1500,"MISS"))</f>
        <v/>
      </c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 t="str">
        <f>IF(B91="","",_xlfn.XLOOKUP(B91,Notlayici!$B$5:$B$1500,Notlayici!$I$5:$I$1500,"MISS"))</f>
        <v/>
      </c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 t="str">
        <f>IF(B92="","",_xlfn.XLOOKUP(B92,Notlayici!$B$5:$B$1500,Notlayici!$I$5:$I$1500,"MISS"))</f>
        <v/>
      </c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 t="str">
        <f>IF(B93="","",_xlfn.XLOOKUP(B93,Notlayici!$B$5:$B$1500,Notlayici!$I$5:$I$1500,"MISS"))</f>
        <v/>
      </c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 t="str">
        <f>IF(B94="","",_xlfn.XLOOKUP(B94,Notlayici!$B$5:$B$1500,Notlayici!$I$5:$I$1500,"MISS"))</f>
        <v/>
      </c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 t="str">
        <f>IF(B95="","",_xlfn.XLOOKUP(B95,Notlayici!$B$5:$B$1500,Notlayici!$I$5:$I$1500,"MISS"))</f>
        <v/>
      </c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 t="str">
        <f>IF(B96="","",_xlfn.XLOOKUP(B96,Notlayici!$B$5:$B$1500,Notlayici!$I$5:$I$1500,"MISS"))</f>
        <v/>
      </c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 t="str">
        <f>IF(B97="","",_xlfn.XLOOKUP(B97,Notlayici!$B$5:$B$1500,Notlayici!$I$5:$I$1500,"MISS"))</f>
        <v/>
      </c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 t="str">
        <f>IF(B98="","",_xlfn.XLOOKUP(B98,Notlayici!$B$5:$B$1500,Notlayici!$I$5:$I$1500,"MISS"))</f>
        <v/>
      </c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 t="str">
        <f>IF(B99="","",_xlfn.XLOOKUP(B99,Notlayici!$B$5:$B$1500,Notlayici!$I$5:$I$1500,"MISS"))</f>
        <v/>
      </c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 t="str">
        <f>IF(B100="","",_xlfn.XLOOKUP(B100,Notlayici!$B$5:$B$1500,Notlayici!$I$5:$I$1500,"MISS"))</f>
        <v/>
      </c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 t="str">
        <f>IF(B101="","",_xlfn.XLOOKUP(B101,Notlayici!$B$5:$B$1500,Notlayici!$I$5:$I$1500,"MISS"))</f>
        <v/>
      </c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 t="str">
        <f>IF(B102="","",_xlfn.XLOOKUP(B102,Notlayici!$B$5:$B$1500,Notlayici!$I$5:$I$1500,"MISS"))</f>
        <v/>
      </c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 t="str">
        <f>IF(B103="","",_xlfn.XLOOKUP(B103,Notlayici!$B$5:$B$1500,Notlayici!$I$5:$I$1500,"MISS"))</f>
        <v/>
      </c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 t="str">
        <f>IF(B104="","",_xlfn.XLOOKUP(B104,Notlayici!$B$5:$B$1500,Notlayici!$I$5:$I$1500,"MISS"))</f>
        <v/>
      </c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 t="str">
        <f>IF(B105="","",_xlfn.XLOOKUP(B105,Notlayici!$B$5:$B$1500,Notlayici!$I$5:$I$1500,"MISS"))</f>
        <v/>
      </c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 t="str">
        <f>IF(B106="","",_xlfn.XLOOKUP(B106,Notlayici!$B$5:$B$1500,Notlayici!$I$5:$I$1500,"MISS"))</f>
        <v/>
      </c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 t="str">
        <f>IF(B107="","",_xlfn.XLOOKUP(B107,Notlayici!$B$5:$B$1500,Notlayici!$I$5:$I$1500,"MISS"))</f>
        <v/>
      </c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 t="str">
        <f>IF(B108="","",_xlfn.XLOOKUP(B108,Notlayici!$B$5:$B$1500,Notlayici!$I$5:$I$1500,"MISS"))</f>
        <v/>
      </c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 t="str">
        <f>IF(B109="","",_xlfn.XLOOKUP(B109,Notlayici!$B$5:$B$1500,Notlayici!$I$5:$I$1500,"MISS"))</f>
        <v/>
      </c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 t="str">
        <f>IF(B110="","",_xlfn.XLOOKUP(B110,Notlayici!$B$5:$B$1500,Notlayici!$I$5:$I$1500,"MISS"))</f>
        <v/>
      </c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 t="str">
        <f>IF(B111="","",_xlfn.XLOOKUP(B111,Notlayici!$B$5:$B$1500,Notlayici!$I$5:$I$1500,"MISS"))</f>
        <v/>
      </c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 t="str">
        <f>IF(B112="","",_xlfn.XLOOKUP(B112,Notlayici!$B$5:$B$1500,Notlayici!$I$5:$I$1500,"MISS"))</f>
        <v/>
      </c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 t="str">
        <f>IF(B113="","",_xlfn.XLOOKUP(B113,Notlayici!$B$5:$B$1500,Notlayici!$I$5:$I$1500,"MISS"))</f>
        <v/>
      </c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 t="str">
        <f>IF(B114="","",_xlfn.XLOOKUP(B114,Notlayici!$B$5:$B$1500,Notlayici!$I$5:$I$1500,"MISS"))</f>
        <v/>
      </c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 t="str">
        <f>IF(B115="","",_xlfn.XLOOKUP(B115,Notlayici!$B$5:$B$1500,Notlayici!$I$5:$I$1500,"MISS"))</f>
        <v/>
      </c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 t="str">
        <f>IF(B116="","",_xlfn.XLOOKUP(B116,Notlayici!$B$5:$B$1500,Notlayici!$I$5:$I$1500,"MISS"))</f>
        <v/>
      </c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 t="str">
        <f>IF(B117="","",_xlfn.XLOOKUP(B117,Notlayici!$B$5:$B$1500,Notlayici!$I$5:$I$1500,"MISS"))</f>
        <v/>
      </c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 t="str">
        <f>IF(B118="","",_xlfn.XLOOKUP(B118,Notlayici!$B$5:$B$1500,Notlayici!$I$5:$I$1500,"MISS"))</f>
        <v/>
      </c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 t="str">
        <f>IF(B119="","",_xlfn.XLOOKUP(B119,Notlayici!$B$5:$B$1500,Notlayici!$I$5:$I$1500,"MISS"))</f>
        <v/>
      </c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 t="str">
        <f>IF(B120="","",_xlfn.XLOOKUP(B120,Notlayici!$B$5:$B$1500,Notlayici!$I$5:$I$1500,"MISS"))</f>
        <v/>
      </c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 t="str">
        <f>IF(B121="","",_xlfn.XLOOKUP(B121,Notlayici!$B$5:$B$1500,Notlayici!$I$5:$I$1500,"MISS"))</f>
        <v/>
      </c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 t="str">
        <f>IF(B122="","",_xlfn.XLOOKUP(B122,Notlayici!$B$5:$B$1500,Notlayici!$I$5:$I$1500,"MISS"))</f>
        <v/>
      </c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 t="str">
        <f>IF(B123="","",_xlfn.XLOOKUP(B123,Notlayici!$B$5:$B$1500,Notlayici!$I$5:$I$1500,"MISS"))</f>
        <v/>
      </c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 t="str">
        <f>IF(B124="","",_xlfn.XLOOKUP(B124,Notlayici!$B$5:$B$1500,Notlayici!$I$5:$I$1500,"MISS"))</f>
        <v/>
      </c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 t="str">
        <f>IF(B125="","",_xlfn.XLOOKUP(B125,Notlayici!$B$5:$B$1500,Notlayici!$I$5:$I$1500,"MISS"))</f>
        <v/>
      </c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 t="str">
        <f>IF(B126="","",_xlfn.XLOOKUP(B126,Notlayici!$B$5:$B$1500,Notlayici!$I$5:$I$1500,"MISS"))</f>
        <v/>
      </c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 t="str">
        <f>IF(B127="","",_xlfn.XLOOKUP(B127,Notlayici!$B$5:$B$1500,Notlayici!$I$5:$I$1500,"MISS"))</f>
        <v/>
      </c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 t="str">
        <f>IF(B128="","",_xlfn.XLOOKUP(B128,Notlayici!$B$5:$B$1500,Notlayici!$I$5:$I$1500,"MISS"))</f>
        <v/>
      </c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 t="str">
        <f>IF(B129="","",_xlfn.XLOOKUP(B129,Notlayici!$B$5:$B$1500,Notlayici!$I$5:$I$1500,"MISS"))</f>
        <v/>
      </c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 t="str">
        <f>IF(B130="","",_xlfn.XLOOKUP(B130,Notlayici!$B$5:$B$1500,Notlayici!$I$5:$I$1500,"MISS"))</f>
        <v/>
      </c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 t="str">
        <f>IF(B131="","",_xlfn.XLOOKUP(B131,Notlayici!$B$5:$B$1500,Notlayici!$I$5:$I$1500,"MISS"))</f>
        <v/>
      </c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 t="str">
        <f>IF(B132="","",_xlfn.XLOOKUP(B132,Notlayici!$B$5:$B$1500,Notlayici!$I$5:$I$1500,"MISS"))</f>
        <v/>
      </c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 t="str">
        <f>IF(B133="","",_xlfn.XLOOKUP(B133,Notlayici!$B$5:$B$1500,Notlayici!$I$5:$I$1500,"MISS"))</f>
        <v/>
      </c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 t="str">
        <f>IF(B134="","",_xlfn.XLOOKUP(B134,Notlayici!$B$5:$B$1500,Notlayici!$I$5:$I$1500,"MISS"))</f>
        <v/>
      </c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 t="str">
        <f>IF(B135="","",_xlfn.XLOOKUP(B135,Notlayici!$B$5:$B$1500,Notlayici!$I$5:$I$1500,"MISS"))</f>
        <v/>
      </c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 t="str">
        <f>IF(B136="","",_xlfn.XLOOKUP(B136,Notlayici!$B$5:$B$1500,Notlayici!$I$5:$I$1500,"MISS"))</f>
        <v/>
      </c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 t="str">
        <f>IF(B137="","",_xlfn.XLOOKUP(B137,Notlayici!$B$5:$B$1500,Notlayici!$I$5:$I$1500,"MISS"))</f>
        <v/>
      </c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 t="str">
        <f>IF(B138="","",_xlfn.XLOOKUP(B138,Notlayici!$B$5:$B$1500,Notlayici!$I$5:$I$1500,"MISS"))</f>
        <v/>
      </c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 t="str">
        <f>IF(B139="","",_xlfn.XLOOKUP(B139,Notlayici!$B$5:$B$1500,Notlayici!$I$5:$I$1500,"MISS"))</f>
        <v/>
      </c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 t="str">
        <f>IF(B140="","",_xlfn.XLOOKUP(B140,Notlayici!$B$5:$B$1500,Notlayici!$I$5:$I$1500,"MISS"))</f>
        <v/>
      </c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 t="str">
        <f>IF(B141="","",_xlfn.XLOOKUP(B141,Notlayici!$B$5:$B$1500,Notlayici!$I$5:$I$1500,"MISS"))</f>
        <v/>
      </c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 t="str">
        <f>IF(B142="","",_xlfn.XLOOKUP(B142,Notlayici!$B$5:$B$1500,Notlayici!$I$5:$I$1500,"MISS"))</f>
        <v/>
      </c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 t="str">
        <f>IF(B143="","",_xlfn.XLOOKUP(B143,Notlayici!$B$5:$B$1500,Notlayici!$I$5:$I$1500,"MISS"))</f>
        <v/>
      </c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 t="str">
        <f>IF(B144="","",_xlfn.XLOOKUP(B144,Notlayici!$B$5:$B$1500,Notlayici!$I$5:$I$1500,"MISS"))</f>
        <v/>
      </c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 t="str">
        <f>IF(B145="","",_xlfn.XLOOKUP(B145,Notlayici!$B$5:$B$1500,Notlayici!$I$5:$I$1500,"MISS"))</f>
        <v/>
      </c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 t="str">
        <f>IF(B146="","",_xlfn.XLOOKUP(B146,Notlayici!$B$5:$B$1500,Notlayici!$I$5:$I$1500,"MISS"))</f>
        <v/>
      </c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 t="str">
        <f>IF(B147="","",_xlfn.XLOOKUP(B147,Notlayici!$B$5:$B$1500,Notlayici!$I$5:$I$1500,"MISS"))</f>
        <v/>
      </c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 t="str">
        <f>IF(B148="","",_xlfn.XLOOKUP(B148,Notlayici!$B$5:$B$1500,Notlayici!$I$5:$I$1500,"MISS"))</f>
        <v/>
      </c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 t="str">
        <f>IF(B149="","",_xlfn.XLOOKUP(B149,Notlayici!$B$5:$B$1500,Notlayici!$I$5:$I$1500,"MISS"))</f>
        <v/>
      </c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 t="str">
        <f>IF(B150="","",_xlfn.XLOOKUP(B150,Notlayici!$B$5:$B$1500,Notlayici!$I$5:$I$1500,"MISS"))</f>
        <v/>
      </c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 t="str">
        <f>IF(B151="","",_xlfn.XLOOKUP(B151,Notlayici!$B$5:$B$1500,Notlayici!$I$5:$I$1500,"MISS"))</f>
        <v/>
      </c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 t="str">
        <f>IF(B152="","",_xlfn.XLOOKUP(B152,Notlayici!$B$5:$B$1500,Notlayici!$I$5:$I$1500,"MISS"))</f>
        <v/>
      </c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 t="str">
        <f>IF(B153="","",_xlfn.XLOOKUP(B153,Notlayici!$B$5:$B$1500,Notlayici!$I$5:$I$1500,"MISS"))</f>
        <v/>
      </c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 t="str">
        <f>IF(B154="","",_xlfn.XLOOKUP(B154,Notlayici!$B$5:$B$1500,Notlayici!$I$5:$I$1500,"MISS"))</f>
        <v/>
      </c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 t="str">
        <f>IF(B155="","",_xlfn.XLOOKUP(B155,Notlayici!$B$5:$B$1500,Notlayici!$I$5:$I$1500,"MISS"))</f>
        <v/>
      </c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 t="str">
        <f>IF(B156="","",_xlfn.XLOOKUP(B156,Notlayici!$B$5:$B$1500,Notlayici!$I$5:$I$1500,"MISS"))</f>
        <v/>
      </c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 t="str">
        <f>IF(B157="","",_xlfn.XLOOKUP(B157,Notlayici!$B$5:$B$1500,Notlayici!$I$5:$I$1500,"MISS"))</f>
        <v/>
      </c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 t="str">
        <f>IF(B158="","",_xlfn.XLOOKUP(B158,Notlayici!$B$5:$B$1500,Notlayici!$I$5:$I$1500,"MISS"))</f>
        <v/>
      </c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 t="str">
        <f>IF(B159="","",_xlfn.XLOOKUP(B159,Notlayici!$B$5:$B$1500,Notlayici!$I$5:$I$1500,"MISS"))</f>
        <v/>
      </c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 t="str">
        <f>IF(B160="","",_xlfn.XLOOKUP(B160,Notlayici!$B$5:$B$1500,Notlayici!$I$5:$I$1500,"MISS"))</f>
        <v/>
      </c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 t="str">
        <f>IF(B161="","",_xlfn.XLOOKUP(B161,Notlayici!$B$5:$B$1500,Notlayici!$I$5:$I$1500,"MISS"))</f>
        <v/>
      </c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 t="str">
        <f>IF(B162="","",_xlfn.XLOOKUP(B162,Notlayici!$B$5:$B$1500,Notlayici!$I$5:$I$1500,"MISS"))</f>
        <v/>
      </c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 t="str">
        <f>IF(B163="","",_xlfn.XLOOKUP(B163,Notlayici!$B$5:$B$1500,Notlayici!$I$5:$I$1500,"MISS"))</f>
        <v/>
      </c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 t="str">
        <f>IF(B164="","",_xlfn.XLOOKUP(B164,Notlayici!$B$5:$B$1500,Notlayici!$I$5:$I$1500,"MISS"))</f>
        <v/>
      </c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 t="str">
        <f>IF(B165="","",_xlfn.XLOOKUP(B165,Notlayici!$B$5:$B$1500,Notlayici!$I$5:$I$1500,"MISS"))</f>
        <v/>
      </c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 t="str">
        <f>IF(B166="","",_xlfn.XLOOKUP(B166,Notlayici!$B$5:$B$1500,Notlayici!$I$5:$I$1500,"MISS"))</f>
        <v/>
      </c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 t="str">
        <f>IF(B167="","",_xlfn.XLOOKUP(B167,Notlayici!$B$5:$B$1500,Notlayici!$I$5:$I$1500,"MISS"))</f>
        <v/>
      </c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 t="str">
        <f>IF(B168="","",_xlfn.XLOOKUP(B168,Notlayici!$B$5:$B$1500,Notlayici!$I$5:$I$1500,"MISS"))</f>
        <v/>
      </c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 t="str">
        <f>IF(B169="","",_xlfn.XLOOKUP(B169,Notlayici!$B$5:$B$1500,Notlayici!$I$5:$I$1500,"MISS"))</f>
        <v/>
      </c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 t="str">
        <f>IF(B170="","",_xlfn.XLOOKUP(B170,Notlayici!$B$5:$B$1500,Notlayici!$I$5:$I$1500,"MISS"))</f>
        <v/>
      </c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 t="str">
        <f>IF(B171="","",_xlfn.XLOOKUP(B171,Notlayici!$B$5:$B$1500,Notlayici!$I$5:$I$1500,"MISS"))</f>
        <v/>
      </c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 t="str">
        <f>IF(B172="","",_xlfn.XLOOKUP(B172,Notlayici!$B$5:$B$1500,Notlayici!$I$5:$I$1500,"MISS"))</f>
        <v/>
      </c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 t="str">
        <f>IF(B173="","",_xlfn.XLOOKUP(B173,Notlayici!$B$5:$B$1500,Notlayici!$I$5:$I$1500,"MISS"))</f>
        <v/>
      </c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 t="str">
        <f>IF(B174="","",_xlfn.XLOOKUP(B174,Notlayici!$B$5:$B$1500,Notlayici!$I$5:$I$1500,"MISS"))</f>
        <v/>
      </c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 t="str">
        <f>IF(B175="","",_xlfn.XLOOKUP(B175,Notlayici!$B$5:$B$1500,Notlayici!$I$5:$I$1500,"MISS"))</f>
        <v/>
      </c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 t="str">
        <f>IF(B176="","",_xlfn.XLOOKUP(B176,Notlayici!$B$5:$B$1500,Notlayici!$I$5:$I$1500,"MISS"))</f>
        <v/>
      </c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 t="str">
        <f>IF(B177="","",_xlfn.XLOOKUP(B177,Notlayici!$B$5:$B$1500,Notlayici!$I$5:$I$1500,"MISS"))</f>
        <v/>
      </c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 t="str">
        <f>IF(B178="","",_xlfn.XLOOKUP(B178,Notlayici!$B$5:$B$1500,Notlayici!$I$5:$I$1500,"MISS"))</f>
        <v/>
      </c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 t="str">
        <f>IF(B179="","",_xlfn.XLOOKUP(B179,Notlayici!$B$5:$B$1500,Notlayici!$I$5:$I$1500,"MISS"))</f>
        <v/>
      </c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 t="str">
        <f>IF(B180="","",_xlfn.XLOOKUP(B180,Notlayici!$B$5:$B$1500,Notlayici!$I$5:$I$1500,"MISS"))</f>
        <v/>
      </c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 t="str">
        <f>IF(B181="","",_xlfn.XLOOKUP(B181,Notlayici!$B$5:$B$1500,Notlayici!$I$5:$I$1500,"MISS"))</f>
        <v/>
      </c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 t="str">
        <f>IF(B182="","",_xlfn.XLOOKUP(B182,Notlayici!$B$5:$B$1500,Notlayici!$I$5:$I$1500,"MISS"))</f>
        <v/>
      </c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 t="str">
        <f>IF(B183="","",_xlfn.XLOOKUP(B183,Notlayici!$B$5:$B$1500,Notlayici!$I$5:$I$1500,"MISS"))</f>
        <v/>
      </c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 t="str">
        <f>IF(B184="","",_xlfn.XLOOKUP(B184,Notlayici!$B$5:$B$1500,Notlayici!$I$5:$I$1500,"MISS"))</f>
        <v/>
      </c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 t="str">
        <f>IF(B185="","",_xlfn.XLOOKUP(B185,Notlayici!$B$5:$B$1500,Notlayici!$I$5:$I$1500,"MISS"))</f>
        <v/>
      </c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 t="str">
        <f>IF(B186="","",_xlfn.XLOOKUP(B186,Notlayici!$B$5:$B$1500,Notlayici!$I$5:$I$1500,"MISS"))</f>
        <v/>
      </c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 t="str">
        <f>IF(B187="","",_xlfn.XLOOKUP(B187,Notlayici!$B$5:$B$1500,Notlayici!$I$5:$I$1500,"MISS"))</f>
        <v/>
      </c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 t="str">
        <f>IF(B188="","",_xlfn.XLOOKUP(B188,Notlayici!$B$5:$B$1500,Notlayici!$I$5:$I$1500,"MISS"))</f>
        <v/>
      </c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 t="str">
        <f>IF(B189="","",_xlfn.XLOOKUP(B189,Notlayici!$B$5:$B$1500,Notlayici!$I$5:$I$1500,"MISS"))</f>
        <v/>
      </c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 t="str">
        <f>IF(B190="","",_xlfn.XLOOKUP(B190,Notlayici!$B$5:$B$1500,Notlayici!$I$5:$I$1500,"MISS"))</f>
        <v/>
      </c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 t="str">
        <f>IF(B191="","",_xlfn.XLOOKUP(B191,Notlayici!$B$5:$B$1500,Notlayici!$I$5:$I$1500,"MISS"))</f>
        <v/>
      </c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 t="str">
        <f>IF(B192="","",_xlfn.XLOOKUP(B192,Notlayici!$B$5:$B$1500,Notlayici!$I$5:$I$1500,"MISS"))</f>
        <v/>
      </c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 t="str">
        <f>IF(B193="","",_xlfn.XLOOKUP(B193,Notlayici!$B$5:$B$1500,Notlayici!$I$5:$I$1500,"MISS"))</f>
        <v/>
      </c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 t="str">
        <f>IF(B194="","",_xlfn.XLOOKUP(B194,Notlayici!$B$5:$B$1500,Notlayici!$I$5:$I$1500,"MISS"))</f>
        <v/>
      </c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 t="str">
        <f>IF(B195="","",_xlfn.XLOOKUP(B195,Notlayici!$B$5:$B$1500,Notlayici!$I$5:$I$1500,"MISS"))</f>
        <v/>
      </c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 t="str">
        <f>IF(B196="","",_xlfn.XLOOKUP(B196,Notlayici!$B$5:$B$1500,Notlayici!$I$5:$I$1500,"MISS"))</f>
        <v/>
      </c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 t="str">
        <f>IF(B197="","",_xlfn.XLOOKUP(B197,Notlayici!$B$5:$B$1500,Notlayici!$I$5:$I$1500,"MISS"))</f>
        <v/>
      </c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 t="str">
        <f>IF(B198="","",_xlfn.XLOOKUP(B198,Notlayici!$B$5:$B$1500,Notlayici!$I$5:$I$1500,"MISS"))</f>
        <v/>
      </c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 t="str">
        <f>IF(B199="","",_xlfn.XLOOKUP(B199,Notlayici!$B$5:$B$1500,Notlayici!$I$5:$I$1500,"MISS"))</f>
        <v/>
      </c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 t="str">
        <f>IF(B200="","",_xlfn.XLOOKUP(B200,Notlayici!$B$5:$B$1500,Notlayici!$I$5:$I$1500,"MISS"))</f>
        <v/>
      </c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 t="str">
        <f>IF(B201="","",_xlfn.XLOOKUP(B201,Notlayici!$B$5:$B$1500,Notlayici!$I$5:$I$1500,"MISS"))</f>
        <v/>
      </c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 t="str">
        <f>IF(B202="","",_xlfn.XLOOKUP(B202,Notlayici!$B$5:$B$1500,Notlayici!$I$5:$I$1500,"MISS"))</f>
        <v/>
      </c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 t="str">
        <f>IF(B203="","",_xlfn.XLOOKUP(B203,Notlayici!$B$5:$B$1500,Notlayici!$I$5:$I$1500,"MISS"))</f>
        <v/>
      </c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 t="str">
        <f>IF(B204="","",_xlfn.XLOOKUP(B204,Notlayici!$B$5:$B$1500,Notlayici!$I$5:$I$1500,"MISS"))</f>
        <v/>
      </c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 t="str">
        <f>IF(B205="","",_xlfn.XLOOKUP(B205,Notlayici!$B$5:$B$1500,Notlayici!$I$5:$I$1500,"MISS"))</f>
        <v/>
      </c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 t="str">
        <f>IF(B206="","",_xlfn.XLOOKUP(B206,Notlayici!$B$5:$B$1500,Notlayici!$I$5:$I$1500,"MISS"))</f>
        <v/>
      </c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 t="str">
        <f>IF(B207="","",_xlfn.XLOOKUP(B207,Notlayici!$B$5:$B$1500,Notlayici!$I$5:$I$1500,"MISS"))</f>
        <v/>
      </c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 t="str">
        <f>IF(B208="","",_xlfn.XLOOKUP(B208,Notlayici!$B$5:$B$1500,Notlayici!$I$5:$I$1500,"MISS"))</f>
        <v/>
      </c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 t="str">
        <f>IF(B209="","",_xlfn.XLOOKUP(B209,Notlayici!$B$5:$B$1500,Notlayici!$I$5:$I$1500,"MISS"))</f>
        <v/>
      </c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 t="str">
        <f>IF(B210="","",_xlfn.XLOOKUP(B210,Notlayici!$B$5:$B$1500,Notlayici!$I$5:$I$1500,"MISS"))</f>
        <v/>
      </c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 t="str">
        <f>IF(B211="","",_xlfn.XLOOKUP(B211,Notlayici!$B$5:$B$1500,Notlayici!$I$5:$I$1500,"MISS"))</f>
        <v/>
      </c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 t="str">
        <f>IF(B212="","",_xlfn.XLOOKUP(B212,Notlayici!$B$5:$B$1500,Notlayici!$I$5:$I$1500,"MISS"))</f>
        <v/>
      </c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 t="str">
        <f>IF(B213="","",_xlfn.XLOOKUP(B213,Notlayici!$B$5:$B$1500,Notlayici!$I$5:$I$1500,"MISS"))</f>
        <v/>
      </c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 t="str">
        <f>IF(B214="","",_xlfn.XLOOKUP(B214,Notlayici!$B$5:$B$1500,Notlayici!$I$5:$I$1500,"MISS"))</f>
        <v/>
      </c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 t="str">
        <f>IF(B215="","",_xlfn.XLOOKUP(B215,Notlayici!$B$5:$B$1500,Notlayici!$I$5:$I$1500,"MISS"))</f>
        <v/>
      </c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 t="str">
        <f>IF(B216="","",_xlfn.XLOOKUP(B216,Notlayici!$B$5:$B$1500,Notlayici!$I$5:$I$1500,"MISS"))</f>
        <v/>
      </c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 t="str">
        <f>IF(B217="","",_xlfn.XLOOKUP(B217,Notlayici!$B$5:$B$1500,Notlayici!$I$5:$I$1500,"MISS"))</f>
        <v/>
      </c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 t="str">
        <f>IF(B218="","",_xlfn.XLOOKUP(B218,Notlayici!$B$5:$B$1500,Notlayici!$I$5:$I$1500,"MISS"))</f>
        <v/>
      </c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 t="str">
        <f>IF(B219="","",_xlfn.XLOOKUP(B219,Notlayici!$B$5:$B$1500,Notlayici!$I$5:$I$1500,"MISS"))</f>
        <v/>
      </c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 t="str">
        <f>IF(B220="","",_xlfn.XLOOKUP(B220,Notlayici!$B$5:$B$1500,Notlayici!$I$5:$I$1500,"MISS"))</f>
        <v/>
      </c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 t="str">
        <f>IF(B221="","",_xlfn.XLOOKUP(B221,Notlayici!$B$5:$B$1500,Notlayici!$I$5:$I$1500,"MISS"))</f>
        <v/>
      </c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 t="str">
        <f>IF(B222="","",_xlfn.XLOOKUP(B222,Notlayici!$B$5:$B$1500,Notlayici!$I$5:$I$1500,"MISS"))</f>
        <v/>
      </c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 t="str">
        <f>IF(B223="","",_xlfn.XLOOKUP(B223,Notlayici!$B$5:$B$1500,Notlayici!$I$5:$I$1500,"MISS"))</f>
        <v/>
      </c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 t="str">
        <f>IF(B224="","",_xlfn.XLOOKUP(B224,Notlayici!$B$5:$B$1500,Notlayici!$I$5:$I$1500,"MISS"))</f>
        <v/>
      </c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 t="str">
        <f>IF(B225="","",_xlfn.XLOOKUP(B225,Notlayici!$B$5:$B$1500,Notlayici!$I$5:$I$1500,"MISS"))</f>
        <v/>
      </c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 t="str">
        <f>IF(B226="","",_xlfn.XLOOKUP(B226,Notlayici!$B$5:$B$1500,Notlayici!$I$5:$I$1500,"MISS"))</f>
        <v/>
      </c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 t="str">
        <f>IF(B227="","",_xlfn.XLOOKUP(B227,Notlayici!$B$5:$B$1500,Notlayici!$I$5:$I$1500,"MISS"))</f>
        <v/>
      </c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 t="str">
        <f>IF(B228="","",_xlfn.XLOOKUP(B228,Notlayici!$B$5:$B$1500,Notlayici!$I$5:$I$1500,"MISS"))</f>
        <v/>
      </c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 t="str">
        <f>IF(B229="","",_xlfn.XLOOKUP(B229,Notlayici!$B$5:$B$1500,Notlayici!$I$5:$I$1500,"MISS"))</f>
        <v/>
      </c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 t="str">
        <f>IF(B230="","",_xlfn.XLOOKUP(B230,Notlayici!$B$5:$B$1500,Notlayici!$I$5:$I$1500,"MISS"))</f>
        <v/>
      </c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 t="str">
        <f>IF(B231="","",_xlfn.XLOOKUP(B231,Notlayici!$B$5:$B$1500,Notlayici!$I$5:$I$1500,"MISS"))</f>
        <v/>
      </c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 t="str">
        <f>IF(B232="","",_xlfn.XLOOKUP(B232,Notlayici!$B$5:$B$1500,Notlayici!$I$5:$I$1500,"MISS"))</f>
        <v/>
      </c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 t="str">
        <f>IF(B233="","",_xlfn.XLOOKUP(B233,Notlayici!$B$5:$B$1500,Notlayici!$I$5:$I$1500,"MISS"))</f>
        <v/>
      </c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 t="str">
        <f>IF(B234="","",_xlfn.XLOOKUP(B234,Notlayici!$B$5:$B$1500,Notlayici!$I$5:$I$1500,"MISS"))</f>
        <v/>
      </c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 t="str">
        <f>IF(B235="","",_xlfn.XLOOKUP(B235,Notlayici!$B$5:$B$1500,Notlayici!$I$5:$I$1500,"MISS"))</f>
        <v/>
      </c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 t="str">
        <f>IF(B236="","",_xlfn.XLOOKUP(B236,Notlayici!$B$5:$B$1500,Notlayici!$I$5:$I$1500,"MISS"))</f>
        <v/>
      </c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 t="str">
        <f>IF(B237="","",_xlfn.XLOOKUP(B237,Notlayici!$B$5:$B$1500,Notlayici!$I$5:$I$1500,"MISS"))</f>
        <v/>
      </c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 t="str">
        <f>IF(B238="","",_xlfn.XLOOKUP(B238,Notlayici!$B$5:$B$1500,Notlayici!$I$5:$I$1500,"MISS"))</f>
        <v/>
      </c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 t="str">
        <f>IF(B239="","",_xlfn.XLOOKUP(B239,Notlayici!$B$5:$B$1500,Notlayici!$I$5:$I$1500,"MISS"))</f>
        <v/>
      </c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 t="str">
        <f>IF(B240="","",_xlfn.XLOOKUP(B240,Notlayici!$B$5:$B$1500,Notlayici!$I$5:$I$1500,"MISS"))</f>
        <v/>
      </c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 t="str">
        <f>IF(B241="","",_xlfn.XLOOKUP(B241,Notlayici!$B$5:$B$1500,Notlayici!$I$5:$I$1500,"MISS"))</f>
        <v/>
      </c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 t="str">
        <f>IF(B242="","",_xlfn.XLOOKUP(B242,Notlayici!$B$5:$B$1500,Notlayici!$I$5:$I$1500,"MISS"))</f>
        <v/>
      </c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 t="str">
        <f>IF(B243="","",_xlfn.XLOOKUP(B243,Notlayici!$B$5:$B$1500,Notlayici!$I$5:$I$1500,"MISS"))</f>
        <v/>
      </c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 t="str">
        <f>IF(B244="","",_xlfn.XLOOKUP(B244,Notlayici!$B$5:$B$1500,Notlayici!$I$5:$I$1500,"MISS"))</f>
        <v/>
      </c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 t="str">
        <f>IF(B245="","",_xlfn.XLOOKUP(B245,Notlayici!$B$5:$B$1500,Notlayici!$I$5:$I$1500,"MISS"))</f>
        <v/>
      </c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 t="str">
        <f>IF(B246="","",_xlfn.XLOOKUP(B246,Notlayici!$B$5:$B$1500,Notlayici!$I$5:$I$1500,"MISS"))</f>
        <v/>
      </c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 t="str">
        <f>IF(B247="","",_xlfn.XLOOKUP(B247,Notlayici!$B$5:$B$1500,Notlayici!$I$5:$I$1500,"MISS"))</f>
        <v/>
      </c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 t="str">
        <f>IF(B248="","",_xlfn.XLOOKUP(B248,Notlayici!$B$5:$B$1500,Notlayici!$I$5:$I$1500,"MISS"))</f>
        <v/>
      </c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 t="str">
        <f>IF(B249="","",_xlfn.XLOOKUP(B249,Notlayici!$B$5:$B$1500,Notlayici!$I$5:$I$1500,"MISS"))</f>
        <v/>
      </c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 t="str">
        <f>IF(B250="","",_xlfn.XLOOKUP(B250,Notlayici!$B$5:$B$1500,Notlayici!$I$5:$I$1500,"MISS"))</f>
        <v/>
      </c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 t="str">
        <f>IF(B251="","",_xlfn.XLOOKUP(B251,Notlayici!$B$5:$B$1500,Notlayici!$I$5:$I$1500,"MISS"))</f>
        <v/>
      </c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 t="str">
        <f>IF(B252="","",_xlfn.XLOOKUP(B252,Notlayici!$B$5:$B$1500,Notlayici!$I$5:$I$1500,"MISS"))</f>
        <v/>
      </c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 t="str">
        <f>IF(B253="","",_xlfn.XLOOKUP(B253,Notlayici!$B$5:$B$1500,Notlayici!$I$5:$I$1500,"MISS"))</f>
        <v/>
      </c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 t="str">
        <f>IF(B254="","",_xlfn.XLOOKUP(B254,Notlayici!$B$5:$B$1500,Notlayici!$I$5:$I$1500,"MISS"))</f>
        <v/>
      </c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 t="str">
        <f>IF(B255="","",_xlfn.XLOOKUP(B255,Notlayici!$B$5:$B$1500,Notlayici!$I$5:$I$1500,"MISS"))</f>
        <v/>
      </c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 t="str">
        <f>IF(B256="","",_xlfn.XLOOKUP(B256,Notlayici!$B$5:$B$1500,Notlayici!$I$5:$I$1500,"MISS"))</f>
        <v/>
      </c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 t="str">
        <f>IF(B257="","",_xlfn.XLOOKUP(B257,Notlayici!$B$5:$B$1500,Notlayici!$I$5:$I$1500,"MISS"))</f>
        <v/>
      </c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 t="str">
        <f>IF(B258="","",_xlfn.XLOOKUP(B258,Notlayici!$B$5:$B$1500,Notlayici!$I$5:$I$1500,"MISS"))</f>
        <v/>
      </c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 t="str">
        <f>IF(B259="","",_xlfn.XLOOKUP(B259,Notlayici!$B$5:$B$1500,Notlayici!$I$5:$I$1500,"MISS"))</f>
        <v/>
      </c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 t="str">
        <f>IF(B260="","",_xlfn.XLOOKUP(B260,Notlayici!$B$5:$B$1500,Notlayici!$I$5:$I$1500,"MISS"))</f>
        <v/>
      </c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 t="str">
        <f>IF(B261="","",_xlfn.XLOOKUP(B261,Notlayici!$B$5:$B$1500,Notlayici!$I$5:$I$1500,"MISS"))</f>
        <v/>
      </c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 t="str">
        <f>IF(B262="","",_xlfn.XLOOKUP(B262,Notlayici!$B$5:$B$1500,Notlayici!$I$5:$I$1500,"MISS"))</f>
        <v/>
      </c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 t="str">
        <f>IF(B263="","",_xlfn.XLOOKUP(B263,Notlayici!$B$5:$B$1500,Notlayici!$I$5:$I$1500,"MISS"))</f>
        <v/>
      </c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 t="str">
        <f>IF(B264="","",_xlfn.XLOOKUP(B264,Notlayici!$B$5:$B$1500,Notlayici!$I$5:$I$1500,"MISS"))</f>
        <v/>
      </c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 t="str">
        <f>IF(B265="","",_xlfn.XLOOKUP(B265,Notlayici!$B$5:$B$1500,Notlayici!$I$5:$I$1500,"MISS"))</f>
        <v/>
      </c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 t="str">
        <f>IF(B266="","",_xlfn.XLOOKUP(B266,Notlayici!$B$5:$B$1500,Notlayici!$I$5:$I$1500,"MISS"))</f>
        <v/>
      </c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 t="str">
        <f>IF(B267="","",_xlfn.XLOOKUP(B267,Notlayici!$B$5:$B$1500,Notlayici!$I$5:$I$1500,"MISS"))</f>
        <v/>
      </c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 t="str">
        <f>IF(B268="","",_xlfn.XLOOKUP(B268,Notlayici!$B$5:$B$1500,Notlayici!$I$5:$I$1500,"MISS"))</f>
        <v/>
      </c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 t="str">
        <f>IF(B269="","",_xlfn.XLOOKUP(B269,Notlayici!$B$5:$B$1500,Notlayici!$I$5:$I$1500,"MISS"))</f>
        <v/>
      </c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 t="str">
        <f>IF(B270="","",_xlfn.XLOOKUP(B270,Notlayici!$B$5:$B$1500,Notlayici!$I$5:$I$1500,"MISS"))</f>
        <v/>
      </c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 t="str">
        <f>IF(B271="","",_xlfn.XLOOKUP(B271,Notlayici!$B$5:$B$1500,Notlayici!$I$5:$I$1500,"MISS"))</f>
        <v/>
      </c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 t="str">
        <f>IF(B272="","",_xlfn.XLOOKUP(B272,Notlayici!$B$5:$B$1500,Notlayici!$I$5:$I$1500,"MISS"))</f>
        <v/>
      </c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 t="str">
        <f>IF(B273="","",_xlfn.XLOOKUP(B273,Notlayici!$B$5:$B$1500,Notlayici!$I$5:$I$1500,"MISS"))</f>
        <v/>
      </c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 t="str">
        <f>IF(B274="","",_xlfn.XLOOKUP(B274,Notlayici!$B$5:$B$1500,Notlayici!$I$5:$I$1500,"MISS"))</f>
        <v/>
      </c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 t="str">
        <f>IF(B275="","",_xlfn.XLOOKUP(B275,Notlayici!$B$5:$B$1500,Notlayici!$I$5:$I$1500,"MISS"))</f>
        <v/>
      </c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 t="str">
        <f>IF(B276="","",_xlfn.XLOOKUP(B276,Notlayici!$B$5:$B$1500,Notlayici!$I$5:$I$1500,"MISS"))</f>
        <v/>
      </c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 t="str">
        <f>IF(B277="","",_xlfn.XLOOKUP(B277,Notlayici!$B$5:$B$1500,Notlayici!$I$5:$I$1500,"MISS"))</f>
        <v/>
      </c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 t="str">
        <f>IF(B278="","",_xlfn.XLOOKUP(B278,Notlayici!$B$5:$B$1500,Notlayici!$I$5:$I$1500,"MISS"))</f>
        <v/>
      </c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 t="str">
        <f>IF(B279="","",_xlfn.XLOOKUP(B279,Notlayici!$B$5:$B$1500,Notlayici!$I$5:$I$1500,"MISS"))</f>
        <v/>
      </c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 t="str">
        <f>IF(B280="","",_xlfn.XLOOKUP(B280,Notlayici!$B$5:$B$1500,Notlayici!$I$5:$I$1500,"MISS"))</f>
        <v/>
      </c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 t="str">
        <f>IF(B281="","",_xlfn.XLOOKUP(B281,Notlayici!$B$5:$B$1500,Notlayici!$I$5:$I$1500,"MISS"))</f>
        <v/>
      </c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 t="str">
        <f>IF(B282="","",_xlfn.XLOOKUP(B282,Notlayici!$B$5:$B$1500,Notlayici!$I$5:$I$1500,"MISS"))</f>
        <v/>
      </c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 t="str">
        <f>IF(B283="","",_xlfn.XLOOKUP(B283,Notlayici!$B$5:$B$1500,Notlayici!$I$5:$I$1500,"MISS"))</f>
        <v/>
      </c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 t="str">
        <f>IF(B284="","",_xlfn.XLOOKUP(B284,Notlayici!$B$5:$B$1500,Notlayici!$I$5:$I$1500,"MISS"))</f>
        <v/>
      </c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 t="str">
        <f>IF(B285="","",_xlfn.XLOOKUP(B285,Notlayici!$B$5:$B$1500,Notlayici!$I$5:$I$1500,"MISS"))</f>
        <v/>
      </c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 t="str">
        <f>IF(B286="","",_xlfn.XLOOKUP(B286,Notlayici!$B$5:$B$1500,Notlayici!$I$5:$I$1500,"MISS"))</f>
        <v/>
      </c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 t="str">
        <f>IF(B287="","",_xlfn.XLOOKUP(B287,Notlayici!$B$5:$B$1500,Notlayici!$I$5:$I$1500,"MISS"))</f>
        <v/>
      </c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 t="str">
        <f>IF(B288="","",_xlfn.XLOOKUP(B288,Notlayici!$B$5:$B$1500,Notlayici!$I$5:$I$1500,"MISS"))</f>
        <v/>
      </c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 t="str">
        <f>IF(B289="","",_xlfn.XLOOKUP(B289,Notlayici!$B$5:$B$1500,Notlayici!$I$5:$I$1500,"MISS"))</f>
        <v/>
      </c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 t="str">
        <f>IF(B290="","",_xlfn.XLOOKUP(B290,Notlayici!$B$5:$B$1500,Notlayici!$I$5:$I$1500,"MISS"))</f>
        <v/>
      </c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 t="str">
        <f>IF(B291="","",_xlfn.XLOOKUP(B291,Notlayici!$B$5:$B$1500,Notlayici!$I$5:$I$1500,"MISS"))</f>
        <v/>
      </c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 t="str">
        <f>IF(B292="","",_xlfn.XLOOKUP(B292,Notlayici!$B$5:$B$1500,Notlayici!$I$5:$I$1500,"MISS"))</f>
        <v/>
      </c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 t="str">
        <f>IF(B293="","",_xlfn.XLOOKUP(B293,Notlayici!$B$5:$B$1500,Notlayici!$I$5:$I$1500,"MISS"))</f>
        <v/>
      </c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 t="str">
        <f>IF(B294="","",_xlfn.XLOOKUP(B294,Notlayici!$B$5:$B$1500,Notlayici!$I$5:$I$1500,"MISS"))</f>
        <v/>
      </c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 t="str">
        <f>IF(B295="","",_xlfn.XLOOKUP(B295,Notlayici!$B$5:$B$1500,Notlayici!$I$5:$I$1500,"MISS"))</f>
        <v/>
      </c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 t="str">
        <f>IF(B296="","",_xlfn.XLOOKUP(B296,Notlayici!$B$5:$B$1500,Notlayici!$I$5:$I$1500,"MISS"))</f>
        <v/>
      </c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 t="str">
        <f>IF(B297="","",_xlfn.XLOOKUP(B297,Notlayici!$B$5:$B$1500,Notlayici!$I$5:$I$1500,"MISS"))</f>
        <v/>
      </c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 t="str">
        <f>IF(B298="","",_xlfn.XLOOKUP(B298,Notlayici!$B$5:$B$1500,Notlayici!$I$5:$I$1500,"MISS"))</f>
        <v/>
      </c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 t="str">
        <f>IF(B299="","",_xlfn.XLOOKUP(B299,Notlayici!$B$5:$B$1500,Notlayici!$I$5:$I$1500,"MISS"))</f>
        <v/>
      </c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 t="str">
        <f>IF(B300="","",_xlfn.XLOOKUP(B300,Notlayici!$B$5:$B$1500,Notlayici!$I$5:$I$1500,"MISS"))</f>
        <v/>
      </c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 t="str">
        <f>IF(B301="","",_xlfn.XLOOKUP(B301,Notlayici!$B$5:$B$1500,Notlayici!$I$5:$I$1500,"MISS"))</f>
        <v/>
      </c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 t="str">
        <f>IF(B302="","",_xlfn.XLOOKUP(B302,Notlayici!$B$5:$B$1500,Notlayici!$I$5:$I$1500,"MISS"))</f>
        <v/>
      </c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 t="str">
        <f>IF(B303="","",_xlfn.XLOOKUP(B303,Notlayici!$B$5:$B$1500,Notlayici!$I$5:$I$1500,"MISS"))</f>
        <v/>
      </c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 t="str">
        <f>IF(B304="","",_xlfn.XLOOKUP(B304,Notlayici!$B$5:$B$1500,Notlayici!$I$5:$I$1500,"MISS"))</f>
        <v/>
      </c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 t="str">
        <f>IF(B305="","",_xlfn.XLOOKUP(B305,Notlayici!$B$5:$B$1500,Notlayici!$I$5:$I$1500,"MISS"))</f>
        <v/>
      </c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 t="str">
        <f>IF(B306="","",_xlfn.XLOOKUP(B306,Notlayici!$B$5:$B$1500,Notlayici!$I$5:$I$1500,"MISS"))</f>
        <v/>
      </c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 t="str">
        <f>IF(B307="","",_xlfn.XLOOKUP(B307,Notlayici!$B$5:$B$1500,Notlayici!$I$5:$I$1500,"MISS"))</f>
        <v/>
      </c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 t="str">
        <f>IF(B308="","",_xlfn.XLOOKUP(B308,Notlayici!$B$5:$B$1500,Notlayici!$I$5:$I$1500,"MISS"))</f>
        <v/>
      </c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 t="str">
        <f>IF(B309="","",_xlfn.XLOOKUP(B309,Notlayici!$B$5:$B$1500,Notlayici!$I$5:$I$1500,"MISS"))</f>
        <v/>
      </c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 t="str">
        <f>IF(B310="","",_xlfn.XLOOKUP(B310,Notlayici!$B$5:$B$1500,Notlayici!$I$5:$I$1500,"MISS"))</f>
        <v/>
      </c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 t="str">
        <f>IF(B311="","",_xlfn.XLOOKUP(B311,Notlayici!$B$5:$B$1500,Notlayici!$I$5:$I$1500,"MISS"))</f>
        <v/>
      </c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 t="str">
        <f>IF(B312="","",_xlfn.XLOOKUP(B312,Notlayici!$B$5:$B$1500,Notlayici!$I$5:$I$1500,"MISS"))</f>
        <v/>
      </c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 t="str">
        <f>IF(B313="","",_xlfn.XLOOKUP(B313,Notlayici!$B$5:$B$1500,Notlayici!$I$5:$I$1500,"MISS"))</f>
        <v/>
      </c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 t="str">
        <f>IF(B314="","",_xlfn.XLOOKUP(B314,Notlayici!$B$5:$B$1500,Notlayici!$I$5:$I$1500,"MISS"))</f>
        <v/>
      </c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 t="str">
        <f>IF(B315="","",_xlfn.XLOOKUP(B315,Notlayici!$B$5:$B$1500,Notlayici!$I$5:$I$1500,"MISS"))</f>
        <v/>
      </c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 t="str">
        <f>IF(B316="","",_xlfn.XLOOKUP(B316,Notlayici!$B$5:$B$1500,Notlayici!$I$5:$I$1500,"MISS"))</f>
        <v/>
      </c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 t="str">
        <f>IF(B317="","",_xlfn.XLOOKUP(B317,Notlayici!$B$5:$B$1500,Notlayici!$I$5:$I$1500,"MISS"))</f>
        <v/>
      </c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 t="str">
        <f>IF(B318="","",_xlfn.XLOOKUP(B318,Notlayici!$B$5:$B$1500,Notlayici!$I$5:$I$1500,"MISS"))</f>
        <v/>
      </c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 t="str">
        <f>IF(B319="","",_xlfn.XLOOKUP(B319,Notlayici!$B$5:$B$1500,Notlayici!$I$5:$I$1500,"MISS"))</f>
        <v/>
      </c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 t="str">
        <f>IF(B320="","",_xlfn.XLOOKUP(B320,Notlayici!$B$5:$B$1500,Notlayici!$I$5:$I$1500,"MISS"))</f>
        <v/>
      </c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 t="str">
        <f>IF(B321="","",_xlfn.XLOOKUP(B321,Notlayici!$B$5:$B$1500,Notlayici!$I$5:$I$1500,"MISS"))</f>
        <v/>
      </c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 t="str">
        <f>IF(B322="","",_xlfn.XLOOKUP(B322,Notlayici!$B$5:$B$1500,Notlayici!$I$5:$I$1500,"MISS"))</f>
        <v/>
      </c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 t="str">
        <f>IF(B323="","",_xlfn.XLOOKUP(B323,Notlayici!$B$5:$B$1500,Notlayici!$I$5:$I$1500,"MISS"))</f>
        <v/>
      </c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 t="str">
        <f>IF(B324="","",_xlfn.XLOOKUP(B324,Notlayici!$B$5:$B$1500,Notlayici!$I$5:$I$1500,"MISS"))</f>
        <v/>
      </c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 t="str">
        <f>IF(B325="","",_xlfn.XLOOKUP(B325,Notlayici!$B$5:$B$1500,Notlayici!$I$5:$I$1500,"MISS"))</f>
        <v/>
      </c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 t="str">
        <f>IF(B326="","",_xlfn.XLOOKUP(B326,Notlayici!$B$5:$B$1500,Notlayici!$I$5:$I$1500,"MISS"))</f>
        <v/>
      </c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 t="str">
        <f>IF(B327="","",_xlfn.XLOOKUP(B327,Notlayici!$B$5:$B$1500,Notlayici!$I$5:$I$1500,"MISS"))</f>
        <v/>
      </c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 t="str">
        <f>IF(B328="","",_xlfn.XLOOKUP(B328,Notlayici!$B$5:$B$1500,Notlayici!$I$5:$I$1500,"MISS"))</f>
        <v/>
      </c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 t="str">
        <f>IF(B329="","",_xlfn.XLOOKUP(B329,Notlayici!$B$5:$B$1500,Notlayici!$I$5:$I$1500,"MISS"))</f>
        <v/>
      </c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 t="str">
        <f>IF(B330="","",_xlfn.XLOOKUP(B330,Notlayici!$B$5:$B$1500,Notlayici!$I$5:$I$1500,"MISS"))</f>
        <v/>
      </c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 t="str">
        <f>IF(B331="","",_xlfn.XLOOKUP(B331,Notlayici!$B$5:$B$1500,Notlayici!$I$5:$I$1500,"MISS"))</f>
        <v/>
      </c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 t="str">
        <f>IF(B332="","",_xlfn.XLOOKUP(B332,Notlayici!$B$5:$B$1500,Notlayici!$I$5:$I$1500,"MISS"))</f>
        <v/>
      </c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 t="str">
        <f>IF(B333="","",_xlfn.XLOOKUP(B333,Notlayici!$B$5:$B$1500,Notlayici!$I$5:$I$1500,"MISS"))</f>
        <v/>
      </c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 t="str">
        <f>IF(B334="","",_xlfn.XLOOKUP(B334,Notlayici!$B$5:$B$1500,Notlayici!$I$5:$I$1500,"MISS"))</f>
        <v/>
      </c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 t="str">
        <f>IF(B335="","",_xlfn.XLOOKUP(B335,Notlayici!$B$5:$B$1500,Notlayici!$I$5:$I$1500,"MISS"))</f>
        <v/>
      </c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 t="str">
        <f>IF(B336="","",_xlfn.XLOOKUP(B336,Notlayici!$B$5:$B$1500,Notlayici!$I$5:$I$1500,"MISS"))</f>
        <v/>
      </c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 t="str">
        <f>IF(B337="","",_xlfn.XLOOKUP(B337,Notlayici!$B$5:$B$1500,Notlayici!$I$5:$I$1500,"MISS"))</f>
        <v/>
      </c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 t="str">
        <f>IF(B338="","",_xlfn.XLOOKUP(B338,Notlayici!$B$5:$B$1500,Notlayici!$I$5:$I$1500,"MISS"))</f>
        <v/>
      </c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 t="str">
        <f>IF(B339="","",_xlfn.XLOOKUP(B339,Notlayici!$B$5:$B$1500,Notlayici!$I$5:$I$1500,"MISS"))</f>
        <v/>
      </c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 t="str">
        <f>IF(B340="","",_xlfn.XLOOKUP(B340,Notlayici!$B$5:$B$1500,Notlayici!$I$5:$I$1500,"MISS"))</f>
        <v/>
      </c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 t="str">
        <f>IF(B341="","",_xlfn.XLOOKUP(B341,Notlayici!$B$5:$B$1500,Notlayici!$I$5:$I$1500,"MISS"))</f>
        <v/>
      </c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 t="str">
        <f>IF(B342="","",_xlfn.XLOOKUP(B342,Notlayici!$B$5:$B$1500,Notlayici!$I$5:$I$1500,"MISS"))</f>
        <v/>
      </c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 t="str">
        <f>IF(B343="","",_xlfn.XLOOKUP(B343,Notlayici!$B$5:$B$1500,Notlayici!$I$5:$I$1500,"MISS"))</f>
        <v/>
      </c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 t="str">
        <f>IF(B344="","",_xlfn.XLOOKUP(B344,Notlayici!$B$5:$B$1500,Notlayici!$I$5:$I$1500,"MISS"))</f>
        <v/>
      </c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 t="str">
        <f>IF(B345="","",_xlfn.XLOOKUP(B345,Notlayici!$B$5:$B$1500,Notlayici!$I$5:$I$1500,"MISS"))</f>
        <v/>
      </c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 t="str">
        <f>IF(B346="","",_xlfn.XLOOKUP(B346,Notlayici!$B$5:$B$1500,Notlayici!$I$5:$I$1500,"MISS"))</f>
        <v/>
      </c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 t="str">
        <f>IF(B347="","",_xlfn.XLOOKUP(B347,Notlayici!$B$5:$B$1500,Notlayici!$I$5:$I$1500,"MISS"))</f>
        <v/>
      </c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 t="str">
        <f>IF(B348="","",_xlfn.XLOOKUP(B348,Notlayici!$B$5:$B$1500,Notlayici!$I$5:$I$1500,"MISS"))</f>
        <v/>
      </c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 t="str">
        <f>IF(B349="","",_xlfn.XLOOKUP(B349,Notlayici!$B$5:$B$1500,Notlayici!$I$5:$I$1500,"MISS"))</f>
        <v/>
      </c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 t="str">
        <f>IF(B350="","",_xlfn.XLOOKUP(B350,Notlayici!$B$5:$B$1500,Notlayici!$I$5:$I$1500,"MISS"))</f>
        <v/>
      </c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 t="str">
        <f>IF(B351="","",_xlfn.XLOOKUP(B351,Notlayici!$B$5:$B$1500,Notlayici!$I$5:$I$1500,"MISS"))</f>
        <v/>
      </c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 t="str">
        <f>IF(B352="","",_xlfn.XLOOKUP(B352,Notlayici!$B$5:$B$1500,Notlayici!$I$5:$I$1500,"MISS"))</f>
        <v/>
      </c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 t="str">
        <f>IF(B353="","",_xlfn.XLOOKUP(B353,Notlayici!$B$5:$B$1500,Notlayici!$I$5:$I$1500,"MISS"))</f>
        <v/>
      </c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 t="str">
        <f>IF(B354="","",_xlfn.XLOOKUP(B354,Notlayici!$B$5:$B$1500,Notlayici!$I$5:$I$1500,"MISS"))</f>
        <v/>
      </c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 t="str">
        <f>IF(B355="","",_xlfn.XLOOKUP(B355,Notlayici!$B$5:$B$1500,Notlayici!$I$5:$I$1500,"MISS"))</f>
        <v/>
      </c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 t="str">
        <f>IF(B356="","",_xlfn.XLOOKUP(B356,Notlayici!$B$5:$B$1500,Notlayici!$I$5:$I$1500,"MISS"))</f>
        <v/>
      </c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 t="str">
        <f>IF(B357="","",_xlfn.XLOOKUP(B357,Notlayici!$B$5:$B$1500,Notlayici!$I$5:$I$1500,"MISS"))</f>
        <v/>
      </c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 t="str">
        <f>IF(B358="","",_xlfn.XLOOKUP(B358,Notlayici!$B$5:$B$1500,Notlayici!$I$5:$I$1500,"MISS"))</f>
        <v/>
      </c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 t="str">
        <f>IF(B359="","",_xlfn.XLOOKUP(B359,Notlayici!$B$5:$B$1500,Notlayici!$I$5:$I$1500,"MISS"))</f>
        <v/>
      </c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 t="str">
        <f>IF(B360="","",_xlfn.XLOOKUP(B360,Notlayici!$B$5:$B$1500,Notlayici!$I$5:$I$1500,"MISS"))</f>
        <v/>
      </c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 t="str">
        <f>IF(B361="","",_xlfn.XLOOKUP(B361,Notlayici!$B$5:$B$1500,Notlayici!$I$5:$I$1500,"MISS"))</f>
        <v/>
      </c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 t="str">
        <f>IF(B362="","",_xlfn.XLOOKUP(B362,Notlayici!$B$5:$B$1500,Notlayici!$I$5:$I$1500,"MISS"))</f>
        <v/>
      </c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 t="str">
        <f>IF(B363="","",_xlfn.XLOOKUP(B363,Notlayici!$B$5:$B$1500,Notlayici!$I$5:$I$1500,"MISS"))</f>
        <v/>
      </c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 t="str">
        <f>IF(B364="","",_xlfn.XLOOKUP(B364,Notlayici!$B$5:$B$1500,Notlayici!$I$5:$I$1500,"MISS"))</f>
        <v/>
      </c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 t="str">
        <f>IF(B365="","",_xlfn.XLOOKUP(B365,Notlayici!$B$5:$B$1500,Notlayici!$I$5:$I$1500,"MISS"))</f>
        <v/>
      </c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 t="str">
        <f>IF(B366="","",_xlfn.XLOOKUP(B366,Notlayici!$B$5:$B$1500,Notlayici!$I$5:$I$1500,"MISS"))</f>
        <v/>
      </c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 t="str">
        <f>IF(B367="","",_xlfn.XLOOKUP(B367,Notlayici!$B$5:$B$1500,Notlayici!$I$5:$I$1500,"MISS"))</f>
        <v/>
      </c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 t="str">
        <f>IF(B368="","",_xlfn.XLOOKUP(B368,Notlayici!$B$5:$B$1500,Notlayici!$I$5:$I$1500,"MISS"))</f>
        <v/>
      </c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 t="str">
        <f>IF(B369="","",_xlfn.XLOOKUP(B369,Notlayici!$B$5:$B$1500,Notlayici!$I$5:$I$1500,"MISS"))</f>
        <v/>
      </c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 t="str">
        <f>IF(B370="","",_xlfn.XLOOKUP(B370,Notlayici!$B$5:$B$1500,Notlayici!$I$5:$I$1500,"MISS"))</f>
        <v/>
      </c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 t="str">
        <f>IF(B371="","",_xlfn.XLOOKUP(B371,Notlayici!$B$5:$B$1500,Notlayici!$I$5:$I$1500,"MISS"))</f>
        <v/>
      </c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 t="str">
        <f>IF(B372="","",_xlfn.XLOOKUP(B372,Notlayici!$B$5:$B$1500,Notlayici!$I$5:$I$1500,"MISS"))</f>
        <v/>
      </c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 t="str">
        <f>IF(B373="","",_xlfn.XLOOKUP(B373,Notlayici!$B$5:$B$1500,Notlayici!$I$5:$I$1500,"MISS"))</f>
        <v/>
      </c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 t="str">
        <f>IF(B374="","",_xlfn.XLOOKUP(B374,Notlayici!$B$5:$B$1500,Notlayici!$I$5:$I$1500,"MISS"))</f>
        <v/>
      </c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 t="str">
        <f>IF(B375="","",_xlfn.XLOOKUP(B375,Notlayici!$B$5:$B$1500,Notlayici!$I$5:$I$1500,"MISS"))</f>
        <v/>
      </c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 t="str">
        <f>IF(B376="","",_xlfn.XLOOKUP(B376,Notlayici!$B$5:$B$1500,Notlayici!$I$5:$I$1500,"MISS"))</f>
        <v/>
      </c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 t="str">
        <f>IF(B377="","",_xlfn.XLOOKUP(B377,Notlayici!$B$5:$B$1500,Notlayici!$I$5:$I$1500,"MISS"))</f>
        <v/>
      </c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 t="str">
        <f>IF(B378="","",_xlfn.XLOOKUP(B378,Notlayici!$B$5:$B$1500,Notlayici!$I$5:$I$1500,"MISS"))</f>
        <v/>
      </c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 t="str">
        <f>IF(B379="","",_xlfn.XLOOKUP(B379,Notlayici!$B$5:$B$1500,Notlayici!$I$5:$I$1500,"MISS"))</f>
        <v/>
      </c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 t="str">
        <f>IF(B380="","",_xlfn.XLOOKUP(B380,Notlayici!$B$5:$B$1500,Notlayici!$I$5:$I$1500,"MISS"))</f>
        <v/>
      </c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 t="str">
        <f>IF(B381="","",_xlfn.XLOOKUP(B381,Notlayici!$B$5:$B$1500,Notlayici!$I$5:$I$1500,"MISS"))</f>
        <v/>
      </c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 t="str">
        <f>IF(B382="","",_xlfn.XLOOKUP(B382,Notlayici!$B$5:$B$1500,Notlayici!$I$5:$I$1500,"MISS"))</f>
        <v/>
      </c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 t="str">
        <f>IF(B383="","",_xlfn.XLOOKUP(B383,Notlayici!$B$5:$B$1500,Notlayici!$I$5:$I$1500,"MISS"))</f>
        <v/>
      </c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 t="str">
        <f>IF(B384="","",_xlfn.XLOOKUP(B384,Notlayici!$B$5:$B$1500,Notlayici!$I$5:$I$1500,"MISS"))</f>
        <v/>
      </c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 t="str">
        <f>IF(B385="","",_xlfn.XLOOKUP(B385,Notlayici!$B$5:$B$1500,Notlayici!$I$5:$I$1500,"MISS"))</f>
        <v/>
      </c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 t="str">
        <f>IF(B386="","",_xlfn.XLOOKUP(B386,Notlayici!$B$5:$B$1500,Notlayici!$I$5:$I$1500,"MISS"))</f>
        <v/>
      </c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 t="str">
        <f>IF(B387="","",_xlfn.XLOOKUP(B387,Notlayici!$B$5:$B$1500,Notlayici!$I$5:$I$1500,"MISS"))</f>
        <v/>
      </c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 t="str">
        <f>IF(B388="","",_xlfn.XLOOKUP(B388,Notlayici!$B$5:$B$1500,Notlayici!$I$5:$I$1500,"MISS"))</f>
        <v/>
      </c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 t="str">
        <f>IF(B389="","",_xlfn.XLOOKUP(B389,Notlayici!$B$5:$B$1500,Notlayici!$I$5:$I$1500,"MISS"))</f>
        <v/>
      </c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 t="str">
        <f>IF(B390="","",_xlfn.XLOOKUP(B390,Notlayici!$B$5:$B$1500,Notlayici!$I$5:$I$1500,"MISS"))</f>
        <v/>
      </c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 t="str">
        <f>IF(B391="","",_xlfn.XLOOKUP(B391,Notlayici!$B$5:$B$1500,Notlayici!$I$5:$I$1500,"MISS"))</f>
        <v/>
      </c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 t="str">
        <f>IF(B392="","",_xlfn.XLOOKUP(B392,Notlayici!$B$5:$B$1500,Notlayici!$I$5:$I$1500,"MISS"))</f>
        <v/>
      </c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 t="str">
        <f>IF(B393="","",_xlfn.XLOOKUP(B393,Notlayici!$B$5:$B$1500,Notlayici!$I$5:$I$1500,"MISS"))</f>
        <v/>
      </c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 t="str">
        <f>IF(B394="","",_xlfn.XLOOKUP(B394,Notlayici!$B$5:$B$1500,Notlayici!$I$5:$I$1500,"MISS"))</f>
        <v/>
      </c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 t="str">
        <f>IF(B395="","",_xlfn.XLOOKUP(B395,Notlayici!$B$5:$B$1500,Notlayici!$I$5:$I$1500,"MISS"))</f>
        <v/>
      </c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 t="str">
        <f>IF(B396="","",_xlfn.XLOOKUP(B396,Notlayici!$B$5:$B$1500,Notlayici!$I$5:$I$1500,"MISS"))</f>
        <v/>
      </c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 t="str">
        <f>IF(B397="","",_xlfn.XLOOKUP(B397,Notlayici!$B$5:$B$1500,Notlayici!$I$5:$I$1500,"MISS"))</f>
        <v/>
      </c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 t="str">
        <f>IF(B398="","",_xlfn.XLOOKUP(B398,Notlayici!$B$5:$B$1500,Notlayici!$I$5:$I$1500,"MISS"))</f>
        <v/>
      </c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 t="str">
        <f>IF(B399="","",_xlfn.XLOOKUP(B399,Notlayici!$B$5:$B$1500,Notlayici!$I$5:$I$1500,"MISS"))</f>
        <v/>
      </c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 t="str">
        <f>IF(B400="","",_xlfn.XLOOKUP(B400,Notlayici!$B$5:$B$1500,Notlayici!$I$5:$I$1500,"MISS"))</f>
        <v/>
      </c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 t="str">
        <f>IF(B401="","",_xlfn.XLOOKUP(B401,Notlayici!$B$5:$B$1500,Notlayici!$I$5:$I$1500,"MISS"))</f>
        <v/>
      </c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 t="str">
        <f>IF(B402="","",_xlfn.XLOOKUP(B402,Notlayici!$B$5:$B$1500,Notlayici!$I$5:$I$1500,"MISS"))</f>
        <v/>
      </c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 t="str">
        <f>IF(B403="","",_xlfn.XLOOKUP(B403,Notlayici!$B$5:$B$1500,Notlayici!$I$5:$I$1500,"MISS"))</f>
        <v/>
      </c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 t="str">
        <f>IF(B404="","",_xlfn.XLOOKUP(B404,Notlayici!$B$5:$B$1500,Notlayici!$I$5:$I$1500,"MISS"))</f>
        <v/>
      </c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 t="str">
        <f>IF(B405="","",_xlfn.XLOOKUP(B405,Notlayici!$B$5:$B$1500,Notlayici!$I$5:$I$1500,"MISS"))</f>
        <v/>
      </c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 t="str">
        <f>IF(B406="","",_xlfn.XLOOKUP(B406,Notlayici!$B$5:$B$1500,Notlayici!$I$5:$I$1500,"MISS"))</f>
        <v/>
      </c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 t="str">
        <f>IF(B407="","",_xlfn.XLOOKUP(B407,Notlayici!$B$5:$B$1500,Notlayici!$I$5:$I$1500,"MISS"))</f>
        <v/>
      </c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 t="str">
        <f>IF(B408="","",_xlfn.XLOOKUP(B408,Notlayici!$B$5:$B$1500,Notlayici!$I$5:$I$1500,"MISS"))</f>
        <v/>
      </c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 t="str">
        <f>IF(B409="","",_xlfn.XLOOKUP(B409,Notlayici!$B$5:$B$1500,Notlayici!$I$5:$I$1500,"MISS"))</f>
        <v/>
      </c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 t="str">
        <f>IF(B410="","",_xlfn.XLOOKUP(B410,Notlayici!$B$5:$B$1500,Notlayici!$I$5:$I$1500,"MISS"))</f>
        <v/>
      </c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 t="str">
        <f>IF(B411="","",_xlfn.XLOOKUP(B411,Notlayici!$B$5:$B$1500,Notlayici!$I$5:$I$1500,"MISS"))</f>
        <v/>
      </c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 t="str">
        <f>IF(B412="","",_xlfn.XLOOKUP(B412,Notlayici!$B$5:$B$1500,Notlayici!$I$5:$I$1500,"MISS"))</f>
        <v/>
      </c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 t="str">
        <f>IF(B413="","",_xlfn.XLOOKUP(B413,Notlayici!$B$5:$B$1500,Notlayici!$I$5:$I$1500,"MISS"))</f>
        <v/>
      </c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 t="str">
        <f>IF(B414="","",_xlfn.XLOOKUP(B414,Notlayici!$B$5:$B$1500,Notlayici!$I$5:$I$1500,"MISS"))</f>
        <v/>
      </c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 t="str">
        <f>IF(B415="","",_xlfn.XLOOKUP(B415,Notlayici!$B$5:$B$1500,Notlayici!$I$5:$I$1500,"MISS"))</f>
        <v/>
      </c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 t="str">
        <f>IF(B416="","",_xlfn.XLOOKUP(B416,Notlayici!$B$5:$B$1500,Notlayici!$I$5:$I$1500,"MISS"))</f>
        <v/>
      </c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 t="str">
        <f>IF(B417="","",_xlfn.XLOOKUP(B417,Notlayici!$B$5:$B$1500,Notlayici!$I$5:$I$1500,"MISS"))</f>
        <v/>
      </c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 t="str">
        <f>IF(B418="","",_xlfn.XLOOKUP(B418,Notlayici!$B$5:$B$1500,Notlayici!$I$5:$I$1500,"MISS"))</f>
        <v/>
      </c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 t="str">
        <f>IF(B419="","",_xlfn.XLOOKUP(B419,Notlayici!$B$5:$B$1500,Notlayici!$I$5:$I$1500,"MISS"))</f>
        <v/>
      </c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 t="str">
        <f>IF(B420="","",_xlfn.XLOOKUP(B420,Notlayici!$B$5:$B$1500,Notlayici!$I$5:$I$1500,"MISS"))</f>
        <v/>
      </c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 t="str">
        <f>IF(B421="","",_xlfn.XLOOKUP(B421,Notlayici!$B$5:$B$1500,Notlayici!$I$5:$I$1500,"MISS"))</f>
        <v/>
      </c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 t="str">
        <f>IF(B422="","",_xlfn.XLOOKUP(B422,Notlayici!$B$5:$B$1500,Notlayici!$I$5:$I$1500,"MISS"))</f>
        <v/>
      </c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 t="str">
        <f>IF(B423="","",_xlfn.XLOOKUP(B423,Notlayici!$B$5:$B$1500,Notlayici!$I$5:$I$1500,"MISS"))</f>
        <v/>
      </c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 t="str">
        <f>IF(B424="","",_xlfn.XLOOKUP(B424,Notlayici!$B$5:$B$1500,Notlayici!$I$5:$I$1500,"MISS"))</f>
        <v/>
      </c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 t="str">
        <f>IF(B425="","",_xlfn.XLOOKUP(B425,Notlayici!$B$5:$B$1500,Notlayici!$I$5:$I$1500,"MISS"))</f>
        <v/>
      </c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 t="str">
        <f>IF(B426="","",_xlfn.XLOOKUP(B426,Notlayici!$B$5:$B$1500,Notlayici!$I$5:$I$1500,"MISS"))</f>
        <v/>
      </c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 t="str">
        <f>IF(B427="","",_xlfn.XLOOKUP(B427,Notlayici!$B$5:$B$1500,Notlayici!$I$5:$I$1500,"MISS"))</f>
        <v/>
      </c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 t="str">
        <f>IF(B428="","",_xlfn.XLOOKUP(B428,Notlayici!$B$5:$B$1500,Notlayici!$I$5:$I$1500,"MISS"))</f>
        <v/>
      </c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 t="str">
        <f>IF(B429="","",_xlfn.XLOOKUP(B429,Notlayici!$B$5:$B$1500,Notlayici!$I$5:$I$1500,"MISS"))</f>
        <v/>
      </c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 t="str">
        <f>IF(B430="","",_xlfn.XLOOKUP(B430,Notlayici!$B$5:$B$1500,Notlayici!$I$5:$I$1500,"MISS"))</f>
        <v/>
      </c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 t="str">
        <f>IF(B431="","",_xlfn.XLOOKUP(B431,Notlayici!$B$5:$B$1500,Notlayici!$I$5:$I$1500,"MISS"))</f>
        <v/>
      </c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 t="str">
        <f>IF(B432="","",_xlfn.XLOOKUP(B432,Notlayici!$B$5:$B$1500,Notlayici!$I$5:$I$1500,"MISS"))</f>
        <v/>
      </c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 t="str">
        <f>IF(B433="","",_xlfn.XLOOKUP(B433,Notlayici!$B$5:$B$1500,Notlayici!$I$5:$I$1500,"MISS"))</f>
        <v/>
      </c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 t="str">
        <f>IF(B434="","",_xlfn.XLOOKUP(B434,Notlayici!$B$5:$B$1500,Notlayici!$I$5:$I$1500,"MISS"))</f>
        <v/>
      </c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 t="str">
        <f>IF(B435="","",_xlfn.XLOOKUP(B435,Notlayici!$B$5:$B$1500,Notlayici!$I$5:$I$1500,"MISS"))</f>
        <v/>
      </c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 t="str">
        <f>IF(B436="","",_xlfn.XLOOKUP(B436,Notlayici!$B$5:$B$1500,Notlayici!$I$5:$I$1500,"MISS"))</f>
        <v/>
      </c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 t="str">
        <f>IF(B437="","",_xlfn.XLOOKUP(B437,Notlayici!$B$5:$B$1500,Notlayici!$I$5:$I$1500,"MISS"))</f>
        <v/>
      </c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 t="str">
        <f>IF(B438="","",_xlfn.XLOOKUP(B438,Notlayici!$B$5:$B$1500,Notlayici!$I$5:$I$1500,"MISS"))</f>
        <v/>
      </c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 t="str">
        <f>IF(B439="","",_xlfn.XLOOKUP(B439,Notlayici!$B$5:$B$1500,Notlayici!$I$5:$I$1500,"MISS"))</f>
        <v/>
      </c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 t="str">
        <f>IF(B440="","",_xlfn.XLOOKUP(B440,Notlayici!$B$5:$B$1500,Notlayici!$I$5:$I$1500,"MISS"))</f>
        <v/>
      </c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 t="str">
        <f>IF(B441="","",_xlfn.XLOOKUP(B441,Notlayici!$B$5:$B$1500,Notlayici!$I$5:$I$1500,"MISS"))</f>
        <v/>
      </c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 t="str">
        <f>IF(B442="","",_xlfn.XLOOKUP(B442,Notlayici!$B$5:$B$1500,Notlayici!$I$5:$I$1500,"MISS"))</f>
        <v/>
      </c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 t="str">
        <f>IF(B443="","",_xlfn.XLOOKUP(B443,Notlayici!$B$5:$B$1500,Notlayici!$I$5:$I$1500,"MISS"))</f>
        <v/>
      </c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 t="str">
        <f>IF(B444="","",_xlfn.XLOOKUP(B444,Notlayici!$B$5:$B$1500,Notlayici!$I$5:$I$1500,"MISS"))</f>
        <v/>
      </c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 t="str">
        <f>IF(B445="","",_xlfn.XLOOKUP(B445,Notlayici!$B$5:$B$1500,Notlayici!$I$5:$I$1500,"MISS"))</f>
        <v/>
      </c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 t="str">
        <f>IF(B446="","",_xlfn.XLOOKUP(B446,Notlayici!$B$5:$B$1500,Notlayici!$I$5:$I$1500,"MISS"))</f>
        <v/>
      </c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 t="str">
        <f>IF(B447="","",_xlfn.XLOOKUP(B447,Notlayici!$B$5:$B$1500,Notlayici!$I$5:$I$1500,"MISS"))</f>
        <v/>
      </c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 t="str">
        <f>IF(B448="","",_xlfn.XLOOKUP(B448,Notlayici!$B$5:$B$1500,Notlayici!$I$5:$I$1500,"MISS"))</f>
        <v/>
      </c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 t="str">
        <f>IF(B449="","",_xlfn.XLOOKUP(B449,Notlayici!$B$5:$B$1500,Notlayici!$I$5:$I$1500,"MISS"))</f>
        <v/>
      </c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 t="str">
        <f>IF(B450="","",_xlfn.XLOOKUP(B450,Notlayici!$B$5:$B$1500,Notlayici!$I$5:$I$1500,"MISS"))</f>
        <v/>
      </c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 t="str">
        <f>IF(B451="","",_xlfn.XLOOKUP(B451,Notlayici!$B$5:$B$1500,Notlayici!$I$5:$I$1500,"MISS"))</f>
        <v/>
      </c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 t="str">
        <f>IF(B452="","",_xlfn.XLOOKUP(B452,Notlayici!$B$5:$B$1500,Notlayici!$I$5:$I$1500,"MISS"))</f>
        <v/>
      </c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 t="str">
        <f>IF(B453="","",_xlfn.XLOOKUP(B453,Notlayici!$B$5:$B$1500,Notlayici!$I$5:$I$1500,"MISS"))</f>
        <v/>
      </c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 t="str">
        <f>IF(B454="","",_xlfn.XLOOKUP(B454,Notlayici!$B$5:$B$1500,Notlayici!$I$5:$I$1500,"MISS"))</f>
        <v/>
      </c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 t="str">
        <f>IF(B455="","",_xlfn.XLOOKUP(B455,Notlayici!$B$5:$B$1500,Notlayici!$I$5:$I$1500,"MISS"))</f>
        <v/>
      </c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 t="str">
        <f>IF(B456="","",_xlfn.XLOOKUP(B456,Notlayici!$B$5:$B$1500,Notlayici!$I$5:$I$1500,"MISS"))</f>
        <v/>
      </c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 t="str">
        <f>IF(B457="","",_xlfn.XLOOKUP(B457,Notlayici!$B$5:$B$1500,Notlayici!$I$5:$I$1500,"MISS"))</f>
        <v/>
      </c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 t="str">
        <f>IF(B458="","",_xlfn.XLOOKUP(B458,Notlayici!$B$5:$B$1500,Notlayici!$I$5:$I$1500,"MISS"))</f>
        <v/>
      </c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 t="str">
        <f>IF(B459="","",_xlfn.XLOOKUP(B459,Notlayici!$B$5:$B$1500,Notlayici!$I$5:$I$1500,"MISS"))</f>
        <v/>
      </c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 t="str">
        <f>IF(B460="","",_xlfn.XLOOKUP(B460,Notlayici!$B$5:$B$1500,Notlayici!$I$5:$I$1500,"MISS"))</f>
        <v/>
      </c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 t="str">
        <f>IF(B461="","",_xlfn.XLOOKUP(B461,Notlayici!$B$5:$B$1500,Notlayici!$I$5:$I$1500,"MISS"))</f>
        <v/>
      </c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 t="str">
        <f>IF(B462="","",_xlfn.XLOOKUP(B462,Notlayici!$B$5:$B$1500,Notlayici!$I$5:$I$1500,"MISS"))</f>
        <v/>
      </c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 t="str">
        <f>IF(B463="","",_xlfn.XLOOKUP(B463,Notlayici!$B$5:$B$1500,Notlayici!$I$5:$I$1500,"MISS"))</f>
        <v/>
      </c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 t="str">
        <f>IF(B464="","",_xlfn.XLOOKUP(B464,Notlayici!$B$5:$B$1500,Notlayici!$I$5:$I$1500,"MISS"))</f>
        <v/>
      </c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 t="str">
        <f>IF(B465="","",_xlfn.XLOOKUP(B465,Notlayici!$B$5:$B$1500,Notlayici!$I$5:$I$1500,"MISS"))</f>
        <v/>
      </c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 t="str">
        <f>IF(B466="","",_xlfn.XLOOKUP(B466,Notlayici!$B$5:$B$1500,Notlayici!$I$5:$I$1500,"MISS"))</f>
        <v/>
      </c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 t="str">
        <f>IF(B467="","",_xlfn.XLOOKUP(B467,Notlayici!$B$5:$B$1500,Notlayici!$I$5:$I$1500,"MISS"))</f>
        <v/>
      </c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 t="str">
        <f>IF(B468="","",_xlfn.XLOOKUP(B468,Notlayici!$B$5:$B$1500,Notlayici!$I$5:$I$1500,"MISS"))</f>
        <v/>
      </c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 t="str">
        <f>IF(B469="","",_xlfn.XLOOKUP(B469,Notlayici!$B$5:$B$1500,Notlayici!$I$5:$I$1500,"MISS"))</f>
        <v/>
      </c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 t="str">
        <f>IF(B470="","",_xlfn.XLOOKUP(B470,Notlayici!$B$5:$B$1500,Notlayici!$I$5:$I$1500,"MISS"))</f>
        <v/>
      </c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 t="str">
        <f>IF(B471="","",_xlfn.XLOOKUP(B471,Notlayici!$B$5:$B$1500,Notlayici!$I$5:$I$1500,"MISS"))</f>
        <v/>
      </c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 t="str">
        <f>IF(B472="","",_xlfn.XLOOKUP(B472,Notlayici!$B$5:$B$1500,Notlayici!$I$5:$I$1500,"MISS"))</f>
        <v/>
      </c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 t="str">
        <f>IF(B473="","",_xlfn.XLOOKUP(B473,Notlayici!$B$5:$B$1500,Notlayici!$I$5:$I$1500,"MISS"))</f>
        <v/>
      </c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 t="str">
        <f>IF(B474="","",_xlfn.XLOOKUP(B474,Notlayici!$B$5:$B$1500,Notlayici!$I$5:$I$1500,"MISS"))</f>
        <v/>
      </c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 t="str">
        <f>IF(B475="","",_xlfn.XLOOKUP(B475,Notlayici!$B$5:$B$1500,Notlayici!$I$5:$I$1500,"MISS"))</f>
        <v/>
      </c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 t="str">
        <f>IF(B476="","",_xlfn.XLOOKUP(B476,Notlayici!$B$5:$B$1500,Notlayici!$I$5:$I$1500,"MISS"))</f>
        <v/>
      </c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 t="str">
        <f>IF(B477="","",_xlfn.XLOOKUP(B477,Notlayici!$B$5:$B$1500,Notlayici!$I$5:$I$1500,"MISS"))</f>
        <v/>
      </c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 t="str">
        <f>IF(B478="","",_xlfn.XLOOKUP(B478,Notlayici!$B$5:$B$1500,Notlayici!$I$5:$I$1500,"MISS"))</f>
        <v/>
      </c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 t="str">
        <f>IF(B479="","",_xlfn.XLOOKUP(B479,Notlayici!$B$5:$B$1500,Notlayici!$I$5:$I$1500,"MISS"))</f>
        <v/>
      </c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 t="str">
        <f>IF(B480="","",_xlfn.XLOOKUP(B480,Notlayici!$B$5:$B$1500,Notlayici!$I$5:$I$1500,"MISS"))</f>
        <v/>
      </c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 t="str">
        <f>IF(B481="","",_xlfn.XLOOKUP(B481,Notlayici!$B$5:$B$1500,Notlayici!$I$5:$I$1500,"MISS"))</f>
        <v/>
      </c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 t="str">
        <f>IF(B482="","",_xlfn.XLOOKUP(B482,Notlayici!$B$5:$B$1500,Notlayici!$I$5:$I$1500,"MISS"))</f>
        <v/>
      </c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 t="str">
        <f>IF(B483="","",_xlfn.XLOOKUP(B483,Notlayici!$B$5:$B$1500,Notlayici!$I$5:$I$1500,"MISS"))</f>
        <v/>
      </c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 t="str">
        <f>IF(B484="","",_xlfn.XLOOKUP(B484,Notlayici!$B$5:$B$1500,Notlayici!$I$5:$I$1500,"MISS"))</f>
        <v/>
      </c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 t="str">
        <f>IF(B485="","",_xlfn.XLOOKUP(B485,Notlayici!$B$5:$B$1500,Notlayici!$I$5:$I$1500,"MISS"))</f>
        <v/>
      </c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 t="str">
        <f>IF(B486="","",_xlfn.XLOOKUP(B486,Notlayici!$B$5:$B$1500,Notlayici!$I$5:$I$1500,"MISS"))</f>
        <v/>
      </c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 t="str">
        <f>IF(B487="","",_xlfn.XLOOKUP(B487,Notlayici!$B$5:$B$1500,Notlayici!$I$5:$I$1500,"MISS"))</f>
        <v/>
      </c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 t="str">
        <f>IF(B488="","",_xlfn.XLOOKUP(B488,Notlayici!$B$5:$B$1500,Notlayici!$I$5:$I$1500,"MISS"))</f>
        <v/>
      </c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 t="str">
        <f>IF(B489="","",_xlfn.XLOOKUP(B489,Notlayici!$B$5:$B$1500,Notlayici!$I$5:$I$1500,"MISS"))</f>
        <v/>
      </c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 t="str">
        <f>IF(B490="","",_xlfn.XLOOKUP(B490,Notlayici!$B$5:$B$1500,Notlayici!$I$5:$I$1500,"MISS"))</f>
        <v/>
      </c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 t="str">
        <f>IF(B491="","",_xlfn.XLOOKUP(B491,Notlayici!$B$5:$B$1500,Notlayici!$I$5:$I$1500,"MISS"))</f>
        <v/>
      </c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 t="str">
        <f>IF(B492="","",_xlfn.XLOOKUP(B492,Notlayici!$B$5:$B$1500,Notlayici!$I$5:$I$1500,"MISS"))</f>
        <v/>
      </c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 t="str">
        <f>IF(B493="","",_xlfn.XLOOKUP(B493,Notlayici!$B$5:$B$1500,Notlayici!$I$5:$I$1500,"MISS"))</f>
        <v/>
      </c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 t="str">
        <f>IF(B494="","",_xlfn.XLOOKUP(B494,Notlayici!$B$5:$B$1500,Notlayici!$I$5:$I$1500,"MISS"))</f>
        <v/>
      </c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 t="str">
        <f>IF(B495="","",_xlfn.XLOOKUP(B495,Notlayici!$B$5:$B$1500,Notlayici!$I$5:$I$1500,"MISS"))</f>
        <v/>
      </c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 t="str">
        <f>IF(B496="","",_xlfn.XLOOKUP(B496,Notlayici!$B$5:$B$1500,Notlayici!$I$5:$I$1500,"MISS"))</f>
        <v/>
      </c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 t="str">
        <f>IF(B497="","",_xlfn.XLOOKUP(B497,Notlayici!$B$5:$B$1500,Notlayici!$I$5:$I$1500,"MISS"))</f>
        <v/>
      </c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 t="str">
        <f>IF(B498="","",_xlfn.XLOOKUP(B498,Notlayici!$B$5:$B$1500,Notlayici!$I$5:$I$1500,"MISS"))</f>
        <v/>
      </c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 t="str">
        <f>IF(B499="","",_xlfn.XLOOKUP(B499,Notlayici!$B$5:$B$1500,Notlayici!$I$5:$I$1500,"MISS"))</f>
        <v/>
      </c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 t="str">
        <f>IF(B500="","",_xlfn.XLOOKUP(B500,Notlayici!$B$5:$B$1500,Notlayici!$I$5:$I$1500,"MISS"))</f>
        <v/>
      </c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 t="str">
        <f>IF(B501="","",_xlfn.XLOOKUP(B501,Notlayici!$B$5:$B$1500,Notlayici!$I$5:$I$1500,"MISS"))</f>
        <v/>
      </c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 t="str">
        <f>IF(B502="","",_xlfn.XLOOKUP(B502,Notlayici!$B$5:$B$1500,Notlayici!$I$5:$I$1500,"MISS"))</f>
        <v/>
      </c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 t="str">
        <f>IF(B503="","",_xlfn.XLOOKUP(B503,Notlayici!$B$5:$B$1500,Notlayici!$I$5:$I$1500,"MISS"))</f>
        <v/>
      </c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 t="str">
        <f>IF(B504="","",_xlfn.XLOOKUP(B504,Notlayici!$B$5:$B$1500,Notlayici!$I$5:$I$1500,"MISS"))</f>
        <v/>
      </c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 t="str">
        <f>IF(B505="","",_xlfn.XLOOKUP(B505,Notlayici!$B$5:$B$1500,Notlayici!$I$5:$I$1500,"MISS"))</f>
        <v/>
      </c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 t="str">
        <f>IF(B506="","",_xlfn.XLOOKUP(B506,Notlayici!$B$5:$B$1500,Notlayici!$I$5:$I$1500,"MISS"))</f>
        <v/>
      </c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 t="str">
        <f>IF(B507="","",_xlfn.XLOOKUP(B507,Notlayici!$B$5:$B$1500,Notlayici!$I$5:$I$1500,"MISS"))</f>
        <v/>
      </c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 t="str">
        <f>IF(B508="","",_xlfn.XLOOKUP(B508,Notlayici!$B$5:$B$1500,Notlayici!$I$5:$I$1500,"MISS"))</f>
        <v/>
      </c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 t="str">
        <f>IF(B509="","",_xlfn.XLOOKUP(B509,Notlayici!$B$5:$B$1500,Notlayici!$I$5:$I$1500,"MISS"))</f>
        <v/>
      </c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 t="str">
        <f>IF(B510="","",_xlfn.XLOOKUP(B510,Notlayici!$B$5:$B$1500,Notlayici!$I$5:$I$1500,"MISS"))</f>
        <v/>
      </c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 t="str">
        <f>IF(B511="","",_xlfn.XLOOKUP(B511,Notlayici!$B$5:$B$1500,Notlayici!$I$5:$I$1500,"MISS"))</f>
        <v/>
      </c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 t="str">
        <f>IF(B512="","",_xlfn.XLOOKUP(B512,Notlayici!$B$5:$B$1500,Notlayici!$I$5:$I$1500,"MISS"))</f>
        <v/>
      </c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 t="str">
        <f>IF(B513="","",_xlfn.XLOOKUP(B513,Notlayici!$B$5:$B$1500,Notlayici!$I$5:$I$1500,"MISS"))</f>
        <v/>
      </c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 t="str">
        <f>IF(B514="","",_xlfn.XLOOKUP(B514,Notlayici!$B$5:$B$1500,Notlayici!$I$5:$I$1500,"MISS"))</f>
        <v/>
      </c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 t="str">
        <f>IF(B515="","",_xlfn.XLOOKUP(B515,Notlayici!$B$5:$B$1500,Notlayici!$I$5:$I$1500,"MISS"))</f>
        <v/>
      </c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 t="str">
        <f>IF(B516="","",_xlfn.XLOOKUP(B516,Notlayici!$B$5:$B$1500,Notlayici!$I$5:$I$1500,"MISS"))</f>
        <v/>
      </c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 t="str">
        <f>IF(B517="","",_xlfn.XLOOKUP(B517,Notlayici!$B$5:$B$1500,Notlayici!$I$5:$I$1500,"MISS"))</f>
        <v/>
      </c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 t="str">
        <f>IF(B518="","",_xlfn.XLOOKUP(B518,Notlayici!$B$5:$B$1500,Notlayici!$I$5:$I$1500,"MISS"))</f>
        <v/>
      </c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 t="str">
        <f>IF(B519="","",_xlfn.XLOOKUP(B519,Notlayici!$B$5:$B$1500,Notlayici!$I$5:$I$1500,"MISS"))</f>
        <v/>
      </c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 t="str">
        <f>IF(B520="","",_xlfn.XLOOKUP(B520,Notlayici!$B$5:$B$1500,Notlayici!$I$5:$I$1500,"MISS"))</f>
        <v/>
      </c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 t="str">
        <f>IF(B521="","",_xlfn.XLOOKUP(B521,Notlayici!$B$5:$B$1500,Notlayici!$I$5:$I$1500,"MISS"))</f>
        <v/>
      </c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 t="str">
        <f>IF(B522="","",_xlfn.XLOOKUP(B522,Notlayici!$B$5:$B$1500,Notlayici!$I$5:$I$1500,"MISS"))</f>
        <v/>
      </c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 t="str">
        <f>IF(B523="","",_xlfn.XLOOKUP(B523,Notlayici!$B$5:$B$1500,Notlayici!$I$5:$I$1500,"MISS"))</f>
        <v/>
      </c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 t="str">
        <f>IF(B524="","",_xlfn.XLOOKUP(B524,Notlayici!$B$5:$B$1500,Notlayici!$I$5:$I$1500,"MISS"))</f>
        <v/>
      </c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 t="str">
        <f>IF(B525="","",_xlfn.XLOOKUP(B525,Notlayici!$B$5:$B$1500,Notlayici!$I$5:$I$1500,"MISS"))</f>
        <v/>
      </c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 t="str">
        <f>IF(B526="","",_xlfn.XLOOKUP(B526,Notlayici!$B$5:$B$1500,Notlayici!$I$5:$I$1500,"MISS"))</f>
        <v/>
      </c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 t="str">
        <f>IF(B527="","",_xlfn.XLOOKUP(B527,Notlayici!$B$5:$B$1500,Notlayici!$I$5:$I$1500,"MISS"))</f>
        <v/>
      </c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 t="str">
        <f>IF(B528="","",_xlfn.XLOOKUP(B528,Notlayici!$B$5:$B$1500,Notlayici!$I$5:$I$1500,"MISS"))</f>
        <v/>
      </c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 t="str">
        <f>IF(B529="","",_xlfn.XLOOKUP(B529,Notlayici!$B$5:$B$1500,Notlayici!$I$5:$I$1500,"MISS"))</f>
        <v/>
      </c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 t="str">
        <f>IF(B530="","",_xlfn.XLOOKUP(B530,Notlayici!$B$5:$B$1500,Notlayici!$I$5:$I$1500,"MISS"))</f>
        <v/>
      </c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 t="str">
        <f>IF(B531="","",_xlfn.XLOOKUP(B531,Notlayici!$B$5:$B$1500,Notlayici!$I$5:$I$1500,"MISS"))</f>
        <v/>
      </c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 t="str">
        <f>IF(B532="","",_xlfn.XLOOKUP(B532,Notlayici!$B$5:$B$1500,Notlayici!$I$5:$I$1500,"MISS"))</f>
        <v/>
      </c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 t="str">
        <f>IF(B533="","",_xlfn.XLOOKUP(B533,Notlayici!$B$5:$B$1500,Notlayici!$I$5:$I$1500,"MISS"))</f>
        <v/>
      </c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 t="str">
        <f>IF(B534="","",_xlfn.XLOOKUP(B534,Notlayici!$B$5:$B$1500,Notlayici!$I$5:$I$1500,"MISS"))</f>
        <v/>
      </c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 t="str">
        <f>IF(B535="","",_xlfn.XLOOKUP(B535,Notlayici!$B$5:$B$1500,Notlayici!$I$5:$I$1500,"MISS"))</f>
        <v/>
      </c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 t="str">
        <f>IF(B536="","",_xlfn.XLOOKUP(B536,Notlayici!$B$5:$B$1500,Notlayici!$I$5:$I$1500,"MISS"))</f>
        <v/>
      </c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 t="str">
        <f>IF(B537="","",_xlfn.XLOOKUP(B537,Notlayici!$B$5:$B$1500,Notlayici!$I$5:$I$1500,"MISS"))</f>
        <v/>
      </c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 t="str">
        <f>IF(B538="","",_xlfn.XLOOKUP(B538,Notlayici!$B$5:$B$1500,Notlayici!$I$5:$I$1500,"MISS"))</f>
        <v/>
      </c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 t="str">
        <f>IF(B539="","",_xlfn.XLOOKUP(B539,Notlayici!$B$5:$B$1500,Notlayici!$I$5:$I$1500,"MISS"))</f>
        <v/>
      </c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 t="str">
        <f>IF(B540="","",_xlfn.XLOOKUP(B540,Notlayici!$B$5:$B$1500,Notlayici!$I$5:$I$1500,"MISS"))</f>
        <v/>
      </c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 t="str">
        <f>IF(B541="","",_xlfn.XLOOKUP(B541,Notlayici!$B$5:$B$1500,Notlayici!$I$5:$I$1500,"MISS"))</f>
        <v/>
      </c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 t="str">
        <f>IF(B542="","",_xlfn.XLOOKUP(B542,Notlayici!$B$5:$B$1500,Notlayici!$I$5:$I$1500,"MISS"))</f>
        <v/>
      </c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 t="str">
        <f>IF(B543="","",_xlfn.XLOOKUP(B543,Notlayici!$B$5:$B$1500,Notlayici!$I$5:$I$1500,"MISS"))</f>
        <v/>
      </c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 t="str">
        <f>IF(B544="","",_xlfn.XLOOKUP(B544,Notlayici!$B$5:$B$1500,Notlayici!$I$5:$I$1500,"MISS"))</f>
        <v/>
      </c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 t="str">
        <f>IF(B545="","",_xlfn.XLOOKUP(B545,Notlayici!$B$5:$B$1500,Notlayici!$I$5:$I$1500,"MISS"))</f>
        <v/>
      </c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 t="str">
        <f>IF(B546="","",_xlfn.XLOOKUP(B546,Notlayici!$B$5:$B$1500,Notlayici!$I$5:$I$1500,"MISS"))</f>
        <v/>
      </c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 t="str">
        <f>IF(B547="","",_xlfn.XLOOKUP(B547,Notlayici!$B$5:$B$1500,Notlayici!$I$5:$I$1500,"MISS"))</f>
        <v/>
      </c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 t="str">
        <f>IF(B548="","",_xlfn.XLOOKUP(B548,Notlayici!$B$5:$B$1500,Notlayici!$I$5:$I$1500,"MISS"))</f>
        <v/>
      </c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 t="str">
        <f>IF(B549="","",_xlfn.XLOOKUP(B549,Notlayici!$B$5:$B$1500,Notlayici!$I$5:$I$1500,"MISS"))</f>
        <v/>
      </c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 t="str">
        <f>IF(B550="","",_xlfn.XLOOKUP(B550,Notlayici!$B$5:$B$1500,Notlayici!$I$5:$I$1500,"MISS"))</f>
        <v/>
      </c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 t="str">
        <f>IF(B551="","",_xlfn.XLOOKUP(B551,Notlayici!$B$5:$B$1500,Notlayici!$I$5:$I$1500,"MISS"))</f>
        <v/>
      </c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 t="str">
        <f>IF(B552="","",_xlfn.XLOOKUP(B552,Notlayici!$B$5:$B$1500,Notlayici!$I$5:$I$1500,"MISS"))</f>
        <v/>
      </c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 t="str">
        <f>IF(B553="","",_xlfn.XLOOKUP(B553,Notlayici!$B$5:$B$1500,Notlayici!$I$5:$I$1500,"MISS"))</f>
        <v/>
      </c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 t="str">
        <f>IF(B554="","",_xlfn.XLOOKUP(B554,Notlayici!$B$5:$B$1500,Notlayici!$I$5:$I$1500,"MISS"))</f>
        <v/>
      </c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 t="str">
        <f>IF(B555="","",_xlfn.XLOOKUP(B555,Notlayici!$B$5:$B$1500,Notlayici!$I$5:$I$1500,"MISS"))</f>
        <v/>
      </c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 t="str">
        <f>IF(B556="","",_xlfn.XLOOKUP(B556,Notlayici!$B$5:$B$1500,Notlayici!$I$5:$I$1500,"MISS"))</f>
        <v/>
      </c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 t="str">
        <f>IF(B557="","",_xlfn.XLOOKUP(B557,Notlayici!$B$5:$B$1500,Notlayici!$I$5:$I$1500,"MISS"))</f>
        <v/>
      </c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 t="str">
        <f>IF(B558="","",_xlfn.XLOOKUP(B558,Notlayici!$B$5:$B$1500,Notlayici!$I$5:$I$1500,"MISS"))</f>
        <v/>
      </c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 t="str">
        <f>IF(B559="","",_xlfn.XLOOKUP(B559,Notlayici!$B$5:$B$1500,Notlayici!$I$5:$I$1500,"MISS"))</f>
        <v/>
      </c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 t="str">
        <f>IF(B560="","",_xlfn.XLOOKUP(B560,Notlayici!$B$5:$B$1500,Notlayici!$I$5:$I$1500,"MISS"))</f>
        <v/>
      </c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 t="str">
        <f>IF(B561="","",_xlfn.XLOOKUP(B561,Notlayici!$B$5:$B$1500,Notlayici!$I$5:$I$1500,"MISS"))</f>
        <v/>
      </c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 t="str">
        <f>IF(B562="","",_xlfn.XLOOKUP(B562,Notlayici!$B$5:$B$1500,Notlayici!$I$5:$I$1500,"MISS"))</f>
        <v/>
      </c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 t="str">
        <f>IF(B563="","",_xlfn.XLOOKUP(B563,Notlayici!$B$5:$B$1500,Notlayici!$I$5:$I$1500,"MISS"))</f>
        <v/>
      </c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 t="str">
        <f>IF(B564="","",_xlfn.XLOOKUP(B564,Notlayici!$B$5:$B$1500,Notlayici!$I$5:$I$1500,"MISS"))</f>
        <v/>
      </c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 t="str">
        <f>IF(B565="","",_xlfn.XLOOKUP(B565,Notlayici!$B$5:$B$1500,Notlayici!$I$5:$I$1500,"MISS"))</f>
        <v/>
      </c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 t="str">
        <f>IF(B566="","",_xlfn.XLOOKUP(B566,Notlayici!$B$5:$B$1500,Notlayici!$I$5:$I$1500,"MISS"))</f>
        <v/>
      </c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 t="str">
        <f>IF(B567="","",_xlfn.XLOOKUP(B567,Notlayici!$B$5:$B$1500,Notlayici!$I$5:$I$1500,"MISS"))</f>
        <v/>
      </c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 t="str">
        <f>IF(B568="","",_xlfn.XLOOKUP(B568,Notlayici!$B$5:$B$1500,Notlayici!$I$5:$I$1500,"MISS"))</f>
        <v/>
      </c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 t="str">
        <f>IF(B569="","",_xlfn.XLOOKUP(B569,Notlayici!$B$5:$B$1500,Notlayici!$I$5:$I$1500,"MISS"))</f>
        <v/>
      </c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 t="str">
        <f>IF(B570="","",_xlfn.XLOOKUP(B570,Notlayici!$B$5:$B$1500,Notlayici!$I$5:$I$1500,"MISS"))</f>
        <v/>
      </c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 t="str">
        <f>IF(B571="","",_xlfn.XLOOKUP(B571,Notlayici!$B$5:$B$1500,Notlayici!$I$5:$I$1500,"MISS"))</f>
        <v/>
      </c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 t="str">
        <f>IF(B572="","",_xlfn.XLOOKUP(B572,Notlayici!$B$5:$B$1500,Notlayici!$I$5:$I$1500,"MISS"))</f>
        <v/>
      </c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 t="str">
        <f>IF(B573="","",_xlfn.XLOOKUP(B573,Notlayici!$B$5:$B$1500,Notlayici!$I$5:$I$1500,"MISS"))</f>
        <v/>
      </c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 t="str">
        <f>IF(B574="","",_xlfn.XLOOKUP(B574,Notlayici!$B$5:$B$1500,Notlayici!$I$5:$I$1500,"MISS"))</f>
        <v/>
      </c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 t="str">
        <f>IF(B575="","",_xlfn.XLOOKUP(B575,Notlayici!$B$5:$B$1500,Notlayici!$I$5:$I$1500,"MISS"))</f>
        <v/>
      </c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 t="str">
        <f>IF(B576="","",_xlfn.XLOOKUP(B576,Notlayici!$B$5:$B$1500,Notlayici!$I$5:$I$1500,"MISS"))</f>
        <v/>
      </c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 t="str">
        <f>IF(B577="","",_xlfn.XLOOKUP(B577,Notlayici!$B$5:$B$1500,Notlayici!$I$5:$I$1500,"MISS"))</f>
        <v/>
      </c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 t="str">
        <f>IF(B578="","",_xlfn.XLOOKUP(B578,Notlayici!$B$5:$B$1500,Notlayici!$I$5:$I$1500,"MISS"))</f>
        <v/>
      </c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 t="str">
        <f>IF(B579="","",_xlfn.XLOOKUP(B579,Notlayici!$B$5:$B$1500,Notlayici!$I$5:$I$1500,"MISS"))</f>
        <v/>
      </c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 t="str">
        <f>IF(B580="","",_xlfn.XLOOKUP(B580,Notlayici!$B$5:$B$1500,Notlayici!$I$5:$I$1500,"MISS"))</f>
        <v/>
      </c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 t="str">
        <f>IF(B581="","",_xlfn.XLOOKUP(B581,Notlayici!$B$5:$B$1500,Notlayici!$I$5:$I$1500,"MISS"))</f>
        <v/>
      </c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 t="str">
        <f>IF(B582="","",_xlfn.XLOOKUP(B582,Notlayici!$B$5:$B$1500,Notlayici!$I$5:$I$1500,"MISS"))</f>
        <v/>
      </c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 t="str">
        <f>IF(B583="","",_xlfn.XLOOKUP(B583,Notlayici!$B$5:$B$1500,Notlayici!$I$5:$I$1500,"MISS"))</f>
        <v/>
      </c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 t="str">
        <f>IF(B584="","",_xlfn.XLOOKUP(B584,Notlayici!$B$5:$B$1500,Notlayici!$I$5:$I$1500,"MISS"))</f>
        <v/>
      </c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 t="str">
        <f>IF(B585="","",_xlfn.XLOOKUP(B585,Notlayici!$B$5:$B$1500,Notlayici!$I$5:$I$1500,"MISS"))</f>
        <v/>
      </c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 t="str">
        <f>IF(B586="","",_xlfn.XLOOKUP(B586,Notlayici!$B$5:$B$1500,Notlayici!$I$5:$I$1500,"MISS"))</f>
        <v/>
      </c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 t="str">
        <f>IF(B587="","",_xlfn.XLOOKUP(B587,Notlayici!$B$5:$B$1500,Notlayici!$I$5:$I$1500,"MISS"))</f>
        <v/>
      </c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 t="str">
        <f>IF(B588="","",_xlfn.XLOOKUP(B588,Notlayici!$B$5:$B$1500,Notlayici!$I$5:$I$1500,"MISS"))</f>
        <v/>
      </c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 t="str">
        <f>IF(B589="","",_xlfn.XLOOKUP(B589,Notlayici!$B$5:$B$1500,Notlayici!$I$5:$I$1500,"MISS"))</f>
        <v/>
      </c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 t="str">
        <f>IF(B590="","",_xlfn.XLOOKUP(B590,Notlayici!$B$5:$B$1500,Notlayici!$I$5:$I$1500,"MISS"))</f>
        <v/>
      </c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 t="str">
        <f>IF(B591="","",_xlfn.XLOOKUP(B591,Notlayici!$B$5:$B$1500,Notlayici!$I$5:$I$1500,"MISS"))</f>
        <v/>
      </c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 t="str">
        <f>IF(B592="","",_xlfn.XLOOKUP(B592,Notlayici!$B$5:$B$1500,Notlayici!$I$5:$I$1500,"MISS"))</f>
        <v/>
      </c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 t="str">
        <f>IF(B593="","",_xlfn.XLOOKUP(B593,Notlayici!$B$5:$B$1500,Notlayici!$I$5:$I$1500,"MISS"))</f>
        <v/>
      </c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 t="str">
        <f>IF(B594="","",_xlfn.XLOOKUP(B594,Notlayici!$B$5:$B$1500,Notlayici!$I$5:$I$1500,"MISS"))</f>
        <v/>
      </c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 t="str">
        <f>IF(B595="","",_xlfn.XLOOKUP(B595,Notlayici!$B$5:$B$1500,Notlayici!$I$5:$I$1500,"MISS"))</f>
        <v/>
      </c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 t="str">
        <f>IF(B596="","",_xlfn.XLOOKUP(B596,Notlayici!$B$5:$B$1500,Notlayici!$I$5:$I$1500,"MISS"))</f>
        <v/>
      </c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 t="str">
        <f>IF(B597="","",_xlfn.XLOOKUP(B597,Notlayici!$B$5:$B$1500,Notlayici!$I$5:$I$1500,"MISS"))</f>
        <v/>
      </c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 t="str">
        <f>IF(B598="","",_xlfn.XLOOKUP(B598,Notlayici!$B$5:$B$1500,Notlayici!$I$5:$I$1500,"MISS"))</f>
        <v/>
      </c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 t="str">
        <f>IF(B599="","",_xlfn.XLOOKUP(B599,Notlayici!$B$5:$B$1500,Notlayici!$I$5:$I$1500,"MISS"))</f>
        <v/>
      </c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 t="str">
        <f>IF(B600="","",_xlfn.XLOOKUP(B600,Notlayici!$B$5:$B$1500,Notlayici!$I$5:$I$1500,"MISS"))</f>
        <v/>
      </c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 t="str">
        <f>IF(B601="","",_xlfn.XLOOKUP(B601,Notlayici!$B$5:$B$1500,Notlayici!$I$5:$I$1500,"MISS"))</f>
        <v/>
      </c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 t="str">
        <f>IF(B602="","",_xlfn.XLOOKUP(B602,Notlayici!$B$5:$B$1500,Notlayici!$I$5:$I$1500,"MISS"))</f>
        <v/>
      </c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 t="str">
        <f>IF(B603="","",_xlfn.XLOOKUP(B603,Notlayici!$B$5:$B$1500,Notlayici!$I$5:$I$1500,"MISS"))</f>
        <v/>
      </c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 t="str">
        <f>IF(B604="","",_xlfn.XLOOKUP(B604,Notlayici!$B$5:$B$1500,Notlayici!$I$5:$I$1500,"MISS"))</f>
        <v/>
      </c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 t="str">
        <f>IF(B605="","",_xlfn.XLOOKUP(B605,Notlayici!$B$5:$B$1500,Notlayici!$I$5:$I$1500,"MISS"))</f>
        <v/>
      </c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 t="str">
        <f>IF(B606="","",_xlfn.XLOOKUP(B606,Notlayici!$B$5:$B$1500,Notlayici!$I$5:$I$1500,"MISS"))</f>
        <v/>
      </c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 t="str">
        <f>IF(B607="","",_xlfn.XLOOKUP(B607,Notlayici!$B$5:$B$1500,Notlayici!$I$5:$I$1500,"MISS"))</f>
        <v/>
      </c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 t="str">
        <f>IF(B608="","",_xlfn.XLOOKUP(B608,Notlayici!$B$5:$B$1500,Notlayici!$I$5:$I$1500,"MISS"))</f>
        <v/>
      </c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 t="str">
        <f>IF(B609="","",_xlfn.XLOOKUP(B609,Notlayici!$B$5:$B$1500,Notlayici!$I$5:$I$1500,"MISS"))</f>
        <v/>
      </c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 t="str">
        <f>IF(B610="","",_xlfn.XLOOKUP(B610,Notlayici!$B$5:$B$1500,Notlayici!$I$5:$I$1500,"MISS"))</f>
        <v/>
      </c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 t="str">
        <f>IF(B611="","",_xlfn.XLOOKUP(B611,Notlayici!$B$5:$B$1500,Notlayici!$I$5:$I$1500,"MISS"))</f>
        <v/>
      </c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 t="str">
        <f>IF(B612="","",_xlfn.XLOOKUP(B612,Notlayici!$B$5:$B$1500,Notlayici!$I$5:$I$1500,"MISS"))</f>
        <v/>
      </c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 t="str">
        <f>IF(B613="","",_xlfn.XLOOKUP(B613,Notlayici!$B$5:$B$1500,Notlayici!$I$5:$I$1500,"MISS"))</f>
        <v/>
      </c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 t="str">
        <f>IF(B614="","",_xlfn.XLOOKUP(B614,Notlayici!$B$5:$B$1500,Notlayici!$I$5:$I$1500,"MISS"))</f>
        <v/>
      </c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 t="str">
        <f>IF(B615="","",_xlfn.XLOOKUP(B615,Notlayici!$B$5:$B$1500,Notlayici!$I$5:$I$1500,"MISS"))</f>
        <v/>
      </c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 t="str">
        <f>IF(B616="","",_xlfn.XLOOKUP(B616,Notlayici!$B$5:$B$1500,Notlayici!$I$5:$I$1500,"MISS"))</f>
        <v/>
      </c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 t="str">
        <f>IF(B617="","",_xlfn.XLOOKUP(B617,Notlayici!$B$5:$B$1500,Notlayici!$I$5:$I$1500,"MISS"))</f>
        <v/>
      </c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 t="str">
        <f>IF(B618="","",_xlfn.XLOOKUP(B618,Notlayici!$B$5:$B$1500,Notlayici!$I$5:$I$1500,"MISS"))</f>
        <v/>
      </c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 t="str">
        <f>IF(B619="","",_xlfn.XLOOKUP(B619,Notlayici!$B$5:$B$1500,Notlayici!$I$5:$I$1500,"MISS"))</f>
        <v/>
      </c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 t="str">
        <f>IF(B620="","",_xlfn.XLOOKUP(B620,Notlayici!$B$5:$B$1500,Notlayici!$I$5:$I$1500,"MISS"))</f>
        <v/>
      </c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 t="str">
        <f>IF(B621="","",_xlfn.XLOOKUP(B621,Notlayici!$B$5:$B$1500,Notlayici!$I$5:$I$1500,"MISS"))</f>
        <v/>
      </c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 t="str">
        <f>IF(B622="","",_xlfn.XLOOKUP(B622,Notlayici!$B$5:$B$1500,Notlayici!$I$5:$I$1500,"MISS"))</f>
        <v/>
      </c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 t="str">
        <f>IF(B623="","",_xlfn.XLOOKUP(B623,Notlayici!$B$5:$B$1500,Notlayici!$I$5:$I$1500,"MISS"))</f>
        <v/>
      </c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 t="str">
        <f>IF(B624="","",_xlfn.XLOOKUP(B624,Notlayici!$B$5:$B$1500,Notlayici!$I$5:$I$1500,"MISS"))</f>
        <v/>
      </c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 t="str">
        <f>IF(B625="","",_xlfn.XLOOKUP(B625,Notlayici!$B$5:$B$1500,Notlayici!$I$5:$I$1500,"MISS"))</f>
        <v/>
      </c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 t="str">
        <f>IF(B626="","",_xlfn.XLOOKUP(B626,Notlayici!$B$5:$B$1500,Notlayici!$I$5:$I$1500,"MISS"))</f>
        <v/>
      </c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 t="str">
        <f>IF(B627="","",_xlfn.XLOOKUP(B627,Notlayici!$B$5:$B$1500,Notlayici!$I$5:$I$1500,"MISS"))</f>
        <v/>
      </c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 t="str">
        <f>IF(B628="","",_xlfn.XLOOKUP(B628,Notlayici!$B$5:$B$1500,Notlayici!$I$5:$I$1500,"MISS"))</f>
        <v/>
      </c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 t="str">
        <f>IF(B629="","",_xlfn.XLOOKUP(B629,Notlayici!$B$5:$B$1500,Notlayici!$I$5:$I$1500,"MISS"))</f>
        <v/>
      </c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 t="str">
        <f>IF(B630="","",_xlfn.XLOOKUP(B630,Notlayici!$B$5:$B$1500,Notlayici!$I$5:$I$1500,"MISS"))</f>
        <v/>
      </c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 t="str">
        <f>IF(B631="","",_xlfn.XLOOKUP(B631,Notlayici!$B$5:$B$1500,Notlayici!$I$5:$I$1500,"MISS"))</f>
        <v/>
      </c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 t="str">
        <f>IF(B632="","",_xlfn.XLOOKUP(B632,Notlayici!$B$5:$B$1500,Notlayici!$I$5:$I$1500,"MISS"))</f>
        <v/>
      </c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 t="str">
        <f>IF(B633="","",_xlfn.XLOOKUP(B633,Notlayici!$B$5:$B$1500,Notlayici!$I$5:$I$1500,"MISS"))</f>
        <v/>
      </c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 t="str">
        <f>IF(B634="","",_xlfn.XLOOKUP(B634,Notlayici!$B$5:$B$1500,Notlayici!$I$5:$I$1500,"MISS"))</f>
        <v/>
      </c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 t="str">
        <f>IF(B635="","",_xlfn.XLOOKUP(B635,Notlayici!$B$5:$B$1500,Notlayici!$I$5:$I$1500,"MISS"))</f>
        <v/>
      </c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 t="str">
        <f>IF(B636="","",_xlfn.XLOOKUP(B636,Notlayici!$B$5:$B$1500,Notlayici!$I$5:$I$1500,"MISS"))</f>
        <v/>
      </c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 t="str">
        <f>IF(B637="","",_xlfn.XLOOKUP(B637,Notlayici!$B$5:$B$1500,Notlayici!$I$5:$I$1500,"MISS"))</f>
        <v/>
      </c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 t="str">
        <f>IF(B638="","",_xlfn.XLOOKUP(B638,Notlayici!$B$5:$B$1500,Notlayici!$I$5:$I$1500,"MISS"))</f>
        <v/>
      </c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 t="str">
        <f>IF(B639="","",_xlfn.XLOOKUP(B639,Notlayici!$B$5:$B$1500,Notlayici!$I$5:$I$1500,"MISS"))</f>
        <v/>
      </c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 t="str">
        <f>IF(B640="","",_xlfn.XLOOKUP(B640,Notlayici!$B$5:$B$1500,Notlayici!$I$5:$I$1500,"MISS"))</f>
        <v/>
      </c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 t="str">
        <f>IF(B641="","",_xlfn.XLOOKUP(B641,Notlayici!$B$5:$B$1500,Notlayici!$I$5:$I$1500,"MISS"))</f>
        <v/>
      </c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 t="str">
        <f>IF(B642="","",_xlfn.XLOOKUP(B642,Notlayici!$B$5:$B$1500,Notlayici!$I$5:$I$1500,"MISS"))</f>
        <v/>
      </c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 t="str">
        <f>IF(B643="","",_xlfn.XLOOKUP(B643,Notlayici!$B$5:$B$1500,Notlayici!$I$5:$I$1500,"MISS"))</f>
        <v/>
      </c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 t="str">
        <f>IF(B644="","",_xlfn.XLOOKUP(B644,Notlayici!$B$5:$B$1500,Notlayici!$I$5:$I$1500,"MISS"))</f>
        <v/>
      </c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 t="str">
        <f>IF(B645="","",_xlfn.XLOOKUP(B645,Notlayici!$B$5:$B$1500,Notlayici!$I$5:$I$1500,"MISS"))</f>
        <v/>
      </c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 t="str">
        <f>IF(B646="","",_xlfn.XLOOKUP(B646,Notlayici!$B$5:$B$1500,Notlayici!$I$5:$I$1500,"MISS"))</f>
        <v/>
      </c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 t="str">
        <f>IF(B647="","",_xlfn.XLOOKUP(B647,Notlayici!$B$5:$B$1500,Notlayici!$I$5:$I$1500,"MISS"))</f>
        <v/>
      </c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 t="str">
        <f>IF(B648="","",_xlfn.XLOOKUP(B648,Notlayici!$B$5:$B$1500,Notlayici!$I$5:$I$1500,"MISS"))</f>
        <v/>
      </c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 t="str">
        <f>IF(B649="","",_xlfn.XLOOKUP(B649,Notlayici!$B$5:$B$1500,Notlayici!$I$5:$I$1500,"MISS"))</f>
        <v/>
      </c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 t="str">
        <f>IF(B650="","",_xlfn.XLOOKUP(B650,Notlayici!$B$5:$B$1500,Notlayici!$I$5:$I$1500,"MISS"))</f>
        <v/>
      </c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 t="str">
        <f>IF(B651="","",_xlfn.XLOOKUP(B651,Notlayici!$B$5:$B$1500,Notlayici!$I$5:$I$1500,"MISS"))</f>
        <v/>
      </c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 t="str">
        <f>IF(B652="","",_xlfn.XLOOKUP(B652,Notlayici!$B$5:$B$1500,Notlayici!$I$5:$I$1500,"MISS"))</f>
        <v/>
      </c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 t="str">
        <f>IF(B653="","",_xlfn.XLOOKUP(B653,Notlayici!$B$5:$B$1500,Notlayici!$I$5:$I$1500,"MISS"))</f>
        <v/>
      </c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 t="str">
        <f>IF(B654="","",_xlfn.XLOOKUP(B654,Notlayici!$B$5:$B$1500,Notlayici!$I$5:$I$1500,"MISS"))</f>
        <v/>
      </c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 t="str">
        <f>IF(B655="","",_xlfn.XLOOKUP(B655,Notlayici!$B$5:$B$1500,Notlayici!$I$5:$I$1500,"MISS"))</f>
        <v/>
      </c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 t="str">
        <f>IF(B656="","",_xlfn.XLOOKUP(B656,Notlayici!$B$5:$B$1500,Notlayici!$I$5:$I$1500,"MISS"))</f>
        <v/>
      </c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 t="str">
        <f>IF(B657="","",_xlfn.XLOOKUP(B657,Notlayici!$B$5:$B$1500,Notlayici!$I$5:$I$1500,"MISS"))</f>
        <v/>
      </c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 t="str">
        <f>IF(B658="","",_xlfn.XLOOKUP(B658,Notlayici!$B$5:$B$1500,Notlayici!$I$5:$I$1500,"MISS"))</f>
        <v/>
      </c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 t="str">
        <f>IF(B659="","",_xlfn.XLOOKUP(B659,Notlayici!$B$5:$B$1500,Notlayici!$I$5:$I$1500,"MISS"))</f>
        <v/>
      </c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 t="str">
        <f>IF(B660="","",_xlfn.XLOOKUP(B660,Notlayici!$B$5:$B$1500,Notlayici!$I$5:$I$1500,"MISS"))</f>
        <v/>
      </c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 t="str">
        <f>IF(B661="","",_xlfn.XLOOKUP(B661,Notlayici!$B$5:$B$1500,Notlayici!$I$5:$I$1500,"MISS"))</f>
        <v/>
      </c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 t="str">
        <f>IF(B662="","",_xlfn.XLOOKUP(B662,Notlayici!$B$5:$B$1500,Notlayici!$I$5:$I$1500,"MISS"))</f>
        <v/>
      </c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 t="str">
        <f>IF(B663="","",_xlfn.XLOOKUP(B663,Notlayici!$B$5:$B$1500,Notlayici!$I$5:$I$1500,"MISS"))</f>
        <v/>
      </c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 t="str">
        <f>IF(B664="","",_xlfn.XLOOKUP(B664,Notlayici!$B$5:$B$1500,Notlayici!$I$5:$I$1500,"MISS"))</f>
        <v/>
      </c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 t="str">
        <f>IF(B665="","",_xlfn.XLOOKUP(B665,Notlayici!$B$5:$B$1500,Notlayici!$I$5:$I$1500,"MISS"))</f>
        <v/>
      </c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 t="str">
        <f>IF(B666="","",_xlfn.XLOOKUP(B666,Notlayici!$B$5:$B$1500,Notlayici!$I$5:$I$1500,"MISS"))</f>
        <v/>
      </c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 t="str">
        <f>IF(B667="","",_xlfn.XLOOKUP(B667,Notlayici!$B$5:$B$1500,Notlayici!$I$5:$I$1500,"MISS"))</f>
        <v/>
      </c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 t="str">
        <f>IF(B668="","",_xlfn.XLOOKUP(B668,Notlayici!$B$5:$B$1500,Notlayici!$I$5:$I$1500,"MISS"))</f>
        <v/>
      </c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 t="str">
        <f>IF(B669="","",_xlfn.XLOOKUP(B669,Notlayici!$B$5:$B$1500,Notlayici!$I$5:$I$1500,"MISS"))</f>
        <v/>
      </c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 t="str">
        <f>IF(B670="","",_xlfn.XLOOKUP(B670,Notlayici!$B$5:$B$1500,Notlayici!$I$5:$I$1500,"MISS"))</f>
        <v/>
      </c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 t="str">
        <f>IF(B671="","",_xlfn.XLOOKUP(B671,Notlayici!$B$5:$B$1500,Notlayici!$I$5:$I$1500,"MISS"))</f>
        <v/>
      </c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 t="str">
        <f>IF(B672="","",_xlfn.XLOOKUP(B672,Notlayici!$B$5:$B$1500,Notlayici!$I$5:$I$1500,"MISS"))</f>
        <v/>
      </c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 t="str">
        <f>IF(B673="","",_xlfn.XLOOKUP(B673,Notlayici!$B$5:$B$1500,Notlayici!$I$5:$I$1500,"MISS"))</f>
        <v/>
      </c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 t="str">
        <f>IF(B674="","",_xlfn.XLOOKUP(B674,Notlayici!$B$5:$B$1500,Notlayici!$I$5:$I$1500,"MISS"))</f>
        <v/>
      </c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 t="str">
        <f>IF(B675="","",_xlfn.XLOOKUP(B675,Notlayici!$B$5:$B$1500,Notlayici!$I$5:$I$1500,"MISS"))</f>
        <v/>
      </c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 t="str">
        <f>IF(B676="","",_xlfn.XLOOKUP(B676,Notlayici!$B$5:$B$1500,Notlayici!$I$5:$I$1500,"MISS"))</f>
        <v/>
      </c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 t="str">
        <f>IF(B677="","",_xlfn.XLOOKUP(B677,Notlayici!$B$5:$B$1500,Notlayici!$I$5:$I$1500,"MISS"))</f>
        <v/>
      </c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 t="str">
        <f>IF(B678="","",_xlfn.XLOOKUP(B678,Notlayici!$B$5:$B$1500,Notlayici!$I$5:$I$1500,"MISS"))</f>
        <v/>
      </c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 t="str">
        <f>IF(B679="","",_xlfn.XLOOKUP(B679,Notlayici!$B$5:$B$1500,Notlayici!$I$5:$I$1500,"MISS"))</f>
        <v/>
      </c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 t="str">
        <f>IF(B680="","",_xlfn.XLOOKUP(B680,Notlayici!$B$5:$B$1500,Notlayici!$I$5:$I$1500,"MISS"))</f>
        <v/>
      </c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 t="str">
        <f>IF(B681="","",_xlfn.XLOOKUP(B681,Notlayici!$B$5:$B$1500,Notlayici!$I$5:$I$1500,"MISS"))</f>
        <v/>
      </c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 t="str">
        <f>IF(B682="","",_xlfn.XLOOKUP(B682,Notlayici!$B$5:$B$1500,Notlayici!$I$5:$I$1500,"MISS"))</f>
        <v/>
      </c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 t="str">
        <f>IF(B683="","",_xlfn.XLOOKUP(B683,Notlayici!$B$5:$B$1500,Notlayici!$I$5:$I$1500,"MISS"))</f>
        <v/>
      </c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 t="str">
        <f>IF(B684="","",_xlfn.XLOOKUP(B684,Notlayici!$B$5:$B$1500,Notlayici!$I$5:$I$1500,"MISS"))</f>
        <v/>
      </c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 t="str">
        <f>IF(B685="","",_xlfn.XLOOKUP(B685,Notlayici!$B$5:$B$1500,Notlayici!$I$5:$I$1500,"MISS"))</f>
        <v/>
      </c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 t="str">
        <f>IF(B686="","",_xlfn.XLOOKUP(B686,Notlayici!$B$5:$B$1500,Notlayici!$I$5:$I$1500,"MISS"))</f>
        <v/>
      </c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 t="str">
        <f>IF(B687="","",_xlfn.XLOOKUP(B687,Notlayici!$B$5:$B$1500,Notlayici!$I$5:$I$1500,"MISS"))</f>
        <v/>
      </c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 t="str">
        <f>IF(B688="","",_xlfn.XLOOKUP(B688,Notlayici!$B$5:$B$1500,Notlayici!$I$5:$I$1500,"MISS"))</f>
        <v/>
      </c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 t="str">
        <f>IF(B689="","",_xlfn.XLOOKUP(B689,Notlayici!$B$5:$B$1500,Notlayici!$I$5:$I$1500,"MISS"))</f>
        <v/>
      </c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 t="str">
        <f>IF(B690="","",_xlfn.XLOOKUP(B690,Notlayici!$B$5:$B$1500,Notlayici!$I$5:$I$1500,"MISS"))</f>
        <v/>
      </c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 t="str">
        <f>IF(B691="","",_xlfn.XLOOKUP(B691,Notlayici!$B$5:$B$1500,Notlayici!$I$5:$I$1500,"MISS"))</f>
        <v/>
      </c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 t="str">
        <f>IF(B692="","",_xlfn.XLOOKUP(B692,Notlayici!$B$5:$B$1500,Notlayici!$I$5:$I$1500,"MISS"))</f>
        <v/>
      </c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 t="str">
        <f>IF(B693="","",_xlfn.XLOOKUP(B693,Notlayici!$B$5:$B$1500,Notlayici!$I$5:$I$1500,"MISS"))</f>
        <v/>
      </c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 t="str">
        <f>IF(B694="","",_xlfn.XLOOKUP(B694,Notlayici!$B$5:$B$1500,Notlayici!$I$5:$I$1500,"MISS"))</f>
        <v/>
      </c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 t="str">
        <f>IF(B695="","",_xlfn.XLOOKUP(B695,Notlayici!$B$5:$B$1500,Notlayici!$I$5:$I$1500,"MISS"))</f>
        <v/>
      </c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 t="str">
        <f>IF(B696="","",_xlfn.XLOOKUP(B696,Notlayici!$B$5:$B$1500,Notlayici!$I$5:$I$1500,"MISS"))</f>
        <v/>
      </c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 t="str">
        <f>IF(B697="","",_xlfn.XLOOKUP(B697,Notlayici!$B$5:$B$1500,Notlayici!$I$5:$I$1500,"MISS"))</f>
        <v/>
      </c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 t="str">
        <f>IF(B698="","",_xlfn.XLOOKUP(B698,Notlayici!$B$5:$B$1500,Notlayici!$I$5:$I$1500,"MISS"))</f>
        <v/>
      </c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 t="str">
        <f>IF(B699="","",_xlfn.XLOOKUP(B699,Notlayici!$B$5:$B$1500,Notlayici!$I$5:$I$1500,"MISS"))</f>
        <v/>
      </c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 t="str">
        <f>IF(B700="","",_xlfn.XLOOKUP(B700,Notlayici!$B$5:$B$1500,Notlayici!$I$5:$I$1500,"MISS"))</f>
        <v/>
      </c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 t="str">
        <f>IF(B701="","",_xlfn.XLOOKUP(B701,Notlayici!$B$5:$B$1500,Notlayici!$I$5:$I$1500,"MISS"))</f>
        <v/>
      </c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 t="str">
        <f>IF(B702="","",_xlfn.XLOOKUP(B702,Notlayici!$B$5:$B$1500,Notlayici!$I$5:$I$1500,"MISS"))</f>
        <v/>
      </c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 t="str">
        <f>IF(B703="","",_xlfn.XLOOKUP(B703,Notlayici!$B$5:$B$1500,Notlayici!$I$5:$I$1500,"MISS"))</f>
        <v/>
      </c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 t="str">
        <f>IF(B704="","",_xlfn.XLOOKUP(B704,Notlayici!$B$5:$B$1500,Notlayici!$I$5:$I$1500,"MISS"))</f>
        <v/>
      </c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 t="str">
        <f>IF(B705="","",_xlfn.XLOOKUP(B705,Notlayici!$B$5:$B$1500,Notlayici!$I$5:$I$1500,"MISS"))</f>
        <v/>
      </c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 t="str">
        <f>IF(B706="","",_xlfn.XLOOKUP(B706,Notlayici!$B$5:$B$1500,Notlayici!$I$5:$I$1500,"MISS"))</f>
        <v/>
      </c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 t="str">
        <f>IF(B707="","",_xlfn.XLOOKUP(B707,Notlayici!$B$5:$B$1500,Notlayici!$I$5:$I$1500,"MISS"))</f>
        <v/>
      </c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 t="str">
        <f>IF(B708="","",_xlfn.XLOOKUP(B708,Notlayici!$B$5:$B$1500,Notlayici!$I$5:$I$1500,"MISS"))</f>
        <v/>
      </c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 t="str">
        <f>IF(B709="","",_xlfn.XLOOKUP(B709,Notlayici!$B$5:$B$1500,Notlayici!$I$5:$I$1500,"MISS"))</f>
        <v/>
      </c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 t="str">
        <f>IF(B710="","",_xlfn.XLOOKUP(B710,Notlayici!$B$5:$B$1500,Notlayici!$I$5:$I$1500,"MISS"))</f>
        <v/>
      </c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 t="str">
        <f>IF(B711="","",_xlfn.XLOOKUP(B711,Notlayici!$B$5:$B$1500,Notlayici!$I$5:$I$1500,"MISS"))</f>
        <v/>
      </c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 t="str">
        <f>IF(B712="","",_xlfn.XLOOKUP(B712,Notlayici!$B$5:$B$1500,Notlayici!$I$5:$I$1500,"MISS"))</f>
        <v/>
      </c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 t="str">
        <f>IF(B713="","",_xlfn.XLOOKUP(B713,Notlayici!$B$5:$B$1500,Notlayici!$I$5:$I$1500,"MISS"))</f>
        <v/>
      </c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 t="str">
        <f>IF(B714="","",_xlfn.XLOOKUP(B714,Notlayici!$B$5:$B$1500,Notlayici!$I$5:$I$1500,"MISS"))</f>
        <v/>
      </c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 t="str">
        <f>IF(B715="","",_xlfn.XLOOKUP(B715,Notlayici!$B$5:$B$1500,Notlayici!$I$5:$I$1500,"MISS"))</f>
        <v/>
      </c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 t="str">
        <f>IF(B716="","",_xlfn.XLOOKUP(B716,Notlayici!$B$5:$B$1500,Notlayici!$I$5:$I$1500,"MISS"))</f>
        <v/>
      </c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 t="str">
        <f>IF(B717="","",_xlfn.XLOOKUP(B717,Notlayici!$B$5:$B$1500,Notlayici!$I$5:$I$1500,"MISS"))</f>
        <v/>
      </c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 t="str">
        <f>IF(B718="","",_xlfn.XLOOKUP(B718,Notlayici!$B$5:$B$1500,Notlayici!$I$5:$I$1500,"MISS"))</f>
        <v/>
      </c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 t="str">
        <f>IF(B719="","",_xlfn.XLOOKUP(B719,Notlayici!$B$5:$B$1500,Notlayici!$I$5:$I$1500,"MISS"))</f>
        <v/>
      </c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 t="str">
        <f>IF(B720="","",_xlfn.XLOOKUP(B720,Notlayici!$B$5:$B$1500,Notlayici!$I$5:$I$1500,"MISS"))</f>
        <v/>
      </c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 t="str">
        <f>IF(B721="","",_xlfn.XLOOKUP(B721,Notlayici!$B$5:$B$1500,Notlayici!$I$5:$I$1500,"MISS"))</f>
        <v/>
      </c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 t="str">
        <f>IF(B722="","",_xlfn.XLOOKUP(B722,Notlayici!$B$5:$B$1500,Notlayici!$I$5:$I$1500,"MISS"))</f>
        <v/>
      </c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 t="str">
        <f>IF(B723="","",_xlfn.XLOOKUP(B723,Notlayici!$B$5:$B$1500,Notlayici!$I$5:$I$1500,"MISS"))</f>
        <v/>
      </c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 t="str">
        <f>IF(B724="","",_xlfn.XLOOKUP(B724,Notlayici!$B$5:$B$1500,Notlayici!$I$5:$I$1500,"MISS"))</f>
        <v/>
      </c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 t="str">
        <f>IF(B725="","",_xlfn.XLOOKUP(B725,Notlayici!$B$5:$B$1500,Notlayici!$I$5:$I$1500,"MISS"))</f>
        <v/>
      </c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 t="str">
        <f>IF(B726="","",_xlfn.XLOOKUP(B726,Notlayici!$B$5:$B$1500,Notlayici!$I$5:$I$1500,"MISS"))</f>
        <v/>
      </c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 t="str">
        <f>IF(B727="","",_xlfn.XLOOKUP(B727,Notlayici!$B$5:$B$1500,Notlayici!$I$5:$I$1500,"MISS"))</f>
        <v/>
      </c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 t="str">
        <f>IF(B728="","",_xlfn.XLOOKUP(B728,Notlayici!$B$5:$B$1500,Notlayici!$I$5:$I$1500,"MISS"))</f>
        <v/>
      </c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 t="str">
        <f>IF(B729="","",_xlfn.XLOOKUP(B729,Notlayici!$B$5:$B$1500,Notlayici!$I$5:$I$1500,"MISS"))</f>
        <v/>
      </c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 t="str">
        <f>IF(B730="","",_xlfn.XLOOKUP(B730,Notlayici!$B$5:$B$1500,Notlayici!$I$5:$I$1500,"MISS"))</f>
        <v/>
      </c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 t="str">
        <f>IF(B731="","",_xlfn.XLOOKUP(B731,Notlayici!$B$5:$B$1500,Notlayici!$I$5:$I$1500,"MISS"))</f>
        <v/>
      </c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 t="str">
        <f>IF(B732="","",_xlfn.XLOOKUP(B732,Notlayici!$B$5:$B$1500,Notlayici!$I$5:$I$1500,"MISS"))</f>
        <v/>
      </c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 t="str">
        <f>IF(B733="","",_xlfn.XLOOKUP(B733,Notlayici!$B$5:$B$1500,Notlayici!$I$5:$I$1500,"MISS"))</f>
        <v/>
      </c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 t="str">
        <f>IF(B734="","",_xlfn.XLOOKUP(B734,Notlayici!$B$5:$B$1500,Notlayici!$I$5:$I$1500,"MISS"))</f>
        <v/>
      </c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 t="str">
        <f>IF(B735="","",_xlfn.XLOOKUP(B735,Notlayici!$B$5:$B$1500,Notlayici!$I$5:$I$1500,"MISS"))</f>
        <v/>
      </c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 t="str">
        <f>IF(B736="","",_xlfn.XLOOKUP(B736,Notlayici!$B$5:$B$1500,Notlayici!$I$5:$I$1500,"MISS"))</f>
        <v/>
      </c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 t="str">
        <f>IF(B737="","",_xlfn.XLOOKUP(B737,Notlayici!$B$5:$B$1500,Notlayici!$I$5:$I$1500,"MISS"))</f>
        <v/>
      </c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 t="str">
        <f>IF(B738="","",_xlfn.XLOOKUP(B738,Notlayici!$B$5:$B$1500,Notlayici!$I$5:$I$1500,"MISS"))</f>
        <v/>
      </c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 t="str">
        <f>IF(B739="","",_xlfn.XLOOKUP(B739,Notlayici!$B$5:$B$1500,Notlayici!$I$5:$I$1500,"MISS"))</f>
        <v/>
      </c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 t="str">
        <f>IF(B740="","",_xlfn.XLOOKUP(B740,Notlayici!$B$5:$B$1500,Notlayici!$I$5:$I$1500,"MISS"))</f>
        <v/>
      </c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 t="str">
        <f>IF(B741="","",_xlfn.XLOOKUP(B741,Notlayici!$B$5:$B$1500,Notlayici!$I$5:$I$1500,"MISS"))</f>
        <v/>
      </c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 t="str">
        <f>IF(B742="","",_xlfn.XLOOKUP(B742,Notlayici!$B$5:$B$1500,Notlayici!$I$5:$I$1500,"MISS"))</f>
        <v/>
      </c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 t="str">
        <f>IF(B743="","",_xlfn.XLOOKUP(B743,Notlayici!$B$5:$B$1500,Notlayici!$I$5:$I$1500,"MISS"))</f>
        <v/>
      </c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 t="str">
        <f>IF(B744="","",_xlfn.XLOOKUP(B744,Notlayici!$B$5:$B$1500,Notlayici!$I$5:$I$1500,"MISS"))</f>
        <v/>
      </c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 t="str">
        <f>IF(B745="","",_xlfn.XLOOKUP(B745,Notlayici!$B$5:$B$1500,Notlayici!$I$5:$I$1500,"MISS"))</f>
        <v/>
      </c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 t="str">
        <f>IF(B746="","",_xlfn.XLOOKUP(B746,Notlayici!$B$5:$B$1500,Notlayici!$I$5:$I$1500,"MISS"))</f>
        <v/>
      </c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 t="str">
        <f>IF(B747="","",_xlfn.XLOOKUP(B747,Notlayici!$B$5:$B$1500,Notlayici!$I$5:$I$1500,"MISS"))</f>
        <v/>
      </c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 t="str">
        <f>IF(B748="","",_xlfn.XLOOKUP(B748,Notlayici!$B$5:$B$1500,Notlayici!$I$5:$I$1500,"MISS"))</f>
        <v/>
      </c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 t="str">
        <f>IF(B749="","",_xlfn.XLOOKUP(B749,Notlayici!$B$5:$B$1500,Notlayici!$I$5:$I$1500,"MISS"))</f>
        <v/>
      </c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 t="str">
        <f>IF(B750="","",_xlfn.XLOOKUP(B750,Notlayici!$B$5:$B$1500,Notlayici!$I$5:$I$1500,"MISS"))</f>
        <v/>
      </c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 t="str">
        <f>IF(B751="","",_xlfn.XLOOKUP(B751,Notlayici!$B$5:$B$1500,Notlayici!$I$5:$I$1500,"MISS"))</f>
        <v/>
      </c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 t="str">
        <f>IF(B752="","",_xlfn.XLOOKUP(B752,Notlayici!$B$5:$B$1500,Notlayici!$I$5:$I$1500,"MISS"))</f>
        <v/>
      </c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 t="str">
        <f>IF(B753="","",_xlfn.XLOOKUP(B753,Notlayici!$B$5:$B$1500,Notlayici!$I$5:$I$1500,"MISS"))</f>
        <v/>
      </c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 t="str">
        <f>IF(B754="","",_xlfn.XLOOKUP(B754,Notlayici!$B$5:$B$1500,Notlayici!$I$5:$I$1500,"MISS"))</f>
        <v/>
      </c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 t="str">
        <f>IF(B755="","",_xlfn.XLOOKUP(B755,Notlayici!$B$5:$B$1500,Notlayici!$I$5:$I$1500,"MISS"))</f>
        <v/>
      </c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 t="str">
        <f>IF(B756="","",_xlfn.XLOOKUP(B756,Notlayici!$B$5:$B$1500,Notlayici!$I$5:$I$1500,"MISS"))</f>
        <v/>
      </c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 t="str">
        <f>IF(B757="","",_xlfn.XLOOKUP(B757,Notlayici!$B$5:$B$1500,Notlayici!$I$5:$I$1500,"MISS"))</f>
        <v/>
      </c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 t="str">
        <f>IF(B758="","",_xlfn.XLOOKUP(B758,Notlayici!$B$5:$B$1500,Notlayici!$I$5:$I$1500,"MISS"))</f>
        <v/>
      </c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 t="str">
        <f>IF(B759="","",_xlfn.XLOOKUP(B759,Notlayici!$B$5:$B$1500,Notlayici!$I$5:$I$1500,"MISS"))</f>
        <v/>
      </c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 t="str">
        <f>IF(B760="","",_xlfn.XLOOKUP(B760,Notlayici!$B$5:$B$1500,Notlayici!$I$5:$I$1500,"MISS"))</f>
        <v/>
      </c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 t="str">
        <f>IF(B761="","",_xlfn.XLOOKUP(B761,Notlayici!$B$5:$B$1500,Notlayici!$I$5:$I$1500,"MISS"))</f>
        <v/>
      </c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 t="str">
        <f>IF(B762="","",_xlfn.XLOOKUP(B762,Notlayici!$B$5:$B$1500,Notlayici!$I$5:$I$1500,"MISS"))</f>
        <v/>
      </c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 t="str">
        <f>IF(B763="","",_xlfn.XLOOKUP(B763,Notlayici!$B$5:$B$1500,Notlayici!$I$5:$I$1500,"MISS"))</f>
        <v/>
      </c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 t="str">
        <f>IF(B764="","",_xlfn.XLOOKUP(B764,Notlayici!$B$5:$B$1500,Notlayici!$I$5:$I$1500,"MISS"))</f>
        <v/>
      </c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 t="str">
        <f>IF(B765="","",_xlfn.XLOOKUP(B765,Notlayici!$B$5:$B$1500,Notlayici!$I$5:$I$1500,"MISS"))</f>
        <v/>
      </c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 t="str">
        <f>IF(B766="","",_xlfn.XLOOKUP(B766,Notlayici!$B$5:$B$1500,Notlayici!$I$5:$I$1500,"MISS"))</f>
        <v/>
      </c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 t="str">
        <f>IF(B767="","",_xlfn.XLOOKUP(B767,Notlayici!$B$5:$B$1500,Notlayici!$I$5:$I$1500,"MISS"))</f>
        <v/>
      </c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 t="str">
        <f>IF(B768="","",_xlfn.XLOOKUP(B768,Notlayici!$B$5:$B$1500,Notlayici!$I$5:$I$1500,"MISS"))</f>
        <v/>
      </c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 t="str">
        <f>IF(B769="","",_xlfn.XLOOKUP(B769,Notlayici!$B$5:$B$1500,Notlayici!$I$5:$I$1500,"MISS"))</f>
        <v/>
      </c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 t="str">
        <f>IF(B770="","",_xlfn.XLOOKUP(B770,Notlayici!$B$5:$B$1500,Notlayici!$I$5:$I$1500,"MISS"))</f>
        <v/>
      </c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 t="str">
        <f>IF(B771="","",_xlfn.XLOOKUP(B771,Notlayici!$B$5:$B$1500,Notlayici!$I$5:$I$1500,"MISS"))</f>
        <v/>
      </c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 t="str">
        <f>IF(B772="","",_xlfn.XLOOKUP(B772,Notlayici!$B$5:$B$1500,Notlayici!$I$5:$I$1500,"MISS"))</f>
        <v/>
      </c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 t="str">
        <f>IF(B773="","",_xlfn.XLOOKUP(B773,Notlayici!$B$5:$B$1500,Notlayici!$I$5:$I$1500,"MISS"))</f>
        <v/>
      </c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 t="str">
        <f>IF(B774="","",_xlfn.XLOOKUP(B774,Notlayici!$B$5:$B$1500,Notlayici!$I$5:$I$1500,"MISS"))</f>
        <v/>
      </c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 t="str">
        <f>IF(B775="","",_xlfn.XLOOKUP(B775,Notlayici!$B$5:$B$1500,Notlayici!$I$5:$I$1500,"MISS"))</f>
        <v/>
      </c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 t="str">
        <f>IF(B776="","",_xlfn.XLOOKUP(B776,Notlayici!$B$5:$B$1500,Notlayici!$I$5:$I$1500,"MISS"))</f>
        <v/>
      </c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 t="str">
        <f>IF(B777="","",_xlfn.XLOOKUP(B777,Notlayici!$B$5:$B$1500,Notlayici!$I$5:$I$1500,"MISS"))</f>
        <v/>
      </c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 t="str">
        <f>IF(B778="","",_xlfn.XLOOKUP(B778,Notlayici!$B$5:$B$1500,Notlayici!$I$5:$I$1500,"MISS"))</f>
        <v/>
      </c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 t="str">
        <f>IF(B779="","",_xlfn.XLOOKUP(B779,Notlayici!$B$5:$B$1500,Notlayici!$I$5:$I$1500,"MISS"))</f>
        <v/>
      </c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 t="str">
        <f>IF(B780="","",_xlfn.XLOOKUP(B780,Notlayici!$B$5:$B$1500,Notlayici!$I$5:$I$1500,"MISS"))</f>
        <v/>
      </c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 t="str">
        <f>IF(B781="","",_xlfn.XLOOKUP(B781,Notlayici!$B$5:$B$1500,Notlayici!$I$5:$I$1500,"MISS"))</f>
        <v/>
      </c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 t="str">
        <f>IF(B782="","",_xlfn.XLOOKUP(B782,Notlayici!$B$5:$B$1500,Notlayici!$I$5:$I$1500,"MISS"))</f>
        <v/>
      </c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 t="str">
        <f>IF(B783="","",_xlfn.XLOOKUP(B783,Notlayici!$B$5:$B$1500,Notlayici!$I$5:$I$1500,"MISS"))</f>
        <v/>
      </c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 t="str">
        <f>IF(B784="","",_xlfn.XLOOKUP(B784,Notlayici!$B$5:$B$1500,Notlayici!$I$5:$I$1500,"MISS"))</f>
        <v/>
      </c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 t="str">
        <f>IF(B785="","",_xlfn.XLOOKUP(B785,Notlayici!$B$5:$B$1500,Notlayici!$I$5:$I$1500,"MISS"))</f>
        <v/>
      </c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 t="str">
        <f>IF(B786="","",_xlfn.XLOOKUP(B786,Notlayici!$B$5:$B$1500,Notlayici!$I$5:$I$1500,"MISS"))</f>
        <v/>
      </c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 t="str">
        <f>IF(B787="","",_xlfn.XLOOKUP(B787,Notlayici!$B$5:$B$1500,Notlayici!$I$5:$I$1500,"MISS"))</f>
        <v/>
      </c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 t="str">
        <f>IF(B788="","",_xlfn.XLOOKUP(B788,Notlayici!$B$5:$B$1500,Notlayici!$I$5:$I$1500,"MISS"))</f>
        <v/>
      </c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 t="str">
        <f>IF(B789="","",_xlfn.XLOOKUP(B789,Notlayici!$B$5:$B$1500,Notlayici!$I$5:$I$1500,"MISS"))</f>
        <v/>
      </c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 t="str">
        <f>IF(B790="","",_xlfn.XLOOKUP(B790,Notlayici!$B$5:$B$1500,Notlayici!$I$5:$I$1500,"MISS"))</f>
        <v/>
      </c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 t="str">
        <f>IF(B791="","",_xlfn.XLOOKUP(B791,Notlayici!$B$5:$B$1500,Notlayici!$I$5:$I$1500,"MISS"))</f>
        <v/>
      </c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 t="str">
        <f>IF(B792="","",_xlfn.XLOOKUP(B792,Notlayici!$B$5:$B$1500,Notlayici!$I$5:$I$1500,"MISS"))</f>
        <v/>
      </c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 t="str">
        <f>IF(B793="","",_xlfn.XLOOKUP(B793,Notlayici!$B$5:$B$1500,Notlayici!$I$5:$I$1500,"MISS"))</f>
        <v/>
      </c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 t="str">
        <f>IF(B794="","",_xlfn.XLOOKUP(B794,Notlayici!$B$5:$B$1500,Notlayici!$I$5:$I$1500,"MISS"))</f>
        <v/>
      </c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 t="str">
        <f>IF(B795="","",_xlfn.XLOOKUP(B795,Notlayici!$B$5:$B$1500,Notlayici!$I$5:$I$1500,"MISS"))</f>
        <v/>
      </c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 t="str">
        <f>IF(B796="","",_xlfn.XLOOKUP(B796,Notlayici!$B$5:$B$1500,Notlayici!$I$5:$I$1500,"MISS"))</f>
        <v/>
      </c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 t="str">
        <f>IF(B797="","",_xlfn.XLOOKUP(B797,Notlayici!$B$5:$B$1500,Notlayici!$I$5:$I$1500,"MISS"))</f>
        <v/>
      </c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 t="str">
        <f>IF(B798="","",_xlfn.XLOOKUP(B798,Notlayici!$B$5:$B$1500,Notlayici!$I$5:$I$1500,"MISS"))</f>
        <v/>
      </c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 t="str">
        <f>IF(B799="","",_xlfn.XLOOKUP(B799,Notlayici!$B$5:$B$1500,Notlayici!$I$5:$I$1500,"MISS"))</f>
        <v/>
      </c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 t="str">
        <f>IF(B800="","",_xlfn.XLOOKUP(B800,Notlayici!$B$5:$B$1500,Notlayici!$I$5:$I$1500,"MISS"))</f>
        <v/>
      </c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 t="str">
        <f>IF(B801="","",_xlfn.XLOOKUP(B801,Notlayici!$B$5:$B$1500,Notlayici!$I$5:$I$1500,"MISS"))</f>
        <v/>
      </c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 t="str">
        <f>IF(B802="","",_xlfn.XLOOKUP(B802,Notlayici!$B$5:$B$1500,Notlayici!$I$5:$I$1500,"MISS"))</f>
        <v/>
      </c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 t="str">
        <f>IF(B803="","",_xlfn.XLOOKUP(B803,Notlayici!$B$5:$B$1500,Notlayici!$I$5:$I$1500,"MISS"))</f>
        <v/>
      </c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 t="str">
        <f>IF(B804="","",_xlfn.XLOOKUP(B804,Notlayici!$B$5:$B$1500,Notlayici!$I$5:$I$1500,"MISS"))</f>
        <v/>
      </c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 t="str">
        <f>IF(B805="","",_xlfn.XLOOKUP(B805,Notlayici!$B$5:$B$1500,Notlayici!$I$5:$I$1500,"MISS"))</f>
        <v/>
      </c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 t="str">
        <f>IF(B806="","",_xlfn.XLOOKUP(B806,Notlayici!$B$5:$B$1500,Notlayici!$I$5:$I$1500,"MISS"))</f>
        <v/>
      </c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 t="str">
        <f>IF(B807="","",_xlfn.XLOOKUP(B807,Notlayici!$B$5:$B$1500,Notlayici!$I$5:$I$1500,"MISS"))</f>
        <v/>
      </c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 t="str">
        <f>IF(B808="","",_xlfn.XLOOKUP(B808,Notlayici!$B$5:$B$1500,Notlayici!$I$5:$I$1500,"MISS"))</f>
        <v/>
      </c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 t="str">
        <f>IF(B809="","",_xlfn.XLOOKUP(B809,Notlayici!$B$5:$B$1500,Notlayici!$I$5:$I$1500,"MISS"))</f>
        <v/>
      </c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 t="str">
        <f>IF(B810="","",_xlfn.XLOOKUP(B810,Notlayici!$B$5:$B$1500,Notlayici!$I$5:$I$1500,"MISS"))</f>
        <v/>
      </c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 t="str">
        <f>IF(B811="","",_xlfn.XLOOKUP(B811,Notlayici!$B$5:$B$1500,Notlayici!$I$5:$I$1500,"MISS"))</f>
        <v/>
      </c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 t="str">
        <f>IF(B812="","",_xlfn.XLOOKUP(B812,Notlayici!$B$5:$B$1500,Notlayici!$I$5:$I$1500,"MISS"))</f>
        <v/>
      </c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 t="str">
        <f>IF(B813="","",_xlfn.XLOOKUP(B813,Notlayici!$B$5:$B$1500,Notlayici!$I$5:$I$1500,"MISS"))</f>
        <v/>
      </c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 t="str">
        <f>IF(B814="","",_xlfn.XLOOKUP(B814,Notlayici!$B$5:$B$1500,Notlayici!$I$5:$I$1500,"MISS"))</f>
        <v/>
      </c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 t="str">
        <f>IF(B815="","",_xlfn.XLOOKUP(B815,Notlayici!$B$5:$B$1500,Notlayici!$I$5:$I$1500,"MISS"))</f>
        <v/>
      </c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 t="str">
        <f>IF(B816="","",_xlfn.XLOOKUP(B816,Notlayici!$B$5:$B$1500,Notlayici!$I$5:$I$1500,"MISS"))</f>
        <v/>
      </c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 t="str">
        <f>IF(B817="","",_xlfn.XLOOKUP(B817,Notlayici!$B$5:$B$1500,Notlayici!$I$5:$I$1500,"MISS"))</f>
        <v/>
      </c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 t="str">
        <f>IF(B818="","",_xlfn.XLOOKUP(B818,Notlayici!$B$5:$B$1500,Notlayici!$I$5:$I$1500,"MISS"))</f>
        <v/>
      </c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 t="str">
        <f>IF(B819="","",_xlfn.XLOOKUP(B819,Notlayici!$B$5:$B$1500,Notlayici!$I$5:$I$1500,"MISS"))</f>
        <v/>
      </c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 t="str">
        <f>IF(B820="","",_xlfn.XLOOKUP(B820,Notlayici!$B$5:$B$1500,Notlayici!$I$5:$I$1500,"MISS"))</f>
        <v/>
      </c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 t="str">
        <f>IF(B821="","",_xlfn.XLOOKUP(B821,Notlayici!$B$5:$B$1500,Notlayici!$I$5:$I$1500,"MISS"))</f>
        <v/>
      </c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 t="str">
        <f>IF(B822="","",_xlfn.XLOOKUP(B822,Notlayici!$B$5:$B$1500,Notlayici!$I$5:$I$1500,"MISS"))</f>
        <v/>
      </c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 t="str">
        <f>IF(B823="","",_xlfn.XLOOKUP(B823,Notlayici!$B$5:$B$1500,Notlayici!$I$5:$I$1500,"MISS"))</f>
        <v/>
      </c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 t="str">
        <f>IF(B824="","",_xlfn.XLOOKUP(B824,Notlayici!$B$5:$B$1500,Notlayici!$I$5:$I$1500,"MISS"))</f>
        <v/>
      </c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 t="str">
        <f>IF(B825="","",_xlfn.XLOOKUP(B825,Notlayici!$B$5:$B$1500,Notlayici!$I$5:$I$1500,"MISS"))</f>
        <v/>
      </c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 t="str">
        <f>IF(B826="","",_xlfn.XLOOKUP(B826,Notlayici!$B$5:$B$1500,Notlayici!$I$5:$I$1500,"MISS"))</f>
        <v/>
      </c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 t="str">
        <f>IF(B827="","",_xlfn.XLOOKUP(B827,Notlayici!$B$5:$B$1500,Notlayici!$I$5:$I$1500,"MISS"))</f>
        <v/>
      </c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 t="str">
        <f>IF(B828="","",_xlfn.XLOOKUP(B828,Notlayici!$B$5:$B$1500,Notlayici!$I$5:$I$1500,"MISS"))</f>
        <v/>
      </c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 t="str">
        <f>IF(B829="","",_xlfn.XLOOKUP(B829,Notlayici!$B$5:$B$1500,Notlayici!$I$5:$I$1500,"MISS"))</f>
        <v/>
      </c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 t="str">
        <f>IF(B830="","",_xlfn.XLOOKUP(B830,Notlayici!$B$5:$B$1500,Notlayici!$I$5:$I$1500,"MISS"))</f>
        <v/>
      </c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 t="str">
        <f>IF(B831="","",_xlfn.XLOOKUP(B831,Notlayici!$B$5:$B$1500,Notlayici!$I$5:$I$1500,"MISS"))</f>
        <v/>
      </c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 t="str">
        <f>IF(B832="","",_xlfn.XLOOKUP(B832,Notlayici!$B$5:$B$1500,Notlayici!$I$5:$I$1500,"MISS"))</f>
        <v/>
      </c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 t="str">
        <f>IF(B833="","",_xlfn.XLOOKUP(B833,Notlayici!$B$5:$B$1500,Notlayici!$I$5:$I$1500,"MISS"))</f>
        <v/>
      </c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 t="str">
        <f>IF(B834="","",_xlfn.XLOOKUP(B834,Notlayici!$B$5:$B$1500,Notlayici!$I$5:$I$1500,"MISS"))</f>
        <v/>
      </c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 t="str">
        <f>IF(B835="","",_xlfn.XLOOKUP(B835,Notlayici!$B$5:$B$1500,Notlayici!$I$5:$I$1500,"MISS"))</f>
        <v/>
      </c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 t="str">
        <f>IF(B836="","",_xlfn.XLOOKUP(B836,Notlayici!$B$5:$B$1500,Notlayici!$I$5:$I$1500,"MISS"))</f>
        <v/>
      </c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 t="str">
        <f>IF(B837="","",_xlfn.XLOOKUP(B837,Notlayici!$B$5:$B$1500,Notlayici!$I$5:$I$1500,"MISS"))</f>
        <v/>
      </c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 t="str">
        <f>IF(B838="","",_xlfn.XLOOKUP(B838,Notlayici!$B$5:$B$1500,Notlayici!$I$5:$I$1500,"MISS"))</f>
        <v/>
      </c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 t="str">
        <f>IF(B839="","",_xlfn.XLOOKUP(B839,Notlayici!$B$5:$B$1500,Notlayici!$I$5:$I$1500,"MISS"))</f>
        <v/>
      </c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 t="str">
        <f>IF(B840="","",_xlfn.XLOOKUP(B840,Notlayici!$B$5:$B$1500,Notlayici!$I$5:$I$1500,"MISS"))</f>
        <v/>
      </c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 t="str">
        <f>IF(B841="","",_xlfn.XLOOKUP(B841,Notlayici!$B$5:$B$1500,Notlayici!$I$5:$I$1500,"MISS"))</f>
        <v/>
      </c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 t="str">
        <f>IF(B842="","",_xlfn.XLOOKUP(B842,Notlayici!$B$5:$B$1500,Notlayici!$I$5:$I$1500,"MISS"))</f>
        <v/>
      </c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 t="str">
        <f>IF(B843="","",_xlfn.XLOOKUP(B843,Notlayici!$B$5:$B$1500,Notlayici!$I$5:$I$1500,"MISS"))</f>
        <v/>
      </c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 t="str">
        <f>IF(B844="","",_xlfn.XLOOKUP(B844,Notlayici!$B$5:$B$1500,Notlayici!$I$5:$I$1500,"MISS"))</f>
        <v/>
      </c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 t="str">
        <f>IF(B845="","",_xlfn.XLOOKUP(B845,Notlayici!$B$5:$B$1500,Notlayici!$I$5:$I$1500,"MISS"))</f>
        <v/>
      </c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 t="str">
        <f>IF(B846="","",_xlfn.XLOOKUP(B846,Notlayici!$B$5:$B$1500,Notlayici!$I$5:$I$1500,"MISS"))</f>
        <v/>
      </c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 t="str">
        <f>IF(B847="","",_xlfn.XLOOKUP(B847,Notlayici!$B$5:$B$1500,Notlayici!$I$5:$I$1500,"MISS"))</f>
        <v/>
      </c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 t="str">
        <f>IF(B848="","",_xlfn.XLOOKUP(B848,Notlayici!$B$5:$B$1500,Notlayici!$I$5:$I$1500,"MISS"))</f>
        <v/>
      </c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 t="str">
        <f>IF(B849="","",_xlfn.XLOOKUP(B849,Notlayici!$B$5:$B$1500,Notlayici!$I$5:$I$1500,"MISS"))</f>
        <v/>
      </c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 t="str">
        <f>IF(B850="","",_xlfn.XLOOKUP(B850,Notlayici!$B$5:$B$1500,Notlayici!$I$5:$I$1500,"MISS"))</f>
        <v/>
      </c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 t="str">
        <f>IF(B851="","",_xlfn.XLOOKUP(B851,Notlayici!$B$5:$B$1500,Notlayici!$I$5:$I$1500,"MISS"))</f>
        <v/>
      </c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 t="str">
        <f>IF(B852="","",_xlfn.XLOOKUP(B852,Notlayici!$B$5:$B$1500,Notlayici!$I$5:$I$1500,"MISS"))</f>
        <v/>
      </c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 t="str">
        <f>IF(B853="","",_xlfn.XLOOKUP(B853,Notlayici!$B$5:$B$1500,Notlayici!$I$5:$I$1500,"MISS"))</f>
        <v/>
      </c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 t="str">
        <f>IF(B854="","",_xlfn.XLOOKUP(B854,Notlayici!$B$5:$B$1500,Notlayici!$I$5:$I$1500,"MISS"))</f>
        <v/>
      </c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 t="str">
        <f>IF(B855="","",_xlfn.XLOOKUP(B855,Notlayici!$B$5:$B$1500,Notlayici!$I$5:$I$1500,"MISS"))</f>
        <v/>
      </c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 t="str">
        <f>IF(B856="","",_xlfn.XLOOKUP(B856,Notlayici!$B$5:$B$1500,Notlayici!$I$5:$I$1500,"MISS"))</f>
        <v/>
      </c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 t="str">
        <f>IF(B857="","",_xlfn.XLOOKUP(B857,Notlayici!$B$5:$B$1500,Notlayici!$I$5:$I$1500,"MISS"))</f>
        <v/>
      </c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 t="str">
        <f>IF(B858="","",_xlfn.XLOOKUP(B858,Notlayici!$B$5:$B$1500,Notlayici!$I$5:$I$1500,"MISS"))</f>
        <v/>
      </c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 t="str">
        <f>IF(B859="","",_xlfn.XLOOKUP(B859,Notlayici!$B$5:$B$1500,Notlayici!$I$5:$I$1500,"MISS"))</f>
        <v/>
      </c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 t="str">
        <f>IF(B860="","",_xlfn.XLOOKUP(B860,Notlayici!$B$5:$B$1500,Notlayici!$I$5:$I$1500,"MISS"))</f>
        <v/>
      </c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 t="str">
        <f>IF(B861="","",_xlfn.XLOOKUP(B861,Notlayici!$B$5:$B$1500,Notlayici!$I$5:$I$1500,"MISS"))</f>
        <v/>
      </c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 t="str">
        <f>IF(B862="","",_xlfn.XLOOKUP(B862,Notlayici!$B$5:$B$1500,Notlayici!$I$5:$I$1500,"MISS"))</f>
        <v/>
      </c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 t="str">
        <f>IF(B863="","",_xlfn.XLOOKUP(B863,Notlayici!$B$5:$B$1500,Notlayici!$I$5:$I$1500,"MISS"))</f>
        <v/>
      </c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 t="str">
        <f>IF(B864="","",_xlfn.XLOOKUP(B864,Notlayici!$B$5:$B$1500,Notlayici!$I$5:$I$1500,"MISS"))</f>
        <v/>
      </c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 t="str">
        <f>IF(B865="","",_xlfn.XLOOKUP(B865,Notlayici!$B$5:$B$1500,Notlayici!$I$5:$I$1500,"MISS"))</f>
        <v/>
      </c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 t="str">
        <f>IF(B866="","",_xlfn.XLOOKUP(B866,Notlayici!$B$5:$B$1500,Notlayici!$I$5:$I$1500,"MISS"))</f>
        <v/>
      </c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 t="str">
        <f>IF(B867="","",_xlfn.XLOOKUP(B867,Notlayici!$B$5:$B$1500,Notlayici!$I$5:$I$1500,"MISS"))</f>
        <v/>
      </c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 t="str">
        <f>IF(B868="","",_xlfn.XLOOKUP(B868,Notlayici!$B$5:$B$1500,Notlayici!$I$5:$I$1500,"MISS"))</f>
        <v/>
      </c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 t="str">
        <f>IF(B869="","",_xlfn.XLOOKUP(B869,Notlayici!$B$5:$B$1500,Notlayici!$I$5:$I$1500,"MISS"))</f>
        <v/>
      </c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 t="str">
        <f>IF(B870="","",_xlfn.XLOOKUP(B870,Notlayici!$B$5:$B$1500,Notlayici!$I$5:$I$1500,"MISS"))</f>
        <v/>
      </c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 t="str">
        <f>IF(B871="","",_xlfn.XLOOKUP(B871,Notlayici!$B$5:$B$1500,Notlayici!$I$5:$I$1500,"MISS"))</f>
        <v/>
      </c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 t="str">
        <f>IF(B872="","",_xlfn.XLOOKUP(B872,Notlayici!$B$5:$B$1500,Notlayici!$I$5:$I$1500,"MISS"))</f>
        <v/>
      </c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 t="str">
        <f>IF(B873="","",_xlfn.XLOOKUP(B873,Notlayici!$B$5:$B$1500,Notlayici!$I$5:$I$1500,"MISS"))</f>
        <v/>
      </c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 t="str">
        <f>IF(B874="","",_xlfn.XLOOKUP(B874,Notlayici!$B$5:$B$1500,Notlayici!$I$5:$I$1500,"MISS"))</f>
        <v/>
      </c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 t="str">
        <f>IF(B875="","",_xlfn.XLOOKUP(B875,Notlayici!$B$5:$B$1500,Notlayici!$I$5:$I$1500,"MISS"))</f>
        <v/>
      </c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 t="str">
        <f>IF(B876="","",_xlfn.XLOOKUP(B876,Notlayici!$B$5:$B$1500,Notlayici!$I$5:$I$1500,"MISS"))</f>
        <v/>
      </c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 t="str">
        <f>IF(B877="","",_xlfn.XLOOKUP(B877,Notlayici!$B$5:$B$1500,Notlayici!$I$5:$I$1500,"MISS"))</f>
        <v/>
      </c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 t="str">
        <f>IF(B878="","",_xlfn.XLOOKUP(B878,Notlayici!$B$5:$B$1500,Notlayici!$I$5:$I$1500,"MISS"))</f>
        <v/>
      </c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 t="str">
        <f>IF(B879="","",_xlfn.XLOOKUP(B879,Notlayici!$B$5:$B$1500,Notlayici!$I$5:$I$1500,"MISS"))</f>
        <v/>
      </c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 t="str">
        <f>IF(B880="","",_xlfn.XLOOKUP(B880,Notlayici!$B$5:$B$1500,Notlayici!$I$5:$I$1500,"MISS"))</f>
        <v/>
      </c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 t="str">
        <f>IF(B881="","",_xlfn.XLOOKUP(B881,Notlayici!$B$5:$B$1500,Notlayici!$I$5:$I$1500,"MISS"))</f>
        <v/>
      </c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 t="str">
        <f>IF(B882="","",_xlfn.XLOOKUP(B882,Notlayici!$B$5:$B$1500,Notlayici!$I$5:$I$1500,"MISS"))</f>
        <v/>
      </c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 t="str">
        <f>IF(B883="","",_xlfn.XLOOKUP(B883,Notlayici!$B$5:$B$1500,Notlayici!$I$5:$I$1500,"MISS"))</f>
        <v/>
      </c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 t="str">
        <f>IF(B884="","",_xlfn.XLOOKUP(B884,Notlayici!$B$5:$B$1500,Notlayici!$I$5:$I$1500,"MISS"))</f>
        <v/>
      </c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 t="str">
        <f>IF(B885="","",_xlfn.XLOOKUP(B885,Notlayici!$B$5:$B$1500,Notlayici!$I$5:$I$1500,"MISS"))</f>
        <v/>
      </c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 t="str">
        <f>IF(B886="","",_xlfn.XLOOKUP(B886,Notlayici!$B$5:$B$1500,Notlayici!$I$5:$I$1500,"MISS"))</f>
        <v/>
      </c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 t="str">
        <f>IF(B887="","",_xlfn.XLOOKUP(B887,Notlayici!$B$5:$B$1500,Notlayici!$I$5:$I$1500,"MISS"))</f>
        <v/>
      </c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 t="str">
        <f>IF(B888="","",_xlfn.XLOOKUP(B888,Notlayici!$B$5:$B$1500,Notlayici!$I$5:$I$1500,"MISS"))</f>
        <v/>
      </c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 t="str">
        <f>IF(B889="","",_xlfn.XLOOKUP(B889,Notlayici!$B$5:$B$1500,Notlayici!$I$5:$I$1500,"MISS"))</f>
        <v/>
      </c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 t="str">
        <f>IF(B890="","",_xlfn.XLOOKUP(B890,Notlayici!$B$5:$B$1500,Notlayici!$I$5:$I$1500,"MISS"))</f>
        <v/>
      </c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 t="str">
        <f>IF(B891="","",_xlfn.XLOOKUP(B891,Notlayici!$B$5:$B$1500,Notlayici!$I$5:$I$1500,"MISS"))</f>
        <v/>
      </c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 t="str">
        <f>IF(B892="","",_xlfn.XLOOKUP(B892,Notlayici!$B$5:$B$1500,Notlayici!$I$5:$I$1500,"MISS"))</f>
        <v/>
      </c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 t="str">
        <f>IF(B893="","",_xlfn.XLOOKUP(B893,Notlayici!$B$5:$B$1500,Notlayici!$I$5:$I$1500,"MISS"))</f>
        <v/>
      </c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 t="str">
        <f>IF(B894="","",_xlfn.XLOOKUP(B894,Notlayici!$B$5:$B$1500,Notlayici!$I$5:$I$1500,"MISS"))</f>
        <v/>
      </c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 t="str">
        <f>IF(B895="","",_xlfn.XLOOKUP(B895,Notlayici!$B$5:$B$1500,Notlayici!$I$5:$I$1500,"MISS"))</f>
        <v/>
      </c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 t="str">
        <f>IF(B896="","",_xlfn.XLOOKUP(B896,Notlayici!$B$5:$B$1500,Notlayici!$I$5:$I$1500,"MISS"))</f>
        <v/>
      </c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 t="str">
        <f>IF(B897="","",_xlfn.XLOOKUP(B897,Notlayici!$B$5:$B$1500,Notlayici!$I$5:$I$1500,"MISS"))</f>
        <v/>
      </c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 t="str">
        <f>IF(B898="","",_xlfn.XLOOKUP(B898,Notlayici!$B$5:$B$1500,Notlayici!$I$5:$I$1500,"MISS"))</f>
        <v/>
      </c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 t="str">
        <f>IF(B899="","",_xlfn.XLOOKUP(B899,Notlayici!$B$5:$B$1500,Notlayici!$I$5:$I$1500,"MISS"))</f>
        <v/>
      </c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 t="str">
        <f>IF(B900="","",_xlfn.XLOOKUP(B900,Notlayici!$B$5:$B$1500,Notlayici!$I$5:$I$1500,"MISS"))</f>
        <v/>
      </c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 t="str">
        <f>IF(B901="","",_xlfn.XLOOKUP(B901,Notlayici!$B$5:$B$1500,Notlayici!$I$5:$I$1500,"MISS"))</f>
        <v/>
      </c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 t="str">
        <f>IF(B902="","",_xlfn.XLOOKUP(B902,Notlayici!$B$5:$B$1500,Notlayici!$I$5:$I$1500,"MISS"))</f>
        <v/>
      </c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 t="str">
        <f>IF(B903="","",_xlfn.XLOOKUP(B903,Notlayici!$B$5:$B$1500,Notlayici!$I$5:$I$1500,"MISS"))</f>
        <v/>
      </c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 t="str">
        <f>IF(B904="","",_xlfn.XLOOKUP(B904,Notlayici!$B$5:$B$1500,Notlayici!$I$5:$I$1500,"MISS"))</f>
        <v/>
      </c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 t="str">
        <f>IF(B905="","",_xlfn.XLOOKUP(B905,Notlayici!$B$5:$B$1500,Notlayici!$I$5:$I$1500,"MISS"))</f>
        <v/>
      </c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 t="str">
        <f>IF(B906="","",_xlfn.XLOOKUP(B906,Notlayici!$B$5:$B$1500,Notlayici!$I$5:$I$1500,"MISS"))</f>
        <v/>
      </c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 t="str">
        <f>IF(B907="","",_xlfn.XLOOKUP(B907,Notlayici!$B$5:$B$1500,Notlayici!$I$5:$I$1500,"MISS"))</f>
        <v/>
      </c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 t="str">
        <f>IF(B908="","",_xlfn.XLOOKUP(B908,Notlayici!$B$5:$B$1500,Notlayici!$I$5:$I$1500,"MISS"))</f>
        <v/>
      </c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 t="str">
        <f>IF(B909="","",_xlfn.XLOOKUP(B909,Notlayici!$B$5:$B$1500,Notlayici!$I$5:$I$1500,"MISS"))</f>
        <v/>
      </c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 t="str">
        <f>IF(B910="","",_xlfn.XLOOKUP(B910,Notlayici!$B$5:$B$1500,Notlayici!$I$5:$I$1500,"MISS"))</f>
        <v/>
      </c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 t="str">
        <f>IF(B911="","",_xlfn.XLOOKUP(B911,Notlayici!$B$5:$B$1500,Notlayici!$I$5:$I$1500,"MISS"))</f>
        <v/>
      </c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 t="str">
        <f>IF(B912="","",_xlfn.XLOOKUP(B912,Notlayici!$B$5:$B$1500,Notlayici!$I$5:$I$1500,"MISS"))</f>
        <v/>
      </c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 t="str">
        <f>IF(B913="","",_xlfn.XLOOKUP(B913,Notlayici!$B$5:$B$1500,Notlayici!$I$5:$I$1500,"MISS"))</f>
        <v/>
      </c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 t="str">
        <f>IF(B914="","",_xlfn.XLOOKUP(B914,Notlayici!$B$5:$B$1500,Notlayici!$I$5:$I$1500,"MISS"))</f>
        <v/>
      </c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 t="str">
        <f>IF(B915="","",_xlfn.XLOOKUP(B915,Notlayici!$B$5:$B$1500,Notlayici!$I$5:$I$1500,"MISS"))</f>
        <v/>
      </c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 t="str">
        <f>IF(B916="","",_xlfn.XLOOKUP(B916,Notlayici!$B$5:$B$1500,Notlayici!$I$5:$I$1500,"MISS"))</f>
        <v/>
      </c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 t="str">
        <f>IF(B917="","",_xlfn.XLOOKUP(B917,Notlayici!$B$5:$B$1500,Notlayici!$I$5:$I$1500,"MISS"))</f>
        <v/>
      </c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 t="str">
        <f>IF(B918="","",_xlfn.XLOOKUP(B918,Notlayici!$B$5:$B$1500,Notlayici!$I$5:$I$1500,"MISS"))</f>
        <v/>
      </c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 t="str">
        <f>IF(B919="","",_xlfn.XLOOKUP(B919,Notlayici!$B$5:$B$1500,Notlayici!$I$5:$I$1500,"MISS"))</f>
        <v/>
      </c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 t="str">
        <f>IF(B920="","",_xlfn.XLOOKUP(B920,Notlayici!$B$5:$B$1500,Notlayici!$I$5:$I$1500,"MISS"))</f>
        <v/>
      </c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 t="str">
        <f>IF(B921="","",_xlfn.XLOOKUP(B921,Notlayici!$B$5:$B$1500,Notlayici!$I$5:$I$1500,"MISS"))</f>
        <v/>
      </c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 t="str">
        <f>IF(B922="","",_xlfn.XLOOKUP(B922,Notlayici!$B$5:$B$1500,Notlayici!$I$5:$I$1500,"MISS"))</f>
        <v/>
      </c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 t="str">
        <f>IF(B923="","",_xlfn.XLOOKUP(B923,Notlayici!$B$5:$B$1500,Notlayici!$I$5:$I$1500,"MISS"))</f>
        <v/>
      </c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 t="str">
        <f>IF(B924="","",_xlfn.XLOOKUP(B924,Notlayici!$B$5:$B$1500,Notlayici!$I$5:$I$1500,"MISS"))</f>
        <v/>
      </c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 t="str">
        <f>IF(B925="","",_xlfn.XLOOKUP(B925,Notlayici!$B$5:$B$1500,Notlayici!$I$5:$I$1500,"MISS"))</f>
        <v/>
      </c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 t="str">
        <f>IF(B926="","",_xlfn.XLOOKUP(B926,Notlayici!$B$5:$B$1500,Notlayici!$I$5:$I$1500,"MISS"))</f>
        <v/>
      </c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 t="str">
        <f>IF(B927="","",_xlfn.XLOOKUP(B927,Notlayici!$B$5:$B$1500,Notlayici!$I$5:$I$1500,"MISS"))</f>
        <v/>
      </c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 t="str">
        <f>IF(B928="","",_xlfn.XLOOKUP(B928,Notlayici!$B$5:$B$1500,Notlayici!$I$5:$I$1500,"MISS"))</f>
        <v/>
      </c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 t="str">
        <f>IF(B929="","",_xlfn.XLOOKUP(B929,Notlayici!$B$5:$B$1500,Notlayici!$I$5:$I$1500,"MISS"))</f>
        <v/>
      </c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 t="str">
        <f>IF(B930="","",_xlfn.XLOOKUP(B930,Notlayici!$B$5:$B$1500,Notlayici!$I$5:$I$1500,"MISS"))</f>
        <v/>
      </c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 t="str">
        <f>IF(B931="","",_xlfn.XLOOKUP(B931,Notlayici!$B$5:$B$1500,Notlayici!$I$5:$I$1500,"MISS"))</f>
        <v/>
      </c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 t="str">
        <f>IF(B932="","",_xlfn.XLOOKUP(B932,Notlayici!$B$5:$B$1500,Notlayici!$I$5:$I$1500,"MISS"))</f>
        <v/>
      </c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 t="str">
        <f>IF(B933="","",_xlfn.XLOOKUP(B933,Notlayici!$B$5:$B$1500,Notlayici!$I$5:$I$1500,"MISS"))</f>
        <v/>
      </c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 t="str">
        <f>IF(B934="","",_xlfn.XLOOKUP(B934,Notlayici!$B$5:$B$1500,Notlayici!$I$5:$I$1500,"MISS"))</f>
        <v/>
      </c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 t="str">
        <f>IF(B935="","",_xlfn.XLOOKUP(B935,Notlayici!$B$5:$B$1500,Notlayici!$I$5:$I$1500,"MISS"))</f>
        <v/>
      </c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 t="str">
        <f>IF(B936="","",_xlfn.XLOOKUP(B936,Notlayici!$B$5:$B$1500,Notlayici!$I$5:$I$1500,"MISS"))</f>
        <v/>
      </c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 t="str">
        <f>IF(B937="","",_xlfn.XLOOKUP(B937,Notlayici!$B$5:$B$1500,Notlayici!$I$5:$I$1500,"MISS"))</f>
        <v/>
      </c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 t="str">
        <f>IF(B938="","",_xlfn.XLOOKUP(B938,Notlayici!$B$5:$B$1500,Notlayici!$I$5:$I$1500,"MISS"))</f>
        <v/>
      </c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 t="str">
        <f>IF(B939="","",_xlfn.XLOOKUP(B939,Notlayici!$B$5:$B$1500,Notlayici!$I$5:$I$1500,"MISS"))</f>
        <v/>
      </c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 t="str">
        <f>IF(B940="","",_xlfn.XLOOKUP(B940,Notlayici!$B$5:$B$1500,Notlayici!$I$5:$I$1500,"MISS"))</f>
        <v/>
      </c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 t="str">
        <f>IF(B941="","",_xlfn.XLOOKUP(B941,Notlayici!$B$5:$B$1500,Notlayici!$I$5:$I$1500,"MISS"))</f>
        <v/>
      </c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 t="str">
        <f>IF(B942="","",_xlfn.XLOOKUP(B942,Notlayici!$B$5:$B$1500,Notlayici!$I$5:$I$1500,"MISS"))</f>
        <v/>
      </c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 t="str">
        <f>IF(B943="","",_xlfn.XLOOKUP(B943,Notlayici!$B$5:$B$1500,Notlayici!$I$5:$I$1500,"MISS"))</f>
        <v/>
      </c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 t="str">
        <f>IF(B944="","",_xlfn.XLOOKUP(B944,Notlayici!$B$5:$B$1500,Notlayici!$I$5:$I$1500,"MISS"))</f>
        <v/>
      </c>
    </row>
    <row r="945" spans="1:10">
      <c r="A945" s="10"/>
      <c r="B945" s="10"/>
      <c r="C945" s="10"/>
      <c r="D945" s="10"/>
      <c r="E945" s="10"/>
      <c r="F945" s="10"/>
      <c r="G945" s="10"/>
      <c r="H945" s="10"/>
      <c r="I945" s="10"/>
      <c r="J945" s="10" t="str">
        <f>IF(B945="","",_xlfn.XLOOKUP(B945,Notlayici!$B$5:$B$1500,Notlayici!$I$5:$I$1500,"MISS"))</f>
        <v/>
      </c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 t="str">
        <f>IF(B946="","",_xlfn.XLOOKUP(B946,Notlayici!$B$5:$B$1500,Notlayici!$I$5:$I$1500,"MISS"))</f>
        <v/>
      </c>
    </row>
    <row r="947" spans="1:10">
      <c r="A947" s="10"/>
      <c r="B947" s="10"/>
      <c r="C947" s="10"/>
      <c r="D947" s="10"/>
      <c r="E947" s="10"/>
      <c r="F947" s="10"/>
      <c r="G947" s="10"/>
      <c r="H947" s="10"/>
      <c r="I947" s="10"/>
      <c r="J947" s="10" t="str">
        <f>IF(B947="","",_xlfn.XLOOKUP(B947,Notlayici!$B$5:$B$1500,Notlayici!$I$5:$I$1500,"MISS"))</f>
        <v/>
      </c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 t="str">
        <f>IF(B948="","",_xlfn.XLOOKUP(B948,Notlayici!$B$5:$B$1500,Notlayici!$I$5:$I$1500,"MISS"))</f>
        <v/>
      </c>
    </row>
    <row r="949" spans="1:10">
      <c r="A949" s="10"/>
      <c r="B949" s="10"/>
      <c r="C949" s="10"/>
      <c r="D949" s="10"/>
      <c r="E949" s="10"/>
      <c r="F949" s="10"/>
      <c r="G949" s="10"/>
      <c r="H949" s="10"/>
      <c r="I949" s="10"/>
      <c r="J949" s="10" t="str">
        <f>IF(B949="","",_xlfn.XLOOKUP(B949,Notlayici!$B$5:$B$1500,Notlayici!$I$5:$I$1500,"MISS"))</f>
        <v/>
      </c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 t="str">
        <f>IF(B950="","",_xlfn.XLOOKUP(B950,Notlayici!$B$5:$B$1500,Notlayici!$I$5:$I$1500,"MISS"))</f>
        <v/>
      </c>
    </row>
    <row r="951" spans="1:10">
      <c r="A951" s="10"/>
      <c r="B951" s="10"/>
      <c r="C951" s="10"/>
      <c r="D951" s="10"/>
      <c r="E951" s="10"/>
      <c r="F951" s="10"/>
      <c r="G951" s="10"/>
      <c r="H951" s="10"/>
      <c r="I951" s="10"/>
      <c r="J951" s="10" t="str">
        <f>IF(B951="","",_xlfn.XLOOKUP(B951,Notlayici!$B$5:$B$1500,Notlayici!$I$5:$I$1500,"MISS"))</f>
        <v/>
      </c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 t="str">
        <f>IF(B952="","",_xlfn.XLOOKUP(B952,Notlayici!$B$5:$B$1500,Notlayici!$I$5:$I$1500,"MISS"))</f>
        <v/>
      </c>
    </row>
    <row r="953" spans="1:10">
      <c r="A953" s="10"/>
      <c r="B953" s="10"/>
      <c r="C953" s="10"/>
      <c r="D953" s="10"/>
      <c r="E953" s="10"/>
      <c r="F953" s="10"/>
      <c r="G953" s="10"/>
      <c r="H953" s="10"/>
      <c r="I953" s="10"/>
      <c r="J953" s="10" t="str">
        <f>IF(B953="","",_xlfn.XLOOKUP(B953,Notlayici!$B$5:$B$1500,Notlayici!$I$5:$I$1500,"MISS"))</f>
        <v/>
      </c>
    </row>
    <row r="954" spans="1:10">
      <c r="A954" s="9"/>
      <c r="B954" s="9"/>
      <c r="C954" s="9"/>
      <c r="D954" s="9"/>
      <c r="E954" s="9"/>
      <c r="F954" s="9"/>
      <c r="G954" s="9"/>
      <c r="H954" s="9"/>
      <c r="I954" s="9"/>
      <c r="J954" s="9" t="str">
        <f>IF(B954="","",_xlfn.XLOOKUP(B954,Notlayici!$B$5:$B$1500,Notlayici!$I$5:$I$1500,"MISS"))</f>
        <v/>
      </c>
    </row>
    <row r="955" spans="1:10">
      <c r="A955" s="10"/>
      <c r="B955" s="10"/>
      <c r="C955" s="10"/>
      <c r="D955" s="10"/>
      <c r="E955" s="10"/>
      <c r="F955" s="10"/>
      <c r="G955" s="10"/>
      <c r="H955" s="10"/>
      <c r="I955" s="10"/>
      <c r="J955" s="10" t="str">
        <f>IF(B955="","",_xlfn.XLOOKUP(B955,Notlayici!$B$5:$B$1500,Notlayici!$I$5:$I$1500,"MISS"))</f>
        <v/>
      </c>
    </row>
    <row r="956" spans="1:10">
      <c r="A956" s="9"/>
      <c r="B956" s="9"/>
      <c r="C956" s="9"/>
      <c r="D956" s="9"/>
      <c r="E956" s="9"/>
      <c r="F956" s="9"/>
      <c r="G956" s="9"/>
      <c r="H956" s="9"/>
      <c r="I956" s="9"/>
      <c r="J956" s="9" t="str">
        <f>IF(B956="","",_xlfn.XLOOKUP(B956,Notlayici!$B$5:$B$1500,Notlayici!$I$5:$I$1500,"MISS"))</f>
        <v/>
      </c>
    </row>
    <row r="957" spans="1:10">
      <c r="A957" s="10"/>
      <c r="B957" s="10"/>
      <c r="C957" s="10"/>
      <c r="D957" s="10"/>
      <c r="E957" s="10"/>
      <c r="F957" s="10"/>
      <c r="G957" s="10"/>
      <c r="H957" s="10"/>
      <c r="I957" s="10"/>
      <c r="J957" s="10" t="str">
        <f>IF(B957="","",_xlfn.XLOOKUP(B957,Notlayici!$B$5:$B$1500,Notlayici!$I$5:$I$1500,"MISS"))</f>
        <v/>
      </c>
    </row>
    <row r="958" spans="1:10">
      <c r="A958" s="9"/>
      <c r="B958" s="9"/>
      <c r="C958" s="9"/>
      <c r="D958" s="9"/>
      <c r="E958" s="9"/>
      <c r="F958" s="9"/>
      <c r="G958" s="9"/>
      <c r="H958" s="9"/>
      <c r="I958" s="9"/>
      <c r="J958" s="9" t="str">
        <f>IF(B958="","",_xlfn.XLOOKUP(B958,Notlayici!$B$5:$B$1500,Notlayici!$I$5:$I$1500,"MISS"))</f>
        <v/>
      </c>
    </row>
    <row r="959" spans="1:10">
      <c r="A959" s="10"/>
      <c r="B959" s="10"/>
      <c r="C959" s="10"/>
      <c r="D959" s="10"/>
      <c r="E959" s="10"/>
      <c r="F959" s="10"/>
      <c r="G959" s="10"/>
      <c r="H959" s="10"/>
      <c r="I959" s="10"/>
      <c r="J959" s="10" t="str">
        <f>IF(B959="","",_xlfn.XLOOKUP(B959,Notlayici!$B$5:$B$1500,Notlayici!$I$5:$I$1500,"MISS"))</f>
        <v/>
      </c>
    </row>
    <row r="960" spans="1:10">
      <c r="A960" s="9"/>
      <c r="B960" s="9"/>
      <c r="C960" s="9"/>
      <c r="D960" s="9"/>
      <c r="E960" s="9"/>
      <c r="F960" s="9"/>
      <c r="G960" s="9"/>
      <c r="H960" s="9"/>
      <c r="I960" s="9"/>
      <c r="J960" s="9" t="str">
        <f>IF(B960="","",_xlfn.XLOOKUP(B960,Notlayici!$B$5:$B$1500,Notlayici!$I$5:$I$1500,"MISS"))</f>
        <v/>
      </c>
    </row>
    <row r="961" spans="1:10">
      <c r="A961" s="10"/>
      <c r="B961" s="10"/>
      <c r="C961" s="10"/>
      <c r="D961" s="10"/>
      <c r="E961" s="10"/>
      <c r="F961" s="10"/>
      <c r="G961" s="10"/>
      <c r="H961" s="10"/>
      <c r="I961" s="10"/>
      <c r="J961" s="10" t="str">
        <f>IF(B961="","",_xlfn.XLOOKUP(B961,Notlayici!$B$5:$B$1500,Notlayici!$I$5:$I$1500,"MISS"))</f>
        <v/>
      </c>
    </row>
    <row r="962" spans="1:10">
      <c r="A962" s="9"/>
      <c r="B962" s="9"/>
      <c r="C962" s="9"/>
      <c r="D962" s="9"/>
      <c r="E962" s="9"/>
      <c r="F962" s="9"/>
      <c r="G962" s="9"/>
      <c r="H962" s="9"/>
      <c r="I962" s="9"/>
      <c r="J962" s="9" t="str">
        <f>IF(B962="","",_xlfn.XLOOKUP(B962,Notlayici!$B$5:$B$1500,Notlayici!$I$5:$I$1500,"MISS"))</f>
        <v/>
      </c>
    </row>
    <row r="963" spans="1:10">
      <c r="A963" s="10"/>
      <c r="B963" s="10"/>
      <c r="C963" s="10"/>
      <c r="D963" s="10"/>
      <c r="E963" s="10"/>
      <c r="F963" s="10"/>
      <c r="G963" s="10"/>
      <c r="H963" s="10"/>
      <c r="I963" s="10"/>
      <c r="J963" s="10" t="str">
        <f>IF(B963="","",_xlfn.XLOOKUP(B963,Notlayici!$B$5:$B$1500,Notlayici!$I$5:$I$1500,"MISS"))</f>
        <v/>
      </c>
    </row>
    <row r="964" spans="1:10">
      <c r="A964" s="9"/>
      <c r="B964" s="9"/>
      <c r="C964" s="9"/>
      <c r="D964" s="9"/>
      <c r="E964" s="9"/>
      <c r="F964" s="9"/>
      <c r="G964" s="9"/>
      <c r="H964" s="9"/>
      <c r="I964" s="9"/>
      <c r="J964" s="9" t="str">
        <f>IF(B964="","",_xlfn.XLOOKUP(B964,Notlayici!$B$5:$B$1500,Notlayici!$I$5:$I$1500,"MISS"))</f>
        <v/>
      </c>
    </row>
    <row r="965" spans="1:10">
      <c r="A965" s="10"/>
      <c r="B965" s="10"/>
      <c r="C965" s="10"/>
      <c r="D965" s="10"/>
      <c r="E965" s="10"/>
      <c r="F965" s="10"/>
      <c r="G965" s="10"/>
      <c r="H965" s="10"/>
      <c r="I965" s="10"/>
      <c r="J965" s="10" t="str">
        <f>IF(B965="","",_xlfn.XLOOKUP(B965,Notlayici!$B$5:$B$1500,Notlayici!$I$5:$I$1500,"MISS"))</f>
        <v/>
      </c>
    </row>
    <row r="966" spans="1:10">
      <c r="A966" s="9"/>
      <c r="B966" s="9"/>
      <c r="C966" s="9"/>
      <c r="D966" s="9"/>
      <c r="E966" s="9"/>
      <c r="F966" s="9"/>
      <c r="G966" s="9"/>
      <c r="H966" s="9"/>
      <c r="I966" s="9"/>
      <c r="J966" s="9" t="str">
        <f>IF(B966="","",_xlfn.XLOOKUP(B966,Notlayici!$B$5:$B$1500,Notlayici!$I$5:$I$1500,"MISS"))</f>
        <v/>
      </c>
    </row>
    <row r="967" spans="1:10">
      <c r="A967" s="10"/>
      <c r="B967" s="10"/>
      <c r="C967" s="10"/>
      <c r="D967" s="10"/>
      <c r="E967" s="10"/>
      <c r="F967" s="10"/>
      <c r="G967" s="10"/>
      <c r="H967" s="10"/>
      <c r="I967" s="10"/>
      <c r="J967" s="10" t="str">
        <f>IF(B967="","",_xlfn.XLOOKUP(B967,Notlayici!$B$5:$B$1500,Notlayici!$I$5:$I$1500,"MISS"))</f>
        <v/>
      </c>
    </row>
    <row r="968" spans="1:10">
      <c r="A968" s="9"/>
      <c r="B968" s="9"/>
      <c r="C968" s="9"/>
      <c r="D968" s="9"/>
      <c r="E968" s="9"/>
      <c r="F968" s="9"/>
      <c r="G968" s="9"/>
      <c r="H968" s="9"/>
      <c r="I968" s="9"/>
      <c r="J968" s="9" t="str">
        <f>IF(B968="","",_xlfn.XLOOKUP(B968,Notlayici!$B$5:$B$1500,Notlayici!$I$5:$I$1500,"MISS"))</f>
        <v/>
      </c>
    </row>
    <row r="969" spans="1:10">
      <c r="A969" s="10"/>
      <c r="B969" s="10"/>
      <c r="C969" s="10"/>
      <c r="D969" s="10"/>
      <c r="E969" s="10"/>
      <c r="F969" s="10"/>
      <c r="G969" s="10"/>
      <c r="H969" s="10"/>
      <c r="I969" s="10"/>
      <c r="J969" s="10" t="str">
        <f>IF(B969="","",_xlfn.XLOOKUP(B969,Notlayici!$B$5:$B$1500,Notlayici!$I$5:$I$1500,"MISS"))</f>
        <v/>
      </c>
    </row>
    <row r="970" spans="1:10">
      <c r="A970" s="9"/>
      <c r="B970" s="9"/>
      <c r="C970" s="9"/>
      <c r="D970" s="9"/>
      <c r="E970" s="9"/>
      <c r="F970" s="9"/>
      <c r="G970" s="9"/>
      <c r="H970" s="9"/>
      <c r="I970" s="9"/>
      <c r="J970" s="9" t="str">
        <f>IF(B970="","",_xlfn.XLOOKUP(B970,Notlayici!$B$5:$B$1500,Notlayici!$I$5:$I$1500,"MISS"))</f>
        <v/>
      </c>
    </row>
    <row r="971" spans="1:10">
      <c r="A971" s="10"/>
      <c r="B971" s="10"/>
      <c r="C971" s="10"/>
      <c r="D971" s="10"/>
      <c r="E971" s="10"/>
      <c r="F971" s="10"/>
      <c r="G971" s="10"/>
      <c r="H971" s="10"/>
      <c r="I971" s="10"/>
      <c r="J971" s="10" t="str">
        <f>IF(B971="","",_xlfn.XLOOKUP(B971,Notlayici!$B$5:$B$1500,Notlayici!$I$5:$I$1500,"MISS"))</f>
        <v/>
      </c>
    </row>
    <row r="972" spans="1:10">
      <c r="A972" s="9"/>
      <c r="B972" s="9"/>
      <c r="C972" s="9"/>
      <c r="D972" s="9"/>
      <c r="E972" s="9"/>
      <c r="F972" s="9"/>
      <c r="G972" s="9"/>
      <c r="H972" s="9"/>
      <c r="I972" s="9"/>
      <c r="J972" s="9" t="str">
        <f>IF(B972="","",_xlfn.XLOOKUP(B972,Notlayici!$B$5:$B$1500,Notlayici!$I$5:$I$1500,"MISS"))</f>
        <v/>
      </c>
    </row>
    <row r="973" spans="1:10">
      <c r="A973" s="10"/>
      <c r="B973" s="10"/>
      <c r="C973" s="10"/>
      <c r="D973" s="10"/>
      <c r="E973" s="10"/>
      <c r="F973" s="10"/>
      <c r="G973" s="10"/>
      <c r="H973" s="10"/>
      <c r="I973" s="10"/>
      <c r="J973" s="10" t="str">
        <f>IF(B973="","",_xlfn.XLOOKUP(B973,Notlayici!$B$5:$B$1500,Notlayici!$I$5:$I$1500,"MISS"))</f>
        <v/>
      </c>
    </row>
    <row r="974" spans="1:10">
      <c r="A974" s="9"/>
      <c r="B974" s="9"/>
      <c r="C974" s="9"/>
      <c r="D974" s="9"/>
      <c r="E974" s="9"/>
      <c r="F974" s="9"/>
      <c r="G974" s="9"/>
      <c r="H974" s="9"/>
      <c r="I974" s="9"/>
      <c r="J974" s="9" t="str">
        <f>IF(B974="","",_xlfn.XLOOKUP(B974,Notlayici!$B$5:$B$1500,Notlayici!$I$5:$I$1500,"MISS"))</f>
        <v/>
      </c>
    </row>
    <row r="975" spans="1:10">
      <c r="A975" s="10"/>
      <c r="B975" s="10"/>
      <c r="C975" s="10"/>
      <c r="D975" s="10"/>
      <c r="E975" s="10"/>
      <c r="F975" s="10"/>
      <c r="G975" s="10"/>
      <c r="H975" s="10"/>
      <c r="I975" s="10"/>
      <c r="J975" s="10" t="str">
        <f>IF(B975="","",_xlfn.XLOOKUP(B975,Notlayici!$B$5:$B$1500,Notlayici!$I$5:$I$1500,"MISS"))</f>
        <v/>
      </c>
    </row>
    <row r="976" spans="1:10">
      <c r="A976" s="9"/>
      <c r="B976" s="9"/>
      <c r="C976" s="9"/>
      <c r="D976" s="9"/>
      <c r="E976" s="9"/>
      <c r="F976" s="9"/>
      <c r="G976" s="9"/>
      <c r="H976" s="9"/>
      <c r="I976" s="9"/>
      <c r="J976" s="9" t="str">
        <f>IF(B976="","",_xlfn.XLOOKUP(B976,Notlayici!$B$5:$B$1500,Notlayici!$I$5:$I$1500,"MISS"))</f>
        <v/>
      </c>
    </row>
    <row r="977" spans="1:10">
      <c r="A977" s="10"/>
      <c r="B977" s="10"/>
      <c r="C977" s="10"/>
      <c r="D977" s="10"/>
      <c r="E977" s="10"/>
      <c r="F977" s="10"/>
      <c r="G977" s="10"/>
      <c r="H977" s="10"/>
      <c r="I977" s="10"/>
      <c r="J977" s="10" t="str">
        <f>IF(B977="","",_xlfn.XLOOKUP(B977,Notlayici!$B$5:$B$1500,Notlayici!$I$5:$I$1500,"MISS"))</f>
        <v/>
      </c>
    </row>
    <row r="978" spans="1:10">
      <c r="A978" s="9"/>
      <c r="B978" s="9"/>
      <c r="C978" s="9"/>
      <c r="D978" s="9"/>
      <c r="E978" s="9"/>
      <c r="F978" s="9"/>
      <c r="G978" s="9"/>
      <c r="H978" s="9"/>
      <c r="I978" s="9"/>
      <c r="J978" s="9" t="str">
        <f>IF(B978="","",_xlfn.XLOOKUP(B978,Notlayici!$B$5:$B$1500,Notlayici!$I$5:$I$1500,"MISS"))</f>
        <v/>
      </c>
    </row>
    <row r="979" spans="1:10">
      <c r="A979" s="10"/>
      <c r="B979" s="10"/>
      <c r="C979" s="10"/>
      <c r="D979" s="10"/>
      <c r="E979" s="10"/>
      <c r="F979" s="10"/>
      <c r="G979" s="10"/>
      <c r="H979" s="10"/>
      <c r="I979" s="10"/>
      <c r="J979" s="10" t="str">
        <f>IF(B979="","",_xlfn.XLOOKUP(B979,Notlayici!$B$5:$B$1500,Notlayici!$I$5:$I$1500,"MISS"))</f>
        <v/>
      </c>
    </row>
    <row r="980" spans="1:10">
      <c r="A980" s="9"/>
      <c r="B980" s="9"/>
      <c r="C980" s="9"/>
      <c r="D980" s="9"/>
      <c r="E980" s="9"/>
      <c r="F980" s="9"/>
      <c r="G980" s="9"/>
      <c r="H980" s="9"/>
      <c r="I980" s="9"/>
      <c r="J980" s="9" t="str">
        <f>IF(B980="","",_xlfn.XLOOKUP(B980,Notlayici!$B$5:$B$1500,Notlayici!$I$5:$I$1500,"MISS"))</f>
        <v/>
      </c>
    </row>
    <row r="981" spans="1:10">
      <c r="A981" s="10"/>
      <c r="B981" s="10"/>
      <c r="C981" s="10"/>
      <c r="D981" s="10"/>
      <c r="E981" s="10"/>
      <c r="F981" s="10"/>
      <c r="G981" s="10"/>
      <c r="H981" s="10"/>
      <c r="I981" s="10"/>
      <c r="J981" s="10" t="str">
        <f>IF(B981="","",_xlfn.XLOOKUP(B981,Notlayici!$B$5:$B$1500,Notlayici!$I$5:$I$1500,"MISS"))</f>
        <v/>
      </c>
    </row>
    <row r="982" spans="1:10">
      <c r="A982" s="9"/>
      <c r="B982" s="9"/>
      <c r="C982" s="9"/>
      <c r="D982" s="9"/>
      <c r="E982" s="9"/>
      <c r="F982" s="9"/>
      <c r="G982" s="9"/>
      <c r="H982" s="9"/>
      <c r="I982" s="9"/>
      <c r="J982" s="9" t="str">
        <f>IF(B982="","",_xlfn.XLOOKUP(B982,Notlayici!$B$5:$B$1500,Notlayici!$I$5:$I$1500,"MISS"))</f>
        <v/>
      </c>
    </row>
    <row r="983" spans="1:10">
      <c r="A983" s="10"/>
      <c r="B983" s="10"/>
      <c r="C983" s="10"/>
      <c r="D983" s="10"/>
      <c r="E983" s="10"/>
      <c r="F983" s="10"/>
      <c r="G983" s="10"/>
      <c r="H983" s="10"/>
      <c r="I983" s="10"/>
      <c r="J983" s="10" t="str">
        <f>IF(B983="","",_xlfn.XLOOKUP(B983,Notlayici!$B$5:$B$1500,Notlayici!$I$5:$I$1500,"MISS"))</f>
        <v/>
      </c>
    </row>
    <row r="984" spans="1:10">
      <c r="A984" s="9"/>
      <c r="B984" s="9"/>
      <c r="C984" s="9"/>
      <c r="D984" s="9"/>
      <c r="E984" s="9"/>
      <c r="F984" s="9"/>
      <c r="G984" s="9"/>
      <c r="H984" s="9"/>
      <c r="I984" s="9"/>
      <c r="J984" s="9" t="str">
        <f>IF(B984="","",_xlfn.XLOOKUP(B984,Notlayici!$B$5:$B$1500,Notlayici!$I$5:$I$1500,"MISS"))</f>
        <v/>
      </c>
    </row>
    <row r="985" spans="1:10">
      <c r="A985" s="10"/>
      <c r="B985" s="10"/>
      <c r="C985" s="10"/>
      <c r="D985" s="10"/>
      <c r="E985" s="10"/>
      <c r="F985" s="10"/>
      <c r="G985" s="10"/>
      <c r="H985" s="10"/>
      <c r="I985" s="10"/>
      <c r="J985" s="10" t="str">
        <f>IF(B985="","",_xlfn.XLOOKUP(B985,Notlayici!$B$5:$B$1500,Notlayici!$I$5:$I$1500,"MISS"))</f>
        <v/>
      </c>
    </row>
    <row r="986" spans="1:10">
      <c r="A986" s="9"/>
      <c r="B986" s="9"/>
      <c r="C986" s="9"/>
      <c r="D986" s="9"/>
      <c r="E986" s="9"/>
      <c r="F986" s="9"/>
      <c r="G986" s="9"/>
      <c r="H986" s="9"/>
      <c r="I986" s="9"/>
      <c r="J986" s="9" t="str">
        <f>IF(B986="","",_xlfn.XLOOKUP(B986,Notlayici!$B$5:$B$1500,Notlayici!$I$5:$I$1500,"MISS"))</f>
        <v/>
      </c>
    </row>
    <row r="987" spans="1:10">
      <c r="A987" s="10"/>
      <c r="B987" s="10"/>
      <c r="C987" s="10"/>
      <c r="D987" s="10"/>
      <c r="E987" s="10"/>
      <c r="F987" s="10"/>
      <c r="G987" s="10"/>
      <c r="H987" s="10"/>
      <c r="I987" s="10"/>
      <c r="J987" s="10" t="str">
        <f>IF(B987="","",_xlfn.XLOOKUP(B987,Notlayici!$B$5:$B$1500,Notlayici!$I$5:$I$1500,"MISS"))</f>
        <v/>
      </c>
    </row>
    <row r="988" spans="1:10">
      <c r="A988" s="9"/>
      <c r="B988" s="9"/>
      <c r="C988" s="9"/>
      <c r="D988" s="9"/>
      <c r="E988" s="9"/>
      <c r="F988" s="9"/>
      <c r="G988" s="9"/>
      <c r="H988" s="9"/>
      <c r="I988" s="9"/>
      <c r="J988" s="9" t="str">
        <f>IF(B988="","",_xlfn.XLOOKUP(B988,Notlayici!$B$5:$B$1500,Notlayici!$I$5:$I$1500,"MISS"))</f>
        <v/>
      </c>
    </row>
    <row r="989" spans="1:10">
      <c r="A989" s="10"/>
      <c r="B989" s="10"/>
      <c r="C989" s="10"/>
      <c r="D989" s="10"/>
      <c r="E989" s="10"/>
      <c r="F989" s="10"/>
      <c r="G989" s="10"/>
      <c r="H989" s="10"/>
      <c r="I989" s="10"/>
      <c r="J989" s="10" t="str">
        <f>IF(B989="","",_xlfn.XLOOKUP(B989,Notlayici!$B$5:$B$1500,Notlayici!$I$5:$I$1500,"MISS"))</f>
        <v/>
      </c>
    </row>
    <row r="990" spans="1:10">
      <c r="A990" s="9"/>
      <c r="B990" s="9"/>
      <c r="C990" s="9"/>
      <c r="D990" s="9"/>
      <c r="E990" s="9"/>
      <c r="F990" s="9"/>
      <c r="G990" s="9"/>
      <c r="H990" s="9"/>
      <c r="I990" s="9"/>
      <c r="J990" s="9" t="str">
        <f>IF(B990="","",_xlfn.XLOOKUP(B990,Notlayici!$B$5:$B$1500,Notlayici!$I$5:$I$1500,"MISS"))</f>
        <v/>
      </c>
    </row>
    <row r="991" spans="1:10">
      <c r="A991" s="10"/>
      <c r="B991" s="10"/>
      <c r="C991" s="10"/>
      <c r="D991" s="10"/>
      <c r="E991" s="10"/>
      <c r="F991" s="10"/>
      <c r="G991" s="10"/>
      <c r="H991" s="10"/>
      <c r="I991" s="10"/>
      <c r="J991" s="10" t="str">
        <f>IF(B991="","",_xlfn.XLOOKUP(B991,Notlayici!$B$5:$B$1500,Notlayici!$I$5:$I$1500,"MISS"))</f>
        <v/>
      </c>
    </row>
    <row r="992" spans="1:10">
      <c r="A992" s="9"/>
      <c r="B992" s="9"/>
      <c r="C992" s="9"/>
      <c r="D992" s="9"/>
      <c r="E992" s="9"/>
      <c r="F992" s="9"/>
      <c r="G992" s="9"/>
      <c r="H992" s="9"/>
      <c r="I992" s="9"/>
      <c r="J992" s="9" t="str">
        <f>IF(B992="","",_xlfn.XLOOKUP(B992,Notlayici!$B$5:$B$1500,Notlayici!$I$5:$I$1500,"MISS"))</f>
        <v/>
      </c>
    </row>
    <row r="993" spans="1:10">
      <c r="A993" s="10"/>
      <c r="B993" s="10"/>
      <c r="C993" s="10"/>
      <c r="D993" s="10"/>
      <c r="E993" s="10"/>
      <c r="F993" s="10"/>
      <c r="G993" s="10"/>
      <c r="H993" s="10"/>
      <c r="I993" s="10"/>
      <c r="J993" s="10" t="str">
        <f>IF(B993="","",_xlfn.XLOOKUP(B993,Notlayici!$B$5:$B$1500,Notlayici!$I$5:$I$1500,"MISS"))</f>
        <v/>
      </c>
    </row>
    <row r="994" spans="1:10">
      <c r="A994" s="9"/>
      <c r="B994" s="9"/>
      <c r="C994" s="9"/>
      <c r="D994" s="9"/>
      <c r="E994" s="9"/>
      <c r="F994" s="9"/>
      <c r="G994" s="9"/>
      <c r="H994" s="9"/>
      <c r="I994" s="9"/>
      <c r="J994" s="9" t="str">
        <f>IF(B994="","",_xlfn.XLOOKUP(B994,Notlayici!$B$5:$B$1500,Notlayici!$I$5:$I$1500,"MISS"))</f>
        <v/>
      </c>
    </row>
    <row r="995" spans="1:10">
      <c r="A995" s="10"/>
      <c r="B995" s="10"/>
      <c r="C995" s="10"/>
      <c r="D995" s="10"/>
      <c r="E995" s="10"/>
      <c r="F995" s="10"/>
      <c r="G995" s="10"/>
      <c r="H995" s="10"/>
      <c r="I995" s="10"/>
      <c r="J995" s="10" t="str">
        <f>IF(B995="","",_xlfn.XLOOKUP(B995,Notlayici!$B$5:$B$1500,Notlayici!$I$5:$I$1500,"MISS"))</f>
        <v/>
      </c>
    </row>
    <row r="996" spans="1:10">
      <c r="A996" s="9"/>
      <c r="B996" s="9"/>
      <c r="C996" s="9"/>
      <c r="D996" s="9"/>
      <c r="E996" s="9"/>
      <c r="F996" s="9"/>
      <c r="G996" s="9"/>
      <c r="H996" s="9"/>
      <c r="I996" s="9"/>
      <c r="J996" s="9" t="str">
        <f>IF(B996="","",_xlfn.XLOOKUP(B996,Notlayici!$B$5:$B$1500,Notlayici!$I$5:$I$1500,"MISS"))</f>
        <v/>
      </c>
    </row>
    <row r="997" spans="1:10">
      <c r="A997" s="10"/>
      <c r="B997" s="10"/>
      <c r="C997" s="10"/>
      <c r="D997" s="10"/>
      <c r="E997" s="10"/>
      <c r="F997" s="10"/>
      <c r="G997" s="10"/>
      <c r="H997" s="10"/>
      <c r="I997" s="10"/>
      <c r="J997" s="10" t="str">
        <f>IF(B997="","",_xlfn.XLOOKUP(B997,Notlayici!$B$5:$B$1500,Notlayici!$I$5:$I$1500,"MISS"))</f>
        <v/>
      </c>
    </row>
    <row r="998" spans="1:10">
      <c r="A998" s="9"/>
      <c r="B998" s="9"/>
      <c r="C998" s="9"/>
      <c r="D998" s="9"/>
      <c r="E998" s="9"/>
      <c r="F998" s="9"/>
      <c r="G998" s="9"/>
      <c r="H998" s="9"/>
      <c r="I998" s="9"/>
      <c r="J998" s="9" t="str">
        <f>IF(B998="","",_xlfn.XLOOKUP(B998,Notlayici!$B$5:$B$1500,Notlayici!$I$5:$I$1500,"MISS"))</f>
        <v/>
      </c>
    </row>
    <row r="999" spans="1:10">
      <c r="A999" s="10"/>
      <c r="B999" s="10"/>
      <c r="C999" s="10"/>
      <c r="D999" s="10"/>
      <c r="E999" s="10"/>
      <c r="F999" s="10"/>
      <c r="G999" s="10"/>
      <c r="H999" s="10"/>
      <c r="I999" s="10"/>
      <c r="J999" s="10" t="str">
        <f>IF(B999="","",_xlfn.XLOOKUP(B999,Notlayici!$B$5:$B$1500,Notlayici!$I$5:$I$1500,"MISS"))</f>
        <v/>
      </c>
    </row>
    <row r="1000" spans="1:10">
      <c r="A1000" s="9"/>
      <c r="B1000" s="9"/>
      <c r="C1000" s="9"/>
      <c r="D1000" s="9"/>
      <c r="E1000" s="9"/>
      <c r="F1000" s="9"/>
      <c r="G1000" s="9"/>
      <c r="H1000" s="9"/>
      <c r="I1000" s="9"/>
      <c r="J1000" s="9" t="str">
        <f>IF(B1000="","",_xlfn.XLOOKUP(B1000,Notlayici!$B$5:$B$1500,Notlayici!$I$5:$I$1500,"MISS"))</f>
        <v/>
      </c>
    </row>
    <row r="1001" spans="1:10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 t="str">
        <f>IF(B1001="","",_xlfn.XLOOKUP(B1001,Notlayici!$B$5:$B$1500,Notlayici!$I$5:$I$1500,"MISS"))</f>
        <v/>
      </c>
    </row>
    <row r="1002" spans="1:10">
      <c r="A1002" s="9"/>
      <c r="B1002" s="9"/>
      <c r="C1002" s="9"/>
      <c r="D1002" s="9"/>
      <c r="E1002" s="9"/>
      <c r="F1002" s="9"/>
      <c r="G1002" s="9"/>
      <c r="H1002" s="9"/>
      <c r="I1002" s="9"/>
      <c r="J1002" s="9" t="str">
        <f>IF(B1002="","",_xlfn.XLOOKUP(B1002,Notlayici!$B$5:$B$1500,Notlayici!$I$5:$I$1500,"MISS"))</f>
        <v/>
      </c>
    </row>
    <row r="1003" spans="1:10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 t="str">
        <f>IF(B1003="","",_xlfn.XLOOKUP(B1003,Notlayici!$B$5:$B$1500,Notlayici!$I$5:$I$1500,"MISS"))</f>
        <v/>
      </c>
    </row>
    <row r="1004" spans="1:10">
      <c r="A1004" s="9"/>
      <c r="B1004" s="9"/>
      <c r="C1004" s="9"/>
      <c r="D1004" s="9"/>
      <c r="E1004" s="9"/>
      <c r="F1004" s="9"/>
      <c r="G1004" s="9"/>
      <c r="H1004" s="9"/>
      <c r="I1004" s="9"/>
      <c r="J1004" s="9" t="str">
        <f>IF(B1004="","",_xlfn.XLOOKUP(B1004,Notlayici!$B$5:$B$1500,Notlayici!$I$5:$I$1500,"MISS"))</f>
        <v/>
      </c>
    </row>
    <row r="1005" spans="1:10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 t="str">
        <f>IF(B1005="","",_xlfn.XLOOKUP(B1005,Notlayici!$B$5:$B$1500,Notlayici!$I$5:$I$1500,"MISS"))</f>
        <v/>
      </c>
    </row>
    <row r="1006" spans="1:10">
      <c r="A1006" s="9"/>
      <c r="B1006" s="9"/>
      <c r="C1006" s="9"/>
      <c r="D1006" s="9"/>
      <c r="E1006" s="9"/>
      <c r="F1006" s="9"/>
      <c r="G1006" s="9"/>
      <c r="H1006" s="9"/>
      <c r="I1006" s="9"/>
      <c r="J1006" s="9" t="str">
        <f>IF(B1006="","",_xlfn.XLOOKUP(B1006,Notlayici!$B$5:$B$1500,Notlayici!$I$5:$I$1500,"MISS"))</f>
        <v/>
      </c>
    </row>
    <row r="1007" spans="1:10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 t="str">
        <f>IF(B1007="","",_xlfn.XLOOKUP(B1007,Notlayici!$B$5:$B$1500,Notlayici!$I$5:$I$1500,"MISS"))</f>
        <v/>
      </c>
    </row>
    <row r="1008" spans="1:10">
      <c r="A1008" s="9"/>
      <c r="B1008" s="9"/>
      <c r="C1008" s="9"/>
      <c r="D1008" s="9"/>
      <c r="E1008" s="9"/>
      <c r="F1008" s="9"/>
      <c r="G1008" s="9"/>
      <c r="H1008" s="9"/>
      <c r="I1008" s="9"/>
      <c r="J1008" s="9" t="str">
        <f>IF(B1008="","",_xlfn.XLOOKUP(B1008,Notlayici!$B$5:$B$1500,Notlayici!$I$5:$I$1500,"MISS"))</f>
        <v/>
      </c>
    </row>
    <row r="1009" spans="1:10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 t="str">
        <f>IF(B1009="","",_xlfn.XLOOKUP(B1009,Notlayici!$B$5:$B$1500,Notlayici!$I$5:$I$1500,"MISS"))</f>
        <v/>
      </c>
    </row>
    <row r="1010" spans="1:10">
      <c r="A1010" s="9"/>
      <c r="B1010" s="9"/>
      <c r="C1010" s="9"/>
      <c r="D1010" s="9"/>
      <c r="E1010" s="9"/>
      <c r="F1010" s="9"/>
      <c r="G1010" s="9"/>
      <c r="H1010" s="9"/>
      <c r="I1010" s="9"/>
      <c r="J1010" s="9" t="str">
        <f>IF(B1010="","",_xlfn.XLOOKUP(B1010,Notlayici!$B$5:$B$1500,Notlayici!$I$5:$I$1500,"MISS"))</f>
        <v/>
      </c>
    </row>
    <row r="1011" spans="1:10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 t="str">
        <f>IF(B1011="","",_xlfn.XLOOKUP(B1011,Notlayici!$B$5:$B$1500,Notlayici!$I$5:$I$1500,"MISS"))</f>
        <v/>
      </c>
    </row>
    <row r="1012" spans="1:10">
      <c r="A1012" s="9"/>
      <c r="B1012" s="9"/>
      <c r="C1012" s="9"/>
      <c r="D1012" s="9"/>
      <c r="E1012" s="9"/>
      <c r="F1012" s="9"/>
      <c r="G1012" s="9"/>
      <c r="H1012" s="9"/>
      <c r="I1012" s="9"/>
      <c r="J1012" s="9" t="str">
        <f>IF(B1012="","",_xlfn.XLOOKUP(B1012,Notlayici!$B$5:$B$1500,Notlayici!$I$5:$I$1500,"MISS"))</f>
        <v/>
      </c>
    </row>
    <row r="1013" spans="1:10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 t="str">
        <f>IF(B1013="","",_xlfn.XLOOKUP(B1013,Notlayici!$B$5:$B$1500,Notlayici!$I$5:$I$1500,"MISS"))</f>
        <v/>
      </c>
    </row>
    <row r="1014" spans="1:10">
      <c r="A1014" s="9"/>
      <c r="B1014" s="9"/>
      <c r="C1014" s="9"/>
      <c r="D1014" s="9"/>
      <c r="E1014" s="9"/>
      <c r="F1014" s="9"/>
      <c r="G1014" s="9"/>
      <c r="H1014" s="9"/>
      <c r="I1014" s="9"/>
      <c r="J1014" s="9" t="str">
        <f>IF(B1014="","",_xlfn.XLOOKUP(B1014,Notlayici!$B$5:$B$1500,Notlayici!$I$5:$I$1500,"MISS"))</f>
        <v/>
      </c>
    </row>
    <row r="1015" spans="1:10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 t="str">
        <f>IF(B1015="","",_xlfn.XLOOKUP(B1015,Notlayici!$B$5:$B$1500,Notlayici!$I$5:$I$1500,"MISS"))</f>
        <v/>
      </c>
    </row>
    <row r="1016" spans="1:10">
      <c r="A1016" s="9"/>
      <c r="B1016" s="9"/>
      <c r="C1016" s="9"/>
      <c r="D1016" s="9"/>
      <c r="E1016" s="9"/>
      <c r="F1016" s="9"/>
      <c r="G1016" s="9"/>
      <c r="H1016" s="9"/>
      <c r="I1016" s="9"/>
      <c r="J1016" s="9" t="str">
        <f>IF(B1016="","",_xlfn.XLOOKUP(B1016,Notlayici!$B$5:$B$1500,Notlayici!$I$5:$I$1500,"MISS"))</f>
        <v/>
      </c>
    </row>
    <row r="1017" spans="1:10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 t="str">
        <f>IF(B1017="","",_xlfn.XLOOKUP(B1017,Notlayici!$B$5:$B$1500,Notlayici!$I$5:$I$1500,"MISS"))</f>
        <v/>
      </c>
    </row>
    <row r="1018" spans="1:10">
      <c r="A1018" s="9"/>
      <c r="B1018" s="9"/>
      <c r="C1018" s="9"/>
      <c r="D1018" s="9"/>
      <c r="E1018" s="9"/>
      <c r="F1018" s="9"/>
      <c r="G1018" s="9"/>
      <c r="H1018" s="9"/>
      <c r="I1018" s="9"/>
      <c r="J1018" s="9" t="str">
        <f>IF(B1018="","",_xlfn.XLOOKUP(B1018,Notlayici!$B$5:$B$1500,Notlayici!$I$5:$I$1500,"MISS"))</f>
        <v/>
      </c>
    </row>
    <row r="1019" spans="1:10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 t="str">
        <f>IF(B1019="","",_xlfn.XLOOKUP(B1019,Notlayici!$B$5:$B$1500,Notlayici!$I$5:$I$1500,"MISS"))</f>
        <v/>
      </c>
    </row>
    <row r="1020" spans="1:10">
      <c r="A1020" s="9"/>
      <c r="B1020" s="9"/>
      <c r="C1020" s="9"/>
      <c r="D1020" s="9"/>
      <c r="E1020" s="9"/>
      <c r="F1020" s="9"/>
      <c r="G1020" s="9"/>
      <c r="H1020" s="9"/>
      <c r="I1020" s="9"/>
      <c r="J1020" s="9" t="str">
        <f>IF(B1020="","",_xlfn.XLOOKUP(B1020,Notlayici!$B$5:$B$1500,Notlayici!$I$5:$I$1500,"MISS"))</f>
        <v/>
      </c>
    </row>
    <row r="1021" spans="1:10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 t="str">
        <f>IF(B1021="","",_xlfn.XLOOKUP(B1021,Notlayici!$B$5:$B$1500,Notlayici!$I$5:$I$1500,"MISS"))</f>
        <v/>
      </c>
    </row>
    <row r="1022" spans="1:10">
      <c r="A1022" s="9"/>
      <c r="B1022" s="9"/>
      <c r="C1022" s="9"/>
      <c r="D1022" s="9"/>
      <c r="E1022" s="9"/>
      <c r="F1022" s="9"/>
      <c r="G1022" s="9"/>
      <c r="H1022" s="9"/>
      <c r="I1022" s="9"/>
      <c r="J1022" s="9" t="str">
        <f>IF(B1022="","",_xlfn.XLOOKUP(B1022,Notlayici!$B$5:$B$1500,Notlayici!$I$5:$I$1500,"MISS"))</f>
        <v/>
      </c>
    </row>
    <row r="1023" spans="1:10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 t="str">
        <f>IF(B1023="","",_xlfn.XLOOKUP(B1023,Notlayici!$B$5:$B$1500,Notlayici!$I$5:$I$1500,"MISS"))</f>
        <v/>
      </c>
    </row>
    <row r="1024" spans="1:10">
      <c r="A1024" s="9"/>
      <c r="B1024" s="9"/>
      <c r="C1024" s="9"/>
      <c r="D1024" s="9"/>
      <c r="E1024" s="9"/>
      <c r="F1024" s="9"/>
      <c r="G1024" s="9"/>
      <c r="H1024" s="9"/>
      <c r="I1024" s="9"/>
      <c r="J1024" s="9" t="str">
        <f>IF(B1024="","",_xlfn.XLOOKUP(B1024,Notlayici!$B$5:$B$1500,Notlayici!$I$5:$I$1500,"MISS"))</f>
        <v/>
      </c>
    </row>
    <row r="1025" spans="1:10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 t="str">
        <f>IF(B1025="","",_xlfn.XLOOKUP(B1025,Notlayici!$B$5:$B$1500,Notlayici!$I$5:$I$1500,"MISS"))</f>
        <v/>
      </c>
    </row>
    <row r="1026" spans="1:10">
      <c r="A1026" s="9"/>
      <c r="B1026" s="9"/>
      <c r="C1026" s="9"/>
      <c r="D1026" s="9"/>
      <c r="E1026" s="9"/>
      <c r="F1026" s="9"/>
      <c r="G1026" s="9"/>
      <c r="H1026" s="9"/>
      <c r="I1026" s="9"/>
      <c r="J1026" s="9" t="str">
        <f>IF(B1026="","",_xlfn.XLOOKUP(B1026,Notlayici!$B$5:$B$1500,Notlayici!$I$5:$I$1500,"MISS"))</f>
        <v/>
      </c>
    </row>
    <row r="1027" spans="1:10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 t="str">
        <f>IF(B1027="","",_xlfn.XLOOKUP(B1027,Notlayici!$B$5:$B$1500,Notlayici!$I$5:$I$1500,"MISS"))</f>
        <v/>
      </c>
    </row>
    <row r="1028" spans="1:10">
      <c r="A1028" s="9"/>
      <c r="B1028" s="9"/>
      <c r="C1028" s="9"/>
      <c r="D1028" s="9"/>
      <c r="E1028" s="9"/>
      <c r="F1028" s="9"/>
      <c r="G1028" s="9"/>
      <c r="H1028" s="9"/>
      <c r="I1028" s="9"/>
      <c r="J1028" s="9" t="str">
        <f>IF(B1028="","",_xlfn.XLOOKUP(B1028,Notlayici!$B$5:$B$1500,Notlayici!$I$5:$I$1500,"MISS"))</f>
        <v/>
      </c>
    </row>
    <row r="1029" spans="1:10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 t="str">
        <f>IF(B1029="","",_xlfn.XLOOKUP(B1029,Notlayici!$B$5:$B$1500,Notlayici!$I$5:$I$1500,"MISS"))</f>
        <v/>
      </c>
    </row>
    <row r="1030" spans="1:10">
      <c r="A1030" s="9"/>
      <c r="B1030" s="9"/>
      <c r="C1030" s="9"/>
      <c r="D1030" s="9"/>
      <c r="E1030" s="9"/>
      <c r="F1030" s="9"/>
      <c r="G1030" s="9"/>
      <c r="H1030" s="9"/>
      <c r="I1030" s="9"/>
      <c r="J1030" s="9" t="str">
        <f>IF(B1030="","",_xlfn.XLOOKUP(B1030,Notlayici!$B$5:$B$1500,Notlayici!$I$5:$I$1500,"MISS"))</f>
        <v/>
      </c>
    </row>
    <row r="1031" spans="1:10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 t="str">
        <f>IF(B1031="","",_xlfn.XLOOKUP(B1031,Notlayici!$B$5:$B$1500,Notlayici!$I$5:$I$1500,"MISS"))</f>
        <v/>
      </c>
    </row>
    <row r="1032" spans="1:10">
      <c r="A1032" s="9"/>
      <c r="B1032" s="9"/>
      <c r="C1032" s="9"/>
      <c r="D1032" s="9"/>
      <c r="E1032" s="9"/>
      <c r="F1032" s="9"/>
      <c r="G1032" s="9"/>
      <c r="H1032" s="9"/>
      <c r="I1032" s="9"/>
      <c r="J1032" s="9" t="str">
        <f>IF(B1032="","",_xlfn.XLOOKUP(B1032,Notlayici!$B$5:$B$1500,Notlayici!$I$5:$I$1500,"MISS"))</f>
        <v/>
      </c>
    </row>
    <row r="1033" spans="1:10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 t="str">
        <f>IF(B1033="","",_xlfn.XLOOKUP(B1033,Notlayici!$B$5:$B$1500,Notlayici!$I$5:$I$1500,"MISS"))</f>
        <v/>
      </c>
    </row>
    <row r="1034" spans="1:10">
      <c r="A1034" s="9"/>
      <c r="B1034" s="9"/>
      <c r="C1034" s="9"/>
      <c r="D1034" s="9"/>
      <c r="E1034" s="9"/>
      <c r="F1034" s="9"/>
      <c r="G1034" s="9"/>
      <c r="H1034" s="9"/>
      <c r="I1034" s="9"/>
      <c r="J1034" s="9" t="str">
        <f>IF(B1034="","",_xlfn.XLOOKUP(B1034,Notlayici!$B$5:$B$1500,Notlayici!$I$5:$I$1500,"MISS"))</f>
        <v/>
      </c>
    </row>
    <row r="1035" spans="1:10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 t="str">
        <f>IF(B1035="","",_xlfn.XLOOKUP(B1035,Notlayici!$B$5:$B$1500,Notlayici!$I$5:$I$1500,"MISS"))</f>
        <v/>
      </c>
    </row>
    <row r="1036" spans="1:10">
      <c r="A1036" s="9"/>
      <c r="B1036" s="9"/>
      <c r="C1036" s="9"/>
      <c r="D1036" s="9"/>
      <c r="E1036" s="9"/>
      <c r="F1036" s="9"/>
      <c r="G1036" s="9"/>
      <c r="H1036" s="9"/>
      <c r="I1036" s="9"/>
      <c r="J1036" s="9" t="str">
        <f>IF(B1036="","",_xlfn.XLOOKUP(B1036,Notlayici!$B$5:$B$1500,Notlayici!$I$5:$I$1500,"MISS"))</f>
        <v/>
      </c>
    </row>
    <row r="1037" spans="1:10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 t="str">
        <f>IF(B1037="","",_xlfn.XLOOKUP(B1037,Notlayici!$B$5:$B$1500,Notlayici!$I$5:$I$1500,"MISS"))</f>
        <v/>
      </c>
    </row>
    <row r="1038" spans="1:10">
      <c r="A1038" s="9"/>
      <c r="B1038" s="9"/>
      <c r="C1038" s="9"/>
      <c r="D1038" s="9"/>
      <c r="E1038" s="9"/>
      <c r="F1038" s="9"/>
      <c r="G1038" s="9"/>
      <c r="H1038" s="9"/>
      <c r="I1038" s="9"/>
      <c r="J1038" s="9" t="str">
        <f>IF(B1038="","",_xlfn.XLOOKUP(B1038,Notlayici!$B$5:$B$1500,Notlayici!$I$5:$I$1500,"MISS"))</f>
        <v/>
      </c>
    </row>
    <row r="1039" spans="1:10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 t="str">
        <f>IF(B1039="","",_xlfn.XLOOKUP(B1039,Notlayici!$B$5:$B$1500,Notlayici!$I$5:$I$1500,"MISS"))</f>
        <v/>
      </c>
    </row>
    <row r="1040" spans="1:10">
      <c r="A1040" s="9"/>
      <c r="B1040" s="9"/>
      <c r="C1040" s="9"/>
      <c r="D1040" s="9"/>
      <c r="E1040" s="9"/>
      <c r="F1040" s="9"/>
      <c r="G1040" s="9"/>
      <c r="H1040" s="9"/>
      <c r="I1040" s="9"/>
      <c r="J1040" s="9" t="str">
        <f>IF(B1040="","",_xlfn.XLOOKUP(B1040,Notlayici!$B$5:$B$1500,Notlayici!$I$5:$I$1500,"MISS"))</f>
        <v/>
      </c>
    </row>
    <row r="1041" spans="1:10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 t="str">
        <f>IF(B1041="","",_xlfn.XLOOKUP(B1041,Notlayici!$B$5:$B$1500,Notlayici!$I$5:$I$1500,"MISS"))</f>
        <v/>
      </c>
    </row>
    <row r="1042" spans="1:10">
      <c r="A1042" s="9"/>
      <c r="B1042" s="9"/>
      <c r="C1042" s="9"/>
      <c r="D1042" s="9"/>
      <c r="E1042" s="9"/>
      <c r="F1042" s="9"/>
      <c r="G1042" s="9"/>
      <c r="H1042" s="9"/>
      <c r="I1042" s="9"/>
      <c r="J1042" s="9" t="str">
        <f>IF(B1042="","",_xlfn.XLOOKUP(B1042,Notlayici!$B$5:$B$1500,Notlayici!$I$5:$I$1500,"MISS"))</f>
        <v/>
      </c>
    </row>
    <row r="1043" spans="1:10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 t="str">
        <f>IF(B1043="","",_xlfn.XLOOKUP(B1043,Notlayici!$B$5:$B$1500,Notlayici!$I$5:$I$1500,"MISS"))</f>
        <v/>
      </c>
    </row>
    <row r="1044" spans="1:10">
      <c r="A1044" s="9"/>
      <c r="B1044" s="9"/>
      <c r="C1044" s="9"/>
      <c r="D1044" s="9"/>
      <c r="E1044" s="9"/>
      <c r="F1044" s="9"/>
      <c r="G1044" s="9"/>
      <c r="H1044" s="9"/>
      <c r="I1044" s="9"/>
      <c r="J1044" s="9" t="str">
        <f>IF(B1044="","",_xlfn.XLOOKUP(B1044,Notlayici!$B$5:$B$1500,Notlayici!$I$5:$I$1500,"MISS"))</f>
        <v/>
      </c>
    </row>
    <row r="1045" spans="1:10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 t="str">
        <f>IF(B1045="","",_xlfn.XLOOKUP(B1045,Notlayici!$B$5:$B$1500,Notlayici!$I$5:$I$1500,"MISS"))</f>
        <v/>
      </c>
    </row>
    <row r="1046" spans="1:10">
      <c r="A1046" s="9"/>
      <c r="B1046" s="9"/>
      <c r="C1046" s="9"/>
      <c r="D1046" s="9"/>
      <c r="E1046" s="9"/>
      <c r="F1046" s="9"/>
      <c r="G1046" s="9"/>
      <c r="H1046" s="9"/>
      <c r="I1046" s="9"/>
      <c r="J1046" s="9" t="str">
        <f>IF(B1046="","",_xlfn.XLOOKUP(B1046,Notlayici!$B$5:$B$1500,Notlayici!$I$5:$I$1500,"MISS"))</f>
        <v/>
      </c>
    </row>
    <row r="1047" spans="1:10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 t="str">
        <f>IF(B1047="","",_xlfn.XLOOKUP(B1047,Notlayici!$B$5:$B$1500,Notlayici!$I$5:$I$1500,"MISS"))</f>
        <v/>
      </c>
    </row>
    <row r="1048" spans="1:10">
      <c r="A1048" s="9"/>
      <c r="B1048" s="9"/>
      <c r="C1048" s="9"/>
      <c r="D1048" s="9"/>
      <c r="E1048" s="9"/>
      <c r="F1048" s="9"/>
      <c r="G1048" s="9"/>
      <c r="H1048" s="9"/>
      <c r="I1048" s="9"/>
      <c r="J1048" s="9" t="str">
        <f>IF(B1048="","",_xlfn.XLOOKUP(B1048,Notlayici!$B$5:$B$1500,Notlayici!$I$5:$I$1500,"MISS"))</f>
        <v/>
      </c>
    </row>
    <row r="1049" spans="1:10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 t="str">
        <f>IF(B1049="","",_xlfn.XLOOKUP(B1049,Notlayici!$B$5:$B$1500,Notlayici!$I$5:$I$1500,"MISS"))</f>
        <v/>
      </c>
    </row>
    <row r="1050" spans="1:10">
      <c r="A1050" s="9"/>
      <c r="B1050" s="9"/>
      <c r="C1050" s="9"/>
      <c r="D1050" s="9"/>
      <c r="E1050" s="9"/>
      <c r="F1050" s="9"/>
      <c r="G1050" s="9"/>
      <c r="H1050" s="9"/>
      <c r="I1050" s="9"/>
      <c r="J1050" s="9" t="str">
        <f>IF(B1050="","",_xlfn.XLOOKUP(B1050,Notlayici!$B$5:$B$1500,Notlayici!$I$5:$I$1500,"MISS"))</f>
        <v/>
      </c>
    </row>
    <row r="1051" spans="1:10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 t="str">
        <f>IF(B1051="","",_xlfn.XLOOKUP(B1051,Notlayici!$B$5:$B$1500,Notlayici!$I$5:$I$1500,"MISS"))</f>
        <v/>
      </c>
    </row>
    <row r="1052" spans="1:10">
      <c r="A1052" s="9"/>
      <c r="B1052" s="9"/>
      <c r="C1052" s="9"/>
      <c r="D1052" s="9"/>
      <c r="E1052" s="9"/>
      <c r="F1052" s="9"/>
      <c r="G1052" s="9"/>
      <c r="H1052" s="9"/>
      <c r="I1052" s="9"/>
      <c r="J1052" s="9" t="str">
        <f>IF(B1052="","",_xlfn.XLOOKUP(B1052,Notlayici!$B$5:$B$1500,Notlayici!$I$5:$I$1500,"MISS"))</f>
        <v/>
      </c>
    </row>
    <row r="1053" spans="1:10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 t="str">
        <f>IF(B1053="","",_xlfn.XLOOKUP(B1053,Notlayici!$B$5:$B$1500,Notlayici!$I$5:$I$1500,"MISS"))</f>
        <v/>
      </c>
    </row>
    <row r="1054" spans="1:10">
      <c r="A1054" s="9"/>
      <c r="B1054" s="9"/>
      <c r="C1054" s="9"/>
      <c r="D1054" s="9"/>
      <c r="E1054" s="9"/>
      <c r="F1054" s="9"/>
      <c r="G1054" s="9"/>
      <c r="H1054" s="9"/>
      <c r="I1054" s="9"/>
      <c r="J1054" s="9" t="str">
        <f>IF(B1054="","",_xlfn.XLOOKUP(B1054,Notlayici!$B$5:$B$1500,Notlayici!$I$5:$I$1500,"MISS"))</f>
        <v/>
      </c>
    </row>
    <row r="1055" spans="1:10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 t="str">
        <f>IF(B1055="","",_xlfn.XLOOKUP(B1055,Notlayici!$B$5:$B$1500,Notlayici!$I$5:$I$1500,"MISS"))</f>
        <v/>
      </c>
    </row>
    <row r="1056" spans="1:10">
      <c r="A1056" s="9"/>
      <c r="B1056" s="9"/>
      <c r="C1056" s="9"/>
      <c r="D1056" s="9"/>
      <c r="E1056" s="9"/>
      <c r="F1056" s="9"/>
      <c r="G1056" s="9"/>
      <c r="H1056" s="9"/>
      <c r="I1056" s="9"/>
      <c r="J1056" s="9" t="str">
        <f>IF(B1056="","",_xlfn.XLOOKUP(B1056,Notlayici!$B$5:$B$1500,Notlayici!$I$5:$I$1500,"MISS"))</f>
        <v/>
      </c>
    </row>
    <row r="1057" spans="1:10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 t="str">
        <f>IF(B1057="","",_xlfn.XLOOKUP(B1057,Notlayici!$B$5:$B$1500,Notlayici!$I$5:$I$1500,"MISS"))</f>
        <v/>
      </c>
    </row>
    <row r="1058" spans="1:10">
      <c r="A1058" s="9"/>
      <c r="B1058" s="9"/>
      <c r="C1058" s="9"/>
      <c r="D1058" s="9"/>
      <c r="E1058" s="9"/>
      <c r="F1058" s="9"/>
      <c r="G1058" s="9"/>
      <c r="H1058" s="9"/>
      <c r="I1058" s="9"/>
      <c r="J1058" s="9" t="str">
        <f>IF(B1058="","",_xlfn.XLOOKUP(B1058,Notlayici!$B$5:$B$1500,Notlayici!$I$5:$I$1500,"MISS"))</f>
        <v/>
      </c>
    </row>
    <row r="1059" spans="1:10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 t="str">
        <f>IF(B1059="","",_xlfn.XLOOKUP(B1059,Notlayici!$B$5:$B$1500,Notlayici!$I$5:$I$1500,"MISS"))</f>
        <v/>
      </c>
    </row>
    <row r="1060" spans="1:10">
      <c r="A1060" s="9"/>
      <c r="B1060" s="9"/>
      <c r="C1060" s="9"/>
      <c r="D1060" s="9"/>
      <c r="E1060" s="9"/>
      <c r="F1060" s="9"/>
      <c r="G1060" s="9"/>
      <c r="H1060" s="9"/>
      <c r="I1060" s="9"/>
      <c r="J1060" s="9" t="str">
        <f>IF(B1060="","",_xlfn.XLOOKUP(B1060,Notlayici!$B$5:$B$1500,Notlayici!$I$5:$I$1500,"MISS"))</f>
        <v/>
      </c>
    </row>
    <row r="1061" spans="1:10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 t="str">
        <f>IF(B1061="","",_xlfn.XLOOKUP(B1061,Notlayici!$B$5:$B$1500,Notlayici!$I$5:$I$1500,"MISS"))</f>
        <v/>
      </c>
    </row>
    <row r="1062" spans="1:10">
      <c r="A1062" s="9"/>
      <c r="B1062" s="9"/>
      <c r="C1062" s="9"/>
      <c r="D1062" s="9"/>
      <c r="E1062" s="9"/>
      <c r="F1062" s="9"/>
      <c r="G1062" s="9"/>
      <c r="H1062" s="9"/>
      <c r="I1062" s="9"/>
      <c r="J1062" s="9" t="str">
        <f>IF(B1062="","",_xlfn.XLOOKUP(B1062,Notlayici!$B$5:$B$1500,Notlayici!$I$5:$I$1500,"MISS"))</f>
        <v/>
      </c>
    </row>
    <row r="1063" spans="1:10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 t="str">
        <f>IF(B1063="","",_xlfn.XLOOKUP(B1063,Notlayici!$B$5:$B$1500,Notlayici!$I$5:$I$1500,"MISS"))</f>
        <v/>
      </c>
    </row>
    <row r="1064" spans="1:10">
      <c r="A1064" s="9"/>
      <c r="B1064" s="9"/>
      <c r="C1064" s="9"/>
      <c r="D1064" s="9"/>
      <c r="E1064" s="9"/>
      <c r="F1064" s="9"/>
      <c r="G1064" s="9"/>
      <c r="H1064" s="9"/>
      <c r="I1064" s="9"/>
      <c r="J1064" s="9" t="str">
        <f>IF(B1064="","",_xlfn.XLOOKUP(B1064,Notlayici!$B$5:$B$1500,Notlayici!$I$5:$I$1500,"MISS"))</f>
        <v/>
      </c>
    </row>
    <row r="1065" spans="1:10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 t="str">
        <f>IF(B1065="","",_xlfn.XLOOKUP(B1065,Notlayici!$B$5:$B$1500,Notlayici!$I$5:$I$1500,"MISS"))</f>
        <v/>
      </c>
    </row>
    <row r="1066" spans="1:10">
      <c r="A1066" s="9"/>
      <c r="B1066" s="9"/>
      <c r="C1066" s="9"/>
      <c r="D1066" s="9"/>
      <c r="E1066" s="9"/>
      <c r="F1066" s="9"/>
      <c r="G1066" s="9"/>
      <c r="H1066" s="9"/>
      <c r="I1066" s="9"/>
      <c r="J1066" s="9" t="str">
        <f>IF(B1066="","",_xlfn.XLOOKUP(B1066,Notlayici!$B$5:$B$1500,Notlayici!$I$5:$I$1500,"MISS"))</f>
        <v/>
      </c>
    </row>
    <row r="1067" spans="1:10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 t="str">
        <f>IF(B1067="","",_xlfn.XLOOKUP(B1067,Notlayici!$B$5:$B$1500,Notlayici!$I$5:$I$1500,"MISS"))</f>
        <v/>
      </c>
    </row>
    <row r="1068" spans="1:10">
      <c r="A1068" s="9"/>
      <c r="B1068" s="9"/>
      <c r="C1068" s="9"/>
      <c r="D1068" s="9"/>
      <c r="E1068" s="9"/>
      <c r="F1068" s="9"/>
      <c r="G1068" s="9"/>
      <c r="H1068" s="9"/>
      <c r="I1068" s="9"/>
      <c r="J1068" s="9" t="str">
        <f>IF(B1068="","",_xlfn.XLOOKUP(B1068,Notlayici!$B$5:$B$1500,Notlayici!$I$5:$I$1500,"MISS"))</f>
        <v/>
      </c>
    </row>
    <row r="1069" spans="1:10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 t="str">
        <f>IF(B1069="","",_xlfn.XLOOKUP(B1069,Notlayici!$B$5:$B$1500,Notlayici!$I$5:$I$1500,"MISS"))</f>
        <v/>
      </c>
    </row>
    <row r="1070" spans="1:10">
      <c r="A1070" s="9"/>
      <c r="B1070" s="9"/>
      <c r="C1070" s="9"/>
      <c r="D1070" s="9"/>
      <c r="E1070" s="9"/>
      <c r="F1070" s="9"/>
      <c r="G1070" s="9"/>
      <c r="H1070" s="9"/>
      <c r="I1070" s="9"/>
      <c r="J1070" s="9" t="str">
        <f>IF(B1070="","",_xlfn.XLOOKUP(B1070,Notlayici!$B$5:$B$1500,Notlayici!$I$5:$I$1500,"MISS"))</f>
        <v/>
      </c>
    </row>
    <row r="1071" spans="1:10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 t="str">
        <f>IF(B1071="","",_xlfn.XLOOKUP(B1071,Notlayici!$B$5:$B$1500,Notlayici!$I$5:$I$1500,"MISS"))</f>
        <v/>
      </c>
    </row>
    <row r="1072" spans="1:10">
      <c r="A1072" s="9"/>
      <c r="B1072" s="9"/>
      <c r="C1072" s="9"/>
      <c r="D1072" s="9"/>
      <c r="E1072" s="9"/>
      <c r="F1072" s="9"/>
      <c r="G1072" s="9"/>
      <c r="H1072" s="9"/>
      <c r="I1072" s="9"/>
      <c r="J1072" s="9" t="str">
        <f>IF(B1072="","",_xlfn.XLOOKUP(B1072,Notlayici!$B$5:$B$1500,Notlayici!$I$5:$I$1500,"MISS"))</f>
        <v/>
      </c>
    </row>
    <row r="1073" spans="1:10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 t="str">
        <f>IF(B1073="","",_xlfn.XLOOKUP(B1073,Notlayici!$B$5:$B$1500,Notlayici!$I$5:$I$1500,"MISS"))</f>
        <v/>
      </c>
    </row>
    <row r="1074" spans="1:10">
      <c r="A1074" s="9"/>
      <c r="B1074" s="9"/>
      <c r="C1074" s="9"/>
      <c r="D1074" s="9"/>
      <c r="E1074" s="9"/>
      <c r="F1074" s="9"/>
      <c r="G1074" s="9"/>
      <c r="H1074" s="9"/>
      <c r="I1074" s="9"/>
      <c r="J1074" s="9" t="str">
        <f>IF(B1074="","",_xlfn.XLOOKUP(B1074,Notlayici!$B$5:$B$1500,Notlayici!$I$5:$I$1500,"MISS"))</f>
        <v/>
      </c>
    </row>
    <row r="1075" spans="1:10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 t="str">
        <f>IF(B1075="","",_xlfn.XLOOKUP(B1075,Notlayici!$B$5:$B$1500,Notlayici!$I$5:$I$1500,"MISS"))</f>
        <v/>
      </c>
    </row>
    <row r="1076" spans="1:10">
      <c r="A1076" s="9"/>
      <c r="B1076" s="9"/>
      <c r="C1076" s="9"/>
      <c r="D1076" s="9"/>
      <c r="E1076" s="9"/>
      <c r="F1076" s="9"/>
      <c r="G1076" s="9"/>
      <c r="H1076" s="9"/>
      <c r="I1076" s="9"/>
      <c r="J1076" s="9" t="str">
        <f>IF(B1076="","",_xlfn.XLOOKUP(B1076,Notlayici!$B$5:$B$1500,Notlayici!$I$5:$I$1500,"MISS"))</f>
        <v/>
      </c>
    </row>
    <row r="1077" spans="1:10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 t="str">
        <f>IF(B1077="","",_xlfn.XLOOKUP(B1077,Notlayici!$B$5:$B$1500,Notlayici!$I$5:$I$1500,"MISS"))</f>
        <v/>
      </c>
    </row>
    <row r="1078" spans="1:10">
      <c r="A1078" s="9"/>
      <c r="B1078" s="9"/>
      <c r="C1078" s="9"/>
      <c r="D1078" s="9"/>
      <c r="E1078" s="9"/>
      <c r="F1078" s="9"/>
      <c r="G1078" s="9"/>
      <c r="H1078" s="9"/>
      <c r="I1078" s="9"/>
      <c r="J1078" s="9" t="str">
        <f>IF(B1078="","",_xlfn.XLOOKUP(B1078,Notlayici!$B$5:$B$1500,Notlayici!$I$5:$I$1500,"MISS"))</f>
        <v/>
      </c>
    </row>
    <row r="1079" spans="1:10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 t="str">
        <f>IF(B1079="","",_xlfn.XLOOKUP(B1079,Notlayici!$B$5:$B$1500,Notlayici!$I$5:$I$1500,"MISS"))</f>
        <v/>
      </c>
    </row>
    <row r="1080" spans="1:10">
      <c r="A1080" s="9"/>
      <c r="B1080" s="9"/>
      <c r="C1080" s="9"/>
      <c r="D1080" s="9"/>
      <c r="E1080" s="9"/>
      <c r="F1080" s="9"/>
      <c r="G1080" s="9"/>
      <c r="H1080" s="9"/>
      <c r="I1080" s="9"/>
      <c r="J1080" s="9" t="str">
        <f>IF(B1080="","",_xlfn.XLOOKUP(B1080,Notlayici!$B$5:$B$1500,Notlayici!$I$5:$I$1500,"MISS"))</f>
        <v/>
      </c>
    </row>
    <row r="1081" spans="1:10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 t="str">
        <f>IF(B1081="","",_xlfn.XLOOKUP(B1081,Notlayici!$B$5:$B$1500,Notlayici!$I$5:$I$1500,"MISS"))</f>
        <v/>
      </c>
    </row>
    <row r="1082" spans="1:10">
      <c r="A1082" s="9"/>
      <c r="B1082" s="9"/>
      <c r="C1082" s="9"/>
      <c r="D1082" s="9"/>
      <c r="E1082" s="9"/>
      <c r="F1082" s="9"/>
      <c r="G1082" s="9"/>
      <c r="H1082" s="9"/>
      <c r="I1082" s="9"/>
      <c r="J1082" s="9" t="str">
        <f>IF(B1082="","",_xlfn.XLOOKUP(B1082,Notlayici!$B$5:$B$1500,Notlayici!$I$5:$I$1500,"MISS"))</f>
        <v/>
      </c>
    </row>
    <row r="1083" spans="1:10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 t="str">
        <f>IF(B1083="","",_xlfn.XLOOKUP(B1083,Notlayici!$B$5:$B$1500,Notlayici!$I$5:$I$1500,"MISS"))</f>
        <v/>
      </c>
    </row>
    <row r="1084" spans="1:10">
      <c r="A1084" s="9"/>
      <c r="B1084" s="9"/>
      <c r="C1084" s="9"/>
      <c r="D1084" s="9"/>
      <c r="E1084" s="9"/>
      <c r="F1084" s="9"/>
      <c r="G1084" s="9"/>
      <c r="H1084" s="9"/>
      <c r="I1084" s="9"/>
      <c r="J1084" s="9" t="str">
        <f>IF(B1084="","",_xlfn.XLOOKUP(B1084,Notlayici!$B$5:$B$1500,Notlayici!$I$5:$I$1500,"MISS"))</f>
        <v/>
      </c>
    </row>
    <row r="1085" spans="1:10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 t="str">
        <f>IF(B1085="","",_xlfn.XLOOKUP(B1085,Notlayici!$B$5:$B$1500,Notlayici!$I$5:$I$1500,"MISS"))</f>
        <v/>
      </c>
    </row>
    <row r="1086" spans="1:10">
      <c r="A1086" s="9"/>
      <c r="B1086" s="9"/>
      <c r="C1086" s="9"/>
      <c r="D1086" s="9"/>
      <c r="E1086" s="9"/>
      <c r="F1086" s="9"/>
      <c r="G1086" s="9"/>
      <c r="H1086" s="9"/>
      <c r="I1086" s="9"/>
      <c r="J1086" s="9" t="str">
        <f>IF(B1086="","",_xlfn.XLOOKUP(B1086,Notlayici!$B$5:$B$1500,Notlayici!$I$5:$I$1500,"MISS"))</f>
        <v/>
      </c>
    </row>
    <row r="1087" spans="1:10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 t="str">
        <f>IF(B1087="","",_xlfn.XLOOKUP(B1087,Notlayici!$B$5:$B$1500,Notlayici!$I$5:$I$1500,"MISS"))</f>
        <v/>
      </c>
    </row>
    <row r="1088" spans="1:10">
      <c r="A1088" s="9"/>
      <c r="B1088" s="9"/>
      <c r="C1088" s="9"/>
      <c r="D1088" s="9"/>
      <c r="E1088" s="9"/>
      <c r="F1088" s="9"/>
      <c r="G1088" s="9"/>
      <c r="H1088" s="9"/>
      <c r="I1088" s="9"/>
      <c r="J1088" s="9" t="str">
        <f>IF(B1088="","",_xlfn.XLOOKUP(B1088,Notlayici!$B$5:$B$1500,Notlayici!$I$5:$I$1500,"MISS"))</f>
        <v/>
      </c>
    </row>
    <row r="1089" spans="1:10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 t="str">
        <f>IF(B1089="","",_xlfn.XLOOKUP(B1089,Notlayici!$B$5:$B$1500,Notlayici!$I$5:$I$1500,"MISS"))</f>
        <v/>
      </c>
    </row>
    <row r="1090" spans="1:10">
      <c r="A1090" s="9"/>
      <c r="B1090" s="9"/>
      <c r="C1090" s="9"/>
      <c r="D1090" s="9"/>
      <c r="E1090" s="9"/>
      <c r="F1090" s="9"/>
      <c r="G1090" s="9"/>
      <c r="H1090" s="9"/>
      <c r="I1090" s="9"/>
      <c r="J1090" s="9" t="str">
        <f>IF(B1090="","",_xlfn.XLOOKUP(B1090,Notlayici!$B$5:$B$1500,Notlayici!$I$5:$I$1500,"MISS"))</f>
        <v/>
      </c>
    </row>
    <row r="1091" spans="1:10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 t="str">
        <f>IF(B1091="","",_xlfn.XLOOKUP(B1091,Notlayici!$B$5:$B$1500,Notlayici!$I$5:$I$1500,"MISS"))</f>
        <v/>
      </c>
    </row>
    <row r="1092" spans="1:10">
      <c r="A1092" s="9"/>
      <c r="B1092" s="9"/>
      <c r="C1092" s="9"/>
      <c r="D1092" s="9"/>
      <c r="E1092" s="9"/>
      <c r="F1092" s="9"/>
      <c r="G1092" s="9"/>
      <c r="H1092" s="9"/>
      <c r="I1092" s="9"/>
      <c r="J1092" s="9" t="str">
        <f>IF(B1092="","",_xlfn.XLOOKUP(B1092,Notlayici!$B$5:$B$1500,Notlayici!$I$5:$I$1500,"MISS"))</f>
        <v/>
      </c>
    </row>
    <row r="1093" spans="1:10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 t="str">
        <f>IF(B1093="","",_xlfn.XLOOKUP(B1093,Notlayici!$B$5:$B$1500,Notlayici!$I$5:$I$1500,"MISS"))</f>
        <v/>
      </c>
    </row>
    <row r="1094" spans="1:10">
      <c r="A1094" s="9"/>
      <c r="B1094" s="9"/>
      <c r="C1094" s="9"/>
      <c r="D1094" s="9"/>
      <c r="E1094" s="9"/>
      <c r="F1094" s="9"/>
      <c r="G1094" s="9"/>
      <c r="H1094" s="9"/>
      <c r="I1094" s="9"/>
      <c r="J1094" s="9" t="str">
        <f>IF(B1094="","",_xlfn.XLOOKUP(B1094,Notlayici!$B$5:$B$1500,Notlayici!$I$5:$I$1500,"MISS"))</f>
        <v/>
      </c>
    </row>
    <row r="1095" spans="1:10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 t="str">
        <f>IF(B1095="","",_xlfn.XLOOKUP(B1095,Notlayici!$B$5:$B$1500,Notlayici!$I$5:$I$1500,"MISS"))</f>
        <v/>
      </c>
    </row>
    <row r="1096" spans="1:10">
      <c r="A1096" s="9"/>
      <c r="B1096" s="9"/>
      <c r="C1096" s="9"/>
      <c r="D1096" s="9"/>
      <c r="E1096" s="9"/>
      <c r="F1096" s="9"/>
      <c r="G1096" s="9"/>
      <c r="H1096" s="9"/>
      <c r="I1096" s="9"/>
      <c r="J1096" s="9" t="str">
        <f>IF(B1096="","",_xlfn.XLOOKUP(B1096,Notlayici!$B$5:$B$1500,Notlayici!$I$5:$I$1500,"MISS"))</f>
        <v/>
      </c>
    </row>
    <row r="1097" spans="1:10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 t="str">
        <f>IF(B1097="","",_xlfn.XLOOKUP(B1097,Notlayici!$B$5:$B$1500,Notlayici!$I$5:$I$1500,"MISS"))</f>
        <v/>
      </c>
    </row>
    <row r="1098" spans="1:10">
      <c r="A1098" s="9"/>
      <c r="B1098" s="9"/>
      <c r="C1098" s="9"/>
      <c r="D1098" s="9"/>
      <c r="E1098" s="9"/>
      <c r="F1098" s="9"/>
      <c r="G1098" s="9"/>
      <c r="H1098" s="9"/>
      <c r="I1098" s="9"/>
      <c r="J1098" s="9" t="str">
        <f>IF(B1098="","",_xlfn.XLOOKUP(B1098,Notlayici!$B$5:$B$1500,Notlayici!$I$5:$I$1500,"MISS"))</f>
        <v/>
      </c>
    </row>
    <row r="1099" spans="1:10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 t="str">
        <f>IF(B1099="","",_xlfn.XLOOKUP(B1099,Notlayici!$B$5:$B$1500,Notlayici!$I$5:$I$1500,"MISS"))</f>
        <v/>
      </c>
    </row>
    <row r="1100" spans="1:10">
      <c r="A1100" s="9"/>
      <c r="B1100" s="9"/>
      <c r="C1100" s="9"/>
      <c r="D1100" s="9"/>
      <c r="E1100" s="9"/>
      <c r="F1100" s="9"/>
      <c r="G1100" s="9"/>
      <c r="H1100" s="9"/>
      <c r="I1100" s="9"/>
      <c r="J1100" s="9" t="str">
        <f>IF(B1100="","",_xlfn.XLOOKUP(B1100,Notlayici!$B$5:$B$1500,Notlayici!$I$5:$I$1500,"MISS"))</f>
        <v/>
      </c>
    </row>
    <row r="1101" spans="1:10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 t="str">
        <f>IF(B1101="","",_xlfn.XLOOKUP(B1101,Notlayici!$B$5:$B$1500,Notlayici!$I$5:$I$1500,"MISS"))</f>
        <v/>
      </c>
    </row>
    <row r="1102" spans="1:10">
      <c r="A1102" s="9"/>
      <c r="B1102" s="9"/>
      <c r="C1102" s="9"/>
      <c r="D1102" s="9"/>
      <c r="E1102" s="9"/>
      <c r="F1102" s="9"/>
      <c r="G1102" s="9"/>
      <c r="H1102" s="9"/>
      <c r="I1102" s="9"/>
      <c r="J1102" s="9" t="str">
        <f>IF(B1102="","",_xlfn.XLOOKUP(B1102,Notlayici!$B$5:$B$1500,Notlayici!$I$5:$I$1500,"MISS"))</f>
        <v/>
      </c>
    </row>
    <row r="1103" spans="1:10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 t="str">
        <f>IF(B1103="","",_xlfn.XLOOKUP(B1103,Notlayici!$B$5:$B$1500,Notlayici!$I$5:$I$1500,"MISS"))</f>
        <v/>
      </c>
    </row>
    <row r="1104" spans="1:10">
      <c r="A1104" s="9"/>
      <c r="B1104" s="9"/>
      <c r="C1104" s="9"/>
      <c r="D1104" s="9"/>
      <c r="E1104" s="9"/>
      <c r="F1104" s="9"/>
      <c r="G1104" s="9"/>
      <c r="H1104" s="9"/>
      <c r="I1104" s="9"/>
      <c r="J1104" s="9" t="str">
        <f>IF(B1104="","",_xlfn.XLOOKUP(B1104,Notlayici!$B$5:$B$1500,Notlayici!$I$5:$I$1500,"MISS"))</f>
        <v/>
      </c>
    </row>
    <row r="1105" spans="1:10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 t="str">
        <f>IF(B1105="","",_xlfn.XLOOKUP(B1105,Notlayici!$B$5:$B$1500,Notlayici!$I$5:$I$1500,"MISS"))</f>
        <v/>
      </c>
    </row>
    <row r="1106" spans="1:10">
      <c r="A1106" s="9"/>
      <c r="B1106" s="9"/>
      <c r="C1106" s="9"/>
      <c r="D1106" s="9"/>
      <c r="E1106" s="9"/>
      <c r="F1106" s="9"/>
      <c r="G1106" s="9"/>
      <c r="H1106" s="9"/>
      <c r="I1106" s="9"/>
      <c r="J1106" s="9" t="str">
        <f>IF(B1106="","",_xlfn.XLOOKUP(B1106,Notlayici!$B$5:$B$1500,Notlayici!$I$5:$I$1500,"MISS"))</f>
        <v/>
      </c>
    </row>
    <row r="1107" spans="1:10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 t="str">
        <f>IF(B1107="","",_xlfn.XLOOKUP(B1107,Notlayici!$B$5:$B$1500,Notlayici!$I$5:$I$1500,"MISS"))</f>
        <v/>
      </c>
    </row>
    <row r="1108" spans="1:10">
      <c r="A1108" s="9"/>
      <c r="B1108" s="9"/>
      <c r="C1108" s="9"/>
      <c r="D1108" s="9"/>
      <c r="E1108" s="9"/>
      <c r="F1108" s="9"/>
      <c r="G1108" s="9"/>
      <c r="H1108" s="9"/>
      <c r="I1108" s="9"/>
      <c r="J1108" s="9" t="str">
        <f>IF(B1108="","",_xlfn.XLOOKUP(B1108,Notlayici!$B$5:$B$1500,Notlayici!$I$5:$I$1500,"MISS"))</f>
        <v/>
      </c>
    </row>
    <row r="1109" spans="1:10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 t="str">
        <f>IF(B1109="","",_xlfn.XLOOKUP(B1109,Notlayici!$B$5:$B$1500,Notlayici!$I$5:$I$1500,"MISS"))</f>
        <v/>
      </c>
    </row>
    <row r="1110" spans="1:10">
      <c r="A1110" s="9"/>
      <c r="B1110" s="9"/>
      <c r="C1110" s="9"/>
      <c r="D1110" s="9"/>
      <c r="E1110" s="9"/>
      <c r="F1110" s="9"/>
      <c r="G1110" s="9"/>
      <c r="H1110" s="9"/>
      <c r="I1110" s="9"/>
      <c r="J1110" s="9" t="str">
        <f>IF(B1110="","",_xlfn.XLOOKUP(B1110,Notlayici!$B$5:$B$1500,Notlayici!$I$5:$I$1500,"MISS"))</f>
        <v/>
      </c>
    </row>
    <row r="1111" spans="1:10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 t="str">
        <f>IF(B1111="","",_xlfn.XLOOKUP(B1111,Notlayici!$B$5:$B$1500,Notlayici!$I$5:$I$1500,"MISS"))</f>
        <v/>
      </c>
    </row>
    <row r="1112" spans="1:10">
      <c r="A1112" s="9"/>
      <c r="B1112" s="9"/>
      <c r="C1112" s="9"/>
      <c r="D1112" s="9"/>
      <c r="E1112" s="9"/>
      <c r="F1112" s="9"/>
      <c r="G1112" s="9"/>
      <c r="H1112" s="9"/>
      <c r="I1112" s="9"/>
      <c r="J1112" s="9" t="str">
        <f>IF(B1112="","",_xlfn.XLOOKUP(B1112,Notlayici!$B$5:$B$1500,Notlayici!$I$5:$I$1500,"MISS"))</f>
        <v/>
      </c>
    </row>
    <row r="1113" spans="1:10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 t="str">
        <f>IF(B1113="","",_xlfn.XLOOKUP(B1113,Notlayici!$B$5:$B$1500,Notlayici!$I$5:$I$1500,"MISS"))</f>
        <v/>
      </c>
    </row>
    <row r="1114" spans="1:10">
      <c r="A1114" s="9"/>
      <c r="B1114" s="9"/>
      <c r="C1114" s="9"/>
      <c r="D1114" s="9"/>
      <c r="E1114" s="9"/>
      <c r="F1114" s="9"/>
      <c r="G1114" s="9"/>
      <c r="H1114" s="9"/>
      <c r="I1114" s="9"/>
      <c r="J1114" s="9" t="str">
        <f>IF(B1114="","",_xlfn.XLOOKUP(B1114,Notlayici!$B$5:$B$1500,Notlayici!$I$5:$I$1500,"MISS"))</f>
        <v/>
      </c>
    </row>
    <row r="1115" spans="1:10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 t="str">
        <f>IF(B1115="","",_xlfn.XLOOKUP(B1115,Notlayici!$B$5:$B$1500,Notlayici!$I$5:$I$1500,"MISS"))</f>
        <v/>
      </c>
    </row>
    <row r="1116" spans="1:10">
      <c r="A1116" s="9"/>
      <c r="B1116" s="9"/>
      <c r="C1116" s="9"/>
      <c r="D1116" s="9"/>
      <c r="E1116" s="9"/>
      <c r="F1116" s="9"/>
      <c r="G1116" s="9"/>
      <c r="H1116" s="9"/>
      <c r="I1116" s="9"/>
      <c r="J1116" s="9" t="str">
        <f>IF(B1116="","",_xlfn.XLOOKUP(B1116,Notlayici!$B$5:$B$1500,Notlayici!$I$5:$I$1500,"MISS"))</f>
        <v/>
      </c>
    </row>
    <row r="1117" spans="1:10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 t="str">
        <f>IF(B1117="","",_xlfn.XLOOKUP(B1117,Notlayici!$B$5:$B$1500,Notlayici!$I$5:$I$1500,"MISS"))</f>
        <v/>
      </c>
    </row>
    <row r="1118" spans="1:10">
      <c r="A1118" s="9"/>
      <c r="B1118" s="9"/>
      <c r="C1118" s="9"/>
      <c r="D1118" s="9"/>
      <c r="E1118" s="9"/>
      <c r="F1118" s="9"/>
      <c r="G1118" s="9"/>
      <c r="H1118" s="9"/>
      <c r="I1118" s="9"/>
      <c r="J1118" s="9" t="str">
        <f>IF(B1118="","",_xlfn.XLOOKUP(B1118,Notlayici!$B$5:$B$1500,Notlayici!$I$5:$I$1500,"MISS"))</f>
        <v/>
      </c>
    </row>
    <row r="1119" spans="1:10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 t="str">
        <f>IF(B1119="","",_xlfn.XLOOKUP(B1119,Notlayici!$B$5:$B$1500,Notlayici!$I$5:$I$1500,"MISS"))</f>
        <v/>
      </c>
    </row>
    <row r="1120" spans="1:10">
      <c r="A1120" s="9"/>
      <c r="B1120" s="9"/>
      <c r="C1120" s="9"/>
      <c r="D1120" s="9"/>
      <c r="E1120" s="9"/>
      <c r="F1120" s="9"/>
      <c r="G1120" s="9"/>
      <c r="H1120" s="9"/>
      <c r="I1120" s="9"/>
      <c r="J1120" s="9" t="str">
        <f>IF(B1120="","",_xlfn.XLOOKUP(B1120,Notlayici!$B$5:$B$1500,Notlayici!$I$5:$I$1500,"MISS"))</f>
        <v/>
      </c>
    </row>
    <row r="1121" spans="1:10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 t="str">
        <f>IF(B1121="","",_xlfn.XLOOKUP(B1121,Notlayici!$B$5:$B$1500,Notlayici!$I$5:$I$1500,"MISS"))</f>
        <v/>
      </c>
    </row>
    <row r="1122" spans="1:10">
      <c r="A1122" s="9"/>
      <c r="B1122" s="9"/>
      <c r="C1122" s="9"/>
      <c r="D1122" s="9"/>
      <c r="E1122" s="9"/>
      <c r="F1122" s="9"/>
      <c r="G1122" s="9"/>
      <c r="H1122" s="9"/>
      <c r="I1122" s="9"/>
      <c r="J1122" s="9" t="str">
        <f>IF(B1122="","",_xlfn.XLOOKUP(B1122,Notlayici!$B$5:$B$1500,Notlayici!$I$5:$I$1500,"MISS"))</f>
        <v/>
      </c>
    </row>
    <row r="1123" spans="1:10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 t="str">
        <f>IF(B1123="","",_xlfn.XLOOKUP(B1123,Notlayici!$B$5:$B$1500,Notlayici!$I$5:$I$1500,"MISS"))</f>
        <v/>
      </c>
    </row>
    <row r="1124" spans="1:10">
      <c r="A1124" s="9"/>
      <c r="B1124" s="9"/>
      <c r="C1124" s="9"/>
      <c r="D1124" s="9"/>
      <c r="E1124" s="9"/>
      <c r="F1124" s="9"/>
      <c r="G1124" s="9"/>
      <c r="H1124" s="9"/>
      <c r="I1124" s="9"/>
      <c r="J1124" s="9" t="str">
        <f>IF(B1124="","",_xlfn.XLOOKUP(B1124,Notlayici!$B$5:$B$1500,Notlayici!$I$5:$I$1500,"MISS"))</f>
        <v/>
      </c>
    </row>
    <row r="1125" spans="1:10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 t="str">
        <f>IF(B1125="","",_xlfn.XLOOKUP(B1125,Notlayici!$B$5:$B$1500,Notlayici!$I$5:$I$1500,"MISS"))</f>
        <v/>
      </c>
    </row>
    <row r="1126" spans="1:10">
      <c r="A1126" s="9"/>
      <c r="B1126" s="9"/>
      <c r="C1126" s="9"/>
      <c r="D1126" s="9"/>
      <c r="E1126" s="9"/>
      <c r="F1126" s="9"/>
      <c r="G1126" s="9"/>
      <c r="H1126" s="9"/>
      <c r="I1126" s="9"/>
      <c r="J1126" s="9" t="str">
        <f>IF(B1126="","",_xlfn.XLOOKUP(B1126,Notlayici!$B$5:$B$1500,Notlayici!$I$5:$I$1500,"MISS"))</f>
        <v/>
      </c>
    </row>
    <row r="1127" spans="1:10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 t="str">
        <f>IF(B1127="","",_xlfn.XLOOKUP(B1127,Notlayici!$B$5:$B$1500,Notlayici!$I$5:$I$1500,"MISS"))</f>
        <v/>
      </c>
    </row>
    <row r="1128" spans="1:10">
      <c r="A1128" s="9"/>
      <c r="B1128" s="9"/>
      <c r="C1128" s="9"/>
      <c r="D1128" s="9"/>
      <c r="E1128" s="9"/>
      <c r="F1128" s="9"/>
      <c r="G1128" s="9"/>
      <c r="H1128" s="9"/>
      <c r="I1128" s="9"/>
      <c r="J1128" s="9" t="str">
        <f>IF(B1128="","",_xlfn.XLOOKUP(B1128,Notlayici!$B$5:$B$1500,Notlayici!$I$5:$I$1500,"MISS"))</f>
        <v/>
      </c>
    </row>
    <row r="1129" spans="1:10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 t="str">
        <f>IF(B1129="","",_xlfn.XLOOKUP(B1129,Notlayici!$B$5:$B$1500,Notlayici!$I$5:$I$1500,"MISS"))</f>
        <v/>
      </c>
    </row>
    <row r="1130" spans="1:10">
      <c r="A1130" s="9"/>
      <c r="B1130" s="9"/>
      <c r="C1130" s="9"/>
      <c r="D1130" s="9"/>
      <c r="E1130" s="9"/>
      <c r="F1130" s="9"/>
      <c r="G1130" s="9"/>
      <c r="H1130" s="9"/>
      <c r="I1130" s="9"/>
      <c r="J1130" s="9" t="str">
        <f>IF(B1130="","",_xlfn.XLOOKUP(B1130,Notlayici!$B$5:$B$1500,Notlayici!$I$5:$I$1500,"MISS"))</f>
        <v/>
      </c>
    </row>
    <row r="1131" spans="1:10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 t="str">
        <f>IF(B1131="","",_xlfn.XLOOKUP(B1131,Notlayici!$B$5:$B$1500,Notlayici!$I$5:$I$1500,"MISS"))</f>
        <v/>
      </c>
    </row>
    <row r="1132" spans="1:10">
      <c r="A1132" s="9"/>
      <c r="B1132" s="9"/>
      <c r="C1132" s="9"/>
      <c r="D1132" s="9"/>
      <c r="E1132" s="9"/>
      <c r="F1132" s="9"/>
      <c r="G1132" s="9"/>
      <c r="H1132" s="9"/>
      <c r="I1132" s="9"/>
      <c r="J1132" s="9" t="str">
        <f>IF(B1132="","",_xlfn.XLOOKUP(B1132,Notlayici!$B$5:$B$1500,Notlayici!$I$5:$I$1500,"MISS"))</f>
        <v/>
      </c>
    </row>
    <row r="1133" spans="1:10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 t="str">
        <f>IF(B1133="","",_xlfn.XLOOKUP(B1133,Notlayici!$B$5:$B$1500,Notlayici!$I$5:$I$1500,"MISS"))</f>
        <v/>
      </c>
    </row>
    <row r="1134" spans="1:10">
      <c r="A1134" s="9"/>
      <c r="B1134" s="9"/>
      <c r="C1134" s="9"/>
      <c r="D1134" s="9"/>
      <c r="E1134" s="9"/>
      <c r="F1134" s="9"/>
      <c r="G1134" s="9"/>
      <c r="H1134" s="9"/>
      <c r="I1134" s="9"/>
      <c r="J1134" s="9" t="str">
        <f>IF(B1134="","",_xlfn.XLOOKUP(B1134,Notlayici!$B$5:$B$1500,Notlayici!$I$5:$I$1500,"MISS"))</f>
        <v/>
      </c>
    </row>
    <row r="1135" spans="1:10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 t="str">
        <f>IF(B1135="","",_xlfn.XLOOKUP(B1135,Notlayici!$B$5:$B$1500,Notlayici!$I$5:$I$1500,"MISS"))</f>
        <v/>
      </c>
    </row>
    <row r="1136" spans="1:10">
      <c r="A1136" s="9"/>
      <c r="B1136" s="9"/>
      <c r="C1136" s="9"/>
      <c r="D1136" s="9"/>
      <c r="E1136" s="9"/>
      <c r="F1136" s="9"/>
      <c r="G1136" s="9"/>
      <c r="H1136" s="9"/>
      <c r="I1136" s="9"/>
      <c r="J1136" s="9" t="str">
        <f>IF(B1136="","",_xlfn.XLOOKUP(B1136,Notlayici!$B$5:$B$1500,Notlayici!$I$5:$I$1500,"MISS"))</f>
        <v/>
      </c>
    </row>
    <row r="1137" spans="1:10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 t="str">
        <f>IF(B1137="","",_xlfn.XLOOKUP(B1137,Notlayici!$B$5:$B$1500,Notlayici!$I$5:$I$1500,"MISS"))</f>
        <v/>
      </c>
    </row>
    <row r="1138" spans="1:10">
      <c r="A1138" s="9"/>
      <c r="B1138" s="9"/>
      <c r="C1138" s="9"/>
      <c r="D1138" s="9"/>
      <c r="E1138" s="9"/>
      <c r="F1138" s="9"/>
      <c r="G1138" s="9"/>
      <c r="H1138" s="9"/>
      <c r="I1138" s="9"/>
      <c r="J1138" s="9" t="str">
        <f>IF(B1138="","",_xlfn.XLOOKUP(B1138,Notlayici!$B$5:$B$1500,Notlayici!$I$5:$I$1500,"MISS"))</f>
        <v/>
      </c>
    </row>
    <row r="1139" spans="1:10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 t="str">
        <f>IF(B1139="","",_xlfn.XLOOKUP(B1139,Notlayici!$B$5:$B$1500,Notlayici!$I$5:$I$1500,"MISS"))</f>
        <v/>
      </c>
    </row>
    <row r="1140" spans="1:10">
      <c r="A1140" s="9"/>
      <c r="B1140" s="9"/>
      <c r="C1140" s="9"/>
      <c r="D1140" s="9"/>
      <c r="E1140" s="9"/>
      <c r="F1140" s="9"/>
      <c r="G1140" s="9"/>
      <c r="H1140" s="9"/>
      <c r="I1140" s="9"/>
      <c r="J1140" s="9" t="str">
        <f>IF(B1140="","",_xlfn.XLOOKUP(B1140,Notlayici!$B$5:$B$1500,Notlayici!$I$5:$I$1500,"MISS"))</f>
        <v/>
      </c>
    </row>
    <row r="1141" spans="1:10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 t="str">
        <f>IF(B1141="","",_xlfn.XLOOKUP(B1141,Notlayici!$B$5:$B$1500,Notlayici!$I$5:$I$1500,"MISS"))</f>
        <v/>
      </c>
    </row>
    <row r="1142" spans="1:10">
      <c r="A1142" s="9"/>
      <c r="B1142" s="9"/>
      <c r="C1142" s="9"/>
      <c r="D1142" s="9"/>
      <c r="E1142" s="9"/>
      <c r="F1142" s="9"/>
      <c r="G1142" s="9"/>
      <c r="H1142" s="9"/>
      <c r="I1142" s="9"/>
      <c r="J1142" s="9" t="str">
        <f>IF(B1142="","",_xlfn.XLOOKUP(B1142,Notlayici!$B$5:$B$1500,Notlayici!$I$5:$I$1500,"MISS"))</f>
        <v/>
      </c>
    </row>
    <row r="1143" spans="1:10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 t="str">
        <f>IF(B1143="","",_xlfn.XLOOKUP(B1143,Notlayici!$B$5:$B$1500,Notlayici!$I$5:$I$1500,"MISS"))</f>
        <v/>
      </c>
    </row>
    <row r="1144" spans="1:10">
      <c r="A1144" s="9"/>
      <c r="B1144" s="9"/>
      <c r="C1144" s="9"/>
      <c r="D1144" s="9"/>
      <c r="E1144" s="9"/>
      <c r="F1144" s="9"/>
      <c r="G1144" s="9"/>
      <c r="H1144" s="9"/>
      <c r="I1144" s="9"/>
      <c r="J1144" s="9" t="str">
        <f>IF(B1144="","",_xlfn.XLOOKUP(B1144,Notlayici!$B$5:$B$1500,Notlayici!$I$5:$I$1500,"MISS"))</f>
        <v/>
      </c>
    </row>
    <row r="1145" spans="1:10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 t="str">
        <f>IF(B1145="","",_xlfn.XLOOKUP(B1145,Notlayici!$B$5:$B$1500,Notlayici!$I$5:$I$1500,"MISS"))</f>
        <v/>
      </c>
    </row>
    <row r="1146" spans="1:10">
      <c r="A1146" s="9"/>
      <c r="B1146" s="9"/>
      <c r="C1146" s="9"/>
      <c r="D1146" s="9"/>
      <c r="E1146" s="9"/>
      <c r="F1146" s="9"/>
      <c r="G1146" s="9"/>
      <c r="H1146" s="9"/>
      <c r="I1146" s="9"/>
      <c r="J1146" s="9" t="str">
        <f>IF(B1146="","",_xlfn.XLOOKUP(B1146,Notlayici!$B$5:$B$1500,Notlayici!$I$5:$I$1500,"MISS"))</f>
        <v/>
      </c>
    </row>
    <row r="1147" spans="1:10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 t="str">
        <f>IF(B1147="","",_xlfn.XLOOKUP(B1147,Notlayici!$B$5:$B$1500,Notlayici!$I$5:$I$1500,"MISS"))</f>
        <v/>
      </c>
    </row>
    <row r="1148" spans="1:10">
      <c r="A1148" s="9"/>
      <c r="B1148" s="9"/>
      <c r="C1148" s="9"/>
      <c r="D1148" s="9"/>
      <c r="E1148" s="9"/>
      <c r="F1148" s="9"/>
      <c r="G1148" s="9"/>
      <c r="H1148" s="9"/>
      <c r="I1148" s="9"/>
      <c r="J1148" s="9" t="str">
        <f>IF(B1148="","",_xlfn.XLOOKUP(B1148,Notlayici!$B$5:$B$1500,Notlayici!$I$5:$I$1500,"MISS"))</f>
        <v/>
      </c>
    </row>
    <row r="1149" spans="1:10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 t="str">
        <f>IF(B1149="","",_xlfn.XLOOKUP(B1149,Notlayici!$B$5:$B$1500,Notlayici!$I$5:$I$1500,"MISS"))</f>
        <v/>
      </c>
    </row>
    <row r="1150" spans="1:10">
      <c r="A1150" s="9"/>
      <c r="B1150" s="9"/>
      <c r="C1150" s="9"/>
      <c r="D1150" s="9"/>
      <c r="E1150" s="9"/>
      <c r="F1150" s="9"/>
      <c r="G1150" s="9"/>
      <c r="H1150" s="9"/>
      <c r="I1150" s="9"/>
      <c r="J1150" s="9" t="str">
        <f>IF(B1150="","",_xlfn.XLOOKUP(B1150,Notlayici!$B$5:$B$1500,Notlayici!$I$5:$I$1500,"MISS"))</f>
        <v/>
      </c>
    </row>
    <row r="1151" spans="1:10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 t="str">
        <f>IF(B1151="","",_xlfn.XLOOKUP(B1151,Notlayici!$B$5:$B$1500,Notlayici!$I$5:$I$1500,"MISS"))</f>
        <v/>
      </c>
    </row>
    <row r="1152" spans="1:10">
      <c r="A1152" s="9"/>
      <c r="B1152" s="9"/>
      <c r="C1152" s="9"/>
      <c r="D1152" s="9"/>
      <c r="E1152" s="9"/>
      <c r="F1152" s="9"/>
      <c r="G1152" s="9"/>
      <c r="H1152" s="9"/>
      <c r="I1152" s="9"/>
      <c r="J1152" s="9" t="str">
        <f>IF(B1152="","",_xlfn.XLOOKUP(B1152,Notlayici!$B$5:$B$1500,Notlayici!$I$5:$I$1500,"MISS"))</f>
        <v/>
      </c>
    </row>
    <row r="1153" spans="1:10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 t="str">
        <f>IF(B1153="","",_xlfn.XLOOKUP(B1153,Notlayici!$B$5:$B$1500,Notlayici!$I$5:$I$1500,"MISS"))</f>
        <v/>
      </c>
    </row>
    <row r="1154" spans="1:10">
      <c r="A1154" s="9"/>
      <c r="B1154" s="9"/>
      <c r="C1154" s="9"/>
      <c r="D1154" s="9"/>
      <c r="E1154" s="9"/>
      <c r="F1154" s="9"/>
      <c r="G1154" s="9"/>
      <c r="H1154" s="9"/>
      <c r="I1154" s="9"/>
      <c r="J1154" s="9" t="str">
        <f>IF(B1154="","",_xlfn.XLOOKUP(B1154,Notlayici!$B$5:$B$1500,Notlayici!$I$5:$I$1500,"MISS"))</f>
        <v/>
      </c>
    </row>
    <row r="1155" spans="1:10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 t="str">
        <f>IF(B1155="","",_xlfn.XLOOKUP(B1155,Notlayici!$B$5:$B$1500,Notlayici!$I$5:$I$1500,"MISS"))</f>
        <v/>
      </c>
    </row>
    <row r="1156" spans="1:10">
      <c r="A1156" s="9"/>
      <c r="B1156" s="9"/>
      <c r="C1156" s="9"/>
      <c r="D1156" s="9"/>
      <c r="E1156" s="9"/>
      <c r="F1156" s="9"/>
      <c r="G1156" s="9"/>
      <c r="H1156" s="9"/>
      <c r="I1156" s="9"/>
      <c r="J1156" s="9" t="str">
        <f>IF(B1156="","",_xlfn.XLOOKUP(B1156,Notlayici!$B$5:$B$1500,Notlayici!$I$5:$I$1500,"MISS"))</f>
        <v/>
      </c>
    </row>
    <row r="1157" spans="1:10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 t="str">
        <f>IF(B1157="","",_xlfn.XLOOKUP(B1157,Notlayici!$B$5:$B$1500,Notlayici!$I$5:$I$1500,"MISS"))</f>
        <v/>
      </c>
    </row>
    <row r="1158" spans="1:10">
      <c r="A1158" s="9"/>
      <c r="B1158" s="9"/>
      <c r="C1158" s="9"/>
      <c r="D1158" s="9"/>
      <c r="E1158" s="9"/>
      <c r="F1158" s="9"/>
      <c r="G1158" s="9"/>
      <c r="H1158" s="9"/>
      <c r="I1158" s="9"/>
      <c r="J1158" s="9" t="str">
        <f>IF(B1158="","",_xlfn.XLOOKUP(B1158,Notlayici!$B$5:$B$1500,Notlayici!$I$5:$I$1500,"MISS"))</f>
        <v/>
      </c>
    </row>
    <row r="1159" spans="1:10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 t="str">
        <f>IF(B1159="","",_xlfn.XLOOKUP(B1159,Notlayici!$B$5:$B$1500,Notlayici!$I$5:$I$1500,"MISS"))</f>
        <v/>
      </c>
    </row>
    <row r="1160" spans="1:10">
      <c r="A1160" s="9"/>
      <c r="B1160" s="9"/>
      <c r="C1160" s="9"/>
      <c r="D1160" s="9"/>
      <c r="E1160" s="9"/>
      <c r="F1160" s="9"/>
      <c r="G1160" s="9"/>
      <c r="H1160" s="9"/>
      <c r="I1160" s="9"/>
      <c r="J1160" s="9" t="str">
        <f>IF(B1160="","",_xlfn.XLOOKUP(B1160,Notlayici!$B$5:$B$1500,Notlayici!$I$5:$I$1500,"MISS"))</f>
        <v/>
      </c>
    </row>
    <row r="1161" spans="1:10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 t="str">
        <f>IF(B1161="","",_xlfn.XLOOKUP(B1161,Notlayici!$B$5:$B$1500,Notlayici!$I$5:$I$1500,"MISS"))</f>
        <v/>
      </c>
    </row>
    <row r="1162" spans="1:10">
      <c r="A1162" s="9"/>
      <c r="B1162" s="9"/>
      <c r="C1162" s="9"/>
      <c r="D1162" s="9"/>
      <c r="E1162" s="9"/>
      <c r="F1162" s="9"/>
      <c r="G1162" s="9"/>
      <c r="H1162" s="9"/>
      <c r="I1162" s="9"/>
      <c r="J1162" s="9" t="str">
        <f>IF(B1162="","",_xlfn.XLOOKUP(B1162,Notlayici!$B$5:$B$1500,Notlayici!$I$5:$I$1500,"MISS"))</f>
        <v/>
      </c>
    </row>
    <row r="1163" spans="1:10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 t="str">
        <f>IF(B1163="","",_xlfn.XLOOKUP(B1163,Notlayici!$B$5:$B$1500,Notlayici!$I$5:$I$1500,"MISS"))</f>
        <v/>
      </c>
    </row>
    <row r="1164" spans="1:10">
      <c r="A1164" s="9"/>
      <c r="B1164" s="9"/>
      <c r="C1164" s="9"/>
      <c r="D1164" s="9"/>
      <c r="E1164" s="9"/>
      <c r="F1164" s="9"/>
      <c r="G1164" s="9"/>
      <c r="H1164" s="9"/>
      <c r="I1164" s="9"/>
      <c r="J1164" s="9" t="str">
        <f>IF(B1164="","",_xlfn.XLOOKUP(B1164,Notlayici!$B$5:$B$1500,Notlayici!$I$5:$I$1500,"MISS"))</f>
        <v/>
      </c>
    </row>
    <row r="1165" spans="1:10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 t="str">
        <f>IF(B1165="","",_xlfn.XLOOKUP(B1165,Notlayici!$B$5:$B$1500,Notlayici!$I$5:$I$1500,"MISS"))</f>
        <v/>
      </c>
    </row>
    <row r="1166" spans="1:10">
      <c r="A1166" s="9"/>
      <c r="B1166" s="9"/>
      <c r="C1166" s="9"/>
      <c r="D1166" s="9"/>
      <c r="E1166" s="9"/>
      <c r="F1166" s="9"/>
      <c r="G1166" s="9"/>
      <c r="H1166" s="9"/>
      <c r="I1166" s="9"/>
      <c r="J1166" s="9" t="str">
        <f>IF(B1166="","",_xlfn.XLOOKUP(B1166,Notlayici!$B$5:$B$1500,Notlayici!$I$5:$I$1500,"MISS"))</f>
        <v/>
      </c>
    </row>
    <row r="1167" spans="1:10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 t="str">
        <f>IF(B1167="","",_xlfn.XLOOKUP(B1167,Notlayici!$B$5:$B$1500,Notlayici!$I$5:$I$1500,"MISS"))</f>
        <v/>
      </c>
    </row>
    <row r="1168" spans="1:10">
      <c r="A1168" s="9"/>
      <c r="B1168" s="9"/>
      <c r="C1168" s="9"/>
      <c r="D1168" s="9"/>
      <c r="E1168" s="9"/>
      <c r="F1168" s="9"/>
      <c r="G1168" s="9"/>
      <c r="H1168" s="9"/>
      <c r="I1168" s="9"/>
      <c r="J1168" s="9" t="str">
        <f>IF(B1168="","",_xlfn.XLOOKUP(B1168,Notlayici!$B$5:$B$1500,Notlayici!$I$5:$I$1500,"MISS"))</f>
        <v/>
      </c>
    </row>
    <row r="1169" spans="1:10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 t="str">
        <f>IF(B1169="","",_xlfn.XLOOKUP(B1169,Notlayici!$B$5:$B$1500,Notlayici!$I$5:$I$1500,"MISS"))</f>
        <v/>
      </c>
    </row>
    <row r="1170" spans="1:10">
      <c r="A1170" s="9"/>
      <c r="B1170" s="9"/>
      <c r="C1170" s="9"/>
      <c r="D1170" s="9"/>
      <c r="E1170" s="9"/>
      <c r="F1170" s="9"/>
      <c r="G1170" s="9"/>
      <c r="H1170" s="9"/>
      <c r="I1170" s="9"/>
      <c r="J1170" s="9" t="str">
        <f>IF(B1170="","",_xlfn.XLOOKUP(B1170,Notlayici!$B$5:$B$1500,Notlayici!$I$5:$I$1500,"MISS"))</f>
        <v/>
      </c>
    </row>
    <row r="1171" spans="1:10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 t="str">
        <f>IF(B1171="","",_xlfn.XLOOKUP(B1171,Notlayici!$B$5:$B$1500,Notlayici!$I$5:$I$1500,"MISS"))</f>
        <v/>
      </c>
    </row>
    <row r="1172" spans="1:10">
      <c r="A1172" s="9"/>
      <c r="B1172" s="9"/>
      <c r="C1172" s="9"/>
      <c r="D1172" s="9"/>
      <c r="E1172" s="9"/>
      <c r="F1172" s="9"/>
      <c r="G1172" s="9"/>
      <c r="H1172" s="9"/>
      <c r="I1172" s="9"/>
      <c r="J1172" s="9" t="str">
        <f>IF(B1172="","",_xlfn.XLOOKUP(B1172,Notlayici!$B$5:$B$1500,Notlayici!$I$5:$I$1500,"MISS"))</f>
        <v/>
      </c>
    </row>
    <row r="1173" spans="1:10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 t="str">
        <f>IF(B1173="","",_xlfn.XLOOKUP(B1173,Notlayici!$B$5:$B$1500,Notlayici!$I$5:$I$1500,"MISS"))</f>
        <v/>
      </c>
    </row>
    <row r="1174" spans="1:10">
      <c r="A1174" s="9"/>
      <c r="B1174" s="9"/>
      <c r="C1174" s="9"/>
      <c r="D1174" s="9"/>
      <c r="E1174" s="9"/>
      <c r="F1174" s="9"/>
      <c r="G1174" s="9"/>
      <c r="H1174" s="9"/>
      <c r="I1174" s="9"/>
      <c r="J1174" s="9" t="str">
        <f>IF(B1174="","",_xlfn.XLOOKUP(B1174,Notlayici!$B$5:$B$1500,Notlayici!$I$5:$I$1500,"MISS"))</f>
        <v/>
      </c>
    </row>
    <row r="1175" spans="1:10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 t="str">
        <f>IF(B1175="","",_xlfn.XLOOKUP(B1175,Notlayici!$B$5:$B$1500,Notlayici!$I$5:$I$1500,"MISS"))</f>
        <v/>
      </c>
    </row>
    <row r="1176" spans="1:10">
      <c r="A1176" s="9"/>
      <c r="B1176" s="9"/>
      <c r="C1176" s="9"/>
      <c r="D1176" s="9"/>
      <c r="E1176" s="9"/>
      <c r="F1176" s="9"/>
      <c r="G1176" s="9"/>
      <c r="H1176" s="9"/>
      <c r="I1176" s="9"/>
      <c r="J1176" s="9" t="str">
        <f>IF(B1176="","",_xlfn.XLOOKUP(B1176,Notlayici!$B$5:$B$1500,Notlayici!$I$5:$I$1500,"MISS"))</f>
        <v/>
      </c>
    </row>
    <row r="1177" spans="1:10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 t="str">
        <f>IF(B1177="","",_xlfn.XLOOKUP(B1177,Notlayici!$B$5:$B$1500,Notlayici!$I$5:$I$1500,"MISS"))</f>
        <v/>
      </c>
    </row>
    <row r="1178" spans="1:10">
      <c r="A1178" s="9"/>
      <c r="B1178" s="9"/>
      <c r="C1178" s="9"/>
      <c r="D1178" s="9"/>
      <c r="E1178" s="9"/>
      <c r="F1178" s="9"/>
      <c r="G1178" s="9"/>
      <c r="H1178" s="9"/>
      <c r="I1178" s="9"/>
      <c r="J1178" s="9" t="str">
        <f>IF(B1178="","",_xlfn.XLOOKUP(B1178,Notlayici!$B$5:$B$1500,Notlayici!$I$5:$I$1500,"MISS"))</f>
        <v/>
      </c>
    </row>
    <row r="1179" spans="1:10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 t="str">
        <f>IF(B1179="","",_xlfn.XLOOKUP(B1179,Notlayici!$B$5:$B$1500,Notlayici!$I$5:$I$1500,"MISS"))</f>
        <v/>
      </c>
    </row>
    <row r="1180" spans="1:10">
      <c r="A1180" s="9"/>
      <c r="B1180" s="9"/>
      <c r="C1180" s="9"/>
      <c r="D1180" s="9"/>
      <c r="E1180" s="9"/>
      <c r="F1180" s="9"/>
      <c r="G1180" s="9"/>
      <c r="H1180" s="9"/>
      <c r="I1180" s="9"/>
      <c r="J1180" s="9" t="str">
        <f>IF(B1180="","",_xlfn.XLOOKUP(B1180,Notlayici!$B$5:$B$1500,Notlayici!$I$5:$I$1500,"MISS"))</f>
        <v/>
      </c>
    </row>
    <row r="1181" spans="1:10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 t="str">
        <f>IF(B1181="","",_xlfn.XLOOKUP(B1181,Notlayici!$B$5:$B$1500,Notlayici!$I$5:$I$1500,"MISS"))</f>
        <v/>
      </c>
    </row>
    <row r="1182" spans="1:10">
      <c r="A1182" s="9"/>
      <c r="B1182" s="9"/>
      <c r="C1182" s="9"/>
      <c r="D1182" s="9"/>
      <c r="E1182" s="9"/>
      <c r="F1182" s="9"/>
      <c r="G1182" s="9"/>
      <c r="H1182" s="9"/>
      <c r="I1182" s="9"/>
      <c r="J1182" s="9" t="str">
        <f>IF(B1182="","",_xlfn.XLOOKUP(B1182,Notlayici!$B$5:$B$1500,Notlayici!$I$5:$I$1500,"MISS"))</f>
        <v/>
      </c>
    </row>
    <row r="1183" spans="1:10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 t="str">
        <f>IF(B1183="","",_xlfn.XLOOKUP(B1183,Notlayici!$B$5:$B$1500,Notlayici!$I$5:$I$1500,"MISS"))</f>
        <v/>
      </c>
    </row>
    <row r="1184" spans="1:10">
      <c r="A1184" s="9"/>
      <c r="B1184" s="9"/>
      <c r="C1184" s="9"/>
      <c r="D1184" s="9"/>
      <c r="E1184" s="9"/>
      <c r="F1184" s="9"/>
      <c r="G1184" s="9"/>
      <c r="H1184" s="9"/>
      <c r="I1184" s="9"/>
      <c r="J1184" s="9" t="str">
        <f>IF(B1184="","",_xlfn.XLOOKUP(B1184,Notlayici!$B$5:$B$1500,Notlayici!$I$5:$I$1500,"MISS"))</f>
        <v/>
      </c>
    </row>
    <row r="1185" spans="1:10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 t="str">
        <f>IF(B1185="","",_xlfn.XLOOKUP(B1185,Notlayici!$B$5:$B$1500,Notlayici!$I$5:$I$1500,"MISS"))</f>
        <v/>
      </c>
    </row>
    <row r="1186" spans="1:10">
      <c r="A1186" s="9"/>
      <c r="B1186" s="9"/>
      <c r="C1186" s="9"/>
      <c r="D1186" s="9"/>
      <c r="E1186" s="9"/>
      <c r="F1186" s="9"/>
      <c r="G1186" s="9"/>
      <c r="H1186" s="9"/>
      <c r="I1186" s="9"/>
      <c r="J1186" s="9" t="str">
        <f>IF(B1186="","",_xlfn.XLOOKUP(B1186,Notlayici!$B$5:$B$1500,Notlayici!$I$5:$I$1500,"MISS"))</f>
        <v/>
      </c>
    </row>
    <row r="1187" spans="1:10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 t="str">
        <f>IF(B1187="","",_xlfn.XLOOKUP(B1187,Notlayici!$B$5:$B$1500,Notlayici!$I$5:$I$1500,"MISS"))</f>
        <v/>
      </c>
    </row>
    <row r="1188" spans="1:10">
      <c r="A1188" s="9"/>
      <c r="B1188" s="9"/>
      <c r="C1188" s="9"/>
      <c r="D1188" s="9"/>
      <c r="E1188" s="9"/>
      <c r="F1188" s="9"/>
      <c r="G1188" s="9"/>
      <c r="H1188" s="9"/>
      <c r="I1188" s="9"/>
      <c r="J1188" s="9" t="str">
        <f>IF(B1188="","",_xlfn.XLOOKUP(B1188,Notlayici!$B$5:$B$1500,Notlayici!$I$5:$I$1500,"MISS"))</f>
        <v/>
      </c>
    </row>
    <row r="1189" spans="1:10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 t="str">
        <f>IF(B1189="","",_xlfn.XLOOKUP(B1189,Notlayici!$B$5:$B$1500,Notlayici!$I$5:$I$1500,"MISS"))</f>
        <v/>
      </c>
    </row>
    <row r="1190" spans="1:10">
      <c r="A1190" s="9"/>
      <c r="B1190" s="9"/>
      <c r="C1190" s="9"/>
      <c r="D1190" s="9"/>
      <c r="E1190" s="9"/>
      <c r="F1190" s="9"/>
      <c r="G1190" s="9"/>
      <c r="H1190" s="9"/>
      <c r="I1190" s="9"/>
      <c r="J1190" s="9" t="str">
        <f>IF(B1190="","",_xlfn.XLOOKUP(B1190,Notlayici!$B$5:$B$1500,Notlayici!$I$5:$I$1500,"MISS"))</f>
        <v/>
      </c>
    </row>
    <row r="1191" spans="1:10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 t="str">
        <f>IF(B1191="","",_xlfn.XLOOKUP(B1191,Notlayici!$B$5:$B$1500,Notlayici!$I$5:$I$1500,"MISS"))</f>
        <v/>
      </c>
    </row>
    <row r="1192" spans="1:10">
      <c r="A1192" s="9"/>
      <c r="B1192" s="9"/>
      <c r="C1192" s="9"/>
      <c r="D1192" s="9"/>
      <c r="E1192" s="9"/>
      <c r="F1192" s="9"/>
      <c r="G1192" s="9"/>
      <c r="H1192" s="9"/>
      <c r="I1192" s="9"/>
      <c r="J1192" s="9" t="str">
        <f>IF(B1192="","",_xlfn.XLOOKUP(B1192,Notlayici!$B$5:$B$1500,Notlayici!$I$5:$I$1500,"MISS"))</f>
        <v/>
      </c>
    </row>
    <row r="1193" spans="1:10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 t="str">
        <f>IF(B1193="","",_xlfn.XLOOKUP(B1193,Notlayici!$B$5:$B$1500,Notlayici!$I$5:$I$1500,"MISS"))</f>
        <v/>
      </c>
    </row>
    <row r="1194" spans="1:10">
      <c r="A1194" s="9"/>
      <c r="B1194" s="9"/>
      <c r="C1194" s="9"/>
      <c r="D1194" s="9"/>
      <c r="E1194" s="9"/>
      <c r="F1194" s="9"/>
      <c r="G1194" s="9"/>
      <c r="H1194" s="9"/>
      <c r="I1194" s="9"/>
      <c r="J1194" s="9" t="str">
        <f>IF(B1194="","",_xlfn.XLOOKUP(B1194,Notlayici!$B$5:$B$1500,Notlayici!$I$5:$I$1500,"MISS"))</f>
        <v/>
      </c>
    </row>
    <row r="1195" spans="1:10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 t="str">
        <f>IF(B1195="","",_xlfn.XLOOKUP(B1195,Notlayici!$B$5:$B$1500,Notlayici!$I$5:$I$1500,"MISS"))</f>
        <v/>
      </c>
    </row>
    <row r="1196" spans="1:10">
      <c r="A1196" s="9"/>
      <c r="B1196" s="9"/>
      <c r="C1196" s="9"/>
      <c r="D1196" s="9"/>
      <c r="E1196" s="9"/>
      <c r="F1196" s="9"/>
      <c r="G1196" s="9"/>
      <c r="H1196" s="9"/>
      <c r="I1196" s="9"/>
      <c r="J1196" s="9" t="str">
        <f>IF(B1196="","",_xlfn.XLOOKUP(B1196,Notlayici!$B$5:$B$1500,Notlayici!$I$5:$I$1500,"MISS"))</f>
        <v/>
      </c>
    </row>
    <row r="1197" spans="1:10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 t="str">
        <f>IF(B1197="","",_xlfn.XLOOKUP(B1197,Notlayici!$B$5:$B$1500,Notlayici!$I$5:$I$1500,"MISS"))</f>
        <v/>
      </c>
    </row>
    <row r="1198" spans="1:10">
      <c r="A1198" s="9"/>
      <c r="B1198" s="9"/>
      <c r="C1198" s="9"/>
      <c r="D1198" s="9"/>
      <c r="E1198" s="9"/>
      <c r="F1198" s="9"/>
      <c r="G1198" s="9"/>
      <c r="H1198" s="9"/>
      <c r="I1198" s="9"/>
      <c r="J1198" s="9" t="str">
        <f>IF(B1198="","",_xlfn.XLOOKUP(B1198,Notlayici!$B$5:$B$1500,Notlayici!$I$5:$I$1500,"MISS"))</f>
        <v/>
      </c>
    </row>
    <row r="1199" spans="1:10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 t="str">
        <f>IF(B1199="","",_xlfn.XLOOKUP(B1199,Notlayici!$B$5:$B$1500,Notlayici!$I$5:$I$1500,"MISS"))</f>
        <v/>
      </c>
    </row>
    <row r="1200" spans="1:10">
      <c r="A1200" s="9"/>
      <c r="B1200" s="9"/>
      <c r="C1200" s="9"/>
      <c r="D1200" s="9"/>
      <c r="E1200" s="9"/>
      <c r="F1200" s="9"/>
      <c r="G1200" s="9"/>
      <c r="H1200" s="9"/>
      <c r="I1200" s="9"/>
      <c r="J1200" s="9" t="str">
        <f>IF(B1200="","",_xlfn.XLOOKUP(B1200,Notlayici!$B$5:$B$1500,Notlayici!$I$5:$I$1500,"MISS"))</f>
        <v/>
      </c>
    </row>
    <row r="1201" spans="1:10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 t="str">
        <f>IF(B1201="","",_xlfn.XLOOKUP(B1201,Notlayici!$B$5:$B$1500,Notlayici!$I$5:$I$1500,"MISS"))</f>
        <v/>
      </c>
    </row>
    <row r="1202" spans="1:10">
      <c r="A1202" s="9"/>
      <c r="B1202" s="9"/>
      <c r="C1202" s="9"/>
      <c r="D1202" s="9"/>
      <c r="E1202" s="9"/>
      <c r="F1202" s="9"/>
      <c r="G1202" s="9"/>
      <c r="H1202" s="9"/>
      <c r="I1202" s="9"/>
      <c r="J1202" s="9" t="str">
        <f>IF(B1202="","",_xlfn.XLOOKUP(B1202,Notlayici!$B$5:$B$1500,Notlayici!$I$5:$I$1500,"MISS"))</f>
        <v/>
      </c>
    </row>
    <row r="1203" spans="1:10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 t="str">
        <f>IF(B1203="","",_xlfn.XLOOKUP(B1203,Notlayici!$B$5:$B$1500,Notlayici!$I$5:$I$1500,"MISS"))</f>
        <v/>
      </c>
    </row>
    <row r="1204" spans="1:10">
      <c r="A1204" s="9"/>
      <c r="B1204" s="9"/>
      <c r="C1204" s="9"/>
      <c r="D1204" s="9"/>
      <c r="E1204" s="9"/>
      <c r="F1204" s="9"/>
      <c r="G1204" s="9"/>
      <c r="H1204" s="9"/>
      <c r="I1204" s="9"/>
      <c r="J1204" s="9" t="str">
        <f>IF(B1204="","",_xlfn.XLOOKUP(B1204,Notlayici!$B$5:$B$1500,Notlayici!$I$5:$I$1500,"MISS"))</f>
        <v/>
      </c>
    </row>
    <row r="1205" spans="1:10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 t="str">
        <f>IF(B1205="","",_xlfn.XLOOKUP(B1205,Notlayici!$B$5:$B$1500,Notlayici!$I$5:$I$1500,"MISS"))</f>
        <v/>
      </c>
    </row>
    <row r="1206" spans="1:10">
      <c r="A1206" s="9"/>
      <c r="B1206" s="9"/>
      <c r="C1206" s="9"/>
      <c r="D1206" s="9"/>
      <c r="E1206" s="9"/>
      <c r="F1206" s="9"/>
      <c r="G1206" s="9"/>
      <c r="H1206" s="9"/>
      <c r="I1206" s="9"/>
      <c r="J1206" s="9" t="str">
        <f>IF(B1206="","",_xlfn.XLOOKUP(B1206,Notlayici!$B$5:$B$1500,Notlayici!$I$5:$I$1500,"MISS"))</f>
        <v/>
      </c>
    </row>
    <row r="1207" spans="1:10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 t="str">
        <f>IF(B1207="","",_xlfn.XLOOKUP(B1207,Notlayici!$B$5:$B$1500,Notlayici!$I$5:$I$1500,"MISS"))</f>
        <v/>
      </c>
    </row>
    <row r="1208" spans="1:10">
      <c r="A1208" s="9"/>
      <c r="B1208" s="9"/>
      <c r="C1208" s="9"/>
      <c r="D1208" s="9"/>
      <c r="E1208" s="9"/>
      <c r="F1208" s="9"/>
      <c r="G1208" s="9"/>
      <c r="H1208" s="9"/>
      <c r="I1208" s="9"/>
      <c r="J1208" s="9" t="str">
        <f>IF(B1208="","",_xlfn.XLOOKUP(B1208,Notlayici!$B$5:$B$1500,Notlayici!$I$5:$I$1500,"MISS"))</f>
        <v/>
      </c>
    </row>
    <row r="1209" spans="1:10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 t="str">
        <f>IF(B1209="","",_xlfn.XLOOKUP(B1209,Notlayici!$B$5:$B$1500,Notlayici!$I$5:$I$1500,"MISS"))</f>
        <v/>
      </c>
    </row>
    <row r="1210" spans="1:10">
      <c r="A1210" s="9"/>
      <c r="B1210" s="9"/>
      <c r="C1210" s="9"/>
      <c r="D1210" s="9"/>
      <c r="E1210" s="9"/>
      <c r="F1210" s="9"/>
      <c r="G1210" s="9"/>
      <c r="H1210" s="9"/>
      <c r="I1210" s="9"/>
      <c r="J1210" s="9" t="str">
        <f>IF(B1210="","",_xlfn.XLOOKUP(B1210,Notlayici!$B$5:$B$1500,Notlayici!$I$5:$I$1500,"MISS"))</f>
        <v/>
      </c>
    </row>
    <row r="1211" spans="1:10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 t="str">
        <f>IF(B1211="","",_xlfn.XLOOKUP(B1211,Notlayici!$B$5:$B$1500,Notlayici!$I$5:$I$1500,"MISS"))</f>
        <v/>
      </c>
    </row>
    <row r="1212" spans="1:10">
      <c r="A1212" s="9"/>
      <c r="B1212" s="9"/>
      <c r="C1212" s="9"/>
      <c r="D1212" s="9"/>
      <c r="E1212" s="9"/>
      <c r="F1212" s="9"/>
      <c r="G1212" s="9"/>
      <c r="H1212" s="9"/>
      <c r="I1212" s="9"/>
      <c r="J1212" s="9" t="str">
        <f>IF(B1212="","",_xlfn.XLOOKUP(B1212,Notlayici!$B$5:$B$1500,Notlayici!$I$5:$I$1500,"MISS"))</f>
        <v/>
      </c>
    </row>
    <row r="1213" spans="1:10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 t="str">
        <f>IF(B1213="","",_xlfn.XLOOKUP(B1213,Notlayici!$B$5:$B$1500,Notlayici!$I$5:$I$1500,"MISS"))</f>
        <v/>
      </c>
    </row>
    <row r="1214" spans="1:10">
      <c r="A1214" s="9"/>
      <c r="B1214" s="9"/>
      <c r="C1214" s="9"/>
      <c r="D1214" s="9"/>
      <c r="E1214" s="9"/>
      <c r="F1214" s="9"/>
      <c r="G1214" s="9"/>
      <c r="H1214" s="9"/>
      <c r="I1214" s="9"/>
      <c r="J1214" s="9" t="str">
        <f>IF(B1214="","",_xlfn.XLOOKUP(B1214,Notlayici!$B$5:$B$1500,Notlayici!$I$5:$I$1500,"MISS"))</f>
        <v/>
      </c>
    </row>
    <row r="1215" spans="1:10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 t="str">
        <f>IF(B1215="","",_xlfn.XLOOKUP(B1215,Notlayici!$B$5:$B$1500,Notlayici!$I$5:$I$1500,"MISS"))</f>
        <v/>
      </c>
    </row>
    <row r="1216" spans="1:10">
      <c r="A1216" s="9"/>
      <c r="B1216" s="9"/>
      <c r="C1216" s="9"/>
      <c r="D1216" s="9"/>
      <c r="E1216" s="9"/>
      <c r="F1216" s="9"/>
      <c r="G1216" s="9"/>
      <c r="H1216" s="9"/>
      <c r="I1216" s="9"/>
      <c r="J1216" s="9" t="str">
        <f>IF(B1216="","",_xlfn.XLOOKUP(B1216,Notlayici!$B$5:$B$1500,Notlayici!$I$5:$I$1500,"MISS"))</f>
        <v/>
      </c>
    </row>
    <row r="1217" spans="1:10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 t="str">
        <f>IF(B1217="","",_xlfn.XLOOKUP(B1217,Notlayici!$B$5:$B$1500,Notlayici!$I$5:$I$1500,"MISS"))</f>
        <v/>
      </c>
    </row>
    <row r="1218" spans="1:10">
      <c r="A1218" s="9"/>
      <c r="B1218" s="9"/>
      <c r="C1218" s="9"/>
      <c r="D1218" s="9"/>
      <c r="E1218" s="9"/>
      <c r="F1218" s="9"/>
      <c r="G1218" s="9"/>
      <c r="H1218" s="9"/>
      <c r="I1218" s="9"/>
      <c r="J1218" s="9" t="str">
        <f>IF(B1218="","",_xlfn.XLOOKUP(B1218,Notlayici!$B$5:$B$1500,Notlayici!$I$5:$I$1500,"MISS"))</f>
        <v/>
      </c>
    </row>
    <row r="1219" spans="1:10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 t="str">
        <f>IF(B1219="","",_xlfn.XLOOKUP(B1219,Notlayici!$B$5:$B$1500,Notlayici!$I$5:$I$1500,"MISS"))</f>
        <v/>
      </c>
    </row>
    <row r="1220" spans="1:10">
      <c r="A1220" s="9"/>
      <c r="B1220" s="9"/>
      <c r="C1220" s="9"/>
      <c r="D1220" s="9"/>
      <c r="E1220" s="9"/>
      <c r="F1220" s="9"/>
      <c r="G1220" s="9"/>
      <c r="H1220" s="9"/>
      <c r="I1220" s="9"/>
      <c r="J1220" s="9" t="str">
        <f>IF(B1220="","",_xlfn.XLOOKUP(B1220,Notlayici!$B$5:$B$1500,Notlayici!$I$5:$I$1500,"MISS"))</f>
        <v/>
      </c>
    </row>
    <row r="1221" spans="1:10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 t="str">
        <f>IF(B1221="","",_xlfn.XLOOKUP(B1221,Notlayici!$B$5:$B$1500,Notlayici!$I$5:$I$1500,"MISS"))</f>
        <v/>
      </c>
    </row>
    <row r="1222" spans="1:10">
      <c r="A1222" s="9"/>
      <c r="B1222" s="9"/>
      <c r="C1222" s="9"/>
      <c r="D1222" s="9"/>
      <c r="E1222" s="9"/>
      <c r="F1222" s="9"/>
      <c r="G1222" s="9"/>
      <c r="H1222" s="9"/>
      <c r="I1222" s="9"/>
      <c r="J1222" s="9" t="str">
        <f>IF(B1222="","",_xlfn.XLOOKUP(B1222,Notlayici!$B$5:$B$1500,Notlayici!$I$5:$I$1500,"MISS"))</f>
        <v/>
      </c>
    </row>
    <row r="1223" spans="1:10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 t="str">
        <f>IF(B1223="","",_xlfn.XLOOKUP(B1223,Notlayici!$B$5:$B$1500,Notlayici!$I$5:$I$1500,"MISS"))</f>
        <v/>
      </c>
    </row>
    <row r="1224" spans="1:10">
      <c r="A1224" s="9"/>
      <c r="B1224" s="9"/>
      <c r="C1224" s="9"/>
      <c r="D1224" s="9"/>
      <c r="E1224" s="9"/>
      <c r="F1224" s="9"/>
      <c r="G1224" s="9"/>
      <c r="H1224" s="9"/>
      <c r="I1224" s="9"/>
      <c r="J1224" s="9" t="str">
        <f>IF(B1224="","",_xlfn.XLOOKUP(B1224,Notlayici!$B$5:$B$1500,Notlayici!$I$5:$I$1500,"MISS"))</f>
        <v/>
      </c>
    </row>
    <row r="1225" spans="1:10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 t="str">
        <f>IF(B1225="","",_xlfn.XLOOKUP(B1225,Notlayici!$B$5:$B$1500,Notlayici!$I$5:$I$1500,"MISS"))</f>
        <v/>
      </c>
    </row>
    <row r="1226" spans="1:10">
      <c r="A1226" s="9"/>
      <c r="B1226" s="9"/>
      <c r="C1226" s="9"/>
      <c r="D1226" s="9"/>
      <c r="E1226" s="9"/>
      <c r="F1226" s="9"/>
      <c r="G1226" s="9"/>
      <c r="H1226" s="9"/>
      <c r="I1226" s="9"/>
      <c r="J1226" s="9" t="str">
        <f>IF(B1226="","",_xlfn.XLOOKUP(B1226,Notlayici!$B$5:$B$1500,Notlayici!$I$5:$I$1500,"MISS"))</f>
        <v/>
      </c>
    </row>
    <row r="1227" spans="1:10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 t="str">
        <f>IF(B1227="","",_xlfn.XLOOKUP(B1227,Notlayici!$B$5:$B$1500,Notlayici!$I$5:$I$1500,"MISS"))</f>
        <v/>
      </c>
    </row>
    <row r="1228" spans="1:10">
      <c r="A1228" s="9"/>
      <c r="B1228" s="9"/>
      <c r="C1228" s="9"/>
      <c r="D1228" s="9"/>
      <c r="E1228" s="9"/>
      <c r="F1228" s="9"/>
      <c r="G1228" s="9"/>
      <c r="H1228" s="9"/>
      <c r="I1228" s="9"/>
      <c r="J1228" s="9" t="str">
        <f>IF(B1228="","",_xlfn.XLOOKUP(B1228,Notlayici!$B$5:$B$1500,Notlayici!$I$5:$I$1500,"MISS"))</f>
        <v/>
      </c>
    </row>
    <row r="1229" spans="1:10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 t="str">
        <f>IF(B1229="","",_xlfn.XLOOKUP(B1229,Notlayici!$B$5:$B$1500,Notlayici!$I$5:$I$1500,"MISS"))</f>
        <v/>
      </c>
    </row>
    <row r="1230" spans="1:10">
      <c r="A1230" s="9"/>
      <c r="B1230" s="9"/>
      <c r="C1230" s="9"/>
      <c r="D1230" s="9"/>
      <c r="E1230" s="9"/>
      <c r="F1230" s="9"/>
      <c r="G1230" s="9"/>
      <c r="H1230" s="9"/>
      <c r="I1230" s="9"/>
      <c r="J1230" s="9" t="str">
        <f>IF(B1230="","",_xlfn.XLOOKUP(B1230,Notlayici!$B$5:$B$1500,Notlayici!$I$5:$I$1500,"MISS"))</f>
        <v/>
      </c>
    </row>
    <row r="1231" spans="1:10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 t="str">
        <f>IF(B1231="","",_xlfn.XLOOKUP(B1231,Notlayici!$B$5:$B$1500,Notlayici!$I$5:$I$1500,"MISS"))</f>
        <v/>
      </c>
    </row>
    <row r="1232" spans="1:10">
      <c r="A1232" s="9"/>
      <c r="B1232" s="9"/>
      <c r="C1232" s="9"/>
      <c r="D1232" s="9"/>
      <c r="E1232" s="9"/>
      <c r="F1232" s="9"/>
      <c r="G1232" s="9"/>
      <c r="H1232" s="9"/>
      <c r="I1232" s="9"/>
      <c r="J1232" s="9" t="str">
        <f>IF(B1232="","",_xlfn.XLOOKUP(B1232,Notlayici!$B$5:$B$1500,Notlayici!$I$5:$I$1500,"MISS"))</f>
        <v/>
      </c>
    </row>
    <row r="1233" spans="1:10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 t="str">
        <f>IF(B1233="","",_xlfn.XLOOKUP(B1233,Notlayici!$B$5:$B$1500,Notlayici!$I$5:$I$1500,"MISS"))</f>
        <v/>
      </c>
    </row>
    <row r="1234" spans="1:10">
      <c r="A1234" s="9"/>
      <c r="B1234" s="9"/>
      <c r="C1234" s="9"/>
      <c r="D1234" s="9"/>
      <c r="E1234" s="9"/>
      <c r="F1234" s="9"/>
      <c r="G1234" s="9"/>
      <c r="H1234" s="9"/>
      <c r="I1234" s="9"/>
      <c r="J1234" s="9" t="str">
        <f>IF(B1234="","",_xlfn.XLOOKUP(B1234,Notlayici!$B$5:$B$1500,Notlayici!$I$5:$I$1500,"MISS"))</f>
        <v/>
      </c>
    </row>
    <row r="1235" spans="1:10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 t="str">
        <f>IF(B1235="","",_xlfn.XLOOKUP(B1235,Notlayici!$B$5:$B$1500,Notlayici!$I$5:$I$1500,"MISS"))</f>
        <v/>
      </c>
    </row>
    <row r="1236" spans="1:10">
      <c r="A1236" s="9"/>
      <c r="B1236" s="9"/>
      <c r="C1236" s="9"/>
      <c r="D1236" s="9"/>
      <c r="E1236" s="9"/>
      <c r="F1236" s="9"/>
      <c r="G1236" s="9"/>
      <c r="H1236" s="9"/>
      <c r="I1236" s="9"/>
      <c r="J1236" s="9" t="str">
        <f>IF(B1236="","",_xlfn.XLOOKUP(B1236,Notlayici!$B$5:$B$1500,Notlayici!$I$5:$I$1500,"MISS"))</f>
        <v/>
      </c>
    </row>
    <row r="1237" spans="1:10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 t="str">
        <f>IF(B1237="","",_xlfn.XLOOKUP(B1237,Notlayici!$B$5:$B$1500,Notlayici!$I$5:$I$1500,"MISS"))</f>
        <v/>
      </c>
    </row>
    <row r="1238" spans="1:10">
      <c r="A1238" s="9"/>
      <c r="B1238" s="9"/>
      <c r="C1238" s="9"/>
      <c r="D1238" s="9"/>
      <c r="E1238" s="9"/>
      <c r="F1238" s="9"/>
      <c r="G1238" s="9"/>
      <c r="H1238" s="9"/>
      <c r="I1238" s="9"/>
      <c r="J1238" s="9" t="str">
        <f>IF(B1238="","",_xlfn.XLOOKUP(B1238,Notlayici!$B$5:$B$1500,Notlayici!$I$5:$I$1500,"MISS"))</f>
        <v/>
      </c>
    </row>
    <row r="1239" spans="1:10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 t="str">
        <f>IF(B1239="","",_xlfn.XLOOKUP(B1239,Notlayici!$B$5:$B$1500,Notlayici!$I$5:$I$1500,"MISS"))</f>
        <v/>
      </c>
    </row>
    <row r="1240" spans="1:10">
      <c r="A1240" s="9"/>
      <c r="B1240" s="9"/>
      <c r="C1240" s="9"/>
      <c r="D1240" s="9"/>
      <c r="E1240" s="9"/>
      <c r="F1240" s="9"/>
      <c r="G1240" s="9"/>
      <c r="H1240" s="9"/>
      <c r="I1240" s="9"/>
      <c r="J1240" s="9" t="str">
        <f>IF(B1240="","",_xlfn.XLOOKUP(B1240,Notlayici!$B$5:$B$1500,Notlayici!$I$5:$I$1500,"MISS"))</f>
        <v/>
      </c>
    </row>
    <row r="1241" spans="1:10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 t="str">
        <f>IF(B1241="","",_xlfn.XLOOKUP(B1241,Notlayici!$B$5:$B$1500,Notlayici!$I$5:$I$1500,"MISS"))</f>
        <v/>
      </c>
    </row>
    <row r="1242" spans="1:10">
      <c r="A1242" s="9"/>
      <c r="B1242" s="9"/>
      <c r="C1242" s="9"/>
      <c r="D1242" s="9"/>
      <c r="E1242" s="9"/>
      <c r="F1242" s="9"/>
      <c r="G1242" s="9"/>
      <c r="H1242" s="9"/>
      <c r="I1242" s="9"/>
      <c r="J1242" s="9" t="str">
        <f>IF(B1242="","",_xlfn.XLOOKUP(B1242,Notlayici!$B$5:$B$1500,Notlayici!$I$5:$I$1500,"MISS"))</f>
        <v/>
      </c>
    </row>
    <row r="1243" spans="1:10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 t="str">
        <f>IF(B1243="","",_xlfn.XLOOKUP(B1243,Notlayici!$B$5:$B$1500,Notlayici!$I$5:$I$1500,"MISS"))</f>
        <v/>
      </c>
    </row>
    <row r="1244" spans="1:10">
      <c r="A1244" s="9"/>
      <c r="B1244" s="9"/>
      <c r="C1244" s="9"/>
      <c r="D1244" s="9"/>
      <c r="E1244" s="9"/>
      <c r="F1244" s="9"/>
      <c r="G1244" s="9"/>
      <c r="H1244" s="9"/>
      <c r="I1244" s="9"/>
      <c r="J1244" s="9" t="str">
        <f>IF(B1244="","",_xlfn.XLOOKUP(B1244,Notlayici!$B$5:$B$1500,Notlayici!$I$5:$I$1500,"MISS"))</f>
        <v/>
      </c>
    </row>
    <row r="1245" spans="1:10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 t="str">
        <f>IF(B1245="","",_xlfn.XLOOKUP(B1245,Notlayici!$B$5:$B$1500,Notlayici!$I$5:$I$1500,"MISS"))</f>
        <v/>
      </c>
    </row>
    <row r="1246" spans="1:10">
      <c r="A1246" s="9"/>
      <c r="B1246" s="9"/>
      <c r="C1246" s="9"/>
      <c r="D1246" s="9"/>
      <c r="E1246" s="9"/>
      <c r="F1246" s="9"/>
      <c r="G1246" s="9"/>
      <c r="H1246" s="9"/>
      <c r="I1246" s="9"/>
      <c r="J1246" s="9" t="str">
        <f>IF(B1246="","",_xlfn.XLOOKUP(B1246,Notlayici!$B$5:$B$1500,Notlayici!$I$5:$I$1500,"MISS"))</f>
        <v/>
      </c>
    </row>
    <row r="1247" spans="1:10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 t="str">
        <f>IF(B1247="","",_xlfn.XLOOKUP(B1247,Notlayici!$B$5:$B$1500,Notlayici!$I$5:$I$1500,"MISS"))</f>
        <v/>
      </c>
    </row>
    <row r="1248" spans="1:10">
      <c r="A1248" s="9"/>
      <c r="B1248" s="9"/>
      <c r="C1248" s="9"/>
      <c r="D1248" s="9"/>
      <c r="E1248" s="9"/>
      <c r="F1248" s="9"/>
      <c r="G1248" s="9"/>
      <c r="H1248" s="9"/>
      <c r="I1248" s="9"/>
      <c r="J1248" s="9" t="str">
        <f>IF(B1248="","",_xlfn.XLOOKUP(B1248,Notlayici!$B$5:$B$1500,Notlayici!$I$5:$I$1500,"MISS"))</f>
        <v/>
      </c>
    </row>
    <row r="1249" spans="1:10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 t="str">
        <f>IF(B1249="","",_xlfn.XLOOKUP(B1249,Notlayici!$B$5:$B$1500,Notlayici!$I$5:$I$1500,"MISS"))</f>
        <v/>
      </c>
    </row>
    <row r="1250" spans="1:10">
      <c r="A1250" s="9"/>
      <c r="B1250" s="9"/>
      <c r="C1250" s="9"/>
      <c r="D1250" s="9"/>
      <c r="E1250" s="9"/>
      <c r="F1250" s="9"/>
      <c r="G1250" s="9"/>
      <c r="H1250" s="9"/>
      <c r="I1250" s="9"/>
      <c r="J1250" s="9" t="str">
        <f>IF(B1250="","",_xlfn.XLOOKUP(B1250,Notlayici!$B$5:$B$1500,Notlayici!$I$5:$I$1500,"MISS"))</f>
        <v/>
      </c>
    </row>
    <row r="1251" spans="1:10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 t="str">
        <f>IF(B1251="","",_xlfn.XLOOKUP(B1251,Notlayici!$B$5:$B$1500,Notlayici!$I$5:$I$1500,"MISS"))</f>
        <v/>
      </c>
    </row>
    <row r="1252" spans="1:10">
      <c r="A1252" s="9"/>
      <c r="B1252" s="9"/>
      <c r="C1252" s="9"/>
      <c r="D1252" s="9"/>
      <c r="E1252" s="9"/>
      <c r="F1252" s="9"/>
      <c r="G1252" s="9"/>
      <c r="H1252" s="9"/>
      <c r="I1252" s="9"/>
      <c r="J1252" s="9" t="str">
        <f>IF(B1252="","",_xlfn.XLOOKUP(B1252,Notlayici!$B$5:$B$1500,Notlayici!$I$5:$I$1500,"MISS"))</f>
        <v/>
      </c>
    </row>
    <row r="1253" spans="1:10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 t="str">
        <f>IF(B1253="","",_xlfn.XLOOKUP(B1253,Notlayici!$B$5:$B$1500,Notlayici!$I$5:$I$1500,"MISS"))</f>
        <v/>
      </c>
    </row>
    <row r="1254" spans="1:10">
      <c r="A1254" s="9"/>
      <c r="B1254" s="9"/>
      <c r="C1254" s="9"/>
      <c r="D1254" s="9"/>
      <c r="E1254" s="9"/>
      <c r="F1254" s="9"/>
      <c r="G1254" s="9"/>
      <c r="H1254" s="9"/>
      <c r="I1254" s="9"/>
      <c r="J1254" s="9" t="str">
        <f>IF(B1254="","",_xlfn.XLOOKUP(B1254,Notlayici!$B$5:$B$1500,Notlayici!$I$5:$I$1500,"MISS"))</f>
        <v/>
      </c>
    </row>
    <row r="1255" spans="1:10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 t="str">
        <f>IF(B1255="","",_xlfn.XLOOKUP(B1255,Notlayici!$B$5:$B$1500,Notlayici!$I$5:$I$1500,"MISS"))</f>
        <v/>
      </c>
    </row>
    <row r="1256" spans="1:10">
      <c r="A1256" s="9"/>
      <c r="B1256" s="9"/>
      <c r="C1256" s="9"/>
      <c r="D1256" s="9"/>
      <c r="E1256" s="9"/>
      <c r="F1256" s="9"/>
      <c r="G1256" s="9"/>
      <c r="H1256" s="9"/>
      <c r="I1256" s="9"/>
      <c r="J1256" s="9" t="str">
        <f>IF(B1256="","",_xlfn.XLOOKUP(B1256,Notlayici!$B$5:$B$1500,Notlayici!$I$5:$I$1500,"MISS"))</f>
        <v/>
      </c>
    </row>
    <row r="1257" spans="1:10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 t="str">
        <f>IF(B1257="","",_xlfn.XLOOKUP(B1257,Notlayici!$B$5:$B$1500,Notlayici!$I$5:$I$1500,"MISS"))</f>
        <v/>
      </c>
    </row>
    <row r="1258" spans="1:10">
      <c r="A1258" s="9"/>
      <c r="B1258" s="9"/>
      <c r="C1258" s="9"/>
      <c r="D1258" s="9"/>
      <c r="E1258" s="9"/>
      <c r="F1258" s="9"/>
      <c r="G1258" s="9"/>
      <c r="H1258" s="9"/>
      <c r="I1258" s="9"/>
      <c r="J1258" s="9" t="str">
        <f>IF(B1258="","",_xlfn.XLOOKUP(B1258,Notlayici!$B$5:$B$1500,Notlayici!$I$5:$I$1500,"MISS"))</f>
        <v/>
      </c>
    </row>
    <row r="1259" spans="1:10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 t="str">
        <f>IF(B1259="","",_xlfn.XLOOKUP(B1259,Notlayici!$B$5:$B$1500,Notlayici!$I$5:$I$1500,"MISS"))</f>
        <v/>
      </c>
    </row>
    <row r="1260" spans="1:10">
      <c r="A1260" s="9"/>
      <c r="B1260" s="9"/>
      <c r="C1260" s="9"/>
      <c r="D1260" s="9"/>
      <c r="E1260" s="9"/>
      <c r="F1260" s="9"/>
      <c r="G1260" s="9"/>
      <c r="H1260" s="9"/>
      <c r="I1260" s="9"/>
      <c r="J1260" s="9" t="str">
        <f>IF(B1260="","",_xlfn.XLOOKUP(B1260,Notlayici!$B$5:$B$1500,Notlayici!$I$5:$I$1500,"MISS"))</f>
        <v/>
      </c>
    </row>
    <row r="1261" spans="1:10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 t="str">
        <f>IF(B1261="","",_xlfn.XLOOKUP(B1261,Notlayici!$B$5:$B$1500,Notlayici!$I$5:$I$1500,"MISS"))</f>
        <v/>
      </c>
    </row>
    <row r="1262" spans="1:10">
      <c r="A1262" s="9"/>
      <c r="B1262" s="9"/>
      <c r="C1262" s="9"/>
      <c r="D1262" s="9"/>
      <c r="E1262" s="9"/>
      <c r="F1262" s="9"/>
      <c r="G1262" s="9"/>
      <c r="H1262" s="9"/>
      <c r="I1262" s="9"/>
      <c r="J1262" s="9" t="str">
        <f>IF(B1262="","",_xlfn.XLOOKUP(B1262,Notlayici!$B$5:$B$1500,Notlayici!$I$5:$I$1500,"MISS"))</f>
        <v/>
      </c>
    </row>
    <row r="1263" spans="1:10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 t="str">
        <f>IF(B1263="","",_xlfn.XLOOKUP(B1263,Notlayici!$B$5:$B$1500,Notlayici!$I$5:$I$1500,"MISS"))</f>
        <v/>
      </c>
    </row>
    <row r="1264" spans="1:10">
      <c r="A1264" s="9"/>
      <c r="B1264" s="9"/>
      <c r="C1264" s="9"/>
      <c r="D1264" s="9"/>
      <c r="E1264" s="9"/>
      <c r="F1264" s="9"/>
      <c r="G1264" s="9"/>
      <c r="H1264" s="9"/>
      <c r="I1264" s="9"/>
      <c r="J1264" s="9" t="str">
        <f>IF(B1264="","",_xlfn.XLOOKUP(B1264,Notlayici!$B$5:$B$1500,Notlayici!$I$5:$I$1500,"MISS"))</f>
        <v/>
      </c>
    </row>
    <row r="1265" spans="1:10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 t="str">
        <f>IF(B1265="","",_xlfn.XLOOKUP(B1265,Notlayici!$B$5:$B$1500,Notlayici!$I$5:$I$1500,"MISS"))</f>
        <v/>
      </c>
    </row>
    <row r="1266" spans="1:10">
      <c r="A1266" s="9"/>
      <c r="B1266" s="9"/>
      <c r="C1266" s="9"/>
      <c r="D1266" s="9"/>
      <c r="E1266" s="9"/>
      <c r="F1266" s="9"/>
      <c r="G1266" s="9"/>
      <c r="H1266" s="9"/>
      <c r="I1266" s="9"/>
      <c r="J1266" s="9" t="str">
        <f>IF(B1266="","",_xlfn.XLOOKUP(B1266,Notlayici!$B$5:$B$1500,Notlayici!$I$5:$I$1500,"MISS"))</f>
        <v/>
      </c>
    </row>
    <row r="1267" spans="1:10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 t="str">
        <f>IF(B1267="","",_xlfn.XLOOKUP(B1267,Notlayici!$B$5:$B$1500,Notlayici!$I$5:$I$1500,"MISS"))</f>
        <v/>
      </c>
    </row>
    <row r="1268" spans="1:10">
      <c r="A1268" s="9"/>
      <c r="B1268" s="9"/>
      <c r="C1268" s="9"/>
      <c r="D1268" s="9"/>
      <c r="E1268" s="9"/>
      <c r="F1268" s="9"/>
      <c r="G1268" s="9"/>
      <c r="H1268" s="9"/>
      <c r="I1268" s="9"/>
      <c r="J1268" s="9" t="str">
        <f>IF(B1268="","",_xlfn.XLOOKUP(B1268,Notlayici!$B$5:$B$1500,Notlayici!$I$5:$I$1500,"MISS"))</f>
        <v/>
      </c>
    </row>
    <row r="1269" spans="1:10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 t="str">
        <f>IF(B1269="","",_xlfn.XLOOKUP(B1269,Notlayici!$B$5:$B$1500,Notlayici!$I$5:$I$1500,"MISS"))</f>
        <v/>
      </c>
    </row>
    <row r="1270" spans="1:10">
      <c r="A1270" s="9"/>
      <c r="B1270" s="9"/>
      <c r="C1270" s="9"/>
      <c r="D1270" s="9"/>
      <c r="E1270" s="9"/>
      <c r="F1270" s="9"/>
      <c r="G1270" s="9"/>
      <c r="H1270" s="9"/>
      <c r="I1270" s="9"/>
      <c r="J1270" s="9" t="str">
        <f>IF(B1270="","",_xlfn.XLOOKUP(B1270,Notlayici!$B$5:$B$1500,Notlayici!$I$5:$I$1500,"MISS"))</f>
        <v/>
      </c>
    </row>
    <row r="1271" spans="1:10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 t="str">
        <f>IF(B1271="","",_xlfn.XLOOKUP(B1271,Notlayici!$B$5:$B$1500,Notlayici!$I$5:$I$1500,"MISS"))</f>
        <v/>
      </c>
    </row>
    <row r="1272" spans="1:10">
      <c r="A1272" s="9"/>
      <c r="B1272" s="9"/>
      <c r="C1272" s="9"/>
      <c r="D1272" s="9"/>
      <c r="E1272" s="9"/>
      <c r="F1272" s="9"/>
      <c r="G1272" s="9"/>
      <c r="H1272" s="9"/>
      <c r="I1272" s="9"/>
      <c r="J1272" s="9" t="str">
        <f>IF(B1272="","",_xlfn.XLOOKUP(B1272,Notlayici!$B$5:$B$1500,Notlayici!$I$5:$I$1500,"MISS"))</f>
        <v/>
      </c>
    </row>
    <row r="1273" spans="1:10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 t="str">
        <f>IF(B1273="","",_xlfn.XLOOKUP(B1273,Notlayici!$B$5:$B$1500,Notlayici!$I$5:$I$1500,"MISS"))</f>
        <v/>
      </c>
    </row>
    <row r="1274" spans="1:10">
      <c r="A1274" s="9"/>
      <c r="B1274" s="9"/>
      <c r="C1274" s="9"/>
      <c r="D1274" s="9"/>
      <c r="E1274" s="9"/>
      <c r="F1274" s="9"/>
      <c r="G1274" s="9"/>
      <c r="H1274" s="9"/>
      <c r="I1274" s="9"/>
      <c r="J1274" s="9" t="str">
        <f>IF(B1274="","",_xlfn.XLOOKUP(B1274,Notlayici!$B$5:$B$1500,Notlayici!$I$5:$I$1500,"MISS"))</f>
        <v/>
      </c>
    </row>
    <row r="1275" spans="1:10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 t="str">
        <f>IF(B1275="","",_xlfn.XLOOKUP(B1275,Notlayici!$B$5:$B$1500,Notlayici!$I$5:$I$1500,"MISS"))</f>
        <v/>
      </c>
    </row>
    <row r="1276" spans="1:10">
      <c r="A1276" s="9"/>
      <c r="B1276" s="9"/>
      <c r="C1276" s="9"/>
      <c r="D1276" s="9"/>
      <c r="E1276" s="9"/>
      <c r="F1276" s="9"/>
      <c r="G1276" s="9"/>
      <c r="H1276" s="9"/>
      <c r="I1276" s="9"/>
      <c r="J1276" s="9" t="str">
        <f>IF(B1276="","",_xlfn.XLOOKUP(B1276,Notlayici!$B$5:$B$1500,Notlayici!$I$5:$I$1500,"MISS"))</f>
        <v/>
      </c>
    </row>
    <row r="1277" spans="1:10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 t="str">
        <f>IF(B1277="","",_xlfn.XLOOKUP(B1277,Notlayici!$B$5:$B$1500,Notlayici!$I$5:$I$1500,"MISS"))</f>
        <v/>
      </c>
    </row>
    <row r="1278" spans="1:10">
      <c r="A1278" s="9"/>
      <c r="B1278" s="9"/>
      <c r="C1278" s="9"/>
      <c r="D1278" s="9"/>
      <c r="E1278" s="9"/>
      <c r="F1278" s="9"/>
      <c r="G1278" s="9"/>
      <c r="H1278" s="9"/>
      <c r="I1278" s="9"/>
      <c r="J1278" s="9" t="str">
        <f>IF(B1278="","",_xlfn.XLOOKUP(B1278,Notlayici!$B$5:$B$1500,Notlayici!$I$5:$I$1500,"MISS"))</f>
        <v/>
      </c>
    </row>
    <row r="1279" spans="1:10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 t="str">
        <f>IF(B1279="","",_xlfn.XLOOKUP(B1279,Notlayici!$B$5:$B$1500,Notlayici!$I$5:$I$1500,"MISS"))</f>
        <v/>
      </c>
    </row>
    <row r="1280" spans="1:10">
      <c r="A1280" s="9"/>
      <c r="B1280" s="9"/>
      <c r="C1280" s="9"/>
      <c r="D1280" s="9"/>
      <c r="E1280" s="9"/>
      <c r="F1280" s="9"/>
      <c r="G1280" s="9"/>
      <c r="H1280" s="9"/>
      <c r="I1280" s="9"/>
      <c r="J1280" s="9" t="str">
        <f>IF(B1280="","",_xlfn.XLOOKUP(B1280,Notlayici!$B$5:$B$1500,Notlayici!$I$5:$I$1500,"MISS"))</f>
        <v/>
      </c>
    </row>
    <row r="1281" spans="1:10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 t="str">
        <f>IF(B1281="","",_xlfn.XLOOKUP(B1281,Notlayici!$B$5:$B$1500,Notlayici!$I$5:$I$1500,"MISS"))</f>
        <v/>
      </c>
    </row>
    <row r="1282" spans="1:10">
      <c r="A1282" s="9"/>
      <c r="B1282" s="9"/>
      <c r="C1282" s="9"/>
      <c r="D1282" s="9"/>
      <c r="E1282" s="9"/>
      <c r="F1282" s="9"/>
      <c r="G1282" s="9"/>
      <c r="H1282" s="9"/>
      <c r="I1282" s="9"/>
      <c r="J1282" s="9" t="str">
        <f>IF(B1282="","",_xlfn.XLOOKUP(B1282,Notlayici!$B$5:$B$1500,Notlayici!$I$5:$I$1500,"MISS"))</f>
        <v/>
      </c>
    </row>
    <row r="1283" spans="1:10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 t="str">
        <f>IF(B1283="","",_xlfn.XLOOKUP(B1283,Notlayici!$B$5:$B$1500,Notlayici!$I$5:$I$1500,"MISS"))</f>
        <v/>
      </c>
    </row>
    <row r="1284" spans="1:10">
      <c r="A1284" s="9"/>
      <c r="B1284" s="9"/>
      <c r="C1284" s="9"/>
      <c r="D1284" s="9"/>
      <c r="E1284" s="9"/>
      <c r="F1284" s="9"/>
      <c r="G1284" s="9"/>
      <c r="H1284" s="9"/>
      <c r="I1284" s="9"/>
      <c r="J1284" s="9" t="str">
        <f>IF(B1284="","",_xlfn.XLOOKUP(B1284,Notlayici!$B$5:$B$1500,Notlayici!$I$5:$I$1500,"MISS"))</f>
        <v/>
      </c>
    </row>
    <row r="1285" spans="1:10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 t="str">
        <f>IF(B1285="","",_xlfn.XLOOKUP(B1285,Notlayici!$B$5:$B$1500,Notlayici!$I$5:$I$1500,"MISS"))</f>
        <v/>
      </c>
    </row>
    <row r="1286" spans="1:10">
      <c r="A1286" s="9"/>
      <c r="B1286" s="9"/>
      <c r="C1286" s="9"/>
      <c r="D1286" s="9"/>
      <c r="E1286" s="9"/>
      <c r="F1286" s="9"/>
      <c r="G1286" s="9"/>
      <c r="H1286" s="9"/>
      <c r="I1286" s="9"/>
      <c r="J1286" s="9" t="str">
        <f>IF(B1286="","",_xlfn.XLOOKUP(B1286,Notlayici!$B$5:$B$1500,Notlayici!$I$5:$I$1500,"MISS"))</f>
        <v/>
      </c>
    </row>
    <row r="1287" spans="1:10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 t="str">
        <f>IF(B1287="","",_xlfn.XLOOKUP(B1287,Notlayici!$B$5:$B$1500,Notlayici!$I$5:$I$1500,"MISS"))</f>
        <v/>
      </c>
    </row>
    <row r="1288" spans="1:10">
      <c r="A1288" s="9"/>
      <c r="B1288" s="9"/>
      <c r="C1288" s="9"/>
      <c r="D1288" s="9"/>
      <c r="E1288" s="9"/>
      <c r="F1288" s="9"/>
      <c r="G1288" s="9"/>
      <c r="H1288" s="9"/>
      <c r="I1288" s="9"/>
      <c r="J1288" s="9" t="str">
        <f>IF(B1288="","",_xlfn.XLOOKUP(B1288,Notlayici!$B$5:$B$1500,Notlayici!$I$5:$I$1500,"MISS"))</f>
        <v/>
      </c>
    </row>
    <row r="1289" spans="1:10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 t="str">
        <f>IF(B1289="","",_xlfn.XLOOKUP(B1289,Notlayici!$B$5:$B$1500,Notlayici!$I$5:$I$1500,"MISS"))</f>
        <v/>
      </c>
    </row>
    <row r="1290" spans="1:10">
      <c r="A1290" s="9"/>
      <c r="B1290" s="9"/>
      <c r="C1290" s="9"/>
      <c r="D1290" s="9"/>
      <c r="E1290" s="9"/>
      <c r="F1290" s="9"/>
      <c r="G1290" s="9"/>
      <c r="H1290" s="9"/>
      <c r="I1290" s="9"/>
      <c r="J1290" s="9" t="str">
        <f>IF(B1290="","",_xlfn.XLOOKUP(B1290,Notlayici!$B$5:$B$1500,Notlayici!$I$5:$I$1500,"MISS"))</f>
        <v/>
      </c>
    </row>
    <row r="1291" spans="1:10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 t="str">
        <f>IF(B1291="","",_xlfn.XLOOKUP(B1291,Notlayici!$B$5:$B$1500,Notlayici!$I$5:$I$1500,"MISS"))</f>
        <v/>
      </c>
    </row>
    <row r="1292" spans="1:10">
      <c r="A1292" s="9"/>
      <c r="B1292" s="9"/>
      <c r="C1292" s="9"/>
      <c r="D1292" s="9"/>
      <c r="E1292" s="9"/>
      <c r="F1292" s="9"/>
      <c r="G1292" s="9"/>
      <c r="H1292" s="9"/>
      <c r="I1292" s="9"/>
      <c r="J1292" s="9" t="str">
        <f>IF(B1292="","",_xlfn.XLOOKUP(B1292,Notlayici!$B$5:$B$1500,Notlayici!$I$5:$I$1500,"MISS"))</f>
        <v/>
      </c>
    </row>
    <row r="1293" spans="1:10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 t="str">
        <f>IF(B1293="","",_xlfn.XLOOKUP(B1293,Notlayici!$B$5:$B$1500,Notlayici!$I$5:$I$1500,"MISS"))</f>
        <v/>
      </c>
    </row>
    <row r="1294" spans="1:10">
      <c r="A1294" s="9"/>
      <c r="B1294" s="9"/>
      <c r="C1294" s="9"/>
      <c r="D1294" s="9"/>
      <c r="E1294" s="9"/>
      <c r="F1294" s="9"/>
      <c r="G1294" s="9"/>
      <c r="H1294" s="9"/>
      <c r="I1294" s="9"/>
      <c r="J1294" s="9" t="str">
        <f>IF(B1294="","",_xlfn.XLOOKUP(B1294,Notlayici!$B$5:$B$1500,Notlayici!$I$5:$I$1500,"MISS"))</f>
        <v/>
      </c>
    </row>
    <row r="1295" spans="1:10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 t="str">
        <f>IF(B1295="","",_xlfn.XLOOKUP(B1295,Notlayici!$B$5:$B$1500,Notlayici!$I$5:$I$1500,"MISS"))</f>
        <v/>
      </c>
    </row>
    <row r="1296" spans="1:10">
      <c r="A1296" s="9"/>
      <c r="B1296" s="9"/>
      <c r="C1296" s="9"/>
      <c r="D1296" s="9"/>
      <c r="E1296" s="9"/>
      <c r="F1296" s="9"/>
      <c r="G1296" s="9"/>
      <c r="H1296" s="9"/>
      <c r="I1296" s="9"/>
      <c r="J1296" s="9" t="str">
        <f>IF(B1296="","",_xlfn.XLOOKUP(B1296,Notlayici!$B$5:$B$1500,Notlayici!$I$5:$I$1500,"MISS"))</f>
        <v/>
      </c>
    </row>
    <row r="1297" spans="1:10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 t="str">
        <f>IF(B1297="","",_xlfn.XLOOKUP(B1297,Notlayici!$B$5:$B$1500,Notlayici!$I$5:$I$1500,"MISS"))</f>
        <v/>
      </c>
    </row>
    <row r="1298" spans="1:10">
      <c r="A1298" s="9"/>
      <c r="B1298" s="9"/>
      <c r="C1298" s="9"/>
      <c r="D1298" s="9"/>
      <c r="E1298" s="9"/>
      <c r="F1298" s="9"/>
      <c r="G1298" s="9"/>
      <c r="H1298" s="9"/>
      <c r="I1298" s="9"/>
      <c r="J1298" s="9" t="str">
        <f>IF(B1298="","",_xlfn.XLOOKUP(B1298,Notlayici!$B$5:$B$1500,Notlayici!$I$5:$I$1500,"MISS"))</f>
        <v/>
      </c>
    </row>
    <row r="1299" spans="1:10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 t="str">
        <f>IF(B1299="","",_xlfn.XLOOKUP(B1299,Notlayici!$B$5:$B$1500,Notlayici!$I$5:$I$1500,"MISS"))</f>
        <v/>
      </c>
    </row>
    <row r="1300" spans="1:10">
      <c r="A1300" s="9"/>
      <c r="B1300" s="9"/>
      <c r="C1300" s="9"/>
      <c r="D1300" s="9"/>
      <c r="E1300" s="9"/>
      <c r="F1300" s="9"/>
      <c r="G1300" s="9"/>
      <c r="H1300" s="9"/>
      <c r="I1300" s="9"/>
      <c r="J1300" s="9" t="str">
        <f>IF(B1300="","",_xlfn.XLOOKUP(B1300,Notlayici!$B$5:$B$1500,Notlayici!$I$5:$I$1500,"MISS"))</f>
        <v/>
      </c>
    </row>
    <row r="1301" spans="1:10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 t="str">
        <f>IF(B1301="","",_xlfn.XLOOKUP(B1301,Notlayici!$B$5:$B$1500,Notlayici!$I$5:$I$1500,"MISS"))</f>
        <v/>
      </c>
    </row>
    <row r="1302" spans="1:10">
      <c r="A1302" s="9"/>
      <c r="B1302" s="9"/>
      <c r="C1302" s="9"/>
      <c r="D1302" s="9"/>
      <c r="E1302" s="9"/>
      <c r="F1302" s="9"/>
      <c r="G1302" s="9"/>
      <c r="H1302" s="9"/>
      <c r="I1302" s="9"/>
      <c r="J1302" s="9" t="str">
        <f>IF(B1302="","",_xlfn.XLOOKUP(B1302,Notlayici!$B$5:$B$1500,Notlayici!$I$5:$I$1500,"MISS"))</f>
        <v/>
      </c>
    </row>
    <row r="1303" spans="1:10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 t="str">
        <f>IF(B1303="","",_xlfn.XLOOKUP(B1303,Notlayici!$B$5:$B$1500,Notlayici!$I$5:$I$1500,"MISS"))</f>
        <v/>
      </c>
    </row>
    <row r="1304" spans="1:10">
      <c r="A1304" s="9"/>
      <c r="B1304" s="9"/>
      <c r="C1304" s="9"/>
      <c r="D1304" s="9"/>
      <c r="E1304" s="9"/>
      <c r="F1304" s="9"/>
      <c r="G1304" s="9"/>
      <c r="H1304" s="9"/>
      <c r="I1304" s="9"/>
      <c r="J1304" s="9" t="str">
        <f>IF(B1304="","",_xlfn.XLOOKUP(B1304,Notlayici!$B$5:$B$1500,Notlayici!$I$5:$I$1500,"MISS"))</f>
        <v/>
      </c>
    </row>
    <row r="1305" spans="1:10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 t="str">
        <f>IF(B1305="","",_xlfn.XLOOKUP(B1305,Notlayici!$B$5:$B$1500,Notlayici!$I$5:$I$1500,"MISS"))</f>
        <v/>
      </c>
    </row>
    <row r="1306" spans="1:10">
      <c r="A1306" s="9"/>
      <c r="B1306" s="9"/>
      <c r="C1306" s="9"/>
      <c r="D1306" s="9"/>
      <c r="E1306" s="9"/>
      <c r="F1306" s="9"/>
      <c r="G1306" s="9"/>
      <c r="H1306" s="9"/>
      <c r="I1306" s="9"/>
      <c r="J1306" s="9" t="str">
        <f>IF(B1306="","",_xlfn.XLOOKUP(B1306,Notlayici!$B$5:$B$1500,Notlayici!$I$5:$I$1500,"MISS"))</f>
        <v/>
      </c>
    </row>
    <row r="1307" spans="1:10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 t="str">
        <f>IF(B1307="","",_xlfn.XLOOKUP(B1307,Notlayici!$B$5:$B$1500,Notlayici!$I$5:$I$1500,"MISS"))</f>
        <v/>
      </c>
    </row>
    <row r="1308" spans="1:10">
      <c r="A1308" s="9"/>
      <c r="B1308" s="9"/>
      <c r="C1308" s="9"/>
      <c r="D1308" s="9"/>
      <c r="E1308" s="9"/>
      <c r="F1308" s="9"/>
      <c r="G1308" s="9"/>
      <c r="H1308" s="9"/>
      <c r="I1308" s="9"/>
      <c r="J1308" s="9" t="str">
        <f>IF(B1308="","",_xlfn.XLOOKUP(B1308,Notlayici!$B$5:$B$1500,Notlayici!$I$5:$I$1500,"MISS"))</f>
        <v/>
      </c>
    </row>
    <row r="1309" spans="1:10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 t="str">
        <f>IF(B1309="","",_xlfn.XLOOKUP(B1309,Notlayici!$B$5:$B$1500,Notlayici!$I$5:$I$1500,"MISS"))</f>
        <v/>
      </c>
    </row>
    <row r="1310" spans="1:10">
      <c r="A1310" s="9"/>
      <c r="B1310" s="9"/>
      <c r="C1310" s="9"/>
      <c r="D1310" s="9"/>
      <c r="E1310" s="9"/>
      <c r="F1310" s="9"/>
      <c r="G1310" s="9"/>
      <c r="H1310" s="9"/>
      <c r="I1310" s="9"/>
      <c r="J1310" s="9" t="str">
        <f>IF(B1310="","",_xlfn.XLOOKUP(B1310,Notlayici!$B$5:$B$1500,Notlayici!$I$5:$I$1500,"MISS"))</f>
        <v/>
      </c>
    </row>
    <row r="1311" spans="1:10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 t="str">
        <f>IF(B1311="","",_xlfn.XLOOKUP(B1311,Notlayici!$B$5:$B$1500,Notlayici!$I$5:$I$1500,"MISS"))</f>
        <v/>
      </c>
    </row>
    <row r="1312" spans="1:10">
      <c r="A1312" s="9"/>
      <c r="B1312" s="9"/>
      <c r="C1312" s="9"/>
      <c r="D1312" s="9"/>
      <c r="E1312" s="9"/>
      <c r="F1312" s="9"/>
      <c r="G1312" s="9"/>
      <c r="H1312" s="9"/>
      <c r="I1312" s="9"/>
      <c r="J1312" s="9" t="str">
        <f>IF(B1312="","",_xlfn.XLOOKUP(B1312,Notlayici!$B$5:$B$1500,Notlayici!$I$5:$I$1500,"MISS"))</f>
        <v/>
      </c>
    </row>
    <row r="1313" spans="1:10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 t="str">
        <f>IF(B1313="","",_xlfn.XLOOKUP(B1313,Notlayici!$B$5:$B$1500,Notlayici!$I$5:$I$1500,"MISS"))</f>
        <v/>
      </c>
    </row>
    <row r="1314" spans="1:10">
      <c r="A1314" s="9"/>
      <c r="B1314" s="9"/>
      <c r="C1314" s="9"/>
      <c r="D1314" s="9"/>
      <c r="E1314" s="9"/>
      <c r="F1314" s="9"/>
      <c r="G1314" s="9"/>
      <c r="H1314" s="9"/>
      <c r="I1314" s="9"/>
      <c r="J1314" s="9" t="str">
        <f>IF(B1314="","",_xlfn.XLOOKUP(B1314,Notlayici!$B$5:$B$1500,Notlayici!$I$5:$I$1500,"MISS"))</f>
        <v/>
      </c>
    </row>
    <row r="1315" spans="1:10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 t="str">
        <f>IF(B1315="","",_xlfn.XLOOKUP(B1315,Notlayici!$B$5:$B$1500,Notlayici!$I$5:$I$1500,"MISS"))</f>
        <v/>
      </c>
    </row>
    <row r="1316" spans="1:10">
      <c r="A1316" s="9"/>
      <c r="B1316" s="9"/>
      <c r="C1316" s="9"/>
      <c r="D1316" s="9"/>
      <c r="E1316" s="9"/>
      <c r="F1316" s="9"/>
      <c r="G1316" s="9"/>
      <c r="H1316" s="9"/>
      <c r="I1316" s="9"/>
      <c r="J1316" s="9" t="str">
        <f>IF(B1316="","",_xlfn.XLOOKUP(B1316,Notlayici!$B$5:$B$1500,Notlayici!$I$5:$I$1500,"MISS"))</f>
        <v/>
      </c>
    </row>
    <row r="1317" spans="1:10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 t="str">
        <f>IF(B1317="","",_xlfn.XLOOKUP(B1317,Notlayici!$B$5:$B$1500,Notlayici!$I$5:$I$1500,"MISS"))</f>
        <v/>
      </c>
    </row>
    <row r="1318" spans="1:10">
      <c r="A1318" s="9"/>
      <c r="B1318" s="9"/>
      <c r="C1318" s="9"/>
      <c r="D1318" s="9"/>
      <c r="E1318" s="9"/>
      <c r="F1318" s="9"/>
      <c r="G1318" s="9"/>
      <c r="H1318" s="9"/>
      <c r="I1318" s="9"/>
      <c r="J1318" s="9" t="str">
        <f>IF(B1318="","",_xlfn.XLOOKUP(B1318,Notlayici!$B$5:$B$1500,Notlayici!$I$5:$I$1500,"MISS"))</f>
        <v/>
      </c>
    </row>
    <row r="1319" spans="1:10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 t="str">
        <f>IF(B1319="","",_xlfn.XLOOKUP(B1319,Notlayici!$B$5:$B$1500,Notlayici!$I$5:$I$1500,"MISS"))</f>
        <v/>
      </c>
    </row>
    <row r="1320" spans="1:10">
      <c r="A1320" s="9"/>
      <c r="B1320" s="9"/>
      <c r="C1320" s="9"/>
      <c r="D1320" s="9"/>
      <c r="E1320" s="9"/>
      <c r="F1320" s="9"/>
      <c r="G1320" s="9"/>
      <c r="H1320" s="9"/>
      <c r="I1320" s="9"/>
      <c r="J1320" s="9" t="str">
        <f>IF(B1320="","",_xlfn.XLOOKUP(B1320,Notlayici!$B$5:$B$1500,Notlayici!$I$5:$I$1500,"MISS"))</f>
        <v/>
      </c>
    </row>
    <row r="1321" spans="1:10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 t="str">
        <f>IF(B1321="","",_xlfn.XLOOKUP(B1321,Notlayici!$B$5:$B$1500,Notlayici!$I$5:$I$1500,"MISS"))</f>
        <v/>
      </c>
    </row>
    <row r="1322" spans="1:10">
      <c r="A1322" s="9"/>
      <c r="B1322" s="9"/>
      <c r="C1322" s="9"/>
      <c r="D1322" s="9"/>
      <c r="E1322" s="9"/>
      <c r="F1322" s="9"/>
      <c r="G1322" s="9"/>
      <c r="H1322" s="9"/>
      <c r="I1322" s="9"/>
      <c r="J1322" s="9" t="str">
        <f>IF(B1322="","",_xlfn.XLOOKUP(B1322,Notlayici!$B$5:$B$1500,Notlayici!$I$5:$I$1500,"MISS"))</f>
        <v/>
      </c>
    </row>
    <row r="1323" spans="1:10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 t="str">
        <f>IF(B1323="","",_xlfn.XLOOKUP(B1323,Notlayici!$B$5:$B$1500,Notlayici!$I$5:$I$1500,"MISS"))</f>
        <v/>
      </c>
    </row>
    <row r="1324" spans="1:10">
      <c r="A1324" s="9"/>
      <c r="B1324" s="9"/>
      <c r="C1324" s="9"/>
      <c r="D1324" s="9"/>
      <c r="E1324" s="9"/>
      <c r="F1324" s="9"/>
      <c r="G1324" s="9"/>
      <c r="H1324" s="9"/>
      <c r="I1324" s="9"/>
      <c r="J1324" s="9" t="str">
        <f>IF(B1324="","",_xlfn.XLOOKUP(B1324,Notlayici!$B$5:$B$1500,Notlayici!$I$5:$I$1500,"MISS"))</f>
        <v/>
      </c>
    </row>
    <row r="1325" spans="1:10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 t="str">
        <f>IF(B1325="","",_xlfn.XLOOKUP(B1325,Notlayici!$B$5:$B$1500,Notlayici!$I$5:$I$1500,"MISS"))</f>
        <v/>
      </c>
    </row>
    <row r="1326" spans="1:10">
      <c r="A1326" s="9"/>
      <c r="B1326" s="9"/>
      <c r="C1326" s="9"/>
      <c r="D1326" s="9"/>
      <c r="E1326" s="9"/>
      <c r="F1326" s="9"/>
      <c r="G1326" s="9"/>
      <c r="H1326" s="9"/>
      <c r="I1326" s="9"/>
      <c r="J1326" s="9" t="str">
        <f>IF(B1326="","",_xlfn.XLOOKUP(B1326,Notlayici!$B$5:$B$1500,Notlayici!$I$5:$I$1500,"MISS"))</f>
        <v/>
      </c>
    </row>
    <row r="1327" spans="1:10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 t="str">
        <f>IF(B1327="","",_xlfn.XLOOKUP(B1327,Notlayici!$B$5:$B$1500,Notlayici!$I$5:$I$1500,"MISS"))</f>
        <v/>
      </c>
    </row>
    <row r="1328" spans="1:10">
      <c r="A1328" s="9"/>
      <c r="B1328" s="9"/>
      <c r="C1328" s="9"/>
      <c r="D1328" s="9"/>
      <c r="E1328" s="9"/>
      <c r="F1328" s="9"/>
      <c r="G1328" s="9"/>
      <c r="H1328" s="9"/>
      <c r="I1328" s="9"/>
      <c r="J1328" s="9" t="str">
        <f>IF(B1328="","",_xlfn.XLOOKUP(B1328,Notlayici!$B$5:$B$1500,Notlayici!$I$5:$I$1500,"MISS"))</f>
        <v/>
      </c>
    </row>
    <row r="1329" spans="1:10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 t="str">
        <f>IF(B1329="","",_xlfn.XLOOKUP(B1329,Notlayici!$B$5:$B$1500,Notlayici!$I$5:$I$1500,"MISS"))</f>
        <v/>
      </c>
    </row>
    <row r="1330" spans="1:10">
      <c r="A1330" s="9"/>
      <c r="B1330" s="9"/>
      <c r="C1330" s="9"/>
      <c r="D1330" s="9"/>
      <c r="E1330" s="9"/>
      <c r="F1330" s="9"/>
      <c r="G1330" s="9"/>
      <c r="H1330" s="9"/>
      <c r="I1330" s="9"/>
      <c r="J1330" s="9" t="str">
        <f>IF(B1330="","",_xlfn.XLOOKUP(B1330,Notlayici!$B$5:$B$1500,Notlayici!$I$5:$I$1500,"MISS"))</f>
        <v/>
      </c>
    </row>
    <row r="1331" spans="1:10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 t="str">
        <f>IF(B1331="","",_xlfn.XLOOKUP(B1331,Notlayici!$B$5:$B$1500,Notlayici!$I$5:$I$1500,"MISS"))</f>
        <v/>
      </c>
    </row>
    <row r="1332" spans="1:10">
      <c r="A1332" s="9"/>
      <c r="B1332" s="9"/>
      <c r="C1332" s="9"/>
      <c r="D1332" s="9"/>
      <c r="E1332" s="9"/>
      <c r="F1332" s="9"/>
      <c r="G1332" s="9"/>
      <c r="H1332" s="9"/>
      <c r="I1332" s="9"/>
      <c r="J1332" s="9" t="str">
        <f>IF(B1332="","",_xlfn.XLOOKUP(B1332,Notlayici!$B$5:$B$1500,Notlayici!$I$5:$I$1500,"MISS"))</f>
        <v/>
      </c>
    </row>
    <row r="1333" spans="1:10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 t="str">
        <f>IF(B1333="","",_xlfn.XLOOKUP(B1333,Notlayici!$B$5:$B$1500,Notlayici!$I$5:$I$1500,"MISS"))</f>
        <v/>
      </c>
    </row>
    <row r="1334" spans="1:10">
      <c r="A1334" s="9"/>
      <c r="B1334" s="9"/>
      <c r="C1334" s="9"/>
      <c r="D1334" s="9"/>
      <c r="E1334" s="9"/>
      <c r="F1334" s="9"/>
      <c r="G1334" s="9"/>
      <c r="H1334" s="9"/>
      <c r="I1334" s="9"/>
      <c r="J1334" s="9" t="str">
        <f>IF(B1334="","",_xlfn.XLOOKUP(B1334,Notlayici!$B$5:$B$1500,Notlayici!$I$5:$I$1500,"MISS"))</f>
        <v/>
      </c>
    </row>
    <row r="1335" spans="1:10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 t="str">
        <f>IF(B1335="","",_xlfn.XLOOKUP(B1335,Notlayici!$B$5:$B$1500,Notlayici!$I$5:$I$1500,"MISS"))</f>
        <v/>
      </c>
    </row>
    <row r="1336" spans="1:10">
      <c r="A1336" s="9"/>
      <c r="B1336" s="9"/>
      <c r="C1336" s="9"/>
      <c r="D1336" s="9"/>
      <c r="E1336" s="9"/>
      <c r="F1336" s="9"/>
      <c r="G1336" s="9"/>
      <c r="H1336" s="9"/>
      <c r="I1336" s="9"/>
      <c r="J1336" s="9" t="str">
        <f>IF(B1336="","",_xlfn.XLOOKUP(B1336,Notlayici!$B$5:$B$1500,Notlayici!$I$5:$I$1500,"MISS"))</f>
        <v/>
      </c>
    </row>
    <row r="1337" spans="1:10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 t="str">
        <f>IF(B1337="","",_xlfn.XLOOKUP(B1337,Notlayici!$B$5:$B$1500,Notlayici!$I$5:$I$1500,"MISS"))</f>
        <v/>
      </c>
    </row>
    <row r="1338" spans="1:10">
      <c r="A1338" s="9"/>
      <c r="B1338" s="9"/>
      <c r="C1338" s="9"/>
      <c r="D1338" s="9"/>
      <c r="E1338" s="9"/>
      <c r="F1338" s="9"/>
      <c r="G1338" s="9"/>
      <c r="H1338" s="9"/>
      <c r="I1338" s="9"/>
      <c r="J1338" s="9" t="str">
        <f>IF(B1338="","",_xlfn.XLOOKUP(B1338,Notlayici!$B$5:$B$1500,Notlayici!$I$5:$I$1500,"MISS"))</f>
        <v/>
      </c>
    </row>
    <row r="1339" spans="1:10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 t="str">
        <f>IF(B1339="","",_xlfn.XLOOKUP(B1339,Notlayici!$B$5:$B$1500,Notlayici!$I$5:$I$1500,"MISS"))</f>
        <v/>
      </c>
    </row>
    <row r="1340" spans="1:10">
      <c r="A1340" s="9"/>
      <c r="B1340" s="9"/>
      <c r="C1340" s="9"/>
      <c r="D1340" s="9"/>
      <c r="E1340" s="9"/>
      <c r="F1340" s="9"/>
      <c r="G1340" s="9"/>
      <c r="H1340" s="9"/>
      <c r="I1340" s="9"/>
      <c r="J1340" s="9" t="str">
        <f>IF(B1340="","",_xlfn.XLOOKUP(B1340,Notlayici!$B$5:$B$1500,Notlayici!$I$5:$I$1500,"MISS"))</f>
        <v/>
      </c>
    </row>
    <row r="1341" spans="1:10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 t="str">
        <f>IF(B1341="","",_xlfn.XLOOKUP(B1341,Notlayici!$B$5:$B$1500,Notlayici!$I$5:$I$1500,"MISS"))</f>
        <v/>
      </c>
    </row>
    <row r="1342" spans="1:10">
      <c r="A1342" s="9"/>
      <c r="B1342" s="9"/>
      <c r="C1342" s="9"/>
      <c r="D1342" s="9"/>
      <c r="E1342" s="9"/>
      <c r="F1342" s="9"/>
      <c r="G1342" s="9"/>
      <c r="H1342" s="9"/>
      <c r="I1342" s="9"/>
      <c r="J1342" s="9" t="str">
        <f>IF(B1342="","",_xlfn.XLOOKUP(B1342,Notlayici!$B$5:$B$1500,Notlayici!$I$5:$I$1500,"MISS"))</f>
        <v/>
      </c>
    </row>
    <row r="1343" spans="1:10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 t="str">
        <f>IF(B1343="","",_xlfn.XLOOKUP(B1343,Notlayici!$B$5:$B$1500,Notlayici!$I$5:$I$1500,"MISS"))</f>
        <v/>
      </c>
    </row>
    <row r="1344" spans="1:10">
      <c r="A1344" s="9"/>
      <c r="B1344" s="9"/>
      <c r="C1344" s="9"/>
      <c r="D1344" s="9"/>
      <c r="E1344" s="9"/>
      <c r="F1344" s="9"/>
      <c r="G1344" s="9"/>
      <c r="H1344" s="9"/>
      <c r="I1344" s="9"/>
      <c r="J1344" s="9" t="str">
        <f>IF(B1344="","",_xlfn.XLOOKUP(B1344,Notlayici!$B$5:$B$1500,Notlayici!$I$5:$I$1500,"MISS"))</f>
        <v/>
      </c>
    </row>
    <row r="1345" spans="1:10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 t="str">
        <f>IF(B1345="","",_xlfn.XLOOKUP(B1345,Notlayici!$B$5:$B$1500,Notlayici!$I$5:$I$1500,"MISS"))</f>
        <v/>
      </c>
    </row>
    <row r="1346" spans="1:10">
      <c r="A1346" s="9"/>
      <c r="B1346" s="9"/>
      <c r="C1346" s="9"/>
      <c r="D1346" s="9"/>
      <c r="E1346" s="9"/>
      <c r="F1346" s="9"/>
      <c r="G1346" s="9"/>
      <c r="H1346" s="9"/>
      <c r="I1346" s="9"/>
      <c r="J1346" s="9" t="str">
        <f>IF(B1346="","",_xlfn.XLOOKUP(B1346,Notlayici!$B$5:$B$1500,Notlayici!$I$5:$I$1500,"MISS"))</f>
        <v/>
      </c>
    </row>
    <row r="1347" spans="1:10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 t="str">
        <f>IF(B1347="","",_xlfn.XLOOKUP(B1347,Notlayici!$B$5:$B$1500,Notlayici!$I$5:$I$1500,"MISS"))</f>
        <v/>
      </c>
    </row>
    <row r="1348" spans="1:10">
      <c r="A1348" s="9"/>
      <c r="B1348" s="9"/>
      <c r="C1348" s="9"/>
      <c r="D1348" s="9"/>
      <c r="E1348" s="9"/>
      <c r="F1348" s="9"/>
      <c r="G1348" s="9"/>
      <c r="H1348" s="9"/>
      <c r="I1348" s="9"/>
      <c r="J1348" s="9" t="str">
        <f>IF(B1348="","",_xlfn.XLOOKUP(B1348,Notlayici!$B$5:$B$1500,Notlayici!$I$5:$I$1500,"MISS"))</f>
        <v/>
      </c>
    </row>
    <row r="1349" spans="1:10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 t="str">
        <f>IF(B1349="","",_xlfn.XLOOKUP(B1349,Notlayici!$B$5:$B$1500,Notlayici!$I$5:$I$1500,"MISS"))</f>
        <v/>
      </c>
    </row>
    <row r="1350" spans="1:10">
      <c r="A1350" s="9"/>
      <c r="B1350" s="9"/>
      <c r="C1350" s="9"/>
      <c r="D1350" s="9"/>
      <c r="E1350" s="9"/>
      <c r="F1350" s="9"/>
      <c r="G1350" s="9"/>
      <c r="H1350" s="9"/>
      <c r="I1350" s="9"/>
      <c r="J1350" s="9" t="str">
        <f>IF(B1350="","",_xlfn.XLOOKUP(B1350,Notlayici!$B$5:$B$1500,Notlayici!$I$5:$I$1500,"MISS"))</f>
        <v/>
      </c>
    </row>
    <row r="1351" spans="1:10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 t="str">
        <f>IF(B1351="","",_xlfn.XLOOKUP(B1351,Notlayici!$B$5:$B$1500,Notlayici!$I$5:$I$1500,"MISS"))</f>
        <v/>
      </c>
    </row>
    <row r="1352" spans="1:10">
      <c r="A1352" s="9"/>
      <c r="B1352" s="9"/>
      <c r="C1352" s="9"/>
      <c r="D1352" s="9"/>
      <c r="E1352" s="9"/>
      <c r="F1352" s="9"/>
      <c r="G1352" s="9"/>
      <c r="H1352" s="9"/>
      <c r="I1352" s="9"/>
      <c r="J1352" s="9" t="str">
        <f>IF(B1352="","",_xlfn.XLOOKUP(B1352,Notlayici!$B$5:$B$1500,Notlayici!$I$5:$I$1500,"MISS"))</f>
        <v/>
      </c>
    </row>
    <row r="1353" spans="1:10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 t="str">
        <f>IF(B1353="","",_xlfn.XLOOKUP(B1353,Notlayici!$B$5:$B$1500,Notlayici!$I$5:$I$1500,"MISS"))</f>
        <v/>
      </c>
    </row>
    <row r="1354" spans="1:10">
      <c r="A1354" s="9"/>
      <c r="B1354" s="9"/>
      <c r="C1354" s="9"/>
      <c r="D1354" s="9"/>
      <c r="E1354" s="9"/>
      <c r="F1354" s="9"/>
      <c r="G1354" s="9"/>
      <c r="H1354" s="9"/>
      <c r="I1354" s="9"/>
      <c r="J1354" s="9" t="str">
        <f>IF(B1354="","",_xlfn.XLOOKUP(B1354,Notlayici!$B$5:$B$1500,Notlayici!$I$5:$I$1500,"MISS"))</f>
        <v/>
      </c>
    </row>
    <row r="1355" spans="1:10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 t="str">
        <f>IF(B1355="","",_xlfn.XLOOKUP(B1355,Notlayici!$B$5:$B$1500,Notlayici!$I$5:$I$1500,"MISS"))</f>
        <v/>
      </c>
    </row>
    <row r="1356" spans="1:10">
      <c r="A1356" s="9"/>
      <c r="B1356" s="9"/>
      <c r="C1356" s="9"/>
      <c r="D1356" s="9"/>
      <c r="E1356" s="9"/>
      <c r="F1356" s="9"/>
      <c r="G1356" s="9"/>
      <c r="H1356" s="9"/>
      <c r="I1356" s="9"/>
      <c r="J1356" s="9" t="str">
        <f>IF(B1356="","",_xlfn.XLOOKUP(B1356,Notlayici!$B$5:$B$1500,Notlayici!$I$5:$I$1500,"MISS"))</f>
        <v/>
      </c>
    </row>
    <row r="1357" spans="1:10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 t="str">
        <f>IF(B1357="","",_xlfn.XLOOKUP(B1357,Notlayici!$B$5:$B$1500,Notlayici!$I$5:$I$1500,"MISS"))</f>
        <v/>
      </c>
    </row>
    <row r="1358" spans="1:10">
      <c r="A1358" s="9"/>
      <c r="B1358" s="9"/>
      <c r="C1358" s="9"/>
      <c r="D1358" s="9"/>
      <c r="E1358" s="9"/>
      <c r="F1358" s="9"/>
      <c r="G1358" s="9"/>
      <c r="H1358" s="9"/>
      <c r="I1358" s="9"/>
      <c r="J1358" s="9" t="str">
        <f>IF(B1358="","",_xlfn.XLOOKUP(B1358,Notlayici!$B$5:$B$1500,Notlayici!$I$5:$I$1500,"MISS"))</f>
        <v/>
      </c>
    </row>
    <row r="1359" spans="1:10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 t="str">
        <f>IF(B1359="","",_xlfn.XLOOKUP(B1359,Notlayici!$B$5:$B$1500,Notlayici!$I$5:$I$1500,"MISS"))</f>
        <v/>
      </c>
    </row>
    <row r="1360" spans="1:10">
      <c r="A1360" s="9"/>
      <c r="B1360" s="9"/>
      <c r="C1360" s="9"/>
      <c r="D1360" s="9"/>
      <c r="E1360" s="9"/>
      <c r="F1360" s="9"/>
      <c r="G1360" s="9"/>
      <c r="H1360" s="9"/>
      <c r="I1360" s="9"/>
      <c r="J1360" s="9" t="str">
        <f>IF(B1360="","",_xlfn.XLOOKUP(B1360,Notlayici!$B$5:$B$1500,Notlayici!$I$5:$I$1500,"MISS"))</f>
        <v/>
      </c>
    </row>
    <row r="1361" spans="1:10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 t="str">
        <f>IF(B1361="","",_xlfn.XLOOKUP(B1361,Notlayici!$B$5:$B$1500,Notlayici!$I$5:$I$1500,"MISS"))</f>
        <v/>
      </c>
    </row>
    <row r="1362" spans="1:10">
      <c r="A1362" s="9"/>
      <c r="B1362" s="9"/>
      <c r="C1362" s="9"/>
      <c r="D1362" s="9"/>
      <c r="E1362" s="9"/>
      <c r="F1362" s="9"/>
      <c r="G1362" s="9"/>
      <c r="H1362" s="9"/>
      <c r="I1362" s="9"/>
      <c r="J1362" s="9" t="str">
        <f>IF(B1362="","",_xlfn.XLOOKUP(B1362,Notlayici!$B$5:$B$1500,Notlayici!$I$5:$I$1500,"MISS"))</f>
        <v/>
      </c>
    </row>
    <row r="1363" spans="1:10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 t="str">
        <f>IF(B1363="","",_xlfn.XLOOKUP(B1363,Notlayici!$B$5:$B$1500,Notlayici!$I$5:$I$1500,"MISS"))</f>
        <v/>
      </c>
    </row>
    <row r="1364" spans="1:10">
      <c r="A1364" s="9"/>
      <c r="B1364" s="9"/>
      <c r="C1364" s="9"/>
      <c r="D1364" s="9"/>
      <c r="E1364" s="9"/>
      <c r="F1364" s="9"/>
      <c r="G1364" s="9"/>
      <c r="H1364" s="9"/>
      <c r="I1364" s="9"/>
      <c r="J1364" s="9" t="str">
        <f>IF(B1364="","",_xlfn.XLOOKUP(B1364,Notlayici!$B$5:$B$1500,Notlayici!$I$5:$I$1500,"MISS"))</f>
        <v/>
      </c>
    </row>
    <row r="1365" spans="1:10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 t="str">
        <f>IF(B1365="","",_xlfn.XLOOKUP(B1365,Notlayici!$B$5:$B$1500,Notlayici!$I$5:$I$1500,"MISS"))</f>
        <v/>
      </c>
    </row>
    <row r="1366" spans="1:10">
      <c r="A1366" s="9"/>
      <c r="B1366" s="9"/>
      <c r="C1366" s="9"/>
      <c r="D1366" s="9"/>
      <c r="E1366" s="9"/>
      <c r="F1366" s="9"/>
      <c r="G1366" s="9"/>
      <c r="H1366" s="9"/>
      <c r="I1366" s="9"/>
      <c r="J1366" s="9" t="str">
        <f>IF(B1366="","",_xlfn.XLOOKUP(B1366,Notlayici!$B$5:$B$1500,Notlayici!$I$5:$I$1500,"MISS"))</f>
        <v/>
      </c>
    </row>
    <row r="1367" spans="1:10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 t="str">
        <f>IF(B1367="","",_xlfn.XLOOKUP(B1367,Notlayici!$B$5:$B$1500,Notlayici!$I$5:$I$1500,"MISS"))</f>
        <v/>
      </c>
    </row>
    <row r="1368" spans="1:10">
      <c r="A1368" s="9"/>
      <c r="B1368" s="9"/>
      <c r="C1368" s="9"/>
      <c r="D1368" s="9"/>
      <c r="E1368" s="9"/>
      <c r="F1368" s="9"/>
      <c r="G1368" s="9"/>
      <c r="H1368" s="9"/>
      <c r="I1368" s="9"/>
      <c r="J1368" s="9" t="str">
        <f>IF(B1368="","",_xlfn.XLOOKUP(B1368,Notlayici!$B$5:$B$1500,Notlayici!$I$5:$I$1500,"MISS"))</f>
        <v/>
      </c>
    </row>
    <row r="1369" spans="1:10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 t="str">
        <f>IF(B1369="","",_xlfn.XLOOKUP(B1369,Notlayici!$B$5:$B$1500,Notlayici!$I$5:$I$1500,"MISS"))</f>
        <v/>
      </c>
    </row>
    <row r="1370" spans="1:10">
      <c r="A1370" s="9"/>
      <c r="B1370" s="9"/>
      <c r="C1370" s="9"/>
      <c r="D1370" s="9"/>
      <c r="E1370" s="9"/>
      <c r="F1370" s="9"/>
      <c r="G1370" s="9"/>
      <c r="H1370" s="9"/>
      <c r="I1370" s="9"/>
      <c r="J1370" s="9" t="str">
        <f>IF(B1370="","",_xlfn.XLOOKUP(B1370,Notlayici!$B$5:$B$1500,Notlayici!$I$5:$I$1500,"MISS"))</f>
        <v/>
      </c>
    </row>
    <row r="1371" spans="1:10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 t="str">
        <f>IF(B1371="","",_xlfn.XLOOKUP(B1371,Notlayici!$B$5:$B$1500,Notlayici!$I$5:$I$1500,"MISS"))</f>
        <v/>
      </c>
    </row>
    <row r="1372" spans="1:10">
      <c r="A1372" s="9"/>
      <c r="B1372" s="9"/>
      <c r="C1372" s="9"/>
      <c r="D1372" s="9"/>
      <c r="E1372" s="9"/>
      <c r="F1372" s="9"/>
      <c r="G1372" s="9"/>
      <c r="H1372" s="9"/>
      <c r="I1372" s="9"/>
      <c r="J1372" s="9" t="str">
        <f>IF(B1372="","",_xlfn.XLOOKUP(B1372,Notlayici!$B$5:$B$1500,Notlayici!$I$5:$I$1500,"MISS"))</f>
        <v/>
      </c>
    </row>
    <row r="1373" spans="1:10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 t="str">
        <f>IF(B1373="","",_xlfn.XLOOKUP(B1373,Notlayici!$B$5:$B$1500,Notlayici!$I$5:$I$1500,"MISS"))</f>
        <v/>
      </c>
    </row>
    <row r="1374" spans="1:10">
      <c r="A1374" s="9"/>
      <c r="B1374" s="9"/>
      <c r="C1374" s="9"/>
      <c r="D1374" s="9"/>
      <c r="E1374" s="9"/>
      <c r="F1374" s="9"/>
      <c r="G1374" s="9"/>
      <c r="H1374" s="9"/>
      <c r="I1374" s="9"/>
      <c r="J1374" s="9" t="str">
        <f>IF(B1374="","",_xlfn.XLOOKUP(B1374,Notlayici!$B$5:$B$1500,Notlayici!$I$5:$I$1500,"MISS"))</f>
        <v/>
      </c>
    </row>
    <row r="1375" spans="1:10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 t="str">
        <f>IF(B1375="","",_xlfn.XLOOKUP(B1375,Notlayici!$B$5:$B$1500,Notlayici!$I$5:$I$1500,"MISS"))</f>
        <v/>
      </c>
    </row>
    <row r="1376" spans="1:10">
      <c r="A1376" s="9"/>
      <c r="B1376" s="9"/>
      <c r="C1376" s="9"/>
      <c r="D1376" s="9"/>
      <c r="E1376" s="9"/>
      <c r="F1376" s="9"/>
      <c r="G1376" s="9"/>
      <c r="H1376" s="9"/>
      <c r="I1376" s="9"/>
      <c r="J1376" s="9" t="str">
        <f>IF(B1376="","",_xlfn.XLOOKUP(B1376,Notlayici!$B$5:$B$1500,Notlayici!$I$5:$I$1500,"MISS"))</f>
        <v/>
      </c>
    </row>
    <row r="1377" spans="1:10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 t="str">
        <f>IF(B1377="","",_xlfn.XLOOKUP(B1377,Notlayici!$B$5:$B$1500,Notlayici!$I$5:$I$1500,"MISS"))</f>
        <v/>
      </c>
    </row>
    <row r="1378" spans="1:10">
      <c r="A1378" s="9"/>
      <c r="B1378" s="9"/>
      <c r="C1378" s="9"/>
      <c r="D1378" s="9"/>
      <c r="E1378" s="9"/>
      <c r="F1378" s="9"/>
      <c r="G1378" s="9"/>
      <c r="H1378" s="9"/>
      <c r="I1378" s="9"/>
      <c r="J1378" s="9" t="str">
        <f>IF(B1378="","",_xlfn.XLOOKUP(B1378,Notlayici!$B$5:$B$1500,Notlayici!$I$5:$I$1500,"MISS"))</f>
        <v/>
      </c>
    </row>
    <row r="1379" spans="1:10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 t="str">
        <f>IF(B1379="","",_xlfn.XLOOKUP(B1379,Notlayici!$B$5:$B$1500,Notlayici!$I$5:$I$1500,"MISS"))</f>
        <v/>
      </c>
    </row>
    <row r="1380" spans="1:10">
      <c r="A1380" s="9"/>
      <c r="B1380" s="9"/>
      <c r="C1380" s="9"/>
      <c r="D1380" s="9"/>
      <c r="E1380" s="9"/>
      <c r="F1380" s="9"/>
      <c r="G1380" s="9"/>
      <c r="H1380" s="9"/>
      <c r="I1380" s="9"/>
      <c r="J1380" s="9" t="str">
        <f>IF(B1380="","",_xlfn.XLOOKUP(B1380,Notlayici!$B$5:$B$1500,Notlayici!$I$5:$I$1500,"MISS"))</f>
        <v/>
      </c>
    </row>
    <row r="1381" spans="1:10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 t="str">
        <f>IF(B1381="","",_xlfn.XLOOKUP(B1381,Notlayici!$B$5:$B$1500,Notlayici!$I$5:$I$1500,"MISS"))</f>
        <v/>
      </c>
    </row>
    <row r="1382" spans="1:10">
      <c r="A1382" s="9"/>
      <c r="B1382" s="9"/>
      <c r="C1382" s="9"/>
      <c r="D1382" s="9"/>
      <c r="E1382" s="9"/>
      <c r="F1382" s="9"/>
      <c r="G1382" s="9"/>
      <c r="H1382" s="9"/>
      <c r="I1382" s="9"/>
      <c r="J1382" s="9" t="str">
        <f>IF(B1382="","",_xlfn.XLOOKUP(B1382,Notlayici!$B$5:$B$1500,Notlayici!$I$5:$I$1500,"MISS"))</f>
        <v/>
      </c>
    </row>
    <row r="1383" spans="1:10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 t="str">
        <f>IF(B1383="","",_xlfn.XLOOKUP(B1383,Notlayici!$B$5:$B$1500,Notlayici!$I$5:$I$1500,"MISS"))</f>
        <v/>
      </c>
    </row>
    <row r="1384" spans="1:10">
      <c r="A1384" s="9"/>
      <c r="B1384" s="9"/>
      <c r="C1384" s="9"/>
      <c r="D1384" s="9"/>
      <c r="E1384" s="9"/>
      <c r="F1384" s="9"/>
      <c r="G1384" s="9"/>
      <c r="H1384" s="9"/>
      <c r="I1384" s="9"/>
      <c r="J1384" s="9" t="str">
        <f>IF(B1384="","",_xlfn.XLOOKUP(B1384,Notlayici!$B$5:$B$1500,Notlayici!$I$5:$I$1500,"MISS"))</f>
        <v/>
      </c>
    </row>
    <row r="1385" spans="1:10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 t="str">
        <f>IF(B1385="","",_xlfn.XLOOKUP(B1385,Notlayici!$B$5:$B$1500,Notlayici!$I$5:$I$1500,"MISS"))</f>
        <v/>
      </c>
    </row>
    <row r="1386" spans="1:10">
      <c r="A1386" s="9"/>
      <c r="B1386" s="9"/>
      <c r="C1386" s="9"/>
      <c r="D1386" s="9"/>
      <c r="E1386" s="9"/>
      <c r="F1386" s="9"/>
      <c r="G1386" s="9"/>
      <c r="H1386" s="9"/>
      <c r="I1386" s="9"/>
      <c r="J1386" s="9" t="str">
        <f>IF(B1386="","",_xlfn.XLOOKUP(B1386,Notlayici!$B$5:$B$1500,Notlayici!$I$5:$I$1500,"MISS"))</f>
        <v/>
      </c>
    </row>
    <row r="1387" spans="1:10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 t="str">
        <f>IF(B1387="","",_xlfn.XLOOKUP(B1387,Notlayici!$B$5:$B$1500,Notlayici!$I$5:$I$1500,"MISS"))</f>
        <v/>
      </c>
    </row>
    <row r="1388" spans="1:10">
      <c r="A1388" s="9"/>
      <c r="B1388" s="9"/>
      <c r="C1388" s="9"/>
      <c r="D1388" s="9"/>
      <c r="E1388" s="9"/>
      <c r="F1388" s="9"/>
      <c r="G1388" s="9"/>
      <c r="H1388" s="9"/>
      <c r="I1388" s="9"/>
      <c r="J1388" s="9" t="str">
        <f>IF(B1388="","",_xlfn.XLOOKUP(B1388,Notlayici!$B$5:$B$1500,Notlayici!$I$5:$I$1500,"MISS"))</f>
        <v/>
      </c>
    </row>
    <row r="1389" spans="1:10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 t="str">
        <f>IF(B1389="","",_xlfn.XLOOKUP(B1389,Notlayici!$B$5:$B$1500,Notlayici!$I$5:$I$1500,"MISS"))</f>
        <v/>
      </c>
    </row>
    <row r="1390" spans="1:10">
      <c r="A1390" s="9"/>
      <c r="B1390" s="9"/>
      <c r="C1390" s="9"/>
      <c r="D1390" s="9"/>
      <c r="E1390" s="9"/>
      <c r="F1390" s="9"/>
      <c r="G1390" s="9"/>
      <c r="H1390" s="9"/>
      <c r="I1390" s="9"/>
      <c r="J1390" s="9" t="str">
        <f>IF(B1390="","",_xlfn.XLOOKUP(B1390,Notlayici!$B$5:$B$1500,Notlayici!$I$5:$I$1500,"MISS"))</f>
        <v/>
      </c>
    </row>
    <row r="1391" spans="1:10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 t="str">
        <f>IF(B1391="","",_xlfn.XLOOKUP(B1391,Notlayici!$B$5:$B$1500,Notlayici!$I$5:$I$1500,"MISS"))</f>
        <v/>
      </c>
    </row>
    <row r="1392" spans="1:10">
      <c r="A1392" s="9"/>
      <c r="B1392" s="9"/>
      <c r="C1392" s="9"/>
      <c r="D1392" s="9"/>
      <c r="E1392" s="9"/>
      <c r="F1392" s="9"/>
      <c r="G1392" s="9"/>
      <c r="H1392" s="9"/>
      <c r="I1392" s="9"/>
      <c r="J1392" s="9" t="str">
        <f>IF(B1392="","",_xlfn.XLOOKUP(B1392,Notlayici!$B$5:$B$1500,Notlayici!$I$5:$I$1500,"MISS"))</f>
        <v/>
      </c>
    </row>
    <row r="1393" spans="1:10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 t="str">
        <f>IF(B1393="","",_xlfn.XLOOKUP(B1393,Notlayici!$B$5:$B$1500,Notlayici!$I$5:$I$1500,"MISS"))</f>
        <v/>
      </c>
    </row>
    <row r="1394" spans="1:10">
      <c r="A1394" s="9"/>
      <c r="B1394" s="9"/>
      <c r="C1394" s="9"/>
      <c r="D1394" s="9"/>
      <c r="E1394" s="9"/>
      <c r="F1394" s="9"/>
      <c r="G1394" s="9"/>
      <c r="H1394" s="9"/>
      <c r="I1394" s="9"/>
      <c r="J1394" s="9" t="str">
        <f>IF(B1394="","",_xlfn.XLOOKUP(B1394,Notlayici!$B$5:$B$1500,Notlayici!$I$5:$I$1500,"MISS"))</f>
        <v/>
      </c>
    </row>
    <row r="1395" spans="1:10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 t="str">
        <f>IF(B1395="","",_xlfn.XLOOKUP(B1395,Notlayici!$B$5:$B$1500,Notlayici!$I$5:$I$1500,"MISS"))</f>
        <v/>
      </c>
    </row>
    <row r="1396" spans="1:10">
      <c r="A1396" s="9"/>
      <c r="B1396" s="9"/>
      <c r="C1396" s="9"/>
      <c r="D1396" s="9"/>
      <c r="E1396" s="9"/>
      <c r="F1396" s="9"/>
      <c r="G1396" s="9"/>
      <c r="H1396" s="9"/>
      <c r="I1396" s="9"/>
      <c r="J1396" s="9" t="str">
        <f>IF(B1396="","",_xlfn.XLOOKUP(B1396,Notlayici!$B$5:$B$1500,Notlayici!$I$5:$I$1500,"MISS"))</f>
        <v/>
      </c>
    </row>
    <row r="1397" spans="1:10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 t="str">
        <f>IF(B1397="","",_xlfn.XLOOKUP(B1397,Notlayici!$B$5:$B$1500,Notlayici!$I$5:$I$1500,"MISS"))</f>
        <v/>
      </c>
    </row>
    <row r="1398" spans="1:10">
      <c r="A1398" s="9"/>
      <c r="B1398" s="9"/>
      <c r="C1398" s="9"/>
      <c r="D1398" s="9"/>
      <c r="E1398" s="9"/>
      <c r="F1398" s="9"/>
      <c r="G1398" s="9"/>
      <c r="H1398" s="9"/>
      <c r="I1398" s="9"/>
      <c r="J1398" s="9" t="str">
        <f>IF(B1398="","",_xlfn.XLOOKUP(B1398,Notlayici!$B$5:$B$1500,Notlayici!$I$5:$I$1500,"MISS"))</f>
        <v/>
      </c>
    </row>
    <row r="1399" spans="1:10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 t="str">
        <f>IF(B1399="","",_xlfn.XLOOKUP(B1399,Notlayici!$B$5:$B$1500,Notlayici!$I$5:$I$1500,"MISS"))</f>
        <v/>
      </c>
    </row>
    <row r="1400" spans="1:10">
      <c r="A1400" s="9"/>
      <c r="B1400" s="9"/>
      <c r="C1400" s="9"/>
      <c r="D1400" s="9"/>
      <c r="E1400" s="9"/>
      <c r="F1400" s="9"/>
      <c r="G1400" s="9"/>
      <c r="H1400" s="9"/>
      <c r="I1400" s="9"/>
      <c r="J1400" s="9" t="str">
        <f>IF(B1400="","",_xlfn.XLOOKUP(B1400,Notlayici!$B$5:$B$1500,Notlayici!$I$5:$I$1500,"MISS"))</f>
        <v/>
      </c>
    </row>
    <row r="1401" spans="1:10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 t="str">
        <f>IF(B1401="","",_xlfn.XLOOKUP(B1401,Notlayici!$B$5:$B$1500,Notlayici!$I$5:$I$1500,"MISS"))</f>
        <v/>
      </c>
    </row>
    <row r="1402" spans="1:10">
      <c r="A1402" s="9"/>
      <c r="B1402" s="9"/>
      <c r="C1402" s="9"/>
      <c r="D1402" s="9"/>
      <c r="E1402" s="9"/>
      <c r="F1402" s="9"/>
      <c r="G1402" s="9"/>
      <c r="H1402" s="9"/>
      <c r="I1402" s="9"/>
      <c r="J1402" s="9" t="str">
        <f>IF(B1402="","",_xlfn.XLOOKUP(B1402,Notlayici!$B$5:$B$1500,Notlayici!$I$5:$I$1500,"MISS"))</f>
        <v/>
      </c>
    </row>
    <row r="1403" spans="1:10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 t="str">
        <f>IF(B1403="","",_xlfn.XLOOKUP(B1403,Notlayici!$B$5:$B$1500,Notlayici!$I$5:$I$1500,"MISS"))</f>
        <v/>
      </c>
    </row>
    <row r="1404" spans="1:10">
      <c r="A1404" s="9"/>
      <c r="B1404" s="9"/>
      <c r="C1404" s="9"/>
      <c r="D1404" s="9"/>
      <c r="E1404" s="9"/>
      <c r="F1404" s="9"/>
      <c r="G1404" s="9"/>
      <c r="H1404" s="9"/>
      <c r="I1404" s="9"/>
      <c r="J1404" s="9" t="str">
        <f>IF(B1404="","",_xlfn.XLOOKUP(B1404,Notlayici!$B$5:$B$1500,Notlayici!$I$5:$I$1500,"MISS"))</f>
        <v/>
      </c>
    </row>
    <row r="1405" spans="1:10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 t="str">
        <f>IF(B1405="","",_xlfn.XLOOKUP(B1405,Notlayici!$B$5:$B$1500,Notlayici!$I$5:$I$1500,"MISS"))</f>
        <v/>
      </c>
    </row>
    <row r="1406" spans="1:10">
      <c r="A1406" s="9"/>
      <c r="B1406" s="9"/>
      <c r="C1406" s="9"/>
      <c r="D1406" s="9"/>
      <c r="E1406" s="9"/>
      <c r="F1406" s="9"/>
      <c r="G1406" s="9"/>
      <c r="H1406" s="9"/>
      <c r="I1406" s="9"/>
      <c r="J1406" s="9" t="str">
        <f>IF(B1406="","",_xlfn.XLOOKUP(B1406,Notlayici!$B$5:$B$1500,Notlayici!$I$5:$I$1500,"MISS"))</f>
        <v/>
      </c>
    </row>
    <row r="1407" spans="1:10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 t="str">
        <f>IF(B1407="","",_xlfn.XLOOKUP(B1407,Notlayici!$B$5:$B$1500,Notlayici!$I$5:$I$1500,"MISS"))</f>
        <v/>
      </c>
    </row>
    <row r="1408" spans="1:10">
      <c r="A1408" s="9"/>
      <c r="B1408" s="9"/>
      <c r="C1408" s="9"/>
      <c r="D1408" s="9"/>
      <c r="E1408" s="9"/>
      <c r="F1408" s="9"/>
      <c r="G1408" s="9"/>
      <c r="H1408" s="9"/>
      <c r="I1408" s="9"/>
      <c r="J1408" s="9" t="str">
        <f>IF(B1408="","",_xlfn.XLOOKUP(B1408,Notlayici!$B$5:$B$1500,Notlayici!$I$5:$I$1500,"MISS"))</f>
        <v/>
      </c>
    </row>
    <row r="1409" spans="1:10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 t="str">
        <f>IF(B1409="","",_xlfn.XLOOKUP(B1409,Notlayici!$B$5:$B$1500,Notlayici!$I$5:$I$1500,"MISS"))</f>
        <v/>
      </c>
    </row>
    <row r="1410" spans="1:10">
      <c r="A1410" s="9"/>
      <c r="B1410" s="9"/>
      <c r="C1410" s="9"/>
      <c r="D1410" s="9"/>
      <c r="E1410" s="9"/>
      <c r="F1410" s="9"/>
      <c r="G1410" s="9"/>
      <c r="H1410" s="9"/>
      <c r="I1410" s="9"/>
      <c r="J1410" s="9" t="str">
        <f>IF(B1410="","",_xlfn.XLOOKUP(B1410,Notlayici!$B$5:$B$1500,Notlayici!$I$5:$I$1500,"MISS"))</f>
        <v/>
      </c>
    </row>
    <row r="1411" spans="1:10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 t="str">
        <f>IF(B1411="","",_xlfn.XLOOKUP(B1411,Notlayici!$B$5:$B$1500,Notlayici!$I$5:$I$1500,"MISS"))</f>
        <v/>
      </c>
    </row>
    <row r="1412" spans="1:10">
      <c r="A1412" s="9"/>
      <c r="B1412" s="9"/>
      <c r="C1412" s="9"/>
      <c r="D1412" s="9"/>
      <c r="E1412" s="9"/>
      <c r="F1412" s="9"/>
      <c r="G1412" s="9"/>
      <c r="H1412" s="9"/>
      <c r="I1412" s="9"/>
      <c r="J1412" s="9" t="str">
        <f>IF(B1412="","",_xlfn.XLOOKUP(B1412,Notlayici!$B$5:$B$1500,Notlayici!$I$5:$I$1500,"MISS"))</f>
        <v/>
      </c>
    </row>
    <row r="1413" spans="1:10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 t="str">
        <f>IF(B1413="","",_xlfn.XLOOKUP(B1413,Notlayici!$B$5:$B$1500,Notlayici!$I$5:$I$1500,"MISS"))</f>
        <v/>
      </c>
    </row>
    <row r="1414" spans="1:10">
      <c r="A1414" s="9"/>
      <c r="B1414" s="9"/>
      <c r="C1414" s="9"/>
      <c r="D1414" s="9"/>
      <c r="E1414" s="9"/>
      <c r="F1414" s="9"/>
      <c r="G1414" s="9"/>
      <c r="H1414" s="9"/>
      <c r="I1414" s="9"/>
      <c r="J1414" s="9" t="str">
        <f>IF(B1414="","",_xlfn.XLOOKUP(B1414,Notlayici!$B$5:$B$1500,Notlayici!$I$5:$I$1500,"MISS"))</f>
        <v/>
      </c>
    </row>
    <row r="1415" spans="1:10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 t="str">
        <f>IF(B1415="","",_xlfn.XLOOKUP(B1415,Notlayici!$B$5:$B$1500,Notlayici!$I$5:$I$1500,"MISS"))</f>
        <v/>
      </c>
    </row>
    <row r="1416" spans="1:10">
      <c r="A1416" s="9"/>
      <c r="B1416" s="9"/>
      <c r="C1416" s="9"/>
      <c r="D1416" s="9"/>
      <c r="E1416" s="9"/>
      <c r="F1416" s="9"/>
      <c r="G1416" s="9"/>
      <c r="H1416" s="9"/>
      <c r="I1416" s="9"/>
      <c r="J1416" s="9" t="str">
        <f>IF(B1416="","",_xlfn.XLOOKUP(B1416,Notlayici!$B$5:$B$1500,Notlayici!$I$5:$I$1500,"MISS"))</f>
        <v/>
      </c>
    </row>
    <row r="1417" spans="1:10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 t="str">
        <f>IF(B1417="","",_xlfn.XLOOKUP(B1417,Notlayici!$B$5:$B$1500,Notlayici!$I$5:$I$1500,"MISS"))</f>
        <v/>
      </c>
    </row>
    <row r="1418" spans="1:10">
      <c r="A1418" s="9"/>
      <c r="B1418" s="9"/>
      <c r="C1418" s="9"/>
      <c r="D1418" s="9"/>
      <c r="E1418" s="9"/>
      <c r="F1418" s="9"/>
      <c r="G1418" s="9"/>
      <c r="H1418" s="9"/>
      <c r="I1418" s="9"/>
      <c r="J1418" s="9" t="str">
        <f>IF(B1418="","",_xlfn.XLOOKUP(B1418,Notlayici!$B$5:$B$1500,Notlayici!$I$5:$I$1500,"MISS"))</f>
        <v/>
      </c>
    </row>
    <row r="1419" spans="1:10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 t="str">
        <f>IF(B1419="","",_xlfn.XLOOKUP(B1419,Notlayici!$B$5:$B$1500,Notlayici!$I$5:$I$1500,"MISS"))</f>
        <v/>
      </c>
    </row>
    <row r="1420" spans="1:10">
      <c r="A1420" s="9"/>
      <c r="B1420" s="9"/>
      <c r="C1420" s="9"/>
      <c r="D1420" s="9"/>
      <c r="E1420" s="9"/>
      <c r="F1420" s="9"/>
      <c r="G1420" s="9"/>
      <c r="H1420" s="9"/>
      <c r="I1420" s="9"/>
      <c r="J1420" s="9" t="str">
        <f>IF(B1420="","",_xlfn.XLOOKUP(B1420,Notlayici!$B$5:$B$1500,Notlayici!$I$5:$I$1500,"MISS"))</f>
        <v/>
      </c>
    </row>
    <row r="1421" spans="1:10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 t="str">
        <f>IF(B1421="","",_xlfn.XLOOKUP(B1421,Notlayici!$B$5:$B$1500,Notlayici!$I$5:$I$1500,"MISS"))</f>
        <v/>
      </c>
    </row>
    <row r="1422" spans="1:10">
      <c r="A1422" s="9"/>
      <c r="B1422" s="9"/>
      <c r="C1422" s="9"/>
      <c r="D1422" s="9"/>
      <c r="E1422" s="9"/>
      <c r="F1422" s="9"/>
      <c r="G1422" s="9"/>
      <c r="H1422" s="9"/>
      <c r="I1422" s="9"/>
      <c r="J1422" s="9" t="str">
        <f>IF(B1422="","",_xlfn.XLOOKUP(B1422,Notlayici!$B$5:$B$1500,Notlayici!$I$5:$I$1500,"MISS"))</f>
        <v/>
      </c>
    </row>
    <row r="1423" spans="1:10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 t="str">
        <f>IF(B1423="","",_xlfn.XLOOKUP(B1423,Notlayici!$B$5:$B$1500,Notlayici!$I$5:$I$1500,"MISS"))</f>
        <v/>
      </c>
    </row>
    <row r="1424" spans="1:10">
      <c r="A1424" s="9"/>
      <c r="B1424" s="9"/>
      <c r="C1424" s="9"/>
      <c r="D1424" s="9"/>
      <c r="E1424" s="9"/>
      <c r="F1424" s="9"/>
      <c r="G1424" s="9"/>
      <c r="H1424" s="9"/>
      <c r="I1424" s="9"/>
      <c r="J1424" s="9" t="str">
        <f>IF(B1424="","",_xlfn.XLOOKUP(B1424,Notlayici!$B$5:$B$1500,Notlayici!$I$5:$I$1500,"MISS"))</f>
        <v/>
      </c>
    </row>
    <row r="1425" spans="1:10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 t="str">
        <f>IF(B1425="","",_xlfn.XLOOKUP(B1425,Notlayici!$B$5:$B$1500,Notlayici!$I$5:$I$1500,"MISS"))</f>
        <v/>
      </c>
    </row>
    <row r="1426" spans="1:10">
      <c r="A1426" s="9"/>
      <c r="B1426" s="9"/>
      <c r="C1426" s="9"/>
      <c r="D1426" s="9"/>
      <c r="E1426" s="9"/>
      <c r="F1426" s="9"/>
      <c r="G1426" s="9"/>
      <c r="H1426" s="9"/>
      <c r="I1426" s="9"/>
      <c r="J1426" s="9" t="str">
        <f>IF(B1426="","",_xlfn.XLOOKUP(B1426,Notlayici!$B$5:$B$1500,Notlayici!$I$5:$I$1500,"MISS"))</f>
        <v/>
      </c>
    </row>
    <row r="1427" spans="1:10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 t="str">
        <f>IF(B1427="","",_xlfn.XLOOKUP(B1427,Notlayici!$B$5:$B$1500,Notlayici!$I$5:$I$1500,"MISS"))</f>
        <v/>
      </c>
    </row>
    <row r="1428" spans="1:10">
      <c r="A1428" s="9"/>
      <c r="B1428" s="9"/>
      <c r="C1428" s="9"/>
      <c r="D1428" s="9"/>
      <c r="E1428" s="9"/>
      <c r="F1428" s="9"/>
      <c r="G1428" s="9"/>
      <c r="H1428" s="9"/>
      <c r="I1428" s="9"/>
      <c r="J1428" s="9" t="str">
        <f>IF(B1428="","",_xlfn.XLOOKUP(B1428,Notlayici!$B$5:$B$1500,Notlayici!$I$5:$I$1500,"MISS"))</f>
        <v/>
      </c>
    </row>
    <row r="1429" spans="1:10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 t="str">
        <f>IF(B1429="","",_xlfn.XLOOKUP(B1429,Notlayici!$B$5:$B$1500,Notlayici!$I$5:$I$1500,"MISS"))</f>
        <v/>
      </c>
    </row>
    <row r="1430" spans="1:10">
      <c r="A1430" s="9"/>
      <c r="B1430" s="9"/>
      <c r="C1430" s="9"/>
      <c r="D1430" s="9"/>
      <c r="E1430" s="9"/>
      <c r="F1430" s="9"/>
      <c r="G1430" s="9"/>
      <c r="H1430" s="9"/>
      <c r="I1430" s="9"/>
      <c r="J1430" s="9" t="str">
        <f>IF(B1430="","",_xlfn.XLOOKUP(B1430,Notlayici!$B$5:$B$1500,Notlayici!$I$5:$I$1500,"MISS"))</f>
        <v/>
      </c>
    </row>
    <row r="1431" spans="1:10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 t="str">
        <f>IF(B1431="","",_xlfn.XLOOKUP(B1431,Notlayici!$B$5:$B$1500,Notlayici!$I$5:$I$1500,"MISS"))</f>
        <v/>
      </c>
    </row>
    <row r="1432" spans="1:10">
      <c r="A1432" s="9"/>
      <c r="B1432" s="9"/>
      <c r="C1432" s="9"/>
      <c r="D1432" s="9"/>
      <c r="E1432" s="9"/>
      <c r="F1432" s="9"/>
      <c r="G1432" s="9"/>
      <c r="H1432" s="9"/>
      <c r="I1432" s="9"/>
      <c r="J1432" s="9" t="str">
        <f>IF(B1432="","",_xlfn.XLOOKUP(B1432,Notlayici!$B$5:$B$1500,Notlayici!$I$5:$I$1500,"MISS"))</f>
        <v/>
      </c>
    </row>
    <row r="1433" spans="1:10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 t="str">
        <f>IF(B1433="","",_xlfn.XLOOKUP(B1433,Notlayici!$B$5:$B$1500,Notlayici!$I$5:$I$1500,"MISS"))</f>
        <v/>
      </c>
    </row>
    <row r="1434" spans="1:10">
      <c r="A1434" s="9"/>
      <c r="B1434" s="9"/>
      <c r="C1434" s="9"/>
      <c r="D1434" s="9"/>
      <c r="E1434" s="9"/>
      <c r="F1434" s="9"/>
      <c r="G1434" s="9"/>
      <c r="H1434" s="9"/>
      <c r="I1434" s="9"/>
      <c r="J1434" s="9" t="str">
        <f>IF(B1434="","",_xlfn.XLOOKUP(B1434,Notlayici!$B$5:$B$1500,Notlayici!$I$5:$I$1500,"MISS"))</f>
        <v/>
      </c>
    </row>
    <row r="1435" spans="1:10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 t="str">
        <f>IF(B1435="","",_xlfn.XLOOKUP(B1435,Notlayici!$B$5:$B$1500,Notlayici!$I$5:$I$1500,"MISS"))</f>
        <v/>
      </c>
    </row>
    <row r="1436" spans="1:10">
      <c r="A1436" s="9"/>
      <c r="B1436" s="9"/>
      <c r="C1436" s="9"/>
      <c r="D1436" s="9"/>
      <c r="E1436" s="9"/>
      <c r="F1436" s="9"/>
      <c r="G1436" s="9"/>
      <c r="H1436" s="9"/>
      <c r="I1436" s="9"/>
      <c r="J1436" s="9" t="str">
        <f>IF(B1436="","",_xlfn.XLOOKUP(B1436,Notlayici!$B$5:$B$1500,Notlayici!$I$5:$I$1500,"MISS"))</f>
        <v/>
      </c>
    </row>
    <row r="1437" spans="1:10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 t="str">
        <f>IF(B1437="","",_xlfn.XLOOKUP(B1437,Notlayici!$B$5:$B$1500,Notlayici!$I$5:$I$1500,"MISS"))</f>
        <v/>
      </c>
    </row>
    <row r="1438" spans="1:10">
      <c r="A1438" s="9"/>
      <c r="B1438" s="9"/>
      <c r="C1438" s="9"/>
      <c r="D1438" s="9"/>
      <c r="E1438" s="9"/>
      <c r="F1438" s="9"/>
      <c r="G1438" s="9"/>
      <c r="H1438" s="9"/>
      <c r="I1438" s="9"/>
      <c r="J1438" s="9" t="str">
        <f>IF(B1438="","",_xlfn.XLOOKUP(B1438,Notlayici!$B$5:$B$1500,Notlayici!$I$5:$I$1500,"MISS"))</f>
        <v/>
      </c>
    </row>
    <row r="1439" spans="1:10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 t="str">
        <f>IF(B1439="","",_xlfn.XLOOKUP(B1439,Notlayici!$B$5:$B$1500,Notlayici!$I$5:$I$1500,"MISS"))</f>
        <v/>
      </c>
    </row>
    <row r="1440" spans="1:10">
      <c r="A1440" s="9"/>
      <c r="B1440" s="9"/>
      <c r="C1440" s="9"/>
      <c r="D1440" s="9"/>
      <c r="E1440" s="9"/>
      <c r="F1440" s="9"/>
      <c r="G1440" s="9"/>
      <c r="H1440" s="9"/>
      <c r="I1440" s="9"/>
      <c r="J1440" s="9" t="str">
        <f>IF(B1440="","",_xlfn.XLOOKUP(B1440,Notlayici!$B$5:$B$1500,Notlayici!$I$5:$I$1500,"MISS"))</f>
        <v/>
      </c>
    </row>
    <row r="1441" spans="1:10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 t="str">
        <f>IF(B1441="","",_xlfn.XLOOKUP(B1441,Notlayici!$B$5:$B$1500,Notlayici!$I$5:$I$1500,"MISS"))</f>
        <v/>
      </c>
    </row>
    <row r="1442" spans="1:10">
      <c r="A1442" s="9"/>
      <c r="B1442" s="9"/>
      <c r="C1442" s="9"/>
      <c r="D1442" s="9"/>
      <c r="E1442" s="9"/>
      <c r="F1442" s="9"/>
      <c r="G1442" s="9"/>
      <c r="H1442" s="9"/>
      <c r="I1442" s="9"/>
      <c r="J1442" s="9" t="str">
        <f>IF(B1442="","",_xlfn.XLOOKUP(B1442,Notlayici!$B$5:$B$1500,Notlayici!$I$5:$I$1500,"MISS"))</f>
        <v/>
      </c>
    </row>
    <row r="1443" spans="1:10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 t="str">
        <f>IF(B1443="","",_xlfn.XLOOKUP(B1443,Notlayici!$B$5:$B$1500,Notlayici!$I$5:$I$1500,"MISS"))</f>
        <v/>
      </c>
    </row>
    <row r="1444" spans="1:10">
      <c r="A1444" s="9"/>
      <c r="B1444" s="9"/>
      <c r="C1444" s="9"/>
      <c r="D1444" s="9"/>
      <c r="E1444" s="9"/>
      <c r="F1444" s="9"/>
      <c r="G1444" s="9"/>
      <c r="H1444" s="9"/>
      <c r="I1444" s="9"/>
      <c r="J1444" s="9" t="str">
        <f>IF(B1444="","",_xlfn.XLOOKUP(B1444,Notlayici!$B$5:$B$1500,Notlayici!$I$5:$I$1500,"MISS"))</f>
        <v/>
      </c>
    </row>
    <row r="1445" spans="1:10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 t="str">
        <f>IF(B1445="","",_xlfn.XLOOKUP(B1445,Notlayici!$B$5:$B$1500,Notlayici!$I$5:$I$1500,"MISS"))</f>
        <v/>
      </c>
    </row>
    <row r="1446" spans="1:10">
      <c r="A1446" s="9"/>
      <c r="B1446" s="9"/>
      <c r="C1446" s="9"/>
      <c r="D1446" s="9"/>
      <c r="E1446" s="9"/>
      <c r="F1446" s="9"/>
      <c r="G1446" s="9"/>
      <c r="H1446" s="9"/>
      <c r="I1446" s="9"/>
      <c r="J1446" s="9" t="str">
        <f>IF(B1446="","",_xlfn.XLOOKUP(B1446,Notlayici!$B$5:$B$1500,Notlayici!$I$5:$I$1500,"MISS"))</f>
        <v/>
      </c>
    </row>
    <row r="1447" spans="1:10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 t="str">
        <f>IF(B1447="","",_xlfn.XLOOKUP(B1447,Notlayici!$B$5:$B$1500,Notlayici!$I$5:$I$1500,"MISS"))</f>
        <v/>
      </c>
    </row>
    <row r="1448" spans="1:10">
      <c r="A1448" s="9"/>
      <c r="B1448" s="9"/>
      <c r="C1448" s="9"/>
      <c r="D1448" s="9"/>
      <c r="E1448" s="9"/>
      <c r="F1448" s="9"/>
      <c r="G1448" s="9"/>
      <c r="H1448" s="9"/>
      <c r="I1448" s="9"/>
      <c r="J1448" s="9" t="str">
        <f>IF(B1448="","",_xlfn.XLOOKUP(B1448,Notlayici!$B$5:$B$1500,Notlayici!$I$5:$I$1500,"MISS"))</f>
        <v/>
      </c>
    </row>
    <row r="1449" spans="1:10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 t="str">
        <f>IF(B1449="","",_xlfn.XLOOKUP(B1449,Notlayici!$B$5:$B$1500,Notlayici!$I$5:$I$1500,"MISS"))</f>
        <v/>
      </c>
    </row>
    <row r="1450" spans="1:10">
      <c r="A1450" s="9"/>
      <c r="B1450" s="9"/>
      <c r="C1450" s="9"/>
      <c r="D1450" s="9"/>
      <c r="E1450" s="9"/>
      <c r="F1450" s="9"/>
      <c r="G1450" s="9"/>
      <c r="H1450" s="9"/>
      <c r="I1450" s="9"/>
      <c r="J1450" s="9" t="str">
        <f>IF(B1450="","",_xlfn.XLOOKUP(B1450,Notlayici!$B$5:$B$1500,Notlayici!$I$5:$I$1500,"MISS"))</f>
        <v/>
      </c>
    </row>
    <row r="1451" spans="1:10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 t="str">
        <f>IF(B1451="","",_xlfn.XLOOKUP(B1451,Notlayici!$B$5:$B$1500,Notlayici!$I$5:$I$1500,"MISS"))</f>
        <v/>
      </c>
    </row>
    <row r="1452" spans="1:10">
      <c r="A1452" s="9"/>
      <c r="B1452" s="9"/>
      <c r="C1452" s="9"/>
      <c r="D1452" s="9"/>
      <c r="E1452" s="9"/>
      <c r="F1452" s="9"/>
      <c r="G1452" s="9"/>
      <c r="H1452" s="9"/>
      <c r="I1452" s="9"/>
      <c r="J1452" s="9" t="str">
        <f>IF(B1452="","",_xlfn.XLOOKUP(B1452,Notlayici!$B$5:$B$1500,Notlayici!$I$5:$I$1500,"MISS"))</f>
        <v/>
      </c>
    </row>
    <row r="1453" spans="1:10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 t="str">
        <f>IF(B1453="","",_xlfn.XLOOKUP(B1453,Notlayici!$B$5:$B$1500,Notlayici!$I$5:$I$1500,"MISS"))</f>
        <v/>
      </c>
    </row>
    <row r="1454" spans="1:10">
      <c r="A1454" s="9"/>
      <c r="B1454" s="9"/>
      <c r="C1454" s="9"/>
      <c r="D1454" s="9"/>
      <c r="E1454" s="9"/>
      <c r="F1454" s="9"/>
      <c r="G1454" s="9"/>
      <c r="H1454" s="9"/>
      <c r="I1454" s="9"/>
      <c r="J1454" s="9" t="str">
        <f>IF(B1454="","",_xlfn.XLOOKUP(B1454,Notlayici!$B$5:$B$1500,Notlayici!$I$5:$I$1500,"MISS"))</f>
        <v/>
      </c>
    </row>
    <row r="1455" spans="1:10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 t="str">
        <f>IF(B1455="","",_xlfn.XLOOKUP(B1455,Notlayici!$B$5:$B$1500,Notlayici!$I$5:$I$1500,"MISS"))</f>
        <v/>
      </c>
    </row>
    <row r="1456" spans="1:10">
      <c r="A1456" s="9"/>
      <c r="B1456" s="9"/>
      <c r="C1456" s="9"/>
      <c r="D1456" s="9"/>
      <c r="E1456" s="9"/>
      <c r="F1456" s="9"/>
      <c r="G1456" s="9"/>
      <c r="H1456" s="9"/>
      <c r="I1456" s="9"/>
      <c r="J1456" s="9" t="str">
        <f>IF(B1456="","",_xlfn.XLOOKUP(B1456,Notlayici!$B$5:$B$1500,Notlayici!$I$5:$I$1500,"MISS"))</f>
        <v/>
      </c>
    </row>
    <row r="1457" spans="1:10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 t="str">
        <f>IF(B1457="","",_xlfn.XLOOKUP(B1457,Notlayici!$B$5:$B$1500,Notlayici!$I$5:$I$1500,"MISS"))</f>
        <v/>
      </c>
    </row>
    <row r="1458" spans="1:10">
      <c r="A1458" s="9"/>
      <c r="B1458" s="9"/>
      <c r="C1458" s="9"/>
      <c r="D1458" s="9"/>
      <c r="E1458" s="9"/>
      <c r="F1458" s="9"/>
      <c r="G1458" s="9"/>
      <c r="H1458" s="9"/>
      <c r="I1458" s="9"/>
      <c r="J1458" s="9" t="str">
        <f>IF(B1458="","",_xlfn.XLOOKUP(B1458,Notlayici!$B$5:$B$1500,Notlayici!$I$5:$I$1500,"MISS"))</f>
        <v/>
      </c>
    </row>
    <row r="1459" spans="1:10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 t="str">
        <f>IF(B1459="","",_xlfn.XLOOKUP(B1459,Notlayici!$B$5:$B$1500,Notlayici!$I$5:$I$1500,"MISS"))</f>
        <v/>
      </c>
    </row>
    <row r="1460" spans="1:10">
      <c r="A1460" s="9"/>
      <c r="B1460" s="9"/>
      <c r="C1460" s="9"/>
      <c r="D1460" s="9"/>
      <c r="E1460" s="9"/>
      <c r="F1460" s="9"/>
      <c r="G1460" s="9"/>
      <c r="H1460" s="9"/>
      <c r="I1460" s="9"/>
      <c r="J1460" s="9" t="str">
        <f>IF(B1460="","",_xlfn.XLOOKUP(B1460,Notlayici!$B$5:$B$1500,Notlayici!$I$5:$I$1500,"MISS"))</f>
        <v/>
      </c>
    </row>
    <row r="1461" spans="1:10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 t="str">
        <f>IF(B1461="","",_xlfn.XLOOKUP(B1461,Notlayici!$B$5:$B$1500,Notlayici!$I$5:$I$1500,"MISS"))</f>
        <v/>
      </c>
    </row>
    <row r="1462" spans="1:10">
      <c r="A1462" s="9"/>
      <c r="B1462" s="9"/>
      <c r="C1462" s="9"/>
      <c r="D1462" s="9"/>
      <c r="E1462" s="9"/>
      <c r="F1462" s="9"/>
      <c r="G1462" s="9"/>
      <c r="H1462" s="9"/>
      <c r="I1462" s="9"/>
      <c r="J1462" s="9" t="str">
        <f>IF(B1462="","",_xlfn.XLOOKUP(B1462,Notlayici!$B$5:$B$1500,Notlayici!$I$5:$I$1500,"MISS"))</f>
        <v/>
      </c>
    </row>
    <row r="1463" spans="1:10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 t="str">
        <f>IF(B1463="","",_xlfn.XLOOKUP(B1463,Notlayici!$B$5:$B$1500,Notlayici!$I$5:$I$1500,"MISS"))</f>
        <v/>
      </c>
    </row>
    <row r="1464" spans="1:10">
      <c r="A1464" s="9"/>
      <c r="B1464" s="9"/>
      <c r="C1464" s="9"/>
      <c r="D1464" s="9"/>
      <c r="E1464" s="9"/>
      <c r="F1464" s="9"/>
      <c r="G1464" s="9"/>
      <c r="H1464" s="9"/>
      <c r="I1464" s="9"/>
      <c r="J1464" s="9" t="str">
        <f>IF(B1464="","",_xlfn.XLOOKUP(B1464,Notlayici!$B$5:$B$1500,Notlayici!$I$5:$I$1500,"MISS"))</f>
        <v/>
      </c>
    </row>
    <row r="1465" spans="1:10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 t="str">
        <f>IF(B1465="","",_xlfn.XLOOKUP(B1465,Notlayici!$B$5:$B$1500,Notlayici!$I$5:$I$1500,"MISS"))</f>
        <v/>
      </c>
    </row>
    <row r="1466" spans="1:10">
      <c r="A1466" s="9"/>
      <c r="B1466" s="9"/>
      <c r="C1466" s="9"/>
      <c r="D1466" s="9"/>
      <c r="E1466" s="9"/>
      <c r="F1466" s="9"/>
      <c r="G1466" s="9"/>
      <c r="H1466" s="9"/>
      <c r="I1466" s="9"/>
      <c r="J1466" s="9" t="str">
        <f>IF(B1466="","",_xlfn.XLOOKUP(B1466,Notlayici!$B$5:$B$1500,Notlayici!$I$5:$I$1500,"MISS"))</f>
        <v/>
      </c>
    </row>
    <row r="1467" spans="1:10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 t="str">
        <f>IF(B1467="","",_xlfn.XLOOKUP(B1467,Notlayici!$B$5:$B$1500,Notlayici!$I$5:$I$1500,"MISS"))</f>
        <v/>
      </c>
    </row>
    <row r="1468" spans="1:10">
      <c r="A1468" s="9"/>
      <c r="B1468" s="9"/>
      <c r="C1468" s="9"/>
      <c r="D1468" s="9"/>
      <c r="E1468" s="9"/>
      <c r="F1468" s="9"/>
      <c r="G1468" s="9"/>
      <c r="H1468" s="9"/>
      <c r="I1468" s="9"/>
      <c r="J1468" s="9" t="str">
        <f>IF(B1468="","",_xlfn.XLOOKUP(B1468,Notlayici!$B$5:$B$1500,Notlayici!$I$5:$I$1500,"MISS"))</f>
        <v/>
      </c>
    </row>
    <row r="1469" spans="1:10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 t="str">
        <f>IF(B1469="","",_xlfn.XLOOKUP(B1469,Notlayici!$B$5:$B$1500,Notlayici!$I$5:$I$1500,"MISS"))</f>
        <v/>
      </c>
    </row>
    <row r="1470" spans="1:10">
      <c r="A1470" s="9"/>
      <c r="B1470" s="9"/>
      <c r="C1470" s="9"/>
      <c r="D1470" s="9"/>
      <c r="E1470" s="9"/>
      <c r="F1470" s="9"/>
      <c r="G1470" s="9"/>
      <c r="H1470" s="9"/>
      <c r="I1470" s="9"/>
      <c r="J1470" s="9" t="str">
        <f>IF(B1470="","",_xlfn.XLOOKUP(B1470,Notlayici!$B$5:$B$1500,Notlayici!$I$5:$I$1500,"MISS"))</f>
        <v/>
      </c>
    </row>
    <row r="1471" spans="1:10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 t="str">
        <f>IF(B1471="","",_xlfn.XLOOKUP(B1471,Notlayici!$B$5:$B$1500,Notlayici!$I$5:$I$1500,"MISS"))</f>
        <v/>
      </c>
    </row>
    <row r="1472" spans="1:10">
      <c r="A1472" s="9"/>
      <c r="B1472" s="9"/>
      <c r="C1472" s="9"/>
      <c r="D1472" s="9"/>
      <c r="E1472" s="9"/>
      <c r="F1472" s="9"/>
      <c r="G1472" s="9"/>
      <c r="H1472" s="9"/>
      <c r="I1472" s="9"/>
      <c r="J1472" s="9" t="str">
        <f>IF(B1472="","",_xlfn.XLOOKUP(B1472,Notlayici!$B$5:$B$1500,Notlayici!$I$5:$I$1500,"MISS"))</f>
        <v/>
      </c>
    </row>
    <row r="1473" spans="1:10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 t="str">
        <f>IF(B1473="","",_xlfn.XLOOKUP(B1473,Notlayici!$B$5:$B$1500,Notlayici!$I$5:$I$1500,"MISS"))</f>
        <v/>
      </c>
    </row>
    <row r="1474" spans="1:10">
      <c r="A1474" s="9"/>
      <c r="B1474" s="9"/>
      <c r="C1474" s="9"/>
      <c r="D1474" s="9"/>
      <c r="E1474" s="9"/>
      <c r="F1474" s="9"/>
      <c r="G1474" s="9"/>
      <c r="H1474" s="9"/>
      <c r="I1474" s="9"/>
      <c r="J1474" s="9" t="str">
        <f>IF(B1474="","",_xlfn.XLOOKUP(B1474,Notlayici!$B$5:$B$1500,Notlayici!$I$5:$I$1500,"MISS"))</f>
        <v/>
      </c>
    </row>
    <row r="1475" spans="1:10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 t="str">
        <f>IF(B1475="","",_xlfn.XLOOKUP(B1475,Notlayici!$B$5:$B$1500,Notlayici!$I$5:$I$1500,"MISS"))</f>
        <v/>
      </c>
    </row>
    <row r="1476" spans="1:10">
      <c r="A1476" s="9"/>
      <c r="B1476" s="9"/>
      <c r="C1476" s="9"/>
      <c r="D1476" s="9"/>
      <c r="E1476" s="9"/>
      <c r="F1476" s="9"/>
      <c r="G1476" s="9"/>
      <c r="H1476" s="9"/>
      <c r="I1476" s="9"/>
      <c r="J1476" s="9" t="str">
        <f>IF(B1476="","",_xlfn.XLOOKUP(B1476,Notlayici!$B$5:$B$1500,Notlayici!$I$5:$I$1500,"MISS"))</f>
        <v/>
      </c>
    </row>
    <row r="1477" spans="1:10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 t="str">
        <f>IF(B1477="","",_xlfn.XLOOKUP(B1477,Notlayici!$B$5:$B$1500,Notlayici!$I$5:$I$1500,"MISS"))</f>
        <v/>
      </c>
    </row>
    <row r="1478" spans="1:10">
      <c r="A1478" s="9"/>
      <c r="B1478" s="9"/>
      <c r="C1478" s="9"/>
      <c r="D1478" s="9"/>
      <c r="E1478" s="9"/>
      <c r="F1478" s="9"/>
      <c r="G1478" s="9"/>
      <c r="H1478" s="9"/>
      <c r="I1478" s="9"/>
      <c r="J1478" s="9" t="str">
        <f>IF(B1478="","",_xlfn.XLOOKUP(B1478,Notlayici!$B$5:$B$1500,Notlayici!$I$5:$I$1500,"MISS"))</f>
        <v/>
      </c>
    </row>
    <row r="1479" spans="1:10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 t="str">
        <f>IF(B1479="","",_xlfn.XLOOKUP(B1479,Notlayici!$B$5:$B$1500,Notlayici!$I$5:$I$1500,"MISS"))</f>
        <v/>
      </c>
    </row>
    <row r="1480" spans="1:10">
      <c r="A1480" s="9"/>
      <c r="B1480" s="9"/>
      <c r="C1480" s="9"/>
      <c r="D1480" s="9"/>
      <c r="E1480" s="9"/>
      <c r="F1480" s="9"/>
      <c r="G1480" s="9"/>
      <c r="H1480" s="9"/>
      <c r="I1480" s="9"/>
      <c r="J1480" s="9" t="str">
        <f>IF(B1480="","",_xlfn.XLOOKUP(B1480,Notlayici!$B$5:$B$1500,Notlayici!$I$5:$I$1500,"MISS"))</f>
        <v/>
      </c>
    </row>
    <row r="1481" spans="1:10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 t="str">
        <f>IF(B1481="","",_xlfn.XLOOKUP(B1481,Notlayici!$B$5:$B$1500,Notlayici!$I$5:$I$1500,"MISS"))</f>
        <v/>
      </c>
    </row>
    <row r="1482" spans="1:10">
      <c r="A1482" s="9"/>
      <c r="B1482" s="9"/>
      <c r="C1482" s="9"/>
      <c r="D1482" s="9"/>
      <c r="E1482" s="9"/>
      <c r="F1482" s="9"/>
      <c r="G1482" s="9"/>
      <c r="H1482" s="9"/>
      <c r="I1482" s="9"/>
      <c r="J1482" s="9" t="str">
        <f>IF(B1482="","",_xlfn.XLOOKUP(B1482,Notlayici!$B$5:$B$1500,Notlayici!$I$5:$I$1500,"MISS"))</f>
        <v/>
      </c>
    </row>
    <row r="1483" spans="1:10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 t="str">
        <f>IF(B1483="","",_xlfn.XLOOKUP(B1483,Notlayici!$B$5:$B$1500,Notlayici!$I$5:$I$1500,"MISS"))</f>
        <v/>
      </c>
    </row>
    <row r="1484" spans="1:10">
      <c r="A1484" s="9"/>
      <c r="B1484" s="9"/>
      <c r="C1484" s="9"/>
      <c r="D1484" s="9"/>
      <c r="E1484" s="9"/>
      <c r="F1484" s="9"/>
      <c r="G1484" s="9"/>
      <c r="H1484" s="9"/>
      <c r="I1484" s="9"/>
      <c r="J1484" s="9" t="str">
        <f>IF(B1484="","",_xlfn.XLOOKUP(B1484,Notlayici!$B$5:$B$1500,Notlayici!$I$5:$I$1500,"MISS"))</f>
        <v/>
      </c>
    </row>
    <row r="1485" spans="1:10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 t="str">
        <f>IF(B1485="","",_xlfn.XLOOKUP(B1485,Notlayici!$B$5:$B$1500,Notlayici!$I$5:$I$1500,"MISS"))</f>
        <v/>
      </c>
    </row>
    <row r="1486" spans="1:10">
      <c r="A1486" s="9"/>
      <c r="B1486" s="9"/>
      <c r="C1486" s="9"/>
      <c r="D1486" s="9"/>
      <c r="E1486" s="9"/>
      <c r="F1486" s="9"/>
      <c r="G1486" s="9"/>
      <c r="H1486" s="9"/>
      <c r="I1486" s="9"/>
      <c r="J1486" s="9" t="str">
        <f>IF(B1486="","",_xlfn.XLOOKUP(B1486,Notlayici!$B$5:$B$1500,Notlayici!$I$5:$I$1500,"MISS"))</f>
        <v/>
      </c>
    </row>
    <row r="1487" spans="1:10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 t="str">
        <f>IF(B1487="","",_xlfn.XLOOKUP(B1487,Notlayici!$B$5:$B$1500,Notlayici!$I$5:$I$1500,"MISS"))</f>
        <v/>
      </c>
    </row>
    <row r="1488" spans="1:10">
      <c r="A1488" s="9"/>
      <c r="B1488" s="9"/>
      <c r="C1488" s="9"/>
      <c r="D1488" s="9"/>
      <c r="E1488" s="9"/>
      <c r="F1488" s="9"/>
      <c r="G1488" s="9"/>
      <c r="H1488" s="9"/>
      <c r="I1488" s="9"/>
      <c r="J1488" s="9" t="str">
        <f>IF(B1488="","",_xlfn.XLOOKUP(B1488,Notlayici!$B$5:$B$1500,Notlayici!$I$5:$I$1500,"MISS"))</f>
        <v/>
      </c>
    </row>
    <row r="1489" spans="1:10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 t="str">
        <f>IF(B1489="","",_xlfn.XLOOKUP(B1489,Notlayici!$B$5:$B$1500,Notlayici!$I$5:$I$1500,"MISS"))</f>
        <v/>
      </c>
    </row>
    <row r="1490" spans="1:10">
      <c r="A1490" s="9"/>
      <c r="B1490" s="9"/>
      <c r="C1490" s="9"/>
      <c r="D1490" s="9"/>
      <c r="E1490" s="9"/>
      <c r="F1490" s="9"/>
      <c r="G1490" s="9"/>
      <c r="H1490" s="9"/>
      <c r="I1490" s="9"/>
      <c r="J1490" s="9" t="str">
        <f>IF(B1490="","",_xlfn.XLOOKUP(B1490,Notlayici!$B$5:$B$1500,Notlayici!$I$5:$I$1500,"MISS"))</f>
        <v/>
      </c>
    </row>
    <row r="1491" spans="1:10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 t="str">
        <f>IF(B1491="","",_xlfn.XLOOKUP(B1491,Notlayici!$B$5:$B$1500,Notlayici!$I$5:$I$1500,"MISS"))</f>
        <v/>
      </c>
    </row>
    <row r="1492" spans="1:10">
      <c r="A1492" s="9"/>
      <c r="B1492" s="9"/>
      <c r="C1492" s="9"/>
      <c r="D1492" s="9"/>
      <c r="E1492" s="9"/>
      <c r="F1492" s="9"/>
      <c r="G1492" s="9"/>
      <c r="H1492" s="9"/>
      <c r="I1492" s="9"/>
      <c r="J1492" s="9" t="str">
        <f>IF(B1492="","",_xlfn.XLOOKUP(B1492,Notlayici!$B$5:$B$1500,Notlayici!$I$5:$I$1500,"MISS"))</f>
        <v/>
      </c>
    </row>
    <row r="1493" spans="1:10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 t="str">
        <f>IF(B1493="","",_xlfn.XLOOKUP(B1493,Notlayici!$B$5:$B$1500,Notlayici!$I$5:$I$1500,"MISS"))</f>
        <v/>
      </c>
    </row>
    <row r="1494" spans="1:10">
      <c r="A1494" s="9"/>
      <c r="B1494" s="9"/>
      <c r="C1494" s="9"/>
      <c r="D1494" s="9"/>
      <c r="E1494" s="9"/>
      <c r="F1494" s="9"/>
      <c r="G1494" s="9"/>
      <c r="H1494" s="9"/>
      <c r="I1494" s="9"/>
      <c r="J1494" s="9" t="str">
        <f>IF(B1494="","",_xlfn.XLOOKUP(B1494,Notlayici!$B$5:$B$1500,Notlayici!$I$5:$I$1500,"MISS"))</f>
        <v/>
      </c>
    </row>
    <row r="1495" spans="1:10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 t="str">
        <f>IF(B1495="","",_xlfn.XLOOKUP(B1495,Notlayici!$B$5:$B$1500,Notlayici!$I$5:$I$1500,"MISS"))</f>
        <v/>
      </c>
    </row>
    <row r="1496" spans="1:10">
      <c r="A1496" s="9"/>
      <c r="B1496" s="9"/>
      <c r="C1496" s="9"/>
      <c r="D1496" s="9"/>
      <c r="E1496" s="9"/>
      <c r="F1496" s="9"/>
      <c r="G1496" s="9"/>
      <c r="H1496" s="9"/>
      <c r="I1496" s="9"/>
      <c r="J1496" s="9" t="str">
        <f>IF(B1496="","",_xlfn.XLOOKUP(B1496,Notlayici!$B$5:$B$1500,Notlayici!$I$5:$I$1500,"MISS"))</f>
        <v/>
      </c>
    </row>
    <row r="1497" spans="1:10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 t="str">
        <f>IF(B1497="","",_xlfn.XLOOKUP(B1497,Notlayici!$B$5:$B$1500,Notlayici!$I$5:$I$1500,"MISS"))</f>
        <v/>
      </c>
    </row>
    <row r="1498" spans="1:10">
      <c r="A1498" s="9"/>
      <c r="B1498" s="9"/>
      <c r="C1498" s="9"/>
      <c r="D1498" s="9"/>
      <c r="E1498" s="9"/>
      <c r="F1498" s="9"/>
      <c r="G1498" s="9"/>
      <c r="H1498" s="9"/>
      <c r="I1498" s="9"/>
      <c r="J1498" s="9" t="str">
        <f>IF(B1498="","",_xlfn.XLOOKUP(B1498,Notlayici!$B$5:$B$1500,Notlayici!$I$5:$I$1500,"MISS"))</f>
        <v/>
      </c>
    </row>
    <row r="1499" spans="1:10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 t="str">
        <f>IF(B1499="","",_xlfn.XLOOKUP(B1499,Notlayici!$B$5:$B$1500,Notlayici!$I$5:$I$1500,"MISS"))</f>
        <v/>
      </c>
    </row>
    <row r="1500" spans="1:10">
      <c r="A1500" s="9"/>
      <c r="B1500" s="9"/>
      <c r="C1500" s="9"/>
      <c r="D1500" s="9"/>
      <c r="E1500" s="9"/>
      <c r="F1500" s="9"/>
      <c r="G1500" s="9"/>
      <c r="H1500" s="9"/>
      <c r="I1500" s="9"/>
      <c r="J1500" s="9" t="str">
        <f>IF(B1500="","",_xlfn.XLOOKUP(B1500,Notlayici!$B$5:$B$1500,Notlayici!$I$5:$I$1500,"MISS"))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cols>
    <col min="1" max="1" width="17.88671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685E-502A-4D37-953E-FB3DC6A56D26}">
  <dimension ref="A1:CW16"/>
  <sheetViews>
    <sheetView workbookViewId="0"/>
  </sheetViews>
  <sheetFormatPr defaultColWidth="9.109375" defaultRowHeight="14.4"/>
  <cols>
    <col min="1" max="1" width="9.109375" style="2"/>
    <col min="2" max="101" width="5" style="2" customWidth="1"/>
    <col min="102" max="16384" width="9.109375" style="2"/>
  </cols>
  <sheetData>
    <row r="1" spans="1:101" s="1" customFormat="1" ht="18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6" t="s">
        <v>135</v>
      </c>
    </row>
    <row r="2" spans="1:101">
      <c r="A2" s="2" t="s">
        <v>26</v>
      </c>
      <c r="B2" s="3" t="s">
        <v>29</v>
      </c>
      <c r="C2" s="3" t="s">
        <v>28</v>
      </c>
      <c r="D2" s="3" t="s">
        <v>30</v>
      </c>
      <c r="E2" s="3" t="s">
        <v>30</v>
      </c>
      <c r="F2" s="3" t="s">
        <v>27</v>
      </c>
      <c r="G2" s="3" t="s">
        <v>26</v>
      </c>
      <c r="H2" s="3" t="s">
        <v>29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27</v>
      </c>
      <c r="N2" s="3" t="s">
        <v>29</v>
      </c>
      <c r="O2" s="3" t="s">
        <v>26</v>
      </c>
      <c r="P2" s="3" t="s">
        <v>28</v>
      </c>
      <c r="Q2" s="3" t="s">
        <v>30</v>
      </c>
      <c r="R2" s="3" t="s">
        <v>26</v>
      </c>
      <c r="S2" s="3" t="s">
        <v>27</v>
      </c>
      <c r="T2" s="3" t="s">
        <v>29</v>
      </c>
      <c r="U2" s="3" t="s">
        <v>28</v>
      </c>
      <c r="V2" s="3" t="s">
        <v>30</v>
      </c>
      <c r="W2" s="3" t="s">
        <v>27</v>
      </c>
      <c r="X2" s="3" t="s">
        <v>26</v>
      </c>
      <c r="Y2" s="3" t="s">
        <v>30</v>
      </c>
      <c r="Z2" s="3" t="s">
        <v>27</v>
      </c>
      <c r="AA2" s="3" t="s">
        <v>29</v>
      </c>
      <c r="AB2" s="3" t="s">
        <v>28</v>
      </c>
      <c r="AC2" s="3" t="s">
        <v>28</v>
      </c>
      <c r="AD2" s="3" t="s">
        <v>30</v>
      </c>
      <c r="AE2" s="3" t="s">
        <v>30</v>
      </c>
      <c r="AF2" s="3" t="s">
        <v>28</v>
      </c>
      <c r="AG2" s="3" t="s">
        <v>30</v>
      </c>
      <c r="AH2" s="3" t="s">
        <v>28</v>
      </c>
      <c r="AI2" s="3" t="s">
        <v>26</v>
      </c>
      <c r="AJ2" s="3" t="s">
        <v>29</v>
      </c>
      <c r="AK2" s="3" t="s">
        <v>27</v>
      </c>
      <c r="AL2" s="3" t="s">
        <v>29</v>
      </c>
      <c r="AM2" s="3" t="s">
        <v>30</v>
      </c>
      <c r="AN2" s="3" t="s">
        <v>28</v>
      </c>
      <c r="AO2" s="3" t="s">
        <v>29</v>
      </c>
      <c r="AP2" s="3" t="s">
        <v>30</v>
      </c>
      <c r="AQ2" s="3" t="s">
        <v>26</v>
      </c>
      <c r="AR2" s="3" t="s">
        <v>26</v>
      </c>
      <c r="AS2" s="3" t="s">
        <v>29</v>
      </c>
      <c r="AT2" s="3" t="s">
        <v>29</v>
      </c>
      <c r="AU2" s="3" t="s">
        <v>30</v>
      </c>
      <c r="AV2" s="3" t="s">
        <v>30</v>
      </c>
      <c r="AW2" s="3" t="s">
        <v>26</v>
      </c>
      <c r="AX2" s="3" t="s">
        <v>28</v>
      </c>
      <c r="AY2" s="3" t="s">
        <v>29</v>
      </c>
    </row>
    <row r="3" spans="1:101">
      <c r="A3" s="2" t="s">
        <v>30</v>
      </c>
      <c r="B3" s="3" t="s">
        <v>28</v>
      </c>
      <c r="C3" s="3" t="s">
        <v>29</v>
      </c>
      <c r="D3" s="3" t="s">
        <v>26</v>
      </c>
      <c r="E3" s="3" t="s">
        <v>29</v>
      </c>
      <c r="F3" s="3" t="s">
        <v>27</v>
      </c>
      <c r="G3" s="3" t="s">
        <v>29</v>
      </c>
      <c r="H3" s="3" t="s">
        <v>28</v>
      </c>
      <c r="I3" s="3" t="s">
        <v>30</v>
      </c>
      <c r="J3" s="3" t="s">
        <v>30</v>
      </c>
      <c r="K3" s="3" t="s">
        <v>26</v>
      </c>
      <c r="L3" s="3" t="s">
        <v>30</v>
      </c>
      <c r="M3" s="3" t="s">
        <v>26</v>
      </c>
      <c r="N3" s="3" t="s">
        <v>29</v>
      </c>
      <c r="O3" s="3" t="s">
        <v>27</v>
      </c>
      <c r="P3" s="3" t="s">
        <v>27</v>
      </c>
      <c r="Q3" s="3" t="s">
        <v>28</v>
      </c>
      <c r="R3" s="3" t="s">
        <v>30</v>
      </c>
      <c r="S3" s="3" t="s">
        <v>28</v>
      </c>
      <c r="T3" s="3" t="s">
        <v>29</v>
      </c>
      <c r="U3" s="3" t="s">
        <v>30</v>
      </c>
      <c r="V3" s="3" t="s">
        <v>29</v>
      </c>
      <c r="W3" s="3" t="s">
        <v>26</v>
      </c>
      <c r="X3" s="3" t="s">
        <v>30</v>
      </c>
      <c r="Y3" s="3" t="s">
        <v>30</v>
      </c>
      <c r="Z3" s="3" t="s">
        <v>27</v>
      </c>
      <c r="AA3" s="3" t="s">
        <v>30</v>
      </c>
      <c r="AB3" s="3" t="s">
        <v>30</v>
      </c>
      <c r="AC3" s="3" t="s">
        <v>28</v>
      </c>
      <c r="AD3" s="3" t="s">
        <v>27</v>
      </c>
      <c r="AE3" s="3" t="s">
        <v>28</v>
      </c>
      <c r="AF3" s="3" t="s">
        <v>29</v>
      </c>
      <c r="AG3" s="3" t="s">
        <v>27</v>
      </c>
      <c r="AH3" s="3" t="s">
        <v>30</v>
      </c>
      <c r="AI3" s="3" t="s">
        <v>30</v>
      </c>
      <c r="AJ3" s="3" t="s">
        <v>28</v>
      </c>
      <c r="AK3" s="3" t="s">
        <v>28</v>
      </c>
      <c r="AL3" s="3" t="s">
        <v>29</v>
      </c>
      <c r="AM3" s="3" t="s">
        <v>26</v>
      </c>
      <c r="AN3" s="3" t="s">
        <v>28</v>
      </c>
      <c r="AO3" s="3" t="s">
        <v>29</v>
      </c>
      <c r="AP3" s="3" t="s">
        <v>26</v>
      </c>
      <c r="AQ3" s="3" t="s">
        <v>29</v>
      </c>
      <c r="AR3" s="3" t="s">
        <v>29</v>
      </c>
      <c r="AS3" s="3" t="s">
        <v>30</v>
      </c>
      <c r="AT3" s="3" t="s">
        <v>28</v>
      </c>
      <c r="AU3" s="3" t="s">
        <v>30</v>
      </c>
      <c r="AV3" s="3" t="s">
        <v>30</v>
      </c>
      <c r="AW3" s="3" t="s">
        <v>26</v>
      </c>
      <c r="AX3" s="3" t="s">
        <v>29</v>
      </c>
      <c r="AY3" s="3" t="s">
        <v>26</v>
      </c>
    </row>
    <row r="16" spans="1:101">
      <c r="E16" s="17" t="s">
        <v>32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</sheetData>
  <mergeCells count="1">
    <mergeCell ref="E16:AA16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5231-A6C7-45FE-AA7A-3E02CBB2983E}">
  <dimension ref="A1:FI1501"/>
  <sheetViews>
    <sheetView tabSelected="1" workbookViewId="0">
      <pane ySplit="4" topLeftCell="A5" activePane="bottomLeft" state="frozen"/>
      <selection pane="bottomLeft" sqref="A1:A2"/>
    </sheetView>
  </sheetViews>
  <sheetFormatPr defaultRowHeight="14.4"/>
  <cols>
    <col min="1" max="1" width="17.44140625" bestFit="1" customWidth="1"/>
    <col min="2" max="2" width="11.6640625" customWidth="1"/>
    <col min="3" max="3" width="7.21875" bestFit="1" customWidth="1"/>
    <col min="4" max="4" width="8.6640625" bestFit="1" customWidth="1"/>
    <col min="5" max="7" width="8.44140625" style="4" customWidth="1"/>
    <col min="8" max="8" width="8.88671875" style="4"/>
    <col min="9" max="9" width="13.21875" bestFit="1" customWidth="1"/>
    <col min="10" max="10" width="5.5546875" style="4" customWidth="1"/>
    <col min="11" max="14" width="3.6640625" bestFit="1" customWidth="1"/>
    <col min="15" max="15" width="4" bestFit="1" customWidth="1"/>
    <col min="16" max="19" width="3.6640625" bestFit="1" customWidth="1"/>
    <col min="20" max="20" width="4.6640625" customWidth="1"/>
    <col min="21" max="110" width="4.77734375" customWidth="1"/>
  </cols>
  <sheetData>
    <row r="1" spans="1:165" ht="18" customHeight="1">
      <c r="A1" s="18" t="s">
        <v>33</v>
      </c>
      <c r="B1" s="6" t="s">
        <v>34</v>
      </c>
      <c r="C1" s="7">
        <f>COUNTA('Cevap Anahtarları'!A2:A14)</f>
        <v>2</v>
      </c>
      <c r="D1" s="6"/>
      <c r="E1" s="7"/>
      <c r="F1" s="7"/>
      <c r="G1" s="7"/>
      <c r="H1" s="15" t="s">
        <v>36</v>
      </c>
      <c r="I1" s="6">
        <f>COUNTA('OMR Ciktisi'!A2:A1998)</f>
        <v>0</v>
      </c>
      <c r="J1" s="6"/>
      <c r="K1" s="7"/>
      <c r="L1" s="6" t="s">
        <v>39</v>
      </c>
      <c r="M1" s="6"/>
      <c r="N1" s="6"/>
      <c r="O1" s="6" cm="1">
        <f t="array" ref="O1">COLUMN(INDEX('Cevap Anahtarları'!$B$2:$BZ$2, MATCH(2, 1/(LEN('Cevap Anahtarları'!$B$2:$BZ$2)&gt;0)))) - COLUMN(INDEX('Cevap Anahtarları'!$B$2:$BZ$2, MATCH(TRUE, LEN('Cevap Anahtarları'!$B$2:$BZ$2)&gt;0, 0)))+1</f>
        <v>50</v>
      </c>
      <c r="Q1" s="6"/>
      <c r="S1" s="15" t="s">
        <v>74</v>
      </c>
      <c r="T1" s="19" t="e" cm="1">
        <f t="array" ref="T1">AVERAGE(_xlfn._xlws.FILTER($I$5:$I$1500,$I$5:$I$1500&gt;=0))</f>
        <v>#DIV/0!</v>
      </c>
      <c r="W1" s="6"/>
      <c r="X1" s="6"/>
      <c r="Z1" s="6"/>
      <c r="AB1" s="6"/>
      <c r="AC1" s="6"/>
      <c r="AD1" s="6"/>
    </row>
    <row r="2" spans="1:165">
      <c r="A2" s="18"/>
      <c r="B2" s="6" t="s">
        <v>40</v>
      </c>
      <c r="C2" s="13">
        <v>1</v>
      </c>
      <c r="D2" s="6"/>
      <c r="E2" s="7"/>
      <c r="F2" s="7"/>
      <c r="G2" s="7"/>
      <c r="H2" s="15" t="s">
        <v>41</v>
      </c>
      <c r="I2" s="14">
        <f>-1/4</f>
        <v>-0.25</v>
      </c>
      <c r="J2" s="6"/>
      <c r="K2" s="7"/>
      <c r="M2" s="6"/>
      <c r="N2" s="15" t="s">
        <v>43</v>
      </c>
      <c r="O2" s="14">
        <v>100</v>
      </c>
      <c r="Q2" s="6"/>
      <c r="R2" s="6"/>
      <c r="S2" s="6" t="s">
        <v>75</v>
      </c>
      <c r="T2" s="6" t="e" cm="1">
        <f t="array" ref="T2">_xlfn.STDEV.P(_xlfn._xlws.FILTER($I$5:$I$1500,$I$5:$I$1500&gt;=0))</f>
        <v>#DIV/0!</v>
      </c>
      <c r="V2" s="6"/>
      <c r="W2" s="6"/>
      <c r="X2" s="6"/>
      <c r="AB2" s="6"/>
    </row>
    <row r="3" spans="1:165" ht="18">
      <c r="A3" s="1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165" s="1" customFormat="1" ht="18">
      <c r="A4" s="1" t="s">
        <v>35</v>
      </c>
      <c r="B4" s="1" t="s">
        <v>37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38</v>
      </c>
      <c r="I4" s="1" t="s">
        <v>42</v>
      </c>
      <c r="J4" s="1" t="s">
        <v>0</v>
      </c>
      <c r="K4" s="1" t="s">
        <v>1</v>
      </c>
      <c r="L4" s="1" t="s">
        <v>2</v>
      </c>
      <c r="M4" s="1" t="s">
        <v>3</v>
      </c>
      <c r="N4" s="1" t="s">
        <v>4</v>
      </c>
      <c r="O4" s="1" t="s">
        <v>5</v>
      </c>
      <c r="P4" s="1" t="s">
        <v>6</v>
      </c>
      <c r="Q4" s="1" t="s">
        <v>7</v>
      </c>
      <c r="R4" s="1" t="s">
        <v>8</v>
      </c>
      <c r="S4" s="1" t="s">
        <v>9</v>
      </c>
      <c r="T4" s="1" t="s">
        <v>10</v>
      </c>
      <c r="U4" s="1" t="s">
        <v>11</v>
      </c>
      <c r="V4" s="1" t="s">
        <v>12</v>
      </c>
      <c r="W4" s="1" t="s">
        <v>13</v>
      </c>
      <c r="X4" s="1" t="s">
        <v>14</v>
      </c>
      <c r="Y4" s="1" t="s">
        <v>15</v>
      </c>
      <c r="Z4" s="1" t="s">
        <v>16</v>
      </c>
      <c r="AA4" s="1" t="s">
        <v>17</v>
      </c>
      <c r="AB4" s="1" t="s">
        <v>18</v>
      </c>
      <c r="AC4" s="1" t="s">
        <v>19</v>
      </c>
      <c r="AD4" s="1" t="s">
        <v>20</v>
      </c>
      <c r="AE4" s="1" t="s">
        <v>21</v>
      </c>
      <c r="AF4" s="1" t="s">
        <v>22</v>
      </c>
      <c r="AG4" s="1" t="s">
        <v>23</v>
      </c>
      <c r="AH4" s="1" t="s">
        <v>24</v>
      </c>
      <c r="AI4" s="1" t="s">
        <v>25</v>
      </c>
      <c r="AJ4" s="1" t="s">
        <v>44</v>
      </c>
      <c r="AK4" s="1" t="s">
        <v>45</v>
      </c>
      <c r="AL4" s="1" t="s">
        <v>46</v>
      </c>
      <c r="AM4" s="1" t="s">
        <v>47</v>
      </c>
      <c r="AN4" s="1" t="s">
        <v>48</v>
      </c>
      <c r="AO4" s="1" t="s">
        <v>49</v>
      </c>
      <c r="AP4" s="1" t="s">
        <v>50</v>
      </c>
      <c r="AQ4" s="1" t="s">
        <v>51</v>
      </c>
      <c r="AR4" s="1" t="s">
        <v>52</v>
      </c>
      <c r="AS4" s="1" t="s">
        <v>53</v>
      </c>
      <c r="AT4" s="1" t="s">
        <v>54</v>
      </c>
      <c r="AU4" s="1" t="s">
        <v>55</v>
      </c>
      <c r="AV4" s="1" t="s">
        <v>56</v>
      </c>
      <c r="AW4" s="1" t="s">
        <v>57</v>
      </c>
      <c r="AX4" s="1" t="s">
        <v>58</v>
      </c>
      <c r="AY4" s="1" t="s">
        <v>59</v>
      </c>
      <c r="AZ4" s="1" t="s">
        <v>60</v>
      </c>
      <c r="BA4" s="1" t="s">
        <v>61</v>
      </c>
      <c r="BB4" s="1" t="s">
        <v>62</v>
      </c>
      <c r="BC4" s="1" t="s">
        <v>63</v>
      </c>
      <c r="BD4" s="1" t="s">
        <v>64</v>
      </c>
      <c r="BE4" s="1" t="s">
        <v>65</v>
      </c>
      <c r="BF4" s="1" t="s">
        <v>66</v>
      </c>
      <c r="BG4" s="1" t="s">
        <v>67</v>
      </c>
      <c r="BH4" s="1" t="s">
        <v>68</v>
      </c>
      <c r="BI4" s="1" t="s">
        <v>69</v>
      </c>
      <c r="BJ4" s="1" t="s">
        <v>70</v>
      </c>
      <c r="BK4" s="1" t="s">
        <v>71</v>
      </c>
      <c r="BL4" s="1" t="s">
        <v>72</v>
      </c>
      <c r="BM4" s="1" t="s">
        <v>73</v>
      </c>
      <c r="BN4" s="1" t="s">
        <v>91</v>
      </c>
      <c r="BO4" s="1" t="s">
        <v>92</v>
      </c>
      <c r="BP4" s="1" t="s">
        <v>93</v>
      </c>
      <c r="BQ4" s="1" t="s">
        <v>94</v>
      </c>
      <c r="BR4" s="1" t="s">
        <v>95</v>
      </c>
      <c r="BS4" s="1" t="s">
        <v>96</v>
      </c>
      <c r="BT4" s="1" t="s">
        <v>97</v>
      </c>
      <c r="BU4" s="1" t="s">
        <v>98</v>
      </c>
      <c r="BV4" s="1" t="s">
        <v>99</v>
      </c>
      <c r="BW4" s="1" t="s">
        <v>100</v>
      </c>
      <c r="BX4" s="1" t="s">
        <v>101</v>
      </c>
      <c r="BY4" s="1" t="s">
        <v>102</v>
      </c>
      <c r="BZ4" s="1" t="s">
        <v>103</v>
      </c>
      <c r="CA4" s="1" t="s">
        <v>104</v>
      </c>
      <c r="CB4" s="1" t="s">
        <v>105</v>
      </c>
      <c r="CC4" s="1" t="s">
        <v>106</v>
      </c>
      <c r="CD4" s="1" t="s">
        <v>107</v>
      </c>
      <c r="CE4" s="1" t="s">
        <v>108</v>
      </c>
      <c r="CF4" s="1" t="s">
        <v>109</v>
      </c>
      <c r="CG4" s="1" t="s">
        <v>110</v>
      </c>
      <c r="CH4" s="1" t="s">
        <v>111</v>
      </c>
      <c r="CI4" s="1" t="s">
        <v>112</v>
      </c>
      <c r="CJ4" s="1" t="s">
        <v>113</v>
      </c>
      <c r="CK4" s="1" t="s">
        <v>114</v>
      </c>
      <c r="CL4" s="1" t="s">
        <v>115</v>
      </c>
      <c r="CM4" s="1" t="s">
        <v>116</v>
      </c>
      <c r="CN4" s="1" t="s">
        <v>117</v>
      </c>
      <c r="CO4" s="1" t="s">
        <v>118</v>
      </c>
      <c r="CP4" s="1" t="s">
        <v>119</v>
      </c>
      <c r="CQ4" s="1" t="s">
        <v>120</v>
      </c>
      <c r="CR4" s="1" t="s">
        <v>121</v>
      </c>
      <c r="CS4" s="1" t="s">
        <v>122</v>
      </c>
      <c r="CT4" s="1" t="s">
        <v>123</v>
      </c>
      <c r="CU4" s="1" t="s">
        <v>124</v>
      </c>
      <c r="CV4" s="1" t="s">
        <v>125</v>
      </c>
      <c r="CW4" s="1" t="s">
        <v>126</v>
      </c>
      <c r="CX4" s="1" t="s">
        <v>127</v>
      </c>
      <c r="CY4" s="1" t="s">
        <v>128</v>
      </c>
      <c r="CZ4" s="1" t="s">
        <v>129</v>
      </c>
      <c r="DA4" s="1" t="s">
        <v>130</v>
      </c>
      <c r="DB4" s="1" t="s">
        <v>131</v>
      </c>
      <c r="DC4" s="1" t="s">
        <v>132</v>
      </c>
      <c r="DD4" s="1" t="s">
        <v>133</v>
      </c>
      <c r="DE4" s="1" t="s">
        <v>134</v>
      </c>
      <c r="DF4" s="16" t="s">
        <v>135</v>
      </c>
    </row>
    <row r="5" spans="1:165">
      <c r="A5" t="str" cm="1">
        <f t="array" ref="A5">_xlfn._xlws.FILTER('OMR Ciktisi'!A2:A1998, 'OMR Ciktisi'!A2:A1998&lt;&gt;"","")</f>
        <v/>
      </c>
      <c r="B5" t="str">
        <f>IF(_xlfn.CONCAT('OMR Ciktisi'!F2:O2)="","",VALUE(_xlfn.CONCAT('OMR Ciktisi'!F2:O2)))</f>
        <v/>
      </c>
      <c r="C5" t="str">
        <f>IF(B5="", "", OR(ISNUMBER(MATCH(B5, 'Ogrenci Listesi'!$B$2:$B$1500, 0)), ISNUMBER(MATCH(B5, 'Ogr List2'!$B$2:$B$1500, 0))))</f>
        <v/>
      </c>
      <c r="D5" t="b">
        <f>IF(ISBLANK(A5), "", COUNTIF(B:B,B5)&lt;1.5)</f>
        <v>0</v>
      </c>
      <c r="E5" s="4" t="str" cm="1">
        <f t="array" ref="E5">IF(A5="","", SUMPRODUCT(--(INDEX('Cevap Anahtarları'!$B$2:$CW$10, MATCH(J5, 'Cevap Anahtarları'!$A$2:$A$100, 0), 0)="ABCDE")) + SUMPRODUCT(--(K5:DF5 &lt;&gt; ""), --(ISNUMBER(SEARCH(K5:DF5, INDEX('Cevap Anahtarları'!$B$2:$CW$10, MATCH(J5, 'Cevap Anahtarları'!$A$2:$A$100, 0), 0)))), --(INDEX('Cevap Anahtarları'!$B$2:$CW$10, MATCH(J5, 'Cevap Anahtarları'!$A$2:$A$100, 0), 0)&lt;&gt;"ABCDE")))</f>
        <v/>
      </c>
      <c r="F5" s="4" t="str" cm="1">
        <f t="array" ref="F5">IF(A5="","",SUMPRODUCT(1* (K5:DF5 &lt;&gt; 0)*(NOT(ISNUMBER(SEARCH(K5:DF5,INDEX('Cevap Anahtarları'!$B$2:$CW$10,MATCH(J5,'Cevap Anahtarları'!$A$2:$A$100,0),0)))))))</f>
        <v/>
      </c>
      <c r="G5" s="4" t="str" cm="1">
        <f t="array" aca="1" ref="G5" ca="1">IF(A5="", "", SUMPRODUCT(--(OFFSET(K5, 0, 0, 1, $O$1) = 0), --(INDEX('Cevap Anahtarları'!$B$2:$CW$10, MATCH(J5, 'Cevap Anahtarları'!$A$2:$A$100, 0), COLUMN(OFFSET(K5, 0, 0, 1, $O$1))-COLUMN(K5)+1) &lt;&gt; "ABCDE")))</f>
        <v/>
      </c>
      <c r="H5" s="12" t="str">
        <f>IF(A5="","", MAX(E5*$C$2+F5*$I$2,0))</f>
        <v/>
      </c>
      <c r="I5" s="12">
        <f>IF(ISBLANK(A5), "", IF(OR(D5 = FALSE, C5 = FALSE, J5=0), -99, IFERROR(H5*$O$2/$O$1, -99)))</f>
        <v>-99</v>
      </c>
      <c r="J5" s="5" cm="1">
        <f t="array" ref="J5:J6">'OMR Ciktisi'!E2:INDEX('OMR Ciktisi'!E:E, I1+1)</f>
        <v>0</v>
      </c>
      <c r="K5" s="4" cm="1">
        <f t="array" aca="1" ref="K5:BH6" ca="1">INDIRECT(ADDRESS(2, 16, 4, 1, "OMR Ciktisi") &amp; ":" &amp; ADDRESS(I1 + 1, 16+ O1-1, 4, 1))</f>
        <v>0</v>
      </c>
      <c r="L5" s="4">
        <f ca="1"/>
        <v>0</v>
      </c>
      <c r="M5" s="4">
        <f ca="1"/>
        <v>0</v>
      </c>
      <c r="N5" s="4">
        <f ca="1"/>
        <v>0</v>
      </c>
      <c r="O5" s="4">
        <f ca="1"/>
        <v>0</v>
      </c>
      <c r="P5" s="4">
        <f ca="1"/>
        <v>0</v>
      </c>
      <c r="Q5" s="4">
        <f ca="1"/>
        <v>0</v>
      </c>
      <c r="R5" s="4">
        <f ca="1"/>
        <v>0</v>
      </c>
      <c r="S5" s="4">
        <f ca="1"/>
        <v>0</v>
      </c>
      <c r="T5" s="4">
        <f ca="1"/>
        <v>0</v>
      </c>
      <c r="U5" s="4">
        <f ca="1"/>
        <v>0</v>
      </c>
      <c r="V5" s="4">
        <f ca="1"/>
        <v>0</v>
      </c>
      <c r="W5" s="4">
        <f ca="1"/>
        <v>0</v>
      </c>
      <c r="X5" s="4">
        <f ca="1"/>
        <v>0</v>
      </c>
      <c r="Y5" s="4">
        <f ca="1"/>
        <v>0</v>
      </c>
      <c r="Z5" s="4">
        <f ca="1"/>
        <v>0</v>
      </c>
      <c r="AA5" s="4">
        <f ca="1"/>
        <v>0</v>
      </c>
      <c r="AB5" s="4">
        <f ca="1"/>
        <v>0</v>
      </c>
      <c r="AC5" s="4">
        <f ca="1"/>
        <v>0</v>
      </c>
      <c r="AD5" s="4">
        <f ca="1"/>
        <v>0</v>
      </c>
      <c r="AE5" s="4">
        <f ca="1"/>
        <v>0</v>
      </c>
      <c r="AF5" s="4">
        <f ca="1"/>
        <v>0</v>
      </c>
      <c r="AG5" s="4">
        <f ca="1"/>
        <v>0</v>
      </c>
      <c r="AH5" s="4">
        <f ca="1"/>
        <v>0</v>
      </c>
      <c r="AI5" s="4">
        <f ca="1"/>
        <v>0</v>
      </c>
      <c r="AJ5" s="4">
        <f ca="1"/>
        <v>0</v>
      </c>
      <c r="AK5" s="4">
        <f ca="1"/>
        <v>0</v>
      </c>
      <c r="AL5" s="4">
        <f ca="1"/>
        <v>0</v>
      </c>
      <c r="AM5" s="4">
        <f ca="1"/>
        <v>0</v>
      </c>
      <c r="AN5" s="4">
        <f ca="1"/>
        <v>0</v>
      </c>
      <c r="AO5" s="4">
        <f ca="1"/>
        <v>0</v>
      </c>
      <c r="AP5" s="4">
        <f ca="1"/>
        <v>0</v>
      </c>
      <c r="AQ5" s="4">
        <f ca="1"/>
        <v>0</v>
      </c>
      <c r="AR5" s="4">
        <f ca="1"/>
        <v>0</v>
      </c>
      <c r="AS5" s="4">
        <f ca="1"/>
        <v>0</v>
      </c>
      <c r="AT5" s="4">
        <f ca="1"/>
        <v>0</v>
      </c>
      <c r="AU5" s="4">
        <f ca="1"/>
        <v>0</v>
      </c>
      <c r="AV5" s="4">
        <f ca="1"/>
        <v>0</v>
      </c>
      <c r="AW5" s="4">
        <f ca="1"/>
        <v>0</v>
      </c>
      <c r="AX5" s="4">
        <f ca="1"/>
        <v>0</v>
      </c>
      <c r="AY5" s="4">
        <f ca="1"/>
        <v>0</v>
      </c>
      <c r="AZ5" s="4">
        <f ca="1"/>
        <v>0</v>
      </c>
      <c r="BA5" s="4">
        <f ca="1"/>
        <v>0</v>
      </c>
      <c r="BB5" s="4">
        <f ca="1"/>
        <v>0</v>
      </c>
      <c r="BC5" s="4">
        <f ca="1"/>
        <v>0</v>
      </c>
      <c r="BD5" s="4">
        <f ca="1"/>
        <v>0</v>
      </c>
      <c r="BE5" s="4">
        <f ca="1"/>
        <v>0</v>
      </c>
      <c r="BF5" s="4">
        <f ca="1"/>
        <v>0</v>
      </c>
      <c r="BG5" s="4">
        <f ca="1"/>
        <v>0</v>
      </c>
      <c r="BH5" s="4">
        <f ca="1"/>
        <v>0</v>
      </c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</row>
    <row r="6" spans="1:165">
      <c r="B6" t="str">
        <f>IF(_xlfn.CONCAT('OMR Ciktisi'!F3:O3)="","",VALUE(_xlfn.CONCAT('OMR Ciktisi'!F3:O3)))</f>
        <v/>
      </c>
      <c r="C6" t="str">
        <f>IF(B6="", "", OR(ISNUMBER(MATCH(B6, 'Ogrenci Listesi'!$B$2:$B$1500, 0)), ISNUMBER(MATCH(B6, 'Ogr List2'!$B$2:$B$1500, 0))))</f>
        <v/>
      </c>
      <c r="D6" t="str">
        <f t="shared" ref="D6:D69" si="0">IF(ISBLANK(A6), "", COUNTIF(B:B,B6)&lt;1.5)</f>
        <v/>
      </c>
      <c r="E6" s="4" t="str" cm="1">
        <f t="array" ref="E6">IF(A6="","", SUMPRODUCT(--(INDEX('Cevap Anahtarları'!$B$2:$CW$10, MATCH(J6, 'Cevap Anahtarları'!$A$2:$A$100, 0), 0)="ABCDE")) + SUMPRODUCT(--(K6:DF6 &lt;&gt; ""), --(ISNUMBER(SEARCH(K6:DF6, INDEX('Cevap Anahtarları'!$B$2:$CW$10, MATCH(J6, 'Cevap Anahtarları'!$A$2:$A$100, 0), 0)))), --(INDEX('Cevap Anahtarları'!$B$2:$CW$10, MATCH(J6, 'Cevap Anahtarları'!$A$2:$A$100, 0), 0)&lt;&gt;"ABCDE")))</f>
        <v/>
      </c>
      <c r="F6" s="4" t="str" cm="1">
        <f t="array" ref="F6">IF(A6="","",SUMPRODUCT(1* (K6:DF6 &lt;&gt; 0)*(NOT(ISNUMBER(SEARCH(K6:DF6,INDEX('Cevap Anahtarları'!$B$2:$CW$10,MATCH(J6,'Cevap Anahtarları'!$A$2:$A$100,0),0)))))))</f>
        <v/>
      </c>
      <c r="G6" s="4" t="str" cm="1">
        <f t="array" aca="1" ref="G6" ca="1">IF(A6="", "", SUMPRODUCT(--(OFFSET(K6, 0, 0, 1, $O$1) = 0), --(INDEX('Cevap Anahtarları'!$B$2:$CW$10, MATCH(J6, 'Cevap Anahtarları'!$A$2:$A$100, 0), COLUMN(OFFSET(K6, 0, 0, 1, $O$1))-COLUMN(K6)+1) &lt;&gt; "ABCDE")))</f>
        <v/>
      </c>
      <c r="H6" s="12" t="str">
        <f t="shared" ref="H6:H69" si="1">IF(A6="","", MAX(E6*$C$2+F6*$I$2,0))</f>
        <v/>
      </c>
      <c r="I6" s="12" t="str">
        <f t="shared" ref="I6:I69" si="2">IF(ISBLANK(A6), "", IF(OR(D6 = FALSE, C6 = FALSE, J6=0), -99, IFERROR(H6*$O$2/$O$1, -99)))</f>
        <v/>
      </c>
      <c r="J6" s="4">
        <v>0</v>
      </c>
      <c r="K6" s="4">
        <f ca="1"/>
        <v>0</v>
      </c>
      <c r="L6" s="4">
        <f ca="1"/>
        <v>0</v>
      </c>
      <c r="M6" s="4">
        <f ca="1"/>
        <v>0</v>
      </c>
      <c r="N6" s="4">
        <f ca="1"/>
        <v>0</v>
      </c>
      <c r="O6" s="4">
        <f ca="1"/>
        <v>0</v>
      </c>
      <c r="P6" s="4">
        <f ca="1"/>
        <v>0</v>
      </c>
      <c r="Q6" s="4">
        <f ca="1"/>
        <v>0</v>
      </c>
      <c r="R6" s="4">
        <f ca="1"/>
        <v>0</v>
      </c>
      <c r="S6" s="4">
        <f ca="1"/>
        <v>0</v>
      </c>
      <c r="T6" s="4">
        <f ca="1"/>
        <v>0</v>
      </c>
      <c r="U6" s="4">
        <f ca="1"/>
        <v>0</v>
      </c>
      <c r="V6" s="4">
        <f ca="1"/>
        <v>0</v>
      </c>
      <c r="W6" s="4">
        <f ca="1"/>
        <v>0</v>
      </c>
      <c r="X6" s="4">
        <f ca="1"/>
        <v>0</v>
      </c>
      <c r="Y6" s="4">
        <f ca="1"/>
        <v>0</v>
      </c>
      <c r="Z6" s="4">
        <f ca="1"/>
        <v>0</v>
      </c>
      <c r="AA6" s="4">
        <f ca="1"/>
        <v>0</v>
      </c>
      <c r="AB6" s="4">
        <f ca="1"/>
        <v>0</v>
      </c>
      <c r="AC6" s="4">
        <f ca="1"/>
        <v>0</v>
      </c>
      <c r="AD6" s="4">
        <f ca="1"/>
        <v>0</v>
      </c>
      <c r="AE6" s="4">
        <f ca="1"/>
        <v>0</v>
      </c>
      <c r="AF6" s="4">
        <f ca="1"/>
        <v>0</v>
      </c>
      <c r="AG6" s="4">
        <f ca="1"/>
        <v>0</v>
      </c>
      <c r="AH6" s="4">
        <f ca="1"/>
        <v>0</v>
      </c>
      <c r="AI6" s="4">
        <f ca="1"/>
        <v>0</v>
      </c>
      <c r="AJ6" s="4">
        <f ca="1"/>
        <v>0</v>
      </c>
      <c r="AK6" s="4">
        <f ca="1"/>
        <v>0</v>
      </c>
      <c r="AL6" s="4">
        <f ca="1"/>
        <v>0</v>
      </c>
      <c r="AM6" s="4">
        <f ca="1"/>
        <v>0</v>
      </c>
      <c r="AN6" s="4">
        <f ca="1"/>
        <v>0</v>
      </c>
      <c r="AO6" s="4">
        <f ca="1"/>
        <v>0</v>
      </c>
      <c r="AP6" s="4">
        <f ca="1"/>
        <v>0</v>
      </c>
      <c r="AQ6" s="4">
        <f ca="1"/>
        <v>0</v>
      </c>
      <c r="AR6" s="4">
        <f ca="1"/>
        <v>0</v>
      </c>
      <c r="AS6" s="4">
        <f ca="1"/>
        <v>0</v>
      </c>
      <c r="AT6" s="4">
        <f ca="1"/>
        <v>0</v>
      </c>
      <c r="AU6" s="4">
        <f ca="1"/>
        <v>0</v>
      </c>
      <c r="AV6" s="4">
        <f ca="1"/>
        <v>0</v>
      </c>
      <c r="AW6" s="4">
        <f ca="1"/>
        <v>0</v>
      </c>
      <c r="AX6" s="4">
        <f ca="1"/>
        <v>0</v>
      </c>
      <c r="AY6" s="4">
        <f ca="1"/>
        <v>0</v>
      </c>
      <c r="AZ6" s="4">
        <f ca="1"/>
        <v>0</v>
      </c>
      <c r="BA6" s="4">
        <f ca="1"/>
        <v>0</v>
      </c>
      <c r="BB6" s="4">
        <f ca="1"/>
        <v>0</v>
      </c>
      <c r="BC6" s="4">
        <f ca="1"/>
        <v>0</v>
      </c>
      <c r="BD6" s="4">
        <f ca="1"/>
        <v>0</v>
      </c>
      <c r="BE6" s="4">
        <f ca="1"/>
        <v>0</v>
      </c>
      <c r="BF6" s="4">
        <f ca="1"/>
        <v>0</v>
      </c>
      <c r="BG6" s="4">
        <f ca="1"/>
        <v>0</v>
      </c>
      <c r="BH6" s="4">
        <f ca="1"/>
        <v>0</v>
      </c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</row>
    <row r="7" spans="1:165">
      <c r="B7" t="str">
        <f>IF(_xlfn.CONCAT('OMR Ciktisi'!F4:O4)="","",VALUE(_xlfn.CONCAT('OMR Ciktisi'!F4:O4)))</f>
        <v/>
      </c>
      <c r="C7" t="str">
        <f>IF(B7="", "", OR(ISNUMBER(MATCH(B7, 'Ogrenci Listesi'!$B$2:$B$1500, 0)), ISNUMBER(MATCH(B7, 'Ogr List2'!$B$2:$B$1500, 0))))</f>
        <v/>
      </c>
      <c r="D7" t="str">
        <f t="shared" si="0"/>
        <v/>
      </c>
      <c r="E7" s="4" t="str" cm="1">
        <f t="array" ref="E7">IF(A7="","", SUMPRODUCT(--(INDEX('Cevap Anahtarları'!$B$2:$CW$10, MATCH(J7, 'Cevap Anahtarları'!$A$2:$A$100, 0), 0)="ABCDE")) + SUMPRODUCT(--(K7:DF7 &lt;&gt; ""), --(ISNUMBER(SEARCH(K7:DF7, INDEX('Cevap Anahtarları'!$B$2:$CW$10, MATCH(J7, 'Cevap Anahtarları'!$A$2:$A$100, 0), 0)))), --(INDEX('Cevap Anahtarları'!$B$2:$CW$10, MATCH(J7, 'Cevap Anahtarları'!$A$2:$A$100, 0), 0)&lt;&gt;"ABCDE")))</f>
        <v/>
      </c>
      <c r="F7" s="4" t="str" cm="1">
        <f t="array" ref="F7">IF(A7="","",SUMPRODUCT(1* (K7:DF7 &lt;&gt; 0)*(NOT(ISNUMBER(SEARCH(K7:DF7,INDEX('Cevap Anahtarları'!$B$2:$CW$10,MATCH(J7,'Cevap Anahtarları'!$A$2:$A$100,0),0)))))))</f>
        <v/>
      </c>
      <c r="G7" s="4" t="str" cm="1">
        <f t="array" aca="1" ref="G7" ca="1">IF(A7="", "", SUMPRODUCT(--(OFFSET(K7, 0, 0, 1, $O$1) = 0), --(INDEX('Cevap Anahtarları'!$B$2:$CW$10, MATCH(J7, 'Cevap Anahtarları'!$A$2:$A$100, 0), COLUMN(OFFSET(K7, 0, 0, 1, $O$1))-COLUMN(K7)+1) &lt;&gt; "ABCDE")))</f>
        <v/>
      </c>
      <c r="H7" s="12" t="str">
        <f t="shared" si="1"/>
        <v/>
      </c>
      <c r="I7" s="12" t="str">
        <f t="shared" si="2"/>
        <v/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</row>
    <row r="8" spans="1:165">
      <c r="B8" t="str">
        <f>IF(_xlfn.CONCAT('OMR Ciktisi'!F5:O5)="","",VALUE(_xlfn.CONCAT('OMR Ciktisi'!F5:O5)))</f>
        <v/>
      </c>
      <c r="C8" t="str">
        <f>IF(B8="", "", OR(ISNUMBER(MATCH(B8, 'Ogrenci Listesi'!$B$2:$B$1500, 0)), ISNUMBER(MATCH(B8, 'Ogr List2'!$B$2:$B$1500, 0))))</f>
        <v/>
      </c>
      <c r="D8" t="str">
        <f t="shared" si="0"/>
        <v/>
      </c>
      <c r="E8" s="4" t="str" cm="1">
        <f t="array" ref="E8">IF(A8="","", SUMPRODUCT(--(INDEX('Cevap Anahtarları'!$B$2:$CW$10, MATCH(J8, 'Cevap Anahtarları'!$A$2:$A$100, 0), 0)="ABCDE")) + SUMPRODUCT(--(K8:DF8 &lt;&gt; ""), --(ISNUMBER(SEARCH(K8:DF8, INDEX('Cevap Anahtarları'!$B$2:$CW$10, MATCH(J8, 'Cevap Anahtarları'!$A$2:$A$100, 0), 0)))), --(INDEX('Cevap Anahtarları'!$B$2:$CW$10, MATCH(J8, 'Cevap Anahtarları'!$A$2:$A$100, 0), 0)&lt;&gt;"ABCDE")))</f>
        <v/>
      </c>
      <c r="F8" s="4" t="str" cm="1">
        <f t="array" ref="F8">IF(A8="","",SUMPRODUCT(1* (K8:DF8 &lt;&gt; 0)*(NOT(ISNUMBER(SEARCH(K8:DF8,INDEX('Cevap Anahtarları'!$B$2:$CW$10,MATCH(J8,'Cevap Anahtarları'!$A$2:$A$100,0),0)))))))</f>
        <v/>
      </c>
      <c r="G8" s="4" t="str" cm="1">
        <f t="array" aca="1" ref="G8" ca="1">IF(A8="", "", SUMPRODUCT(--(OFFSET(K8, 0, 0, 1, $O$1) = 0), --(INDEX('Cevap Anahtarları'!$B$2:$CW$10, MATCH(J8, 'Cevap Anahtarları'!$A$2:$A$100, 0), COLUMN(OFFSET(K8, 0, 0, 1, $O$1))-COLUMN(K8)+1) &lt;&gt; "ABCDE")))</f>
        <v/>
      </c>
      <c r="H8" s="12" t="str">
        <f t="shared" si="1"/>
        <v/>
      </c>
      <c r="I8" s="12" t="str">
        <f t="shared" si="2"/>
        <v/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</row>
    <row r="9" spans="1:165">
      <c r="B9" t="str">
        <f>IF(_xlfn.CONCAT('OMR Ciktisi'!F6:O6)="","",VALUE(_xlfn.CONCAT('OMR Ciktisi'!F6:O6)))</f>
        <v/>
      </c>
      <c r="C9" t="str">
        <f>IF(B9="", "", OR(ISNUMBER(MATCH(B9, 'Ogrenci Listesi'!$B$2:$B$1500, 0)), ISNUMBER(MATCH(B9, 'Ogr List2'!$B$2:$B$1500, 0))))</f>
        <v/>
      </c>
      <c r="D9" t="str">
        <f t="shared" si="0"/>
        <v/>
      </c>
      <c r="E9" s="4" t="str" cm="1">
        <f t="array" ref="E9">IF(A9="","", SUMPRODUCT(--(INDEX('Cevap Anahtarları'!$B$2:$CW$10, MATCH(J9, 'Cevap Anahtarları'!$A$2:$A$100, 0), 0)="ABCDE")) + SUMPRODUCT(--(K9:DF9 &lt;&gt; ""), --(ISNUMBER(SEARCH(K9:DF9, INDEX('Cevap Anahtarları'!$B$2:$CW$10, MATCH(J9, 'Cevap Anahtarları'!$A$2:$A$100, 0), 0)))), --(INDEX('Cevap Anahtarları'!$B$2:$CW$10, MATCH(J9, 'Cevap Anahtarları'!$A$2:$A$100, 0), 0)&lt;&gt;"ABCDE")))</f>
        <v/>
      </c>
      <c r="F9" s="4" t="str" cm="1">
        <f t="array" ref="F9">IF(A9="","",SUMPRODUCT(1* (K9:DF9 &lt;&gt; 0)*(NOT(ISNUMBER(SEARCH(K9:DF9,INDEX('Cevap Anahtarları'!$B$2:$CW$10,MATCH(J9,'Cevap Anahtarları'!$A$2:$A$100,0),0)))))))</f>
        <v/>
      </c>
      <c r="G9" s="4" t="str" cm="1">
        <f t="array" aca="1" ref="G9" ca="1">IF(A9="", "", SUMPRODUCT(--(OFFSET(K9, 0, 0, 1, $O$1) = 0), --(INDEX('Cevap Anahtarları'!$B$2:$CW$10, MATCH(J9, 'Cevap Anahtarları'!$A$2:$A$100, 0), COLUMN(OFFSET(K9, 0, 0, 1, $O$1))-COLUMN(K9)+1) &lt;&gt; "ABCDE")))</f>
        <v/>
      </c>
      <c r="H9" s="12" t="str">
        <f t="shared" si="1"/>
        <v/>
      </c>
      <c r="I9" s="12" t="str">
        <f t="shared" si="2"/>
        <v/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</row>
    <row r="10" spans="1:165">
      <c r="B10" t="str">
        <f>IF(_xlfn.CONCAT('OMR Ciktisi'!F7:O7)="","",VALUE(_xlfn.CONCAT('OMR Ciktisi'!F7:O7)))</f>
        <v/>
      </c>
      <c r="C10" t="str">
        <f>IF(B10="", "", OR(ISNUMBER(MATCH(B10, 'Ogrenci Listesi'!$B$2:$B$1500, 0)), ISNUMBER(MATCH(B10, 'Ogr List2'!$B$2:$B$1500, 0))))</f>
        <v/>
      </c>
      <c r="D10" t="str">
        <f t="shared" si="0"/>
        <v/>
      </c>
      <c r="E10" s="4" t="str" cm="1">
        <f t="array" ref="E10">IF(A10="","", SUMPRODUCT(--(INDEX('Cevap Anahtarları'!$B$2:$CW$10, MATCH(J10, 'Cevap Anahtarları'!$A$2:$A$100, 0), 0)="ABCDE")) + SUMPRODUCT(--(K10:DF10 &lt;&gt; ""), --(ISNUMBER(SEARCH(K10:DF10, INDEX('Cevap Anahtarları'!$B$2:$CW$10, MATCH(J10, 'Cevap Anahtarları'!$A$2:$A$100, 0), 0)))), --(INDEX('Cevap Anahtarları'!$B$2:$CW$10, MATCH(J10, 'Cevap Anahtarları'!$A$2:$A$100, 0), 0)&lt;&gt;"ABCDE")))</f>
        <v/>
      </c>
      <c r="F10" s="4" t="str" cm="1">
        <f t="array" ref="F10">IF(A10="","",SUMPRODUCT(1* (K10:DF10 &lt;&gt; 0)*(NOT(ISNUMBER(SEARCH(K10:DF10,INDEX('Cevap Anahtarları'!$B$2:$CW$10,MATCH(J10,'Cevap Anahtarları'!$A$2:$A$100,0),0)))))))</f>
        <v/>
      </c>
      <c r="G10" s="4" t="str" cm="1">
        <f t="array" aca="1" ref="G10" ca="1">IF(A10="", "", SUMPRODUCT(--(OFFSET(K10, 0, 0, 1, $O$1) = 0), --(INDEX('Cevap Anahtarları'!$B$2:$CW$10, MATCH(J10, 'Cevap Anahtarları'!$A$2:$A$100, 0), COLUMN(OFFSET(K10, 0, 0, 1, $O$1))-COLUMN(K10)+1) &lt;&gt; "ABCDE")))</f>
        <v/>
      </c>
      <c r="H10" s="12" t="str">
        <f t="shared" si="1"/>
        <v/>
      </c>
      <c r="I10" s="12" t="str">
        <f t="shared" si="2"/>
        <v/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</row>
    <row r="11" spans="1:165">
      <c r="B11" t="str">
        <f>IF(_xlfn.CONCAT('OMR Ciktisi'!F8:O8)="","",VALUE(_xlfn.CONCAT('OMR Ciktisi'!F8:O8)))</f>
        <v/>
      </c>
      <c r="C11" t="str">
        <f>IF(B11="", "", OR(ISNUMBER(MATCH(B11, 'Ogrenci Listesi'!$B$2:$B$1500, 0)), ISNUMBER(MATCH(B11, 'Ogr List2'!$B$2:$B$1500, 0))))</f>
        <v/>
      </c>
      <c r="D11" t="str">
        <f t="shared" si="0"/>
        <v/>
      </c>
      <c r="E11" s="4" t="str" cm="1">
        <f t="array" ref="E11">IF(A11="","", SUMPRODUCT(--(INDEX('Cevap Anahtarları'!$B$2:$CW$10, MATCH(J11, 'Cevap Anahtarları'!$A$2:$A$100, 0), 0)="ABCDE")) + SUMPRODUCT(--(K11:DF11 &lt;&gt; ""), --(ISNUMBER(SEARCH(K11:DF11, INDEX('Cevap Anahtarları'!$B$2:$CW$10, MATCH(J11, 'Cevap Anahtarları'!$A$2:$A$100, 0), 0)))), --(INDEX('Cevap Anahtarları'!$B$2:$CW$10, MATCH(J11, 'Cevap Anahtarları'!$A$2:$A$100, 0), 0)&lt;&gt;"ABCDE")))</f>
        <v/>
      </c>
      <c r="F11" s="4" t="str" cm="1">
        <f t="array" ref="F11">IF(A11="","",SUMPRODUCT(1* (K11:DF11 &lt;&gt; 0)*(NOT(ISNUMBER(SEARCH(K11:DF11,INDEX('Cevap Anahtarları'!$B$2:$CW$10,MATCH(J11,'Cevap Anahtarları'!$A$2:$A$100,0),0)))))))</f>
        <v/>
      </c>
      <c r="G11" s="4" t="str" cm="1">
        <f t="array" aca="1" ref="G11" ca="1">IF(A11="", "", SUMPRODUCT(--(OFFSET(K11, 0, 0, 1, $O$1) = 0), --(INDEX('Cevap Anahtarları'!$B$2:$CW$10, MATCH(J11, 'Cevap Anahtarları'!$A$2:$A$100, 0), COLUMN(OFFSET(K11, 0, 0, 1, $O$1))-COLUMN(K11)+1) &lt;&gt; "ABCDE")))</f>
        <v/>
      </c>
      <c r="H11" s="12" t="str">
        <f t="shared" si="1"/>
        <v/>
      </c>
      <c r="I11" s="12" t="str">
        <f t="shared" si="2"/>
        <v/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</row>
    <row r="12" spans="1:165">
      <c r="B12" t="str">
        <f>IF(_xlfn.CONCAT('OMR Ciktisi'!F9:O9)="","",VALUE(_xlfn.CONCAT('OMR Ciktisi'!F9:O9)))</f>
        <v/>
      </c>
      <c r="C12" t="str">
        <f>IF(B12="", "", OR(ISNUMBER(MATCH(B12, 'Ogrenci Listesi'!$B$2:$B$1500, 0)), ISNUMBER(MATCH(B12, 'Ogr List2'!$B$2:$B$1500, 0))))</f>
        <v/>
      </c>
      <c r="D12" t="str">
        <f t="shared" si="0"/>
        <v/>
      </c>
      <c r="E12" s="4" t="str" cm="1">
        <f t="array" ref="E12">IF(A12="","", SUMPRODUCT(--(INDEX('Cevap Anahtarları'!$B$2:$CW$10, MATCH(J12, 'Cevap Anahtarları'!$A$2:$A$100, 0), 0)="ABCDE")) + SUMPRODUCT(--(K12:DF12 &lt;&gt; ""), --(ISNUMBER(SEARCH(K12:DF12, INDEX('Cevap Anahtarları'!$B$2:$CW$10, MATCH(J12, 'Cevap Anahtarları'!$A$2:$A$100, 0), 0)))), --(INDEX('Cevap Anahtarları'!$B$2:$CW$10, MATCH(J12, 'Cevap Anahtarları'!$A$2:$A$100, 0), 0)&lt;&gt;"ABCDE")))</f>
        <v/>
      </c>
      <c r="F12" s="4" t="str" cm="1">
        <f t="array" ref="F12">IF(A12="","",SUMPRODUCT(1* (K12:DF12 &lt;&gt; 0)*(NOT(ISNUMBER(SEARCH(K12:DF12,INDEX('Cevap Anahtarları'!$B$2:$CW$10,MATCH(J12,'Cevap Anahtarları'!$A$2:$A$100,0),0)))))))</f>
        <v/>
      </c>
      <c r="G12" s="4" t="str" cm="1">
        <f t="array" aca="1" ref="G12" ca="1">IF(A12="", "", SUMPRODUCT(--(OFFSET(K12, 0, 0, 1, $O$1) = 0), --(INDEX('Cevap Anahtarları'!$B$2:$CW$10, MATCH(J12, 'Cevap Anahtarları'!$A$2:$A$100, 0), COLUMN(OFFSET(K12, 0, 0, 1, $O$1))-COLUMN(K12)+1) &lt;&gt; "ABCDE")))</f>
        <v/>
      </c>
      <c r="H12" s="12" t="str">
        <f t="shared" si="1"/>
        <v/>
      </c>
      <c r="I12" s="12" t="str">
        <f t="shared" si="2"/>
        <v/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</row>
    <row r="13" spans="1:165">
      <c r="B13" t="str">
        <f>IF(_xlfn.CONCAT('OMR Ciktisi'!F10:O10)="","",VALUE(_xlfn.CONCAT('OMR Ciktisi'!F10:O10)))</f>
        <v/>
      </c>
      <c r="C13" t="str">
        <f>IF(B13="", "", OR(ISNUMBER(MATCH(B13, 'Ogrenci Listesi'!$B$2:$B$1500, 0)), ISNUMBER(MATCH(B13, 'Ogr List2'!$B$2:$B$1500, 0))))</f>
        <v/>
      </c>
      <c r="D13" t="str">
        <f t="shared" si="0"/>
        <v/>
      </c>
      <c r="E13" s="4" t="str" cm="1">
        <f t="array" ref="E13">IF(A13="","", SUMPRODUCT(--(INDEX('Cevap Anahtarları'!$B$2:$CW$10, MATCH(J13, 'Cevap Anahtarları'!$A$2:$A$100, 0), 0)="ABCDE")) + SUMPRODUCT(--(K13:DF13 &lt;&gt; ""), --(ISNUMBER(SEARCH(K13:DF13, INDEX('Cevap Anahtarları'!$B$2:$CW$10, MATCH(J13, 'Cevap Anahtarları'!$A$2:$A$100, 0), 0)))), --(INDEX('Cevap Anahtarları'!$B$2:$CW$10, MATCH(J13, 'Cevap Anahtarları'!$A$2:$A$100, 0), 0)&lt;&gt;"ABCDE")))</f>
        <v/>
      </c>
      <c r="F13" s="4" t="str" cm="1">
        <f t="array" ref="F13">IF(A13="","",SUMPRODUCT(1* (K13:DF13 &lt;&gt; 0)*(NOT(ISNUMBER(SEARCH(K13:DF13,INDEX('Cevap Anahtarları'!$B$2:$CW$10,MATCH(J13,'Cevap Anahtarları'!$A$2:$A$100,0),0)))))))</f>
        <v/>
      </c>
      <c r="G13" s="4" t="str" cm="1">
        <f t="array" aca="1" ref="G13" ca="1">IF(A13="", "", SUMPRODUCT(--(OFFSET(K13, 0, 0, 1, $O$1) = 0), --(INDEX('Cevap Anahtarları'!$B$2:$CW$10, MATCH(J13, 'Cevap Anahtarları'!$A$2:$A$100, 0), COLUMN(OFFSET(K13, 0, 0, 1, $O$1))-COLUMN(K13)+1) &lt;&gt; "ABCDE")))</f>
        <v/>
      </c>
      <c r="H13" s="12" t="str">
        <f t="shared" si="1"/>
        <v/>
      </c>
      <c r="I13" s="12" t="str">
        <f t="shared" si="2"/>
        <v/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</row>
    <row r="14" spans="1:165">
      <c r="B14" t="str">
        <f>IF(_xlfn.CONCAT('OMR Ciktisi'!F11:O11)="","",VALUE(_xlfn.CONCAT('OMR Ciktisi'!F11:O11)))</f>
        <v/>
      </c>
      <c r="C14" t="str">
        <f>IF(B14="", "", OR(ISNUMBER(MATCH(B14, 'Ogrenci Listesi'!$B$2:$B$1500, 0)), ISNUMBER(MATCH(B14, 'Ogr List2'!$B$2:$B$1500, 0))))</f>
        <v/>
      </c>
      <c r="D14" t="str">
        <f t="shared" si="0"/>
        <v/>
      </c>
      <c r="E14" s="4" t="str" cm="1">
        <f t="array" ref="E14">IF(A14="","", SUMPRODUCT(--(INDEX('Cevap Anahtarları'!$B$2:$CW$10, MATCH(J14, 'Cevap Anahtarları'!$A$2:$A$100, 0), 0)="ABCDE")) + SUMPRODUCT(--(K14:DF14 &lt;&gt; ""), --(ISNUMBER(SEARCH(K14:DF14, INDEX('Cevap Anahtarları'!$B$2:$CW$10, MATCH(J14, 'Cevap Anahtarları'!$A$2:$A$100, 0), 0)))), --(INDEX('Cevap Anahtarları'!$B$2:$CW$10, MATCH(J14, 'Cevap Anahtarları'!$A$2:$A$100, 0), 0)&lt;&gt;"ABCDE")))</f>
        <v/>
      </c>
      <c r="F14" s="4" t="str" cm="1">
        <f t="array" ref="F14">IF(A14="","",SUMPRODUCT(1* (K14:DF14 &lt;&gt; 0)*(NOT(ISNUMBER(SEARCH(K14:DF14,INDEX('Cevap Anahtarları'!$B$2:$CW$10,MATCH(J14,'Cevap Anahtarları'!$A$2:$A$100,0),0)))))))</f>
        <v/>
      </c>
      <c r="G14" s="4" t="str" cm="1">
        <f t="array" aca="1" ref="G14" ca="1">IF(A14="", "", SUMPRODUCT(--(OFFSET(K14, 0, 0, 1, $O$1) = 0), --(INDEX('Cevap Anahtarları'!$B$2:$CW$10, MATCH(J14, 'Cevap Anahtarları'!$A$2:$A$100, 0), COLUMN(OFFSET(K14, 0, 0, 1, $O$1))-COLUMN(K14)+1) &lt;&gt; "ABCDE")))</f>
        <v/>
      </c>
      <c r="H14" s="12" t="str">
        <f t="shared" si="1"/>
        <v/>
      </c>
      <c r="I14" s="12" t="str">
        <f t="shared" si="2"/>
        <v/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</row>
    <row r="15" spans="1:165">
      <c r="B15" t="str">
        <f>IF(_xlfn.CONCAT('OMR Ciktisi'!F12:O12)="","",VALUE(_xlfn.CONCAT('OMR Ciktisi'!F12:O12)))</f>
        <v/>
      </c>
      <c r="C15" t="str">
        <f>IF(B15="", "", OR(ISNUMBER(MATCH(B15, 'Ogrenci Listesi'!$B$2:$B$1500, 0)), ISNUMBER(MATCH(B15, 'Ogr List2'!$B$2:$B$1500, 0))))</f>
        <v/>
      </c>
      <c r="D15" t="str">
        <f t="shared" si="0"/>
        <v/>
      </c>
      <c r="E15" s="4" t="str" cm="1">
        <f t="array" ref="E15">IF(A15="","", SUMPRODUCT(--(INDEX('Cevap Anahtarları'!$B$2:$CW$10, MATCH(J15, 'Cevap Anahtarları'!$A$2:$A$100, 0), 0)="ABCDE")) + SUMPRODUCT(--(K15:DF15 &lt;&gt; ""), --(ISNUMBER(SEARCH(K15:DF15, INDEX('Cevap Anahtarları'!$B$2:$CW$10, MATCH(J15, 'Cevap Anahtarları'!$A$2:$A$100, 0), 0)))), --(INDEX('Cevap Anahtarları'!$B$2:$CW$10, MATCH(J15, 'Cevap Anahtarları'!$A$2:$A$100, 0), 0)&lt;&gt;"ABCDE")))</f>
        <v/>
      </c>
      <c r="F15" s="4" t="str" cm="1">
        <f t="array" ref="F15">IF(A15="","",SUMPRODUCT(1* (K15:DF15 &lt;&gt; 0)*(NOT(ISNUMBER(SEARCH(K15:DF15,INDEX('Cevap Anahtarları'!$B$2:$CW$10,MATCH(J15,'Cevap Anahtarları'!$A$2:$A$100,0),0)))))))</f>
        <v/>
      </c>
      <c r="G15" s="4" t="str" cm="1">
        <f t="array" aca="1" ref="G15" ca="1">IF(A15="", "", SUMPRODUCT(--(OFFSET(K15, 0, 0, 1, $O$1) = 0), --(INDEX('Cevap Anahtarları'!$B$2:$CW$10, MATCH(J15, 'Cevap Anahtarları'!$A$2:$A$100, 0), COLUMN(OFFSET(K15, 0, 0, 1, $O$1))-COLUMN(K15)+1) &lt;&gt; "ABCDE")))</f>
        <v/>
      </c>
      <c r="H15" s="12" t="str">
        <f t="shared" si="1"/>
        <v/>
      </c>
      <c r="I15" s="12" t="str">
        <f t="shared" si="2"/>
        <v/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</row>
    <row r="16" spans="1:165">
      <c r="B16" t="str">
        <f>IF(_xlfn.CONCAT('OMR Ciktisi'!F13:O13)="","",VALUE(_xlfn.CONCAT('OMR Ciktisi'!F13:O13)))</f>
        <v/>
      </c>
      <c r="C16" t="str">
        <f>IF(B16="", "", OR(ISNUMBER(MATCH(B16, 'Ogrenci Listesi'!$B$2:$B$1500, 0)), ISNUMBER(MATCH(B16, 'Ogr List2'!$B$2:$B$1500, 0))))</f>
        <v/>
      </c>
      <c r="D16" t="str">
        <f t="shared" si="0"/>
        <v/>
      </c>
      <c r="E16" s="4" t="str" cm="1">
        <f t="array" ref="E16">IF(A16="","", SUMPRODUCT(--(INDEX('Cevap Anahtarları'!$B$2:$CW$10, MATCH(J16, 'Cevap Anahtarları'!$A$2:$A$100, 0), 0)="ABCDE")) + SUMPRODUCT(--(K16:DF16 &lt;&gt; ""), --(ISNUMBER(SEARCH(K16:DF16, INDEX('Cevap Anahtarları'!$B$2:$CW$10, MATCH(J16, 'Cevap Anahtarları'!$A$2:$A$100, 0), 0)))), --(INDEX('Cevap Anahtarları'!$B$2:$CW$10, MATCH(J16, 'Cevap Anahtarları'!$A$2:$A$100, 0), 0)&lt;&gt;"ABCDE")))</f>
        <v/>
      </c>
      <c r="F16" s="4" t="str" cm="1">
        <f t="array" ref="F16">IF(A16="","",SUMPRODUCT(1* (K16:DF16 &lt;&gt; 0)*(NOT(ISNUMBER(SEARCH(K16:DF16,INDEX('Cevap Anahtarları'!$B$2:$CW$10,MATCH(J16,'Cevap Anahtarları'!$A$2:$A$100,0),0)))))))</f>
        <v/>
      </c>
      <c r="G16" s="4" t="str" cm="1">
        <f t="array" aca="1" ref="G16" ca="1">IF(A16="", "", SUMPRODUCT(--(OFFSET(K16, 0, 0, 1, $O$1) = 0), --(INDEX('Cevap Anahtarları'!$B$2:$CW$10, MATCH(J16, 'Cevap Anahtarları'!$A$2:$A$100, 0), COLUMN(OFFSET(K16, 0, 0, 1, $O$1))-COLUMN(K16)+1) &lt;&gt; "ABCDE")))</f>
        <v/>
      </c>
      <c r="H16" s="12" t="str">
        <f t="shared" si="1"/>
        <v/>
      </c>
      <c r="I16" s="12" t="str">
        <f t="shared" si="2"/>
        <v/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</row>
    <row r="17" spans="2:165">
      <c r="B17" t="str">
        <f>IF(_xlfn.CONCAT('OMR Ciktisi'!F14:O14)="","",VALUE(_xlfn.CONCAT('OMR Ciktisi'!F14:O14)))</f>
        <v/>
      </c>
      <c r="C17" t="str">
        <f>IF(B17="", "", OR(ISNUMBER(MATCH(B17, 'Ogrenci Listesi'!$B$2:$B$1500, 0)), ISNUMBER(MATCH(B17, 'Ogr List2'!$B$2:$B$1500, 0))))</f>
        <v/>
      </c>
      <c r="D17" t="str">
        <f t="shared" si="0"/>
        <v/>
      </c>
      <c r="E17" s="4" t="str" cm="1">
        <f t="array" ref="E17">IF(A17="","", SUMPRODUCT(--(INDEX('Cevap Anahtarları'!$B$2:$CW$10, MATCH(J17, 'Cevap Anahtarları'!$A$2:$A$100, 0), 0)="ABCDE")) + SUMPRODUCT(--(K17:DF17 &lt;&gt; ""), --(ISNUMBER(SEARCH(K17:DF17, INDEX('Cevap Anahtarları'!$B$2:$CW$10, MATCH(J17, 'Cevap Anahtarları'!$A$2:$A$100, 0), 0)))), --(INDEX('Cevap Anahtarları'!$B$2:$CW$10, MATCH(J17, 'Cevap Anahtarları'!$A$2:$A$100, 0), 0)&lt;&gt;"ABCDE")))</f>
        <v/>
      </c>
      <c r="F17" s="4" t="str" cm="1">
        <f t="array" ref="F17">IF(A17="","",SUMPRODUCT(1* (K17:DF17 &lt;&gt; 0)*(NOT(ISNUMBER(SEARCH(K17:DF17,INDEX('Cevap Anahtarları'!$B$2:$CW$10,MATCH(J17,'Cevap Anahtarları'!$A$2:$A$100,0),0)))))))</f>
        <v/>
      </c>
      <c r="G17" s="4" t="str" cm="1">
        <f t="array" aca="1" ref="G17" ca="1">IF(A17="", "", SUMPRODUCT(--(OFFSET(K17, 0, 0, 1, $O$1) = 0), --(INDEX('Cevap Anahtarları'!$B$2:$CW$10, MATCH(J17, 'Cevap Anahtarları'!$A$2:$A$100, 0), COLUMN(OFFSET(K17, 0, 0, 1, $O$1))-COLUMN(K17)+1) &lt;&gt; "ABCDE")))</f>
        <v/>
      </c>
      <c r="H17" s="12" t="str">
        <f t="shared" si="1"/>
        <v/>
      </c>
      <c r="I17" s="12" t="str">
        <f t="shared" si="2"/>
        <v/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</row>
    <row r="18" spans="2:165">
      <c r="B18" t="str">
        <f>IF(_xlfn.CONCAT('OMR Ciktisi'!F15:O15)="","",VALUE(_xlfn.CONCAT('OMR Ciktisi'!F15:O15)))</f>
        <v/>
      </c>
      <c r="C18" t="str">
        <f>IF(B18="", "", OR(ISNUMBER(MATCH(B18, 'Ogrenci Listesi'!$B$2:$B$1500, 0)), ISNUMBER(MATCH(B18, 'Ogr List2'!$B$2:$B$1500, 0))))</f>
        <v/>
      </c>
      <c r="D18" t="str">
        <f t="shared" si="0"/>
        <v/>
      </c>
      <c r="E18" s="4" t="str" cm="1">
        <f t="array" ref="E18">IF(A18="","", SUMPRODUCT(--(INDEX('Cevap Anahtarları'!$B$2:$CW$10, MATCH(J18, 'Cevap Anahtarları'!$A$2:$A$100, 0), 0)="ABCDE")) + SUMPRODUCT(--(K18:DF18 &lt;&gt; ""), --(ISNUMBER(SEARCH(K18:DF18, INDEX('Cevap Anahtarları'!$B$2:$CW$10, MATCH(J18, 'Cevap Anahtarları'!$A$2:$A$100, 0), 0)))), --(INDEX('Cevap Anahtarları'!$B$2:$CW$10, MATCH(J18, 'Cevap Anahtarları'!$A$2:$A$100, 0), 0)&lt;&gt;"ABCDE")))</f>
        <v/>
      </c>
      <c r="F18" s="4" t="str" cm="1">
        <f t="array" ref="F18">IF(A18="","",SUMPRODUCT(1* (K18:DF18 &lt;&gt; 0)*(NOT(ISNUMBER(SEARCH(K18:DF18,INDEX('Cevap Anahtarları'!$B$2:$CW$10,MATCH(J18,'Cevap Anahtarları'!$A$2:$A$100,0),0)))))))</f>
        <v/>
      </c>
      <c r="G18" s="4" t="str" cm="1">
        <f t="array" aca="1" ref="G18" ca="1">IF(A18="", "", SUMPRODUCT(--(OFFSET(K18, 0, 0, 1, $O$1) = 0), --(INDEX('Cevap Anahtarları'!$B$2:$CW$10, MATCH(J18, 'Cevap Anahtarları'!$A$2:$A$100, 0), COLUMN(OFFSET(K18, 0, 0, 1, $O$1))-COLUMN(K18)+1) &lt;&gt; "ABCDE")))</f>
        <v/>
      </c>
      <c r="H18" s="12" t="str">
        <f t="shared" si="1"/>
        <v/>
      </c>
      <c r="I18" s="12" t="str">
        <f t="shared" si="2"/>
        <v/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</row>
    <row r="19" spans="2:165">
      <c r="B19" t="str">
        <f>IF(_xlfn.CONCAT('OMR Ciktisi'!F16:O16)="","",VALUE(_xlfn.CONCAT('OMR Ciktisi'!F16:O16)))</f>
        <v/>
      </c>
      <c r="C19" t="str">
        <f>IF(B19="", "", OR(ISNUMBER(MATCH(B19, 'Ogrenci Listesi'!$B$2:$B$1500, 0)), ISNUMBER(MATCH(B19, 'Ogr List2'!$B$2:$B$1500, 0))))</f>
        <v/>
      </c>
      <c r="D19" t="str">
        <f t="shared" si="0"/>
        <v/>
      </c>
      <c r="E19" s="4" t="str" cm="1">
        <f t="array" ref="E19">IF(A19="","", SUMPRODUCT(--(INDEX('Cevap Anahtarları'!$B$2:$CW$10, MATCH(J19, 'Cevap Anahtarları'!$A$2:$A$100, 0), 0)="ABCDE")) + SUMPRODUCT(--(K19:DF19 &lt;&gt; ""), --(ISNUMBER(SEARCH(K19:DF19, INDEX('Cevap Anahtarları'!$B$2:$CW$10, MATCH(J19, 'Cevap Anahtarları'!$A$2:$A$100, 0), 0)))), --(INDEX('Cevap Anahtarları'!$B$2:$CW$10, MATCH(J19, 'Cevap Anahtarları'!$A$2:$A$100, 0), 0)&lt;&gt;"ABCDE")))</f>
        <v/>
      </c>
      <c r="F19" s="4" t="str" cm="1">
        <f t="array" ref="F19">IF(A19="","",SUMPRODUCT(1* (K19:DF19 &lt;&gt; 0)*(NOT(ISNUMBER(SEARCH(K19:DF19,INDEX('Cevap Anahtarları'!$B$2:$CW$10,MATCH(J19,'Cevap Anahtarları'!$A$2:$A$100,0),0)))))))</f>
        <v/>
      </c>
      <c r="G19" s="4" t="str" cm="1">
        <f t="array" aca="1" ref="G19" ca="1">IF(A19="", "", SUMPRODUCT(--(OFFSET(K19, 0, 0, 1, $O$1) = 0), --(INDEX('Cevap Anahtarları'!$B$2:$CW$10, MATCH(J19, 'Cevap Anahtarları'!$A$2:$A$100, 0), COLUMN(OFFSET(K19, 0, 0, 1, $O$1))-COLUMN(K19)+1) &lt;&gt; "ABCDE")))</f>
        <v/>
      </c>
      <c r="H19" s="12" t="str">
        <f t="shared" si="1"/>
        <v/>
      </c>
      <c r="I19" s="12" t="str">
        <f t="shared" si="2"/>
        <v/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</row>
    <row r="20" spans="2:165">
      <c r="B20" t="str">
        <f>IF(_xlfn.CONCAT('OMR Ciktisi'!F17:O17)="","",VALUE(_xlfn.CONCAT('OMR Ciktisi'!F17:O17)))</f>
        <v/>
      </c>
      <c r="C20" t="str">
        <f>IF(B20="", "", OR(ISNUMBER(MATCH(B20, 'Ogrenci Listesi'!$B$2:$B$1500, 0)), ISNUMBER(MATCH(B20, 'Ogr List2'!$B$2:$B$1500, 0))))</f>
        <v/>
      </c>
      <c r="D20" t="str">
        <f t="shared" si="0"/>
        <v/>
      </c>
      <c r="E20" s="4" t="str" cm="1">
        <f t="array" ref="E20">IF(A20="","", SUMPRODUCT(--(INDEX('Cevap Anahtarları'!$B$2:$CW$10, MATCH(J20, 'Cevap Anahtarları'!$A$2:$A$100, 0), 0)="ABCDE")) + SUMPRODUCT(--(K20:DF20 &lt;&gt; ""), --(ISNUMBER(SEARCH(K20:DF20, INDEX('Cevap Anahtarları'!$B$2:$CW$10, MATCH(J20, 'Cevap Anahtarları'!$A$2:$A$100, 0), 0)))), --(INDEX('Cevap Anahtarları'!$B$2:$CW$10, MATCH(J20, 'Cevap Anahtarları'!$A$2:$A$100, 0), 0)&lt;&gt;"ABCDE")))</f>
        <v/>
      </c>
      <c r="F20" s="4" t="str" cm="1">
        <f t="array" ref="F20">IF(A20="","",SUMPRODUCT(1* (K20:DF20 &lt;&gt; 0)*(NOT(ISNUMBER(SEARCH(K20:DF20,INDEX('Cevap Anahtarları'!$B$2:$CW$10,MATCH(J20,'Cevap Anahtarları'!$A$2:$A$100,0),0)))))))</f>
        <v/>
      </c>
      <c r="G20" s="4" t="str" cm="1">
        <f t="array" aca="1" ref="G20" ca="1">IF(A20="", "", SUMPRODUCT(--(OFFSET(K20, 0, 0, 1, $O$1) = 0), --(INDEX('Cevap Anahtarları'!$B$2:$CW$10, MATCH(J20, 'Cevap Anahtarları'!$A$2:$A$100, 0), COLUMN(OFFSET(K20, 0, 0, 1, $O$1))-COLUMN(K20)+1) &lt;&gt; "ABCDE")))</f>
        <v/>
      </c>
      <c r="H20" s="12" t="str">
        <f t="shared" si="1"/>
        <v/>
      </c>
      <c r="I20" s="12" t="str">
        <f t="shared" si="2"/>
        <v/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</row>
    <row r="21" spans="2:165">
      <c r="B21" t="str">
        <f>IF(_xlfn.CONCAT('OMR Ciktisi'!F18:O18)="","",VALUE(_xlfn.CONCAT('OMR Ciktisi'!F18:O18)))</f>
        <v/>
      </c>
      <c r="C21" t="str">
        <f>IF(B21="", "", OR(ISNUMBER(MATCH(B21, 'Ogrenci Listesi'!$B$2:$B$1500, 0)), ISNUMBER(MATCH(B21, 'Ogr List2'!$B$2:$B$1500, 0))))</f>
        <v/>
      </c>
      <c r="D21" t="str">
        <f t="shared" si="0"/>
        <v/>
      </c>
      <c r="E21" s="4" t="str" cm="1">
        <f t="array" ref="E21">IF(A21="","", SUMPRODUCT(--(INDEX('Cevap Anahtarları'!$B$2:$CW$10, MATCH(J21, 'Cevap Anahtarları'!$A$2:$A$100, 0), 0)="ABCDE")) + SUMPRODUCT(--(K21:DF21 &lt;&gt; ""), --(ISNUMBER(SEARCH(K21:DF21, INDEX('Cevap Anahtarları'!$B$2:$CW$10, MATCH(J21, 'Cevap Anahtarları'!$A$2:$A$100, 0), 0)))), --(INDEX('Cevap Anahtarları'!$B$2:$CW$10, MATCH(J21, 'Cevap Anahtarları'!$A$2:$A$100, 0), 0)&lt;&gt;"ABCDE")))</f>
        <v/>
      </c>
      <c r="F21" s="4" t="str" cm="1">
        <f t="array" ref="F21">IF(A21="","",SUMPRODUCT(1* (K21:DF21 &lt;&gt; 0)*(NOT(ISNUMBER(SEARCH(K21:DF21,INDEX('Cevap Anahtarları'!$B$2:$CW$10,MATCH(J21,'Cevap Anahtarları'!$A$2:$A$100,0),0)))))))</f>
        <v/>
      </c>
      <c r="G21" s="4" t="str" cm="1">
        <f t="array" aca="1" ref="G21" ca="1">IF(A21="", "", SUMPRODUCT(--(OFFSET(K21, 0, 0, 1, $O$1) = 0), --(INDEX('Cevap Anahtarları'!$B$2:$CW$10, MATCH(J21, 'Cevap Anahtarları'!$A$2:$A$100, 0), COLUMN(OFFSET(K21, 0, 0, 1, $O$1))-COLUMN(K21)+1) &lt;&gt; "ABCDE")))</f>
        <v/>
      </c>
      <c r="H21" s="12" t="str">
        <f t="shared" si="1"/>
        <v/>
      </c>
      <c r="I21" s="12" t="str">
        <f t="shared" si="2"/>
        <v/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</row>
    <row r="22" spans="2:165">
      <c r="B22" t="str">
        <f>IF(_xlfn.CONCAT('OMR Ciktisi'!F19:O19)="","",VALUE(_xlfn.CONCAT('OMR Ciktisi'!F19:O19)))</f>
        <v/>
      </c>
      <c r="C22" t="str">
        <f>IF(B22="", "", OR(ISNUMBER(MATCH(B22, 'Ogrenci Listesi'!$B$2:$B$1500, 0)), ISNUMBER(MATCH(B22, 'Ogr List2'!$B$2:$B$1500, 0))))</f>
        <v/>
      </c>
      <c r="D22" t="str">
        <f t="shared" si="0"/>
        <v/>
      </c>
      <c r="E22" s="4" t="str" cm="1">
        <f t="array" ref="E22">IF(A22="","", SUMPRODUCT(--(INDEX('Cevap Anahtarları'!$B$2:$CW$10, MATCH(J22, 'Cevap Anahtarları'!$A$2:$A$100, 0), 0)="ABCDE")) + SUMPRODUCT(--(K22:DF22 &lt;&gt; ""), --(ISNUMBER(SEARCH(K22:DF22, INDEX('Cevap Anahtarları'!$B$2:$CW$10, MATCH(J22, 'Cevap Anahtarları'!$A$2:$A$100, 0), 0)))), --(INDEX('Cevap Anahtarları'!$B$2:$CW$10, MATCH(J22, 'Cevap Anahtarları'!$A$2:$A$100, 0), 0)&lt;&gt;"ABCDE")))</f>
        <v/>
      </c>
      <c r="F22" s="4" t="str" cm="1">
        <f t="array" ref="F22">IF(A22="","",SUMPRODUCT(1* (K22:DF22 &lt;&gt; 0)*(NOT(ISNUMBER(SEARCH(K22:DF22,INDEX('Cevap Anahtarları'!$B$2:$CW$10,MATCH(J22,'Cevap Anahtarları'!$A$2:$A$100,0),0)))))))</f>
        <v/>
      </c>
      <c r="G22" s="4" t="str" cm="1">
        <f t="array" aca="1" ref="G22" ca="1">IF(A22="", "", SUMPRODUCT(--(OFFSET(K22, 0, 0, 1, $O$1) = 0), --(INDEX('Cevap Anahtarları'!$B$2:$CW$10, MATCH(J22, 'Cevap Anahtarları'!$A$2:$A$100, 0), COLUMN(OFFSET(K22, 0, 0, 1, $O$1))-COLUMN(K22)+1) &lt;&gt; "ABCDE")))</f>
        <v/>
      </c>
      <c r="H22" s="12" t="str">
        <f t="shared" si="1"/>
        <v/>
      </c>
      <c r="I22" s="12" t="str">
        <f t="shared" si="2"/>
        <v/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</row>
    <row r="23" spans="2:165">
      <c r="B23" t="str">
        <f>IF(_xlfn.CONCAT('OMR Ciktisi'!F20:O20)="","",VALUE(_xlfn.CONCAT('OMR Ciktisi'!F20:O20)))</f>
        <v/>
      </c>
      <c r="C23" t="str">
        <f>IF(B23="", "", OR(ISNUMBER(MATCH(B23, 'Ogrenci Listesi'!$B$2:$B$1500, 0)), ISNUMBER(MATCH(B23, 'Ogr List2'!$B$2:$B$1500, 0))))</f>
        <v/>
      </c>
      <c r="D23" t="str">
        <f t="shared" si="0"/>
        <v/>
      </c>
      <c r="E23" s="4" t="str" cm="1">
        <f t="array" ref="E23">IF(A23="","", SUMPRODUCT(--(INDEX('Cevap Anahtarları'!$B$2:$CW$10, MATCH(J23, 'Cevap Anahtarları'!$A$2:$A$100, 0), 0)="ABCDE")) + SUMPRODUCT(--(K23:DF23 &lt;&gt; ""), --(ISNUMBER(SEARCH(K23:DF23, INDEX('Cevap Anahtarları'!$B$2:$CW$10, MATCH(J23, 'Cevap Anahtarları'!$A$2:$A$100, 0), 0)))), --(INDEX('Cevap Anahtarları'!$B$2:$CW$10, MATCH(J23, 'Cevap Anahtarları'!$A$2:$A$100, 0), 0)&lt;&gt;"ABCDE")))</f>
        <v/>
      </c>
      <c r="F23" s="4" t="str" cm="1">
        <f t="array" ref="F23">IF(A23="","",SUMPRODUCT(1* (K23:DF23 &lt;&gt; 0)*(NOT(ISNUMBER(SEARCH(K23:DF23,INDEX('Cevap Anahtarları'!$B$2:$CW$10,MATCH(J23,'Cevap Anahtarları'!$A$2:$A$100,0),0)))))))</f>
        <v/>
      </c>
      <c r="G23" s="4" t="str" cm="1">
        <f t="array" aca="1" ref="G23" ca="1">IF(A23="", "", SUMPRODUCT(--(OFFSET(K23, 0, 0, 1, $O$1) = 0), --(INDEX('Cevap Anahtarları'!$B$2:$CW$10, MATCH(J23, 'Cevap Anahtarları'!$A$2:$A$100, 0), COLUMN(OFFSET(K23, 0, 0, 1, $O$1))-COLUMN(K23)+1) &lt;&gt; "ABCDE")))</f>
        <v/>
      </c>
      <c r="H23" s="12" t="str">
        <f t="shared" si="1"/>
        <v/>
      </c>
      <c r="I23" s="12" t="str">
        <f t="shared" si="2"/>
        <v/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</row>
    <row r="24" spans="2:165">
      <c r="B24" t="str">
        <f>IF(_xlfn.CONCAT('OMR Ciktisi'!F21:O21)="","",VALUE(_xlfn.CONCAT('OMR Ciktisi'!F21:O21)))</f>
        <v/>
      </c>
      <c r="C24" t="str">
        <f>IF(B24="", "", OR(ISNUMBER(MATCH(B24, 'Ogrenci Listesi'!$B$2:$B$1500, 0)), ISNUMBER(MATCH(B24, 'Ogr List2'!$B$2:$B$1500, 0))))</f>
        <v/>
      </c>
      <c r="D24" t="str">
        <f t="shared" si="0"/>
        <v/>
      </c>
      <c r="E24" s="4" t="str" cm="1">
        <f t="array" ref="E24">IF(A24="","", SUMPRODUCT(--(INDEX('Cevap Anahtarları'!$B$2:$CW$10, MATCH(J24, 'Cevap Anahtarları'!$A$2:$A$100, 0), 0)="ABCDE")) + SUMPRODUCT(--(K24:DF24 &lt;&gt; ""), --(ISNUMBER(SEARCH(K24:DF24, INDEX('Cevap Anahtarları'!$B$2:$CW$10, MATCH(J24, 'Cevap Anahtarları'!$A$2:$A$100, 0), 0)))), --(INDEX('Cevap Anahtarları'!$B$2:$CW$10, MATCH(J24, 'Cevap Anahtarları'!$A$2:$A$100, 0), 0)&lt;&gt;"ABCDE")))</f>
        <v/>
      </c>
      <c r="F24" s="4" t="str" cm="1">
        <f t="array" ref="F24">IF(A24="","",SUMPRODUCT(1* (K24:DF24 &lt;&gt; 0)*(NOT(ISNUMBER(SEARCH(K24:DF24,INDEX('Cevap Anahtarları'!$B$2:$CW$10,MATCH(J24,'Cevap Anahtarları'!$A$2:$A$100,0),0)))))))</f>
        <v/>
      </c>
      <c r="G24" s="4" t="str" cm="1">
        <f t="array" aca="1" ref="G24" ca="1">IF(A24="", "", SUMPRODUCT(--(OFFSET(K24, 0, 0, 1, $O$1) = 0), --(INDEX('Cevap Anahtarları'!$B$2:$CW$10, MATCH(J24, 'Cevap Anahtarları'!$A$2:$A$100, 0), COLUMN(OFFSET(K24, 0, 0, 1, $O$1))-COLUMN(K24)+1) &lt;&gt; "ABCDE")))</f>
        <v/>
      </c>
      <c r="H24" s="12" t="str">
        <f t="shared" si="1"/>
        <v/>
      </c>
      <c r="I24" s="12" t="str">
        <f t="shared" si="2"/>
        <v/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</row>
    <row r="25" spans="2:165">
      <c r="B25" t="str">
        <f>IF(_xlfn.CONCAT('OMR Ciktisi'!F22:O22)="","",VALUE(_xlfn.CONCAT('OMR Ciktisi'!F22:O22)))</f>
        <v/>
      </c>
      <c r="C25" t="str">
        <f>IF(B25="", "", OR(ISNUMBER(MATCH(B25, 'Ogrenci Listesi'!$B$2:$B$1500, 0)), ISNUMBER(MATCH(B25, 'Ogr List2'!$B$2:$B$1500, 0))))</f>
        <v/>
      </c>
      <c r="D25" t="str">
        <f t="shared" si="0"/>
        <v/>
      </c>
      <c r="E25" s="4" t="str" cm="1">
        <f t="array" ref="E25">IF(A25="","", SUMPRODUCT(--(INDEX('Cevap Anahtarları'!$B$2:$CW$10, MATCH(J25, 'Cevap Anahtarları'!$A$2:$A$100, 0), 0)="ABCDE")) + SUMPRODUCT(--(K25:DF25 &lt;&gt; ""), --(ISNUMBER(SEARCH(K25:DF25, INDEX('Cevap Anahtarları'!$B$2:$CW$10, MATCH(J25, 'Cevap Anahtarları'!$A$2:$A$100, 0), 0)))), --(INDEX('Cevap Anahtarları'!$B$2:$CW$10, MATCH(J25, 'Cevap Anahtarları'!$A$2:$A$100, 0), 0)&lt;&gt;"ABCDE")))</f>
        <v/>
      </c>
      <c r="F25" s="4" t="str" cm="1">
        <f t="array" ref="F25">IF(A25="","",SUMPRODUCT(1* (K25:DF25 &lt;&gt; 0)*(NOT(ISNUMBER(SEARCH(K25:DF25,INDEX('Cevap Anahtarları'!$B$2:$CW$10,MATCH(J25,'Cevap Anahtarları'!$A$2:$A$100,0),0)))))))</f>
        <v/>
      </c>
      <c r="G25" s="4" t="str" cm="1">
        <f t="array" aca="1" ref="G25" ca="1">IF(A25="", "", SUMPRODUCT(--(OFFSET(K25, 0, 0, 1, $O$1) = 0), --(INDEX('Cevap Anahtarları'!$B$2:$CW$10, MATCH(J25, 'Cevap Anahtarları'!$A$2:$A$100, 0), COLUMN(OFFSET(K25, 0, 0, 1, $O$1))-COLUMN(K25)+1) &lt;&gt; "ABCDE")))</f>
        <v/>
      </c>
      <c r="H25" s="12" t="str">
        <f t="shared" si="1"/>
        <v/>
      </c>
      <c r="I25" s="12" t="str">
        <f t="shared" si="2"/>
        <v/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</row>
    <row r="26" spans="2:165">
      <c r="B26" t="str">
        <f>IF(_xlfn.CONCAT('OMR Ciktisi'!F23:O23)="","",VALUE(_xlfn.CONCAT('OMR Ciktisi'!F23:O23)))</f>
        <v/>
      </c>
      <c r="C26" t="str">
        <f>IF(B26="", "", OR(ISNUMBER(MATCH(B26, 'Ogrenci Listesi'!$B$2:$B$1500, 0)), ISNUMBER(MATCH(B26, 'Ogr List2'!$B$2:$B$1500, 0))))</f>
        <v/>
      </c>
      <c r="D26" t="str">
        <f t="shared" si="0"/>
        <v/>
      </c>
      <c r="E26" s="4" t="str" cm="1">
        <f t="array" ref="E26">IF(A26="","", SUMPRODUCT(--(INDEX('Cevap Anahtarları'!$B$2:$CW$10, MATCH(J26, 'Cevap Anahtarları'!$A$2:$A$100, 0), 0)="ABCDE")) + SUMPRODUCT(--(K26:DF26 &lt;&gt; ""), --(ISNUMBER(SEARCH(K26:DF26, INDEX('Cevap Anahtarları'!$B$2:$CW$10, MATCH(J26, 'Cevap Anahtarları'!$A$2:$A$100, 0), 0)))), --(INDEX('Cevap Anahtarları'!$B$2:$CW$10, MATCH(J26, 'Cevap Anahtarları'!$A$2:$A$100, 0), 0)&lt;&gt;"ABCDE")))</f>
        <v/>
      </c>
      <c r="F26" s="4" t="str" cm="1">
        <f t="array" ref="F26">IF(A26="","",SUMPRODUCT(1* (K26:DF26 &lt;&gt; 0)*(NOT(ISNUMBER(SEARCH(K26:DF26,INDEX('Cevap Anahtarları'!$B$2:$CW$10,MATCH(J26,'Cevap Anahtarları'!$A$2:$A$100,0),0)))))))</f>
        <v/>
      </c>
      <c r="G26" s="4" t="str" cm="1">
        <f t="array" aca="1" ref="G26" ca="1">IF(A26="", "", SUMPRODUCT(--(OFFSET(K26, 0, 0, 1, $O$1) = 0), --(INDEX('Cevap Anahtarları'!$B$2:$CW$10, MATCH(J26, 'Cevap Anahtarları'!$A$2:$A$100, 0), COLUMN(OFFSET(K26, 0, 0, 1, $O$1))-COLUMN(K26)+1) &lt;&gt; "ABCDE")))</f>
        <v/>
      </c>
      <c r="H26" s="12" t="str">
        <f t="shared" si="1"/>
        <v/>
      </c>
      <c r="I26" s="12" t="str">
        <f t="shared" si="2"/>
        <v/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</row>
    <row r="27" spans="2:165">
      <c r="B27" t="str">
        <f>IF(_xlfn.CONCAT('OMR Ciktisi'!F24:O24)="","",VALUE(_xlfn.CONCAT('OMR Ciktisi'!F24:O24)))</f>
        <v/>
      </c>
      <c r="C27" t="str">
        <f>IF(B27="", "", OR(ISNUMBER(MATCH(B27, 'Ogrenci Listesi'!$B$2:$B$1500, 0)), ISNUMBER(MATCH(B27, 'Ogr List2'!$B$2:$B$1500, 0))))</f>
        <v/>
      </c>
      <c r="D27" t="str">
        <f t="shared" si="0"/>
        <v/>
      </c>
      <c r="E27" s="4" t="str" cm="1">
        <f t="array" ref="E27">IF(A27="","", SUMPRODUCT(--(INDEX('Cevap Anahtarları'!$B$2:$CW$10, MATCH(J27, 'Cevap Anahtarları'!$A$2:$A$100, 0), 0)="ABCDE")) + SUMPRODUCT(--(K27:DF27 &lt;&gt; ""), --(ISNUMBER(SEARCH(K27:DF27, INDEX('Cevap Anahtarları'!$B$2:$CW$10, MATCH(J27, 'Cevap Anahtarları'!$A$2:$A$100, 0), 0)))), --(INDEX('Cevap Anahtarları'!$B$2:$CW$10, MATCH(J27, 'Cevap Anahtarları'!$A$2:$A$100, 0), 0)&lt;&gt;"ABCDE")))</f>
        <v/>
      </c>
      <c r="F27" s="4" t="str" cm="1">
        <f t="array" ref="F27">IF(A27="","",SUMPRODUCT(1* (K27:DF27 &lt;&gt; 0)*(NOT(ISNUMBER(SEARCH(K27:DF27,INDEX('Cevap Anahtarları'!$B$2:$CW$10,MATCH(J27,'Cevap Anahtarları'!$A$2:$A$100,0),0)))))))</f>
        <v/>
      </c>
      <c r="G27" s="4" t="str" cm="1">
        <f t="array" aca="1" ref="G27" ca="1">IF(A27="", "", SUMPRODUCT(--(OFFSET(K27, 0, 0, 1, $O$1) = 0), --(INDEX('Cevap Anahtarları'!$B$2:$CW$10, MATCH(J27, 'Cevap Anahtarları'!$A$2:$A$100, 0), COLUMN(OFFSET(K27, 0, 0, 1, $O$1))-COLUMN(K27)+1) &lt;&gt; "ABCDE")))</f>
        <v/>
      </c>
      <c r="H27" s="12" t="str">
        <f t="shared" si="1"/>
        <v/>
      </c>
      <c r="I27" s="12" t="str">
        <f t="shared" si="2"/>
        <v/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</row>
    <row r="28" spans="2:165">
      <c r="B28" t="str">
        <f>IF(_xlfn.CONCAT('OMR Ciktisi'!F25:O25)="","",VALUE(_xlfn.CONCAT('OMR Ciktisi'!F25:O25)))</f>
        <v/>
      </c>
      <c r="C28" t="str">
        <f>IF(B28="", "", OR(ISNUMBER(MATCH(B28, 'Ogrenci Listesi'!$B$2:$B$1500, 0)), ISNUMBER(MATCH(B28, 'Ogr List2'!$B$2:$B$1500, 0))))</f>
        <v/>
      </c>
      <c r="D28" t="str">
        <f t="shared" si="0"/>
        <v/>
      </c>
      <c r="E28" s="4" t="str" cm="1">
        <f t="array" ref="E28">IF(A28="","", SUMPRODUCT(--(INDEX('Cevap Anahtarları'!$B$2:$CW$10, MATCH(J28, 'Cevap Anahtarları'!$A$2:$A$100, 0), 0)="ABCDE")) + SUMPRODUCT(--(K28:DF28 &lt;&gt; ""), --(ISNUMBER(SEARCH(K28:DF28, INDEX('Cevap Anahtarları'!$B$2:$CW$10, MATCH(J28, 'Cevap Anahtarları'!$A$2:$A$100, 0), 0)))), --(INDEX('Cevap Anahtarları'!$B$2:$CW$10, MATCH(J28, 'Cevap Anahtarları'!$A$2:$A$100, 0), 0)&lt;&gt;"ABCDE")))</f>
        <v/>
      </c>
      <c r="F28" s="4" t="str" cm="1">
        <f t="array" ref="F28">IF(A28="","",SUMPRODUCT(1* (K28:DF28 &lt;&gt; 0)*(NOT(ISNUMBER(SEARCH(K28:DF28,INDEX('Cevap Anahtarları'!$B$2:$CW$10,MATCH(J28,'Cevap Anahtarları'!$A$2:$A$100,0),0)))))))</f>
        <v/>
      </c>
      <c r="G28" s="4" t="str" cm="1">
        <f t="array" aca="1" ref="G28" ca="1">IF(A28="", "", SUMPRODUCT(--(OFFSET(K28, 0, 0, 1, $O$1) = 0), --(INDEX('Cevap Anahtarları'!$B$2:$CW$10, MATCH(J28, 'Cevap Anahtarları'!$A$2:$A$100, 0), COLUMN(OFFSET(K28, 0, 0, 1, $O$1))-COLUMN(K28)+1) &lt;&gt; "ABCDE")))</f>
        <v/>
      </c>
      <c r="H28" s="12" t="str">
        <f t="shared" si="1"/>
        <v/>
      </c>
      <c r="I28" s="12" t="str">
        <f t="shared" si="2"/>
        <v/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</row>
    <row r="29" spans="2:165">
      <c r="B29" t="str">
        <f>IF(_xlfn.CONCAT('OMR Ciktisi'!F26:O26)="","",VALUE(_xlfn.CONCAT('OMR Ciktisi'!F26:O26)))</f>
        <v/>
      </c>
      <c r="C29" t="str">
        <f>IF(B29="", "", OR(ISNUMBER(MATCH(B29, 'Ogrenci Listesi'!$B$2:$B$1500, 0)), ISNUMBER(MATCH(B29, 'Ogr List2'!$B$2:$B$1500, 0))))</f>
        <v/>
      </c>
      <c r="D29" t="str">
        <f t="shared" si="0"/>
        <v/>
      </c>
      <c r="E29" s="4" t="str" cm="1">
        <f t="array" ref="E29">IF(A29="","", SUMPRODUCT(--(INDEX('Cevap Anahtarları'!$B$2:$CW$10, MATCH(J29, 'Cevap Anahtarları'!$A$2:$A$100, 0), 0)="ABCDE")) + SUMPRODUCT(--(K29:DF29 &lt;&gt; ""), --(ISNUMBER(SEARCH(K29:DF29, INDEX('Cevap Anahtarları'!$B$2:$CW$10, MATCH(J29, 'Cevap Anahtarları'!$A$2:$A$100, 0), 0)))), --(INDEX('Cevap Anahtarları'!$B$2:$CW$10, MATCH(J29, 'Cevap Anahtarları'!$A$2:$A$100, 0), 0)&lt;&gt;"ABCDE")))</f>
        <v/>
      </c>
      <c r="F29" s="4" t="str" cm="1">
        <f t="array" ref="F29">IF(A29="","",SUMPRODUCT(1* (K29:DF29 &lt;&gt; 0)*(NOT(ISNUMBER(SEARCH(K29:DF29,INDEX('Cevap Anahtarları'!$B$2:$CW$10,MATCH(J29,'Cevap Anahtarları'!$A$2:$A$100,0),0)))))))</f>
        <v/>
      </c>
      <c r="G29" s="4" t="str" cm="1">
        <f t="array" aca="1" ref="G29" ca="1">IF(A29="", "", SUMPRODUCT(--(OFFSET(K29, 0, 0, 1, $O$1) = 0), --(INDEX('Cevap Anahtarları'!$B$2:$CW$10, MATCH(J29, 'Cevap Anahtarları'!$A$2:$A$100, 0), COLUMN(OFFSET(K29, 0, 0, 1, $O$1))-COLUMN(K29)+1) &lt;&gt; "ABCDE")))</f>
        <v/>
      </c>
      <c r="H29" s="12" t="str">
        <f t="shared" si="1"/>
        <v/>
      </c>
      <c r="I29" s="12" t="str">
        <f t="shared" si="2"/>
        <v/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</row>
    <row r="30" spans="2:165">
      <c r="B30" t="str">
        <f>IF(_xlfn.CONCAT('OMR Ciktisi'!F27:O27)="","",VALUE(_xlfn.CONCAT('OMR Ciktisi'!F27:O27)))</f>
        <v/>
      </c>
      <c r="C30" t="str">
        <f>IF(B30="", "", OR(ISNUMBER(MATCH(B30, 'Ogrenci Listesi'!$B$2:$B$1500, 0)), ISNUMBER(MATCH(B30, 'Ogr List2'!$B$2:$B$1500, 0))))</f>
        <v/>
      </c>
      <c r="D30" t="str">
        <f t="shared" si="0"/>
        <v/>
      </c>
      <c r="E30" s="4" t="str" cm="1">
        <f t="array" ref="E30">IF(A30="","", SUMPRODUCT(--(INDEX('Cevap Anahtarları'!$B$2:$CW$10, MATCH(J30, 'Cevap Anahtarları'!$A$2:$A$100, 0), 0)="ABCDE")) + SUMPRODUCT(--(K30:DF30 &lt;&gt; ""), --(ISNUMBER(SEARCH(K30:DF30, INDEX('Cevap Anahtarları'!$B$2:$CW$10, MATCH(J30, 'Cevap Anahtarları'!$A$2:$A$100, 0), 0)))), --(INDEX('Cevap Anahtarları'!$B$2:$CW$10, MATCH(J30, 'Cevap Anahtarları'!$A$2:$A$100, 0), 0)&lt;&gt;"ABCDE")))</f>
        <v/>
      </c>
      <c r="F30" s="4" t="str" cm="1">
        <f t="array" ref="F30">IF(A30="","",SUMPRODUCT(1* (K30:DF30 &lt;&gt; 0)*(NOT(ISNUMBER(SEARCH(K30:DF30,INDEX('Cevap Anahtarları'!$B$2:$CW$10,MATCH(J30,'Cevap Anahtarları'!$A$2:$A$100,0),0)))))))</f>
        <v/>
      </c>
      <c r="G30" s="4" t="str" cm="1">
        <f t="array" aca="1" ref="G30" ca="1">IF(A30="", "", SUMPRODUCT(--(OFFSET(K30, 0, 0, 1, $O$1) = 0), --(INDEX('Cevap Anahtarları'!$B$2:$CW$10, MATCH(J30, 'Cevap Anahtarları'!$A$2:$A$100, 0), COLUMN(OFFSET(K30, 0, 0, 1, $O$1))-COLUMN(K30)+1) &lt;&gt; "ABCDE")))</f>
        <v/>
      </c>
      <c r="H30" s="12" t="str">
        <f t="shared" si="1"/>
        <v/>
      </c>
      <c r="I30" s="12" t="str">
        <f t="shared" si="2"/>
        <v/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</row>
    <row r="31" spans="2:165">
      <c r="B31" t="str">
        <f>IF(_xlfn.CONCAT('OMR Ciktisi'!F28:O28)="","",VALUE(_xlfn.CONCAT('OMR Ciktisi'!F28:O28)))</f>
        <v/>
      </c>
      <c r="C31" t="str">
        <f>IF(B31="", "", OR(ISNUMBER(MATCH(B31, 'Ogrenci Listesi'!$B$2:$B$1500, 0)), ISNUMBER(MATCH(B31, 'Ogr List2'!$B$2:$B$1500, 0))))</f>
        <v/>
      </c>
      <c r="D31" t="str">
        <f t="shared" si="0"/>
        <v/>
      </c>
      <c r="E31" s="4" t="str" cm="1">
        <f t="array" ref="E31">IF(A31="","", SUMPRODUCT(--(INDEX('Cevap Anahtarları'!$B$2:$CW$10, MATCH(J31, 'Cevap Anahtarları'!$A$2:$A$100, 0), 0)="ABCDE")) + SUMPRODUCT(--(K31:DF31 &lt;&gt; ""), --(ISNUMBER(SEARCH(K31:DF31, INDEX('Cevap Anahtarları'!$B$2:$CW$10, MATCH(J31, 'Cevap Anahtarları'!$A$2:$A$100, 0), 0)))), --(INDEX('Cevap Anahtarları'!$B$2:$CW$10, MATCH(J31, 'Cevap Anahtarları'!$A$2:$A$100, 0), 0)&lt;&gt;"ABCDE")))</f>
        <v/>
      </c>
      <c r="F31" s="4" t="str" cm="1">
        <f t="array" ref="F31">IF(A31="","",SUMPRODUCT(1* (K31:DF31 &lt;&gt; 0)*(NOT(ISNUMBER(SEARCH(K31:DF31,INDEX('Cevap Anahtarları'!$B$2:$CW$10,MATCH(J31,'Cevap Anahtarları'!$A$2:$A$100,0),0)))))))</f>
        <v/>
      </c>
      <c r="G31" s="4" t="str" cm="1">
        <f t="array" aca="1" ref="G31" ca="1">IF(A31="", "", SUMPRODUCT(--(OFFSET(K31, 0, 0, 1, $O$1) = 0), --(INDEX('Cevap Anahtarları'!$B$2:$CW$10, MATCH(J31, 'Cevap Anahtarları'!$A$2:$A$100, 0), COLUMN(OFFSET(K31, 0, 0, 1, $O$1))-COLUMN(K31)+1) &lt;&gt; "ABCDE")))</f>
        <v/>
      </c>
      <c r="H31" s="12" t="str">
        <f t="shared" si="1"/>
        <v/>
      </c>
      <c r="I31" s="12" t="str">
        <f t="shared" si="2"/>
        <v/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</row>
    <row r="32" spans="2:165">
      <c r="B32" t="str">
        <f>IF(_xlfn.CONCAT('OMR Ciktisi'!F29:O29)="","",VALUE(_xlfn.CONCAT('OMR Ciktisi'!F29:O29)))</f>
        <v/>
      </c>
      <c r="C32" t="str">
        <f>IF(B32="", "", OR(ISNUMBER(MATCH(B32, 'Ogrenci Listesi'!$B$2:$B$1500, 0)), ISNUMBER(MATCH(B32, 'Ogr List2'!$B$2:$B$1500, 0))))</f>
        <v/>
      </c>
      <c r="D32" t="str">
        <f t="shared" si="0"/>
        <v/>
      </c>
      <c r="E32" s="4" t="str" cm="1">
        <f t="array" ref="E32">IF(A32="","", SUMPRODUCT(--(INDEX('Cevap Anahtarları'!$B$2:$CW$10, MATCH(J32, 'Cevap Anahtarları'!$A$2:$A$100, 0), 0)="ABCDE")) + SUMPRODUCT(--(K32:DF32 &lt;&gt; ""), --(ISNUMBER(SEARCH(K32:DF32, INDEX('Cevap Anahtarları'!$B$2:$CW$10, MATCH(J32, 'Cevap Anahtarları'!$A$2:$A$100, 0), 0)))), --(INDEX('Cevap Anahtarları'!$B$2:$CW$10, MATCH(J32, 'Cevap Anahtarları'!$A$2:$A$100, 0), 0)&lt;&gt;"ABCDE")))</f>
        <v/>
      </c>
      <c r="F32" s="4" t="str" cm="1">
        <f t="array" ref="F32">IF(A32="","",SUMPRODUCT(1* (K32:DF32 &lt;&gt; 0)*(NOT(ISNUMBER(SEARCH(K32:DF32,INDEX('Cevap Anahtarları'!$B$2:$CW$10,MATCH(J32,'Cevap Anahtarları'!$A$2:$A$100,0),0)))))))</f>
        <v/>
      </c>
      <c r="G32" s="4" t="str" cm="1">
        <f t="array" aca="1" ref="G32" ca="1">IF(A32="", "", SUMPRODUCT(--(OFFSET(K32, 0, 0, 1, $O$1) = 0), --(INDEX('Cevap Anahtarları'!$B$2:$CW$10, MATCH(J32, 'Cevap Anahtarları'!$A$2:$A$100, 0), COLUMN(OFFSET(K32, 0, 0, 1, $O$1))-COLUMN(K32)+1) &lt;&gt; "ABCDE")))</f>
        <v/>
      </c>
      <c r="H32" s="12" t="str">
        <f t="shared" si="1"/>
        <v/>
      </c>
      <c r="I32" s="12" t="str">
        <f t="shared" si="2"/>
        <v/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</row>
    <row r="33" spans="2:165">
      <c r="B33" t="str">
        <f>IF(_xlfn.CONCAT('OMR Ciktisi'!F30:O30)="","",VALUE(_xlfn.CONCAT('OMR Ciktisi'!F30:O30)))</f>
        <v/>
      </c>
      <c r="C33" t="str">
        <f>IF(B33="", "", OR(ISNUMBER(MATCH(B33, 'Ogrenci Listesi'!$B$2:$B$1500, 0)), ISNUMBER(MATCH(B33, 'Ogr List2'!$B$2:$B$1500, 0))))</f>
        <v/>
      </c>
      <c r="D33" t="str">
        <f t="shared" si="0"/>
        <v/>
      </c>
      <c r="E33" s="4" t="str" cm="1">
        <f t="array" ref="E33">IF(A33="","", SUMPRODUCT(--(INDEX('Cevap Anahtarları'!$B$2:$CW$10, MATCH(J33, 'Cevap Anahtarları'!$A$2:$A$100, 0), 0)="ABCDE")) + SUMPRODUCT(--(K33:DF33 &lt;&gt; ""), --(ISNUMBER(SEARCH(K33:DF33, INDEX('Cevap Anahtarları'!$B$2:$CW$10, MATCH(J33, 'Cevap Anahtarları'!$A$2:$A$100, 0), 0)))), --(INDEX('Cevap Anahtarları'!$B$2:$CW$10, MATCH(J33, 'Cevap Anahtarları'!$A$2:$A$100, 0), 0)&lt;&gt;"ABCDE")))</f>
        <v/>
      </c>
      <c r="F33" s="4" t="str" cm="1">
        <f t="array" ref="F33">IF(A33="","",SUMPRODUCT(1* (K33:DF33 &lt;&gt; 0)*(NOT(ISNUMBER(SEARCH(K33:DF33,INDEX('Cevap Anahtarları'!$B$2:$CW$10,MATCH(J33,'Cevap Anahtarları'!$A$2:$A$100,0),0)))))))</f>
        <v/>
      </c>
      <c r="G33" s="4" t="str" cm="1">
        <f t="array" aca="1" ref="G33" ca="1">IF(A33="", "", SUMPRODUCT(--(OFFSET(K33, 0, 0, 1, $O$1) = 0), --(INDEX('Cevap Anahtarları'!$B$2:$CW$10, MATCH(J33, 'Cevap Anahtarları'!$A$2:$A$100, 0), COLUMN(OFFSET(K33, 0, 0, 1, $O$1))-COLUMN(K33)+1) &lt;&gt; "ABCDE")))</f>
        <v/>
      </c>
      <c r="H33" s="12" t="str">
        <f t="shared" si="1"/>
        <v/>
      </c>
      <c r="I33" s="12" t="str">
        <f t="shared" si="2"/>
        <v/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</row>
    <row r="34" spans="2:165">
      <c r="B34" t="str">
        <f>IF(_xlfn.CONCAT('OMR Ciktisi'!F31:O31)="","",VALUE(_xlfn.CONCAT('OMR Ciktisi'!F31:O31)))</f>
        <v/>
      </c>
      <c r="C34" t="str">
        <f>IF(B34="", "", OR(ISNUMBER(MATCH(B34, 'Ogrenci Listesi'!$B$2:$B$1500, 0)), ISNUMBER(MATCH(B34, 'Ogr List2'!$B$2:$B$1500, 0))))</f>
        <v/>
      </c>
      <c r="D34" t="str">
        <f t="shared" si="0"/>
        <v/>
      </c>
      <c r="E34" s="4" t="str" cm="1">
        <f t="array" ref="E34">IF(A34="","", SUMPRODUCT(--(INDEX('Cevap Anahtarları'!$B$2:$CW$10, MATCH(J34, 'Cevap Anahtarları'!$A$2:$A$100, 0), 0)="ABCDE")) + SUMPRODUCT(--(K34:DF34 &lt;&gt; ""), --(ISNUMBER(SEARCH(K34:DF34, INDEX('Cevap Anahtarları'!$B$2:$CW$10, MATCH(J34, 'Cevap Anahtarları'!$A$2:$A$100, 0), 0)))), --(INDEX('Cevap Anahtarları'!$B$2:$CW$10, MATCH(J34, 'Cevap Anahtarları'!$A$2:$A$100, 0), 0)&lt;&gt;"ABCDE")))</f>
        <v/>
      </c>
      <c r="F34" s="4" t="str" cm="1">
        <f t="array" ref="F34">IF(A34="","",SUMPRODUCT(1* (K34:DF34 &lt;&gt; 0)*(NOT(ISNUMBER(SEARCH(K34:DF34,INDEX('Cevap Anahtarları'!$B$2:$CW$10,MATCH(J34,'Cevap Anahtarları'!$A$2:$A$100,0),0)))))))</f>
        <v/>
      </c>
      <c r="G34" s="4" t="str" cm="1">
        <f t="array" aca="1" ref="G34" ca="1">IF(A34="", "", SUMPRODUCT(--(OFFSET(K34, 0, 0, 1, $O$1) = 0), --(INDEX('Cevap Anahtarları'!$B$2:$CW$10, MATCH(J34, 'Cevap Anahtarları'!$A$2:$A$100, 0), COLUMN(OFFSET(K34, 0, 0, 1, $O$1))-COLUMN(K34)+1) &lt;&gt; "ABCDE")))</f>
        <v/>
      </c>
      <c r="H34" s="12" t="str">
        <f t="shared" si="1"/>
        <v/>
      </c>
      <c r="I34" s="12" t="str">
        <f t="shared" si="2"/>
        <v/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</row>
    <row r="35" spans="2:165">
      <c r="B35" t="str">
        <f>IF(_xlfn.CONCAT('OMR Ciktisi'!F32:O32)="","",VALUE(_xlfn.CONCAT('OMR Ciktisi'!F32:O32)))</f>
        <v/>
      </c>
      <c r="C35" t="str">
        <f>IF(B35="", "", OR(ISNUMBER(MATCH(B35, 'Ogrenci Listesi'!$B$2:$B$1500, 0)), ISNUMBER(MATCH(B35, 'Ogr List2'!$B$2:$B$1500, 0))))</f>
        <v/>
      </c>
      <c r="D35" t="str">
        <f t="shared" si="0"/>
        <v/>
      </c>
      <c r="E35" s="4" t="str" cm="1">
        <f t="array" ref="E35">IF(A35="","", SUMPRODUCT(--(INDEX('Cevap Anahtarları'!$B$2:$CW$10, MATCH(J35, 'Cevap Anahtarları'!$A$2:$A$100, 0), 0)="ABCDE")) + SUMPRODUCT(--(K35:DF35 &lt;&gt; ""), --(ISNUMBER(SEARCH(K35:DF35, INDEX('Cevap Anahtarları'!$B$2:$CW$10, MATCH(J35, 'Cevap Anahtarları'!$A$2:$A$100, 0), 0)))), --(INDEX('Cevap Anahtarları'!$B$2:$CW$10, MATCH(J35, 'Cevap Anahtarları'!$A$2:$A$100, 0), 0)&lt;&gt;"ABCDE")))</f>
        <v/>
      </c>
      <c r="F35" s="4" t="str" cm="1">
        <f t="array" ref="F35">IF(A35="","",SUMPRODUCT(1* (K35:DF35 &lt;&gt; 0)*(NOT(ISNUMBER(SEARCH(K35:DF35,INDEX('Cevap Anahtarları'!$B$2:$CW$10,MATCH(J35,'Cevap Anahtarları'!$A$2:$A$100,0),0)))))))</f>
        <v/>
      </c>
      <c r="G35" s="4" t="str" cm="1">
        <f t="array" aca="1" ref="G35" ca="1">IF(A35="", "", SUMPRODUCT(--(OFFSET(K35, 0, 0, 1, $O$1) = 0), --(INDEX('Cevap Anahtarları'!$B$2:$CW$10, MATCH(J35, 'Cevap Anahtarları'!$A$2:$A$100, 0), COLUMN(OFFSET(K35, 0, 0, 1, $O$1))-COLUMN(K35)+1) &lt;&gt; "ABCDE")))</f>
        <v/>
      </c>
      <c r="H35" s="12" t="str">
        <f t="shared" si="1"/>
        <v/>
      </c>
      <c r="I35" s="12" t="str">
        <f t="shared" si="2"/>
        <v/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</row>
    <row r="36" spans="2:165">
      <c r="B36" t="str">
        <f>IF(_xlfn.CONCAT('OMR Ciktisi'!F33:O33)="","",VALUE(_xlfn.CONCAT('OMR Ciktisi'!F33:O33)))</f>
        <v/>
      </c>
      <c r="C36" t="str">
        <f>IF(B36="", "", OR(ISNUMBER(MATCH(B36, 'Ogrenci Listesi'!$B$2:$B$1500, 0)), ISNUMBER(MATCH(B36, 'Ogr List2'!$B$2:$B$1500, 0))))</f>
        <v/>
      </c>
      <c r="D36" t="str">
        <f t="shared" si="0"/>
        <v/>
      </c>
      <c r="E36" s="4" t="str" cm="1">
        <f t="array" ref="E36">IF(A36="","", SUMPRODUCT(--(INDEX('Cevap Anahtarları'!$B$2:$CW$10, MATCH(J36, 'Cevap Anahtarları'!$A$2:$A$100, 0), 0)="ABCDE")) + SUMPRODUCT(--(K36:DF36 &lt;&gt; ""), --(ISNUMBER(SEARCH(K36:DF36, INDEX('Cevap Anahtarları'!$B$2:$CW$10, MATCH(J36, 'Cevap Anahtarları'!$A$2:$A$100, 0), 0)))), --(INDEX('Cevap Anahtarları'!$B$2:$CW$10, MATCH(J36, 'Cevap Anahtarları'!$A$2:$A$100, 0), 0)&lt;&gt;"ABCDE")))</f>
        <v/>
      </c>
      <c r="F36" s="4" t="str" cm="1">
        <f t="array" ref="F36">IF(A36="","",SUMPRODUCT(1* (K36:DF36 &lt;&gt; 0)*(NOT(ISNUMBER(SEARCH(K36:DF36,INDEX('Cevap Anahtarları'!$B$2:$CW$10,MATCH(J36,'Cevap Anahtarları'!$A$2:$A$100,0),0)))))))</f>
        <v/>
      </c>
      <c r="G36" s="4" t="str" cm="1">
        <f t="array" aca="1" ref="G36" ca="1">IF(A36="", "", SUMPRODUCT(--(OFFSET(K36, 0, 0, 1, $O$1) = 0), --(INDEX('Cevap Anahtarları'!$B$2:$CW$10, MATCH(J36, 'Cevap Anahtarları'!$A$2:$A$100, 0), COLUMN(OFFSET(K36, 0, 0, 1, $O$1))-COLUMN(K36)+1) &lt;&gt; "ABCDE")))</f>
        <v/>
      </c>
      <c r="H36" s="12" t="str">
        <f t="shared" si="1"/>
        <v/>
      </c>
      <c r="I36" s="12" t="str">
        <f t="shared" si="2"/>
        <v/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</row>
    <row r="37" spans="2:165">
      <c r="B37" t="str">
        <f>IF(_xlfn.CONCAT('OMR Ciktisi'!F34:O34)="","",VALUE(_xlfn.CONCAT('OMR Ciktisi'!F34:O34)))</f>
        <v/>
      </c>
      <c r="C37" t="str">
        <f>IF(B37="", "", OR(ISNUMBER(MATCH(B37, 'Ogrenci Listesi'!$B$2:$B$1500, 0)), ISNUMBER(MATCH(B37, 'Ogr List2'!$B$2:$B$1500, 0))))</f>
        <v/>
      </c>
      <c r="D37" t="str">
        <f t="shared" si="0"/>
        <v/>
      </c>
      <c r="E37" s="4" t="str" cm="1">
        <f t="array" ref="E37">IF(A37="","", SUMPRODUCT(--(INDEX('Cevap Anahtarları'!$B$2:$CW$10, MATCH(J37, 'Cevap Anahtarları'!$A$2:$A$100, 0), 0)="ABCDE")) + SUMPRODUCT(--(K37:DF37 &lt;&gt; ""), --(ISNUMBER(SEARCH(K37:DF37, INDEX('Cevap Anahtarları'!$B$2:$CW$10, MATCH(J37, 'Cevap Anahtarları'!$A$2:$A$100, 0), 0)))), --(INDEX('Cevap Anahtarları'!$B$2:$CW$10, MATCH(J37, 'Cevap Anahtarları'!$A$2:$A$100, 0), 0)&lt;&gt;"ABCDE")))</f>
        <v/>
      </c>
      <c r="F37" s="4" t="str" cm="1">
        <f t="array" ref="F37">IF(A37="","",SUMPRODUCT(1* (K37:DF37 &lt;&gt; 0)*(NOT(ISNUMBER(SEARCH(K37:DF37,INDEX('Cevap Anahtarları'!$B$2:$CW$10,MATCH(J37,'Cevap Anahtarları'!$A$2:$A$100,0),0)))))))</f>
        <v/>
      </c>
      <c r="G37" s="4" t="str" cm="1">
        <f t="array" aca="1" ref="G37" ca="1">IF(A37="", "", SUMPRODUCT(--(OFFSET(K37, 0, 0, 1, $O$1) = 0), --(INDEX('Cevap Anahtarları'!$B$2:$CW$10, MATCH(J37, 'Cevap Anahtarları'!$A$2:$A$100, 0), COLUMN(OFFSET(K37, 0, 0, 1, $O$1))-COLUMN(K37)+1) &lt;&gt; "ABCDE")))</f>
        <v/>
      </c>
      <c r="H37" s="12" t="str">
        <f t="shared" si="1"/>
        <v/>
      </c>
      <c r="I37" s="12" t="str">
        <f t="shared" si="2"/>
        <v/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</row>
    <row r="38" spans="2:165">
      <c r="B38" t="str">
        <f>IF(_xlfn.CONCAT('OMR Ciktisi'!F35:O35)="","",VALUE(_xlfn.CONCAT('OMR Ciktisi'!F35:O35)))</f>
        <v/>
      </c>
      <c r="C38" t="str">
        <f>IF(B38="", "", OR(ISNUMBER(MATCH(B38, 'Ogrenci Listesi'!$B$2:$B$1500, 0)), ISNUMBER(MATCH(B38, 'Ogr List2'!$B$2:$B$1500, 0))))</f>
        <v/>
      </c>
      <c r="D38" t="str">
        <f t="shared" si="0"/>
        <v/>
      </c>
      <c r="E38" s="4" t="str" cm="1">
        <f t="array" ref="E38">IF(A38="","", SUMPRODUCT(--(INDEX('Cevap Anahtarları'!$B$2:$CW$10, MATCH(J38, 'Cevap Anahtarları'!$A$2:$A$100, 0), 0)="ABCDE")) + SUMPRODUCT(--(K38:DF38 &lt;&gt; ""), --(ISNUMBER(SEARCH(K38:DF38, INDEX('Cevap Anahtarları'!$B$2:$CW$10, MATCH(J38, 'Cevap Anahtarları'!$A$2:$A$100, 0), 0)))), --(INDEX('Cevap Anahtarları'!$B$2:$CW$10, MATCH(J38, 'Cevap Anahtarları'!$A$2:$A$100, 0), 0)&lt;&gt;"ABCDE")))</f>
        <v/>
      </c>
      <c r="F38" s="4" t="str" cm="1">
        <f t="array" ref="F38">IF(A38="","",SUMPRODUCT(1* (K38:DF38 &lt;&gt; 0)*(NOT(ISNUMBER(SEARCH(K38:DF38,INDEX('Cevap Anahtarları'!$B$2:$CW$10,MATCH(J38,'Cevap Anahtarları'!$A$2:$A$100,0),0)))))))</f>
        <v/>
      </c>
      <c r="G38" s="4" t="str" cm="1">
        <f t="array" aca="1" ref="G38" ca="1">IF(A38="", "", SUMPRODUCT(--(OFFSET(K38, 0, 0, 1, $O$1) = 0), --(INDEX('Cevap Anahtarları'!$B$2:$CW$10, MATCH(J38, 'Cevap Anahtarları'!$A$2:$A$100, 0), COLUMN(OFFSET(K38, 0, 0, 1, $O$1))-COLUMN(K38)+1) &lt;&gt; "ABCDE")))</f>
        <v/>
      </c>
      <c r="H38" s="12" t="str">
        <f t="shared" si="1"/>
        <v/>
      </c>
      <c r="I38" s="12" t="str">
        <f t="shared" si="2"/>
        <v/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</row>
    <row r="39" spans="2:165">
      <c r="B39" t="str">
        <f>IF(_xlfn.CONCAT('OMR Ciktisi'!F36:O36)="","",VALUE(_xlfn.CONCAT('OMR Ciktisi'!F36:O36)))</f>
        <v/>
      </c>
      <c r="C39" t="str">
        <f>IF(B39="", "", OR(ISNUMBER(MATCH(B39, 'Ogrenci Listesi'!$B$2:$B$1500, 0)), ISNUMBER(MATCH(B39, 'Ogr List2'!$B$2:$B$1500, 0))))</f>
        <v/>
      </c>
      <c r="D39" t="str">
        <f t="shared" si="0"/>
        <v/>
      </c>
      <c r="E39" s="4" t="str" cm="1">
        <f t="array" ref="E39">IF(A39="","", SUMPRODUCT(--(INDEX('Cevap Anahtarları'!$B$2:$CW$10, MATCH(J39, 'Cevap Anahtarları'!$A$2:$A$100, 0), 0)="ABCDE")) + SUMPRODUCT(--(K39:DF39 &lt;&gt; ""), --(ISNUMBER(SEARCH(K39:DF39, INDEX('Cevap Anahtarları'!$B$2:$CW$10, MATCH(J39, 'Cevap Anahtarları'!$A$2:$A$100, 0), 0)))), --(INDEX('Cevap Anahtarları'!$B$2:$CW$10, MATCH(J39, 'Cevap Anahtarları'!$A$2:$A$100, 0), 0)&lt;&gt;"ABCDE")))</f>
        <v/>
      </c>
      <c r="F39" s="4" t="str" cm="1">
        <f t="array" ref="F39">IF(A39="","",SUMPRODUCT(1* (K39:DF39 &lt;&gt; 0)*(NOT(ISNUMBER(SEARCH(K39:DF39,INDEX('Cevap Anahtarları'!$B$2:$CW$10,MATCH(J39,'Cevap Anahtarları'!$A$2:$A$100,0),0)))))))</f>
        <v/>
      </c>
      <c r="G39" s="4" t="str" cm="1">
        <f t="array" aca="1" ref="G39" ca="1">IF(A39="", "", SUMPRODUCT(--(OFFSET(K39, 0, 0, 1, $O$1) = 0), --(INDEX('Cevap Anahtarları'!$B$2:$CW$10, MATCH(J39, 'Cevap Anahtarları'!$A$2:$A$100, 0), COLUMN(OFFSET(K39, 0, 0, 1, $O$1))-COLUMN(K39)+1) &lt;&gt; "ABCDE")))</f>
        <v/>
      </c>
      <c r="H39" s="12" t="str">
        <f t="shared" si="1"/>
        <v/>
      </c>
      <c r="I39" s="12" t="str">
        <f t="shared" si="2"/>
        <v/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</row>
    <row r="40" spans="2:165">
      <c r="B40" t="str">
        <f>IF(_xlfn.CONCAT('OMR Ciktisi'!F37:O37)="","",VALUE(_xlfn.CONCAT('OMR Ciktisi'!F37:O37)))</f>
        <v/>
      </c>
      <c r="C40" t="str">
        <f>IF(B40="", "", OR(ISNUMBER(MATCH(B40, 'Ogrenci Listesi'!$B$2:$B$1500, 0)), ISNUMBER(MATCH(B40, 'Ogr List2'!$B$2:$B$1500, 0))))</f>
        <v/>
      </c>
      <c r="D40" t="str">
        <f t="shared" si="0"/>
        <v/>
      </c>
      <c r="E40" s="4" t="str" cm="1">
        <f t="array" ref="E40">IF(A40="","", SUMPRODUCT(--(INDEX('Cevap Anahtarları'!$B$2:$CW$10, MATCH(J40, 'Cevap Anahtarları'!$A$2:$A$100, 0), 0)="ABCDE")) + SUMPRODUCT(--(K40:DF40 &lt;&gt; ""), --(ISNUMBER(SEARCH(K40:DF40, INDEX('Cevap Anahtarları'!$B$2:$CW$10, MATCH(J40, 'Cevap Anahtarları'!$A$2:$A$100, 0), 0)))), --(INDEX('Cevap Anahtarları'!$B$2:$CW$10, MATCH(J40, 'Cevap Anahtarları'!$A$2:$A$100, 0), 0)&lt;&gt;"ABCDE")))</f>
        <v/>
      </c>
      <c r="F40" s="4" t="str" cm="1">
        <f t="array" ref="F40">IF(A40="","",SUMPRODUCT(1* (K40:DF40 &lt;&gt; 0)*(NOT(ISNUMBER(SEARCH(K40:DF40,INDEX('Cevap Anahtarları'!$B$2:$CW$10,MATCH(J40,'Cevap Anahtarları'!$A$2:$A$100,0),0)))))))</f>
        <v/>
      </c>
      <c r="G40" s="4" t="str" cm="1">
        <f t="array" aca="1" ref="G40" ca="1">IF(A40="", "", SUMPRODUCT(--(OFFSET(K40, 0, 0, 1, $O$1) = 0), --(INDEX('Cevap Anahtarları'!$B$2:$CW$10, MATCH(J40, 'Cevap Anahtarları'!$A$2:$A$100, 0), COLUMN(OFFSET(K40, 0, 0, 1, $O$1))-COLUMN(K40)+1) &lt;&gt; "ABCDE")))</f>
        <v/>
      </c>
      <c r="H40" s="12" t="str">
        <f t="shared" si="1"/>
        <v/>
      </c>
      <c r="I40" s="12" t="str">
        <f t="shared" si="2"/>
        <v/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</row>
    <row r="41" spans="2:165">
      <c r="B41" t="str">
        <f>IF(_xlfn.CONCAT('OMR Ciktisi'!F38:O38)="","",VALUE(_xlfn.CONCAT('OMR Ciktisi'!F38:O38)))</f>
        <v/>
      </c>
      <c r="C41" t="str">
        <f>IF(B41="", "", OR(ISNUMBER(MATCH(B41, 'Ogrenci Listesi'!$B$2:$B$1500, 0)), ISNUMBER(MATCH(B41, 'Ogr List2'!$B$2:$B$1500, 0))))</f>
        <v/>
      </c>
      <c r="D41" t="str">
        <f t="shared" si="0"/>
        <v/>
      </c>
      <c r="E41" s="4" t="str" cm="1">
        <f t="array" ref="E41">IF(A41="","", SUMPRODUCT(--(INDEX('Cevap Anahtarları'!$B$2:$CW$10, MATCH(J41, 'Cevap Anahtarları'!$A$2:$A$100, 0), 0)="ABCDE")) + SUMPRODUCT(--(K41:DF41 &lt;&gt; ""), --(ISNUMBER(SEARCH(K41:DF41, INDEX('Cevap Anahtarları'!$B$2:$CW$10, MATCH(J41, 'Cevap Anahtarları'!$A$2:$A$100, 0), 0)))), --(INDEX('Cevap Anahtarları'!$B$2:$CW$10, MATCH(J41, 'Cevap Anahtarları'!$A$2:$A$100, 0), 0)&lt;&gt;"ABCDE")))</f>
        <v/>
      </c>
      <c r="F41" s="4" t="str" cm="1">
        <f t="array" ref="F41">IF(A41="","",SUMPRODUCT(1* (K41:DF41 &lt;&gt; 0)*(NOT(ISNUMBER(SEARCH(K41:DF41,INDEX('Cevap Anahtarları'!$B$2:$CW$10,MATCH(J41,'Cevap Anahtarları'!$A$2:$A$100,0),0)))))))</f>
        <v/>
      </c>
      <c r="G41" s="4" t="str" cm="1">
        <f t="array" aca="1" ref="G41" ca="1">IF(A41="", "", SUMPRODUCT(--(OFFSET(K41, 0, 0, 1, $O$1) = 0), --(INDEX('Cevap Anahtarları'!$B$2:$CW$10, MATCH(J41, 'Cevap Anahtarları'!$A$2:$A$100, 0), COLUMN(OFFSET(K41, 0, 0, 1, $O$1))-COLUMN(K41)+1) &lt;&gt; "ABCDE")))</f>
        <v/>
      </c>
      <c r="H41" s="12" t="str">
        <f t="shared" si="1"/>
        <v/>
      </c>
      <c r="I41" s="12" t="str">
        <f t="shared" si="2"/>
        <v/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</row>
    <row r="42" spans="2:165">
      <c r="B42" t="str">
        <f>IF(_xlfn.CONCAT('OMR Ciktisi'!F39:O39)="","",VALUE(_xlfn.CONCAT('OMR Ciktisi'!F39:O39)))</f>
        <v/>
      </c>
      <c r="C42" t="str">
        <f>IF(B42="", "", OR(ISNUMBER(MATCH(B42, 'Ogrenci Listesi'!$B$2:$B$1500, 0)), ISNUMBER(MATCH(B42, 'Ogr List2'!$B$2:$B$1500, 0))))</f>
        <v/>
      </c>
      <c r="D42" t="str">
        <f t="shared" si="0"/>
        <v/>
      </c>
      <c r="E42" s="4" t="str" cm="1">
        <f t="array" ref="E42">IF(A42="","", SUMPRODUCT(--(INDEX('Cevap Anahtarları'!$B$2:$CW$10, MATCH(J42, 'Cevap Anahtarları'!$A$2:$A$100, 0), 0)="ABCDE")) + SUMPRODUCT(--(K42:DF42 &lt;&gt; ""), --(ISNUMBER(SEARCH(K42:DF42, INDEX('Cevap Anahtarları'!$B$2:$CW$10, MATCH(J42, 'Cevap Anahtarları'!$A$2:$A$100, 0), 0)))), --(INDEX('Cevap Anahtarları'!$B$2:$CW$10, MATCH(J42, 'Cevap Anahtarları'!$A$2:$A$100, 0), 0)&lt;&gt;"ABCDE")))</f>
        <v/>
      </c>
      <c r="F42" s="4" t="str" cm="1">
        <f t="array" ref="F42">IF(A42="","",SUMPRODUCT(1* (K42:DF42 &lt;&gt; 0)*(NOT(ISNUMBER(SEARCH(K42:DF42,INDEX('Cevap Anahtarları'!$B$2:$CW$10,MATCH(J42,'Cevap Anahtarları'!$A$2:$A$100,0),0)))))))</f>
        <v/>
      </c>
      <c r="G42" s="4" t="str" cm="1">
        <f t="array" aca="1" ref="G42" ca="1">IF(A42="", "", SUMPRODUCT(--(OFFSET(K42, 0, 0, 1, $O$1) = 0), --(INDEX('Cevap Anahtarları'!$B$2:$CW$10, MATCH(J42, 'Cevap Anahtarları'!$A$2:$A$100, 0), COLUMN(OFFSET(K42, 0, 0, 1, $O$1))-COLUMN(K42)+1) &lt;&gt; "ABCDE")))</f>
        <v/>
      </c>
      <c r="H42" s="12" t="str">
        <f t="shared" si="1"/>
        <v/>
      </c>
      <c r="I42" s="12" t="str">
        <f t="shared" si="2"/>
        <v/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</row>
    <row r="43" spans="2:165">
      <c r="B43" t="str">
        <f>IF(_xlfn.CONCAT('OMR Ciktisi'!F40:O40)="","",VALUE(_xlfn.CONCAT('OMR Ciktisi'!F40:O40)))</f>
        <v/>
      </c>
      <c r="C43" t="str">
        <f>IF(B43="", "", OR(ISNUMBER(MATCH(B43, 'Ogrenci Listesi'!$B$2:$B$1500, 0)), ISNUMBER(MATCH(B43, 'Ogr List2'!$B$2:$B$1500, 0))))</f>
        <v/>
      </c>
      <c r="D43" t="str">
        <f t="shared" si="0"/>
        <v/>
      </c>
      <c r="E43" s="4" t="str" cm="1">
        <f t="array" ref="E43">IF(A43="","", SUMPRODUCT(--(INDEX('Cevap Anahtarları'!$B$2:$CW$10, MATCH(J43, 'Cevap Anahtarları'!$A$2:$A$100, 0), 0)="ABCDE")) + SUMPRODUCT(--(K43:DF43 &lt;&gt; ""), --(ISNUMBER(SEARCH(K43:DF43, INDEX('Cevap Anahtarları'!$B$2:$CW$10, MATCH(J43, 'Cevap Anahtarları'!$A$2:$A$100, 0), 0)))), --(INDEX('Cevap Anahtarları'!$B$2:$CW$10, MATCH(J43, 'Cevap Anahtarları'!$A$2:$A$100, 0), 0)&lt;&gt;"ABCDE")))</f>
        <v/>
      </c>
      <c r="F43" s="4" t="str" cm="1">
        <f t="array" ref="F43">IF(A43="","",SUMPRODUCT(1* (K43:DF43 &lt;&gt; 0)*(NOT(ISNUMBER(SEARCH(K43:DF43,INDEX('Cevap Anahtarları'!$B$2:$CW$10,MATCH(J43,'Cevap Anahtarları'!$A$2:$A$100,0),0)))))))</f>
        <v/>
      </c>
      <c r="G43" s="4" t="str" cm="1">
        <f t="array" aca="1" ref="G43" ca="1">IF(A43="", "", SUMPRODUCT(--(OFFSET(K43, 0, 0, 1, $O$1) = 0), --(INDEX('Cevap Anahtarları'!$B$2:$CW$10, MATCH(J43, 'Cevap Anahtarları'!$A$2:$A$100, 0), COLUMN(OFFSET(K43, 0, 0, 1, $O$1))-COLUMN(K43)+1) &lt;&gt; "ABCDE")))</f>
        <v/>
      </c>
      <c r="H43" s="12" t="str">
        <f t="shared" si="1"/>
        <v/>
      </c>
      <c r="I43" s="12" t="str">
        <f t="shared" si="2"/>
        <v/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</row>
    <row r="44" spans="2:165">
      <c r="B44" t="str">
        <f>IF(_xlfn.CONCAT('OMR Ciktisi'!F41:O41)="","",VALUE(_xlfn.CONCAT('OMR Ciktisi'!F41:O41)))</f>
        <v/>
      </c>
      <c r="C44" t="str">
        <f>IF(B44="", "", OR(ISNUMBER(MATCH(B44, 'Ogrenci Listesi'!$B$2:$B$1500, 0)), ISNUMBER(MATCH(B44, 'Ogr List2'!$B$2:$B$1500, 0))))</f>
        <v/>
      </c>
      <c r="D44" t="str">
        <f t="shared" si="0"/>
        <v/>
      </c>
      <c r="E44" s="4" t="str" cm="1">
        <f t="array" ref="E44">IF(A44="","", SUMPRODUCT(--(INDEX('Cevap Anahtarları'!$B$2:$CW$10, MATCH(J44, 'Cevap Anahtarları'!$A$2:$A$100, 0), 0)="ABCDE")) + SUMPRODUCT(--(K44:DF44 &lt;&gt; ""), --(ISNUMBER(SEARCH(K44:DF44, INDEX('Cevap Anahtarları'!$B$2:$CW$10, MATCH(J44, 'Cevap Anahtarları'!$A$2:$A$100, 0), 0)))), --(INDEX('Cevap Anahtarları'!$B$2:$CW$10, MATCH(J44, 'Cevap Anahtarları'!$A$2:$A$100, 0), 0)&lt;&gt;"ABCDE")))</f>
        <v/>
      </c>
      <c r="F44" s="4" t="str" cm="1">
        <f t="array" ref="F44">IF(A44="","",SUMPRODUCT(1* (K44:DF44 &lt;&gt; 0)*(NOT(ISNUMBER(SEARCH(K44:DF44,INDEX('Cevap Anahtarları'!$B$2:$CW$10,MATCH(J44,'Cevap Anahtarları'!$A$2:$A$100,0),0)))))))</f>
        <v/>
      </c>
      <c r="G44" s="4" t="str" cm="1">
        <f t="array" aca="1" ref="G44" ca="1">IF(A44="", "", SUMPRODUCT(--(OFFSET(K44, 0, 0, 1, $O$1) = 0), --(INDEX('Cevap Anahtarları'!$B$2:$CW$10, MATCH(J44, 'Cevap Anahtarları'!$A$2:$A$100, 0), COLUMN(OFFSET(K44, 0, 0, 1, $O$1))-COLUMN(K44)+1) &lt;&gt; "ABCDE")))</f>
        <v/>
      </c>
      <c r="H44" s="12" t="str">
        <f t="shared" si="1"/>
        <v/>
      </c>
      <c r="I44" s="12" t="str">
        <f t="shared" si="2"/>
        <v/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</row>
    <row r="45" spans="2:165">
      <c r="B45" t="str">
        <f>IF(_xlfn.CONCAT('OMR Ciktisi'!F42:O42)="","",VALUE(_xlfn.CONCAT('OMR Ciktisi'!F42:O42)))</f>
        <v/>
      </c>
      <c r="C45" t="str">
        <f>IF(B45="", "", OR(ISNUMBER(MATCH(B45, 'Ogrenci Listesi'!$B$2:$B$1500, 0)), ISNUMBER(MATCH(B45, 'Ogr List2'!$B$2:$B$1500, 0))))</f>
        <v/>
      </c>
      <c r="D45" t="str">
        <f t="shared" si="0"/>
        <v/>
      </c>
      <c r="E45" s="4" t="str" cm="1">
        <f t="array" ref="E45">IF(A45="","", SUMPRODUCT(--(INDEX('Cevap Anahtarları'!$B$2:$CW$10, MATCH(J45, 'Cevap Anahtarları'!$A$2:$A$100, 0), 0)="ABCDE")) + SUMPRODUCT(--(K45:DF45 &lt;&gt; ""), --(ISNUMBER(SEARCH(K45:DF45, INDEX('Cevap Anahtarları'!$B$2:$CW$10, MATCH(J45, 'Cevap Anahtarları'!$A$2:$A$100, 0), 0)))), --(INDEX('Cevap Anahtarları'!$B$2:$CW$10, MATCH(J45, 'Cevap Anahtarları'!$A$2:$A$100, 0), 0)&lt;&gt;"ABCDE")))</f>
        <v/>
      </c>
      <c r="F45" s="4" t="str" cm="1">
        <f t="array" ref="F45">IF(A45="","",SUMPRODUCT(1* (K45:DF45 &lt;&gt; 0)*(NOT(ISNUMBER(SEARCH(K45:DF45,INDEX('Cevap Anahtarları'!$B$2:$CW$10,MATCH(J45,'Cevap Anahtarları'!$A$2:$A$100,0),0)))))))</f>
        <v/>
      </c>
      <c r="G45" s="4" t="str" cm="1">
        <f t="array" aca="1" ref="G45" ca="1">IF(A45="", "", SUMPRODUCT(--(OFFSET(K45, 0, 0, 1, $O$1) = 0), --(INDEX('Cevap Anahtarları'!$B$2:$CW$10, MATCH(J45, 'Cevap Anahtarları'!$A$2:$A$100, 0), COLUMN(OFFSET(K45, 0, 0, 1, $O$1))-COLUMN(K45)+1) &lt;&gt; "ABCDE")))</f>
        <v/>
      </c>
      <c r="H45" s="12" t="str">
        <f t="shared" si="1"/>
        <v/>
      </c>
      <c r="I45" s="12" t="str">
        <f t="shared" si="2"/>
        <v/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</row>
    <row r="46" spans="2:165">
      <c r="B46" t="str">
        <f>IF(_xlfn.CONCAT('OMR Ciktisi'!F43:O43)="","",VALUE(_xlfn.CONCAT('OMR Ciktisi'!F43:O43)))</f>
        <v/>
      </c>
      <c r="C46" t="str">
        <f>IF(B46="", "", OR(ISNUMBER(MATCH(B46, 'Ogrenci Listesi'!$B$2:$B$1500, 0)), ISNUMBER(MATCH(B46, 'Ogr List2'!$B$2:$B$1500, 0))))</f>
        <v/>
      </c>
      <c r="D46" t="str">
        <f t="shared" si="0"/>
        <v/>
      </c>
      <c r="E46" s="4" t="str" cm="1">
        <f t="array" ref="E46">IF(A46="","", SUMPRODUCT(--(INDEX('Cevap Anahtarları'!$B$2:$CW$10, MATCH(J46, 'Cevap Anahtarları'!$A$2:$A$100, 0), 0)="ABCDE")) + SUMPRODUCT(--(K46:DF46 &lt;&gt; ""), --(ISNUMBER(SEARCH(K46:DF46, INDEX('Cevap Anahtarları'!$B$2:$CW$10, MATCH(J46, 'Cevap Anahtarları'!$A$2:$A$100, 0), 0)))), --(INDEX('Cevap Anahtarları'!$B$2:$CW$10, MATCH(J46, 'Cevap Anahtarları'!$A$2:$A$100, 0), 0)&lt;&gt;"ABCDE")))</f>
        <v/>
      </c>
      <c r="F46" s="4" t="str" cm="1">
        <f t="array" ref="F46">IF(A46="","",SUMPRODUCT(1* (K46:DF46 &lt;&gt; 0)*(NOT(ISNUMBER(SEARCH(K46:DF46,INDEX('Cevap Anahtarları'!$B$2:$CW$10,MATCH(J46,'Cevap Anahtarları'!$A$2:$A$100,0),0)))))))</f>
        <v/>
      </c>
      <c r="G46" s="4" t="str" cm="1">
        <f t="array" aca="1" ref="G46" ca="1">IF(A46="", "", SUMPRODUCT(--(OFFSET(K46, 0, 0, 1, $O$1) = 0), --(INDEX('Cevap Anahtarları'!$B$2:$CW$10, MATCH(J46, 'Cevap Anahtarları'!$A$2:$A$100, 0), COLUMN(OFFSET(K46, 0, 0, 1, $O$1))-COLUMN(K46)+1) &lt;&gt; "ABCDE")))</f>
        <v/>
      </c>
      <c r="H46" s="12" t="str">
        <f t="shared" si="1"/>
        <v/>
      </c>
      <c r="I46" s="12" t="str">
        <f t="shared" si="2"/>
        <v/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</row>
    <row r="47" spans="2:165">
      <c r="B47" t="str">
        <f>IF(_xlfn.CONCAT('OMR Ciktisi'!F44:O44)="","",VALUE(_xlfn.CONCAT('OMR Ciktisi'!F44:O44)))</f>
        <v/>
      </c>
      <c r="C47" t="str">
        <f>IF(B47="", "", OR(ISNUMBER(MATCH(B47, 'Ogrenci Listesi'!$B$2:$B$1500, 0)), ISNUMBER(MATCH(B47, 'Ogr List2'!$B$2:$B$1500, 0))))</f>
        <v/>
      </c>
      <c r="D47" t="str">
        <f t="shared" si="0"/>
        <v/>
      </c>
      <c r="E47" s="4" t="str" cm="1">
        <f t="array" ref="E47">IF(A47="","", SUMPRODUCT(--(INDEX('Cevap Anahtarları'!$B$2:$CW$10, MATCH(J47, 'Cevap Anahtarları'!$A$2:$A$100, 0), 0)="ABCDE")) + SUMPRODUCT(--(K47:DF47 &lt;&gt; ""), --(ISNUMBER(SEARCH(K47:DF47, INDEX('Cevap Anahtarları'!$B$2:$CW$10, MATCH(J47, 'Cevap Anahtarları'!$A$2:$A$100, 0), 0)))), --(INDEX('Cevap Anahtarları'!$B$2:$CW$10, MATCH(J47, 'Cevap Anahtarları'!$A$2:$A$100, 0), 0)&lt;&gt;"ABCDE")))</f>
        <v/>
      </c>
      <c r="F47" s="4" t="str" cm="1">
        <f t="array" ref="F47">IF(A47="","",SUMPRODUCT(1* (K47:DF47 &lt;&gt; 0)*(NOT(ISNUMBER(SEARCH(K47:DF47,INDEX('Cevap Anahtarları'!$B$2:$CW$10,MATCH(J47,'Cevap Anahtarları'!$A$2:$A$100,0),0)))))))</f>
        <v/>
      </c>
      <c r="G47" s="4" t="str" cm="1">
        <f t="array" aca="1" ref="G47" ca="1">IF(A47="", "", SUMPRODUCT(--(OFFSET(K47, 0, 0, 1, $O$1) = 0), --(INDEX('Cevap Anahtarları'!$B$2:$CW$10, MATCH(J47, 'Cevap Anahtarları'!$A$2:$A$100, 0), COLUMN(OFFSET(K47, 0, 0, 1, $O$1))-COLUMN(K47)+1) &lt;&gt; "ABCDE")))</f>
        <v/>
      </c>
      <c r="H47" s="12" t="str">
        <f t="shared" si="1"/>
        <v/>
      </c>
      <c r="I47" s="12" t="str">
        <f t="shared" si="2"/>
        <v/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</row>
    <row r="48" spans="2:165">
      <c r="B48" t="str">
        <f>IF(_xlfn.CONCAT('OMR Ciktisi'!F45:O45)="","",VALUE(_xlfn.CONCAT('OMR Ciktisi'!F45:O45)))</f>
        <v/>
      </c>
      <c r="C48" t="str">
        <f>IF(B48="", "", OR(ISNUMBER(MATCH(B48, 'Ogrenci Listesi'!$B$2:$B$1500, 0)), ISNUMBER(MATCH(B48, 'Ogr List2'!$B$2:$B$1500, 0))))</f>
        <v/>
      </c>
      <c r="D48" t="str">
        <f t="shared" si="0"/>
        <v/>
      </c>
      <c r="E48" s="4" t="str" cm="1">
        <f t="array" ref="E48">IF(A48="","", SUMPRODUCT(--(INDEX('Cevap Anahtarları'!$B$2:$CW$10, MATCH(J48, 'Cevap Anahtarları'!$A$2:$A$100, 0), 0)="ABCDE")) + SUMPRODUCT(--(K48:DF48 &lt;&gt; ""), --(ISNUMBER(SEARCH(K48:DF48, INDEX('Cevap Anahtarları'!$B$2:$CW$10, MATCH(J48, 'Cevap Anahtarları'!$A$2:$A$100, 0), 0)))), --(INDEX('Cevap Anahtarları'!$B$2:$CW$10, MATCH(J48, 'Cevap Anahtarları'!$A$2:$A$100, 0), 0)&lt;&gt;"ABCDE")))</f>
        <v/>
      </c>
      <c r="F48" s="4" t="str" cm="1">
        <f t="array" ref="F48">IF(A48="","",SUMPRODUCT(1* (K48:DF48 &lt;&gt; 0)*(NOT(ISNUMBER(SEARCH(K48:DF48,INDEX('Cevap Anahtarları'!$B$2:$CW$10,MATCH(J48,'Cevap Anahtarları'!$A$2:$A$100,0),0)))))))</f>
        <v/>
      </c>
      <c r="G48" s="4" t="str" cm="1">
        <f t="array" aca="1" ref="G48" ca="1">IF(A48="", "", SUMPRODUCT(--(OFFSET(K48, 0, 0, 1, $O$1) = 0), --(INDEX('Cevap Anahtarları'!$B$2:$CW$10, MATCH(J48, 'Cevap Anahtarları'!$A$2:$A$100, 0), COLUMN(OFFSET(K48, 0, 0, 1, $O$1))-COLUMN(K48)+1) &lt;&gt; "ABCDE")))</f>
        <v/>
      </c>
      <c r="H48" s="12" t="str">
        <f t="shared" si="1"/>
        <v/>
      </c>
      <c r="I48" s="12" t="str">
        <f t="shared" si="2"/>
        <v/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</row>
    <row r="49" spans="2:165">
      <c r="B49" t="str">
        <f>IF(_xlfn.CONCAT('OMR Ciktisi'!F46:O46)="","",VALUE(_xlfn.CONCAT('OMR Ciktisi'!F46:O46)))</f>
        <v/>
      </c>
      <c r="C49" t="str">
        <f>IF(B49="", "", OR(ISNUMBER(MATCH(B49, 'Ogrenci Listesi'!$B$2:$B$1500, 0)), ISNUMBER(MATCH(B49, 'Ogr List2'!$B$2:$B$1500, 0))))</f>
        <v/>
      </c>
      <c r="D49" t="str">
        <f t="shared" si="0"/>
        <v/>
      </c>
      <c r="E49" s="4" t="str" cm="1">
        <f t="array" ref="E49">IF(A49="","", SUMPRODUCT(--(INDEX('Cevap Anahtarları'!$B$2:$CW$10, MATCH(J49, 'Cevap Anahtarları'!$A$2:$A$100, 0), 0)="ABCDE")) + SUMPRODUCT(--(K49:DF49 &lt;&gt; ""), --(ISNUMBER(SEARCH(K49:DF49, INDEX('Cevap Anahtarları'!$B$2:$CW$10, MATCH(J49, 'Cevap Anahtarları'!$A$2:$A$100, 0), 0)))), --(INDEX('Cevap Anahtarları'!$B$2:$CW$10, MATCH(J49, 'Cevap Anahtarları'!$A$2:$A$100, 0), 0)&lt;&gt;"ABCDE")))</f>
        <v/>
      </c>
      <c r="F49" s="4" t="str" cm="1">
        <f t="array" ref="F49">IF(A49="","",SUMPRODUCT(1* (K49:DF49 &lt;&gt; 0)*(NOT(ISNUMBER(SEARCH(K49:DF49,INDEX('Cevap Anahtarları'!$B$2:$CW$10,MATCH(J49,'Cevap Anahtarları'!$A$2:$A$100,0),0)))))))</f>
        <v/>
      </c>
      <c r="G49" s="4" t="str" cm="1">
        <f t="array" aca="1" ref="G49" ca="1">IF(A49="", "", SUMPRODUCT(--(OFFSET(K49, 0, 0, 1, $O$1) = 0), --(INDEX('Cevap Anahtarları'!$B$2:$CW$10, MATCH(J49, 'Cevap Anahtarları'!$A$2:$A$100, 0), COLUMN(OFFSET(K49, 0, 0, 1, $O$1))-COLUMN(K49)+1) &lt;&gt; "ABCDE")))</f>
        <v/>
      </c>
      <c r="H49" s="12" t="str">
        <f t="shared" si="1"/>
        <v/>
      </c>
      <c r="I49" s="12" t="str">
        <f t="shared" si="2"/>
        <v/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</row>
    <row r="50" spans="2:165">
      <c r="B50" t="str">
        <f>IF(_xlfn.CONCAT('OMR Ciktisi'!F47:O47)="","",VALUE(_xlfn.CONCAT('OMR Ciktisi'!F47:O47)))</f>
        <v/>
      </c>
      <c r="C50" t="str">
        <f>IF(B50="", "", OR(ISNUMBER(MATCH(B50, 'Ogrenci Listesi'!$B$2:$B$1500, 0)), ISNUMBER(MATCH(B50, 'Ogr List2'!$B$2:$B$1500, 0))))</f>
        <v/>
      </c>
      <c r="D50" t="str">
        <f t="shared" si="0"/>
        <v/>
      </c>
      <c r="E50" s="4" t="str" cm="1">
        <f t="array" ref="E50">IF(A50="","", SUMPRODUCT(--(INDEX('Cevap Anahtarları'!$B$2:$CW$10, MATCH(J50, 'Cevap Anahtarları'!$A$2:$A$100, 0), 0)="ABCDE")) + SUMPRODUCT(--(K50:DF50 &lt;&gt; ""), --(ISNUMBER(SEARCH(K50:DF50, INDEX('Cevap Anahtarları'!$B$2:$CW$10, MATCH(J50, 'Cevap Anahtarları'!$A$2:$A$100, 0), 0)))), --(INDEX('Cevap Anahtarları'!$B$2:$CW$10, MATCH(J50, 'Cevap Anahtarları'!$A$2:$A$100, 0), 0)&lt;&gt;"ABCDE")))</f>
        <v/>
      </c>
      <c r="F50" s="4" t="str" cm="1">
        <f t="array" ref="F50">IF(A50="","",SUMPRODUCT(1* (K50:DF50 &lt;&gt; 0)*(NOT(ISNUMBER(SEARCH(K50:DF50,INDEX('Cevap Anahtarları'!$B$2:$CW$10,MATCH(J50,'Cevap Anahtarları'!$A$2:$A$100,0),0)))))))</f>
        <v/>
      </c>
      <c r="G50" s="4" t="str" cm="1">
        <f t="array" aca="1" ref="G50" ca="1">IF(A50="", "", SUMPRODUCT(--(OFFSET(K50, 0, 0, 1, $O$1) = 0), --(INDEX('Cevap Anahtarları'!$B$2:$CW$10, MATCH(J50, 'Cevap Anahtarları'!$A$2:$A$100, 0), COLUMN(OFFSET(K50, 0, 0, 1, $O$1))-COLUMN(K50)+1) &lt;&gt; "ABCDE")))</f>
        <v/>
      </c>
      <c r="H50" s="12" t="str">
        <f t="shared" si="1"/>
        <v/>
      </c>
      <c r="I50" s="12" t="str">
        <f t="shared" si="2"/>
        <v/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</row>
    <row r="51" spans="2:165">
      <c r="B51" t="str">
        <f>IF(_xlfn.CONCAT('OMR Ciktisi'!F48:O48)="","",VALUE(_xlfn.CONCAT('OMR Ciktisi'!F48:O48)))</f>
        <v/>
      </c>
      <c r="C51" t="str">
        <f>IF(B51="", "", OR(ISNUMBER(MATCH(B51, 'Ogrenci Listesi'!$B$2:$B$1500, 0)), ISNUMBER(MATCH(B51, 'Ogr List2'!$B$2:$B$1500, 0))))</f>
        <v/>
      </c>
      <c r="D51" t="str">
        <f t="shared" si="0"/>
        <v/>
      </c>
      <c r="E51" s="4" t="str" cm="1">
        <f t="array" ref="E51">IF(A51="","", SUMPRODUCT(--(INDEX('Cevap Anahtarları'!$B$2:$CW$10, MATCH(J51, 'Cevap Anahtarları'!$A$2:$A$100, 0), 0)="ABCDE")) + SUMPRODUCT(--(K51:DF51 &lt;&gt; ""), --(ISNUMBER(SEARCH(K51:DF51, INDEX('Cevap Anahtarları'!$B$2:$CW$10, MATCH(J51, 'Cevap Anahtarları'!$A$2:$A$100, 0), 0)))), --(INDEX('Cevap Anahtarları'!$B$2:$CW$10, MATCH(J51, 'Cevap Anahtarları'!$A$2:$A$100, 0), 0)&lt;&gt;"ABCDE")))</f>
        <v/>
      </c>
      <c r="F51" s="4" t="str" cm="1">
        <f t="array" ref="F51">IF(A51="","",SUMPRODUCT(1* (K51:DF51 &lt;&gt; 0)*(NOT(ISNUMBER(SEARCH(K51:DF51,INDEX('Cevap Anahtarları'!$B$2:$CW$10,MATCH(J51,'Cevap Anahtarları'!$A$2:$A$100,0),0)))))))</f>
        <v/>
      </c>
      <c r="G51" s="4" t="str" cm="1">
        <f t="array" aca="1" ref="G51" ca="1">IF(A51="", "", SUMPRODUCT(--(OFFSET(K51, 0, 0, 1, $O$1) = 0), --(INDEX('Cevap Anahtarları'!$B$2:$CW$10, MATCH(J51, 'Cevap Anahtarları'!$A$2:$A$100, 0), COLUMN(OFFSET(K51, 0, 0, 1, $O$1))-COLUMN(K51)+1) &lt;&gt; "ABCDE")))</f>
        <v/>
      </c>
      <c r="H51" s="12" t="str">
        <f t="shared" si="1"/>
        <v/>
      </c>
      <c r="I51" s="12" t="str">
        <f t="shared" si="2"/>
        <v/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</row>
    <row r="52" spans="2:165">
      <c r="B52" t="str">
        <f>IF(_xlfn.CONCAT('OMR Ciktisi'!F49:O49)="","",VALUE(_xlfn.CONCAT('OMR Ciktisi'!F49:O49)))</f>
        <v/>
      </c>
      <c r="C52" t="str">
        <f>IF(B52="", "", OR(ISNUMBER(MATCH(B52, 'Ogrenci Listesi'!$B$2:$B$1500, 0)), ISNUMBER(MATCH(B52, 'Ogr List2'!$B$2:$B$1500, 0))))</f>
        <v/>
      </c>
      <c r="D52" t="str">
        <f t="shared" si="0"/>
        <v/>
      </c>
      <c r="E52" s="4" t="str" cm="1">
        <f t="array" ref="E52">IF(A52="","", SUMPRODUCT(--(INDEX('Cevap Anahtarları'!$B$2:$CW$10, MATCH(J52, 'Cevap Anahtarları'!$A$2:$A$100, 0), 0)="ABCDE")) + SUMPRODUCT(--(K52:DF52 &lt;&gt; ""), --(ISNUMBER(SEARCH(K52:DF52, INDEX('Cevap Anahtarları'!$B$2:$CW$10, MATCH(J52, 'Cevap Anahtarları'!$A$2:$A$100, 0), 0)))), --(INDEX('Cevap Anahtarları'!$B$2:$CW$10, MATCH(J52, 'Cevap Anahtarları'!$A$2:$A$100, 0), 0)&lt;&gt;"ABCDE")))</f>
        <v/>
      </c>
      <c r="F52" s="4" t="str" cm="1">
        <f t="array" ref="F52">IF(A52="","",SUMPRODUCT(1* (K52:DF52 &lt;&gt; 0)*(NOT(ISNUMBER(SEARCH(K52:DF52,INDEX('Cevap Anahtarları'!$B$2:$CW$10,MATCH(J52,'Cevap Anahtarları'!$A$2:$A$100,0),0)))))))</f>
        <v/>
      </c>
      <c r="G52" s="4" t="str" cm="1">
        <f t="array" aca="1" ref="G52" ca="1">IF(A52="", "", SUMPRODUCT(--(OFFSET(K52, 0, 0, 1, $O$1) = 0), --(INDEX('Cevap Anahtarları'!$B$2:$CW$10, MATCH(J52, 'Cevap Anahtarları'!$A$2:$A$100, 0), COLUMN(OFFSET(K52, 0, 0, 1, $O$1))-COLUMN(K52)+1) &lt;&gt; "ABCDE")))</f>
        <v/>
      </c>
      <c r="H52" s="12" t="str">
        <f t="shared" si="1"/>
        <v/>
      </c>
      <c r="I52" s="12" t="str">
        <f t="shared" si="2"/>
        <v/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</row>
    <row r="53" spans="2:165">
      <c r="B53" t="str">
        <f>IF(_xlfn.CONCAT('OMR Ciktisi'!F50:O50)="","",VALUE(_xlfn.CONCAT('OMR Ciktisi'!F50:O50)))</f>
        <v/>
      </c>
      <c r="C53" t="str">
        <f>IF(B53="", "", OR(ISNUMBER(MATCH(B53, 'Ogrenci Listesi'!$B$2:$B$1500, 0)), ISNUMBER(MATCH(B53, 'Ogr List2'!$B$2:$B$1500, 0))))</f>
        <v/>
      </c>
      <c r="D53" t="str">
        <f t="shared" si="0"/>
        <v/>
      </c>
      <c r="E53" s="4" t="str" cm="1">
        <f t="array" ref="E53">IF(A53="","", SUMPRODUCT(--(INDEX('Cevap Anahtarları'!$B$2:$CW$10, MATCH(J53, 'Cevap Anahtarları'!$A$2:$A$100, 0), 0)="ABCDE")) + SUMPRODUCT(--(K53:DF53 &lt;&gt; ""), --(ISNUMBER(SEARCH(K53:DF53, INDEX('Cevap Anahtarları'!$B$2:$CW$10, MATCH(J53, 'Cevap Anahtarları'!$A$2:$A$100, 0), 0)))), --(INDEX('Cevap Anahtarları'!$B$2:$CW$10, MATCH(J53, 'Cevap Anahtarları'!$A$2:$A$100, 0), 0)&lt;&gt;"ABCDE")))</f>
        <v/>
      </c>
      <c r="F53" s="4" t="str" cm="1">
        <f t="array" ref="F53">IF(A53="","",SUMPRODUCT(1* (K53:DF53 &lt;&gt; 0)*(NOT(ISNUMBER(SEARCH(K53:DF53,INDEX('Cevap Anahtarları'!$B$2:$CW$10,MATCH(J53,'Cevap Anahtarları'!$A$2:$A$100,0),0)))))))</f>
        <v/>
      </c>
      <c r="G53" s="4" t="str" cm="1">
        <f t="array" aca="1" ref="G53" ca="1">IF(A53="", "", SUMPRODUCT(--(OFFSET(K53, 0, 0, 1, $O$1) = 0), --(INDEX('Cevap Anahtarları'!$B$2:$CW$10, MATCH(J53, 'Cevap Anahtarları'!$A$2:$A$100, 0), COLUMN(OFFSET(K53, 0, 0, 1, $O$1))-COLUMN(K53)+1) &lt;&gt; "ABCDE")))</f>
        <v/>
      </c>
      <c r="H53" s="12" t="str">
        <f t="shared" si="1"/>
        <v/>
      </c>
      <c r="I53" s="12" t="str">
        <f t="shared" si="2"/>
        <v/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</row>
    <row r="54" spans="2:165">
      <c r="B54" t="str">
        <f>IF(_xlfn.CONCAT('OMR Ciktisi'!F51:O51)="","",VALUE(_xlfn.CONCAT('OMR Ciktisi'!F51:O51)))</f>
        <v/>
      </c>
      <c r="C54" t="str">
        <f>IF(B54="", "", OR(ISNUMBER(MATCH(B54, 'Ogrenci Listesi'!$B$2:$B$1500, 0)), ISNUMBER(MATCH(B54, 'Ogr List2'!$B$2:$B$1500, 0))))</f>
        <v/>
      </c>
      <c r="D54" t="str">
        <f t="shared" si="0"/>
        <v/>
      </c>
      <c r="E54" s="4" t="str" cm="1">
        <f t="array" ref="E54">IF(A54="","", SUMPRODUCT(--(INDEX('Cevap Anahtarları'!$B$2:$CW$10, MATCH(J54, 'Cevap Anahtarları'!$A$2:$A$100, 0), 0)="ABCDE")) + SUMPRODUCT(--(K54:DF54 &lt;&gt; ""), --(ISNUMBER(SEARCH(K54:DF54, INDEX('Cevap Anahtarları'!$B$2:$CW$10, MATCH(J54, 'Cevap Anahtarları'!$A$2:$A$100, 0), 0)))), --(INDEX('Cevap Anahtarları'!$B$2:$CW$10, MATCH(J54, 'Cevap Anahtarları'!$A$2:$A$100, 0), 0)&lt;&gt;"ABCDE")))</f>
        <v/>
      </c>
      <c r="F54" s="4" t="str" cm="1">
        <f t="array" ref="F54">IF(A54="","",SUMPRODUCT(1* (K54:DF54 &lt;&gt; 0)*(NOT(ISNUMBER(SEARCH(K54:DF54,INDEX('Cevap Anahtarları'!$B$2:$CW$10,MATCH(J54,'Cevap Anahtarları'!$A$2:$A$100,0),0)))))))</f>
        <v/>
      </c>
      <c r="G54" s="4" t="str" cm="1">
        <f t="array" aca="1" ref="G54" ca="1">IF(A54="", "", SUMPRODUCT(--(OFFSET(K54, 0, 0, 1, $O$1) = 0), --(INDEX('Cevap Anahtarları'!$B$2:$CW$10, MATCH(J54, 'Cevap Anahtarları'!$A$2:$A$100, 0), COLUMN(OFFSET(K54, 0, 0, 1, $O$1))-COLUMN(K54)+1) &lt;&gt; "ABCDE")))</f>
        <v/>
      </c>
      <c r="H54" s="12" t="str">
        <f t="shared" si="1"/>
        <v/>
      </c>
      <c r="I54" s="12" t="str">
        <f t="shared" si="2"/>
        <v/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</row>
    <row r="55" spans="2:165">
      <c r="B55" t="str">
        <f>IF(_xlfn.CONCAT('OMR Ciktisi'!F52:O52)="","",VALUE(_xlfn.CONCAT('OMR Ciktisi'!F52:O52)))</f>
        <v/>
      </c>
      <c r="C55" t="str">
        <f>IF(B55="", "", OR(ISNUMBER(MATCH(B55, 'Ogrenci Listesi'!$B$2:$B$1500, 0)), ISNUMBER(MATCH(B55, 'Ogr List2'!$B$2:$B$1500, 0))))</f>
        <v/>
      </c>
      <c r="D55" t="str">
        <f t="shared" si="0"/>
        <v/>
      </c>
      <c r="E55" s="4" t="str" cm="1">
        <f t="array" ref="E55">IF(A55="","", SUMPRODUCT(--(INDEX('Cevap Anahtarları'!$B$2:$CW$10, MATCH(J55, 'Cevap Anahtarları'!$A$2:$A$100, 0), 0)="ABCDE")) + SUMPRODUCT(--(K55:DF55 &lt;&gt; ""), --(ISNUMBER(SEARCH(K55:DF55, INDEX('Cevap Anahtarları'!$B$2:$CW$10, MATCH(J55, 'Cevap Anahtarları'!$A$2:$A$100, 0), 0)))), --(INDEX('Cevap Anahtarları'!$B$2:$CW$10, MATCH(J55, 'Cevap Anahtarları'!$A$2:$A$100, 0), 0)&lt;&gt;"ABCDE")))</f>
        <v/>
      </c>
      <c r="F55" s="4" t="str" cm="1">
        <f t="array" ref="F55">IF(A55="","",SUMPRODUCT(1* (K55:DF55 &lt;&gt; 0)*(NOT(ISNUMBER(SEARCH(K55:DF55,INDEX('Cevap Anahtarları'!$B$2:$CW$10,MATCH(J55,'Cevap Anahtarları'!$A$2:$A$100,0),0)))))))</f>
        <v/>
      </c>
      <c r="G55" s="4" t="str" cm="1">
        <f t="array" aca="1" ref="G55" ca="1">IF(A55="", "", SUMPRODUCT(--(OFFSET(K55, 0, 0, 1, $O$1) = 0), --(INDEX('Cevap Anahtarları'!$B$2:$CW$10, MATCH(J55, 'Cevap Anahtarları'!$A$2:$A$100, 0), COLUMN(OFFSET(K55, 0, 0, 1, $O$1))-COLUMN(K55)+1) &lt;&gt; "ABCDE")))</f>
        <v/>
      </c>
      <c r="H55" s="12" t="str">
        <f t="shared" si="1"/>
        <v/>
      </c>
      <c r="I55" s="12" t="str">
        <f t="shared" si="2"/>
        <v/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</row>
    <row r="56" spans="2:165">
      <c r="B56" t="str">
        <f>IF(_xlfn.CONCAT('OMR Ciktisi'!F53:O53)="","",VALUE(_xlfn.CONCAT('OMR Ciktisi'!F53:O53)))</f>
        <v/>
      </c>
      <c r="C56" t="str">
        <f>IF(B56="", "", OR(ISNUMBER(MATCH(B56, 'Ogrenci Listesi'!$B$2:$B$1500, 0)), ISNUMBER(MATCH(B56, 'Ogr List2'!$B$2:$B$1500, 0))))</f>
        <v/>
      </c>
      <c r="D56" t="str">
        <f t="shared" si="0"/>
        <v/>
      </c>
      <c r="E56" s="4" t="str" cm="1">
        <f t="array" ref="E56">IF(A56="","", SUMPRODUCT(--(INDEX('Cevap Anahtarları'!$B$2:$CW$10, MATCH(J56, 'Cevap Anahtarları'!$A$2:$A$100, 0), 0)="ABCDE")) + SUMPRODUCT(--(K56:DF56 &lt;&gt; ""), --(ISNUMBER(SEARCH(K56:DF56, INDEX('Cevap Anahtarları'!$B$2:$CW$10, MATCH(J56, 'Cevap Anahtarları'!$A$2:$A$100, 0), 0)))), --(INDEX('Cevap Anahtarları'!$B$2:$CW$10, MATCH(J56, 'Cevap Anahtarları'!$A$2:$A$100, 0), 0)&lt;&gt;"ABCDE")))</f>
        <v/>
      </c>
      <c r="F56" s="4" t="str" cm="1">
        <f t="array" ref="F56">IF(A56="","",SUMPRODUCT(1* (K56:DF56 &lt;&gt; 0)*(NOT(ISNUMBER(SEARCH(K56:DF56,INDEX('Cevap Anahtarları'!$B$2:$CW$10,MATCH(J56,'Cevap Anahtarları'!$A$2:$A$100,0),0)))))))</f>
        <v/>
      </c>
      <c r="G56" s="4" t="str" cm="1">
        <f t="array" aca="1" ref="G56" ca="1">IF(A56="", "", SUMPRODUCT(--(OFFSET(K56, 0, 0, 1, $O$1) = 0), --(INDEX('Cevap Anahtarları'!$B$2:$CW$10, MATCH(J56, 'Cevap Anahtarları'!$A$2:$A$100, 0), COLUMN(OFFSET(K56, 0, 0, 1, $O$1))-COLUMN(K56)+1) &lt;&gt; "ABCDE")))</f>
        <v/>
      </c>
      <c r="H56" s="12" t="str">
        <f t="shared" si="1"/>
        <v/>
      </c>
      <c r="I56" s="12" t="str">
        <f t="shared" si="2"/>
        <v/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</row>
    <row r="57" spans="2:165">
      <c r="B57" t="str">
        <f>IF(_xlfn.CONCAT('OMR Ciktisi'!F54:O54)="","",VALUE(_xlfn.CONCAT('OMR Ciktisi'!F54:O54)))</f>
        <v/>
      </c>
      <c r="C57" t="str">
        <f>IF(B57="", "", OR(ISNUMBER(MATCH(B57, 'Ogrenci Listesi'!$B$2:$B$1500, 0)), ISNUMBER(MATCH(B57, 'Ogr List2'!$B$2:$B$1500, 0))))</f>
        <v/>
      </c>
      <c r="D57" t="str">
        <f t="shared" si="0"/>
        <v/>
      </c>
      <c r="E57" s="4" t="str" cm="1">
        <f t="array" ref="E57">IF(A57="","", SUMPRODUCT(--(INDEX('Cevap Anahtarları'!$B$2:$CW$10, MATCH(J57, 'Cevap Anahtarları'!$A$2:$A$100, 0), 0)="ABCDE")) + SUMPRODUCT(--(K57:DF57 &lt;&gt; ""), --(ISNUMBER(SEARCH(K57:DF57, INDEX('Cevap Anahtarları'!$B$2:$CW$10, MATCH(J57, 'Cevap Anahtarları'!$A$2:$A$100, 0), 0)))), --(INDEX('Cevap Anahtarları'!$B$2:$CW$10, MATCH(J57, 'Cevap Anahtarları'!$A$2:$A$100, 0), 0)&lt;&gt;"ABCDE")))</f>
        <v/>
      </c>
      <c r="F57" s="4" t="str" cm="1">
        <f t="array" ref="F57">IF(A57="","",SUMPRODUCT(1* (K57:DF57 &lt;&gt; 0)*(NOT(ISNUMBER(SEARCH(K57:DF57,INDEX('Cevap Anahtarları'!$B$2:$CW$10,MATCH(J57,'Cevap Anahtarları'!$A$2:$A$100,0),0)))))))</f>
        <v/>
      </c>
      <c r="G57" s="4" t="str" cm="1">
        <f t="array" aca="1" ref="G57" ca="1">IF(A57="", "", SUMPRODUCT(--(OFFSET(K57, 0, 0, 1, $O$1) = 0), --(INDEX('Cevap Anahtarları'!$B$2:$CW$10, MATCH(J57, 'Cevap Anahtarları'!$A$2:$A$100, 0), COLUMN(OFFSET(K57, 0, 0, 1, $O$1))-COLUMN(K57)+1) &lt;&gt; "ABCDE")))</f>
        <v/>
      </c>
      <c r="H57" s="12" t="str">
        <f t="shared" si="1"/>
        <v/>
      </c>
      <c r="I57" s="12" t="str">
        <f t="shared" si="2"/>
        <v/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</row>
    <row r="58" spans="2:165">
      <c r="B58" t="str">
        <f>IF(_xlfn.CONCAT('OMR Ciktisi'!F55:O55)="","",VALUE(_xlfn.CONCAT('OMR Ciktisi'!F55:O55)))</f>
        <v/>
      </c>
      <c r="C58" t="str">
        <f>IF(B58="", "", OR(ISNUMBER(MATCH(B58, 'Ogrenci Listesi'!$B$2:$B$1500, 0)), ISNUMBER(MATCH(B58, 'Ogr List2'!$B$2:$B$1500, 0))))</f>
        <v/>
      </c>
      <c r="D58" t="str">
        <f t="shared" si="0"/>
        <v/>
      </c>
      <c r="E58" s="4" t="str" cm="1">
        <f t="array" ref="E58">IF(A58="","", SUMPRODUCT(--(INDEX('Cevap Anahtarları'!$B$2:$CW$10, MATCH(J58, 'Cevap Anahtarları'!$A$2:$A$100, 0), 0)="ABCDE")) + SUMPRODUCT(--(K58:DF58 &lt;&gt; ""), --(ISNUMBER(SEARCH(K58:DF58, INDEX('Cevap Anahtarları'!$B$2:$CW$10, MATCH(J58, 'Cevap Anahtarları'!$A$2:$A$100, 0), 0)))), --(INDEX('Cevap Anahtarları'!$B$2:$CW$10, MATCH(J58, 'Cevap Anahtarları'!$A$2:$A$100, 0), 0)&lt;&gt;"ABCDE")))</f>
        <v/>
      </c>
      <c r="F58" s="4" t="str" cm="1">
        <f t="array" ref="F58">IF(A58="","",SUMPRODUCT(1* (K58:DF58 &lt;&gt; 0)*(NOT(ISNUMBER(SEARCH(K58:DF58,INDEX('Cevap Anahtarları'!$B$2:$CW$10,MATCH(J58,'Cevap Anahtarları'!$A$2:$A$100,0),0)))))))</f>
        <v/>
      </c>
      <c r="G58" s="4" t="str" cm="1">
        <f t="array" aca="1" ref="G58" ca="1">IF(A58="", "", SUMPRODUCT(--(OFFSET(K58, 0, 0, 1, $O$1) = 0), --(INDEX('Cevap Anahtarları'!$B$2:$CW$10, MATCH(J58, 'Cevap Anahtarları'!$A$2:$A$100, 0), COLUMN(OFFSET(K58, 0, 0, 1, $O$1))-COLUMN(K58)+1) &lt;&gt; "ABCDE")))</f>
        <v/>
      </c>
      <c r="H58" s="12" t="str">
        <f t="shared" si="1"/>
        <v/>
      </c>
      <c r="I58" s="12" t="str">
        <f t="shared" si="2"/>
        <v/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</row>
    <row r="59" spans="2:165">
      <c r="B59" t="str">
        <f>IF(_xlfn.CONCAT('OMR Ciktisi'!F56:O56)="","",VALUE(_xlfn.CONCAT('OMR Ciktisi'!F56:O56)))</f>
        <v/>
      </c>
      <c r="C59" t="str">
        <f>IF(B59="", "", OR(ISNUMBER(MATCH(B59, 'Ogrenci Listesi'!$B$2:$B$1500, 0)), ISNUMBER(MATCH(B59, 'Ogr List2'!$B$2:$B$1500, 0))))</f>
        <v/>
      </c>
      <c r="D59" t="str">
        <f t="shared" si="0"/>
        <v/>
      </c>
      <c r="E59" s="4" t="str" cm="1">
        <f t="array" ref="E59">IF(A59="","", SUMPRODUCT(--(INDEX('Cevap Anahtarları'!$B$2:$CW$10, MATCH(J59, 'Cevap Anahtarları'!$A$2:$A$100, 0), 0)="ABCDE")) + SUMPRODUCT(--(K59:DF59 &lt;&gt; ""), --(ISNUMBER(SEARCH(K59:DF59, INDEX('Cevap Anahtarları'!$B$2:$CW$10, MATCH(J59, 'Cevap Anahtarları'!$A$2:$A$100, 0), 0)))), --(INDEX('Cevap Anahtarları'!$B$2:$CW$10, MATCH(J59, 'Cevap Anahtarları'!$A$2:$A$100, 0), 0)&lt;&gt;"ABCDE")))</f>
        <v/>
      </c>
      <c r="F59" s="4" t="str" cm="1">
        <f t="array" ref="F59">IF(A59="","",SUMPRODUCT(1* (K59:DF59 &lt;&gt; 0)*(NOT(ISNUMBER(SEARCH(K59:DF59,INDEX('Cevap Anahtarları'!$B$2:$CW$10,MATCH(J59,'Cevap Anahtarları'!$A$2:$A$100,0),0)))))))</f>
        <v/>
      </c>
      <c r="G59" s="4" t="str" cm="1">
        <f t="array" aca="1" ref="G59" ca="1">IF(A59="", "", SUMPRODUCT(--(OFFSET(K59, 0, 0, 1, $O$1) = 0), --(INDEX('Cevap Anahtarları'!$B$2:$CW$10, MATCH(J59, 'Cevap Anahtarları'!$A$2:$A$100, 0), COLUMN(OFFSET(K59, 0, 0, 1, $O$1))-COLUMN(K59)+1) &lt;&gt; "ABCDE")))</f>
        <v/>
      </c>
      <c r="H59" s="12" t="str">
        <f t="shared" si="1"/>
        <v/>
      </c>
      <c r="I59" s="12" t="str">
        <f t="shared" si="2"/>
        <v/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</row>
    <row r="60" spans="2:165">
      <c r="B60" t="str">
        <f>IF(_xlfn.CONCAT('OMR Ciktisi'!F57:O57)="","",VALUE(_xlfn.CONCAT('OMR Ciktisi'!F57:O57)))</f>
        <v/>
      </c>
      <c r="C60" t="str">
        <f>IF(B60="", "", OR(ISNUMBER(MATCH(B60, 'Ogrenci Listesi'!$B$2:$B$1500, 0)), ISNUMBER(MATCH(B60, 'Ogr List2'!$B$2:$B$1500, 0))))</f>
        <v/>
      </c>
      <c r="D60" t="str">
        <f t="shared" si="0"/>
        <v/>
      </c>
      <c r="E60" s="4" t="str" cm="1">
        <f t="array" ref="E60">IF(A60="","", SUMPRODUCT(--(INDEX('Cevap Anahtarları'!$B$2:$CW$10, MATCH(J60, 'Cevap Anahtarları'!$A$2:$A$100, 0), 0)="ABCDE")) + SUMPRODUCT(--(K60:DF60 &lt;&gt; ""), --(ISNUMBER(SEARCH(K60:DF60, INDEX('Cevap Anahtarları'!$B$2:$CW$10, MATCH(J60, 'Cevap Anahtarları'!$A$2:$A$100, 0), 0)))), --(INDEX('Cevap Anahtarları'!$B$2:$CW$10, MATCH(J60, 'Cevap Anahtarları'!$A$2:$A$100, 0), 0)&lt;&gt;"ABCDE")))</f>
        <v/>
      </c>
      <c r="F60" s="4" t="str" cm="1">
        <f t="array" ref="F60">IF(A60="","",SUMPRODUCT(1* (K60:DF60 &lt;&gt; 0)*(NOT(ISNUMBER(SEARCH(K60:DF60,INDEX('Cevap Anahtarları'!$B$2:$CW$10,MATCH(J60,'Cevap Anahtarları'!$A$2:$A$100,0),0)))))))</f>
        <v/>
      </c>
      <c r="G60" s="4" t="str" cm="1">
        <f t="array" aca="1" ref="G60" ca="1">IF(A60="", "", SUMPRODUCT(--(OFFSET(K60, 0, 0, 1, $O$1) = 0), --(INDEX('Cevap Anahtarları'!$B$2:$CW$10, MATCH(J60, 'Cevap Anahtarları'!$A$2:$A$100, 0), COLUMN(OFFSET(K60, 0, 0, 1, $O$1))-COLUMN(K60)+1) &lt;&gt; "ABCDE")))</f>
        <v/>
      </c>
      <c r="H60" s="12" t="str">
        <f t="shared" si="1"/>
        <v/>
      </c>
      <c r="I60" s="12" t="str">
        <f t="shared" si="2"/>
        <v/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</row>
    <row r="61" spans="2:165">
      <c r="B61" t="str">
        <f>IF(_xlfn.CONCAT('OMR Ciktisi'!F58:O58)="","",VALUE(_xlfn.CONCAT('OMR Ciktisi'!F58:O58)))</f>
        <v/>
      </c>
      <c r="C61" t="str">
        <f>IF(B61="", "", OR(ISNUMBER(MATCH(B61, 'Ogrenci Listesi'!$B$2:$B$1500, 0)), ISNUMBER(MATCH(B61, 'Ogr List2'!$B$2:$B$1500, 0))))</f>
        <v/>
      </c>
      <c r="D61" t="str">
        <f t="shared" si="0"/>
        <v/>
      </c>
      <c r="E61" s="4" t="str" cm="1">
        <f t="array" ref="E61">IF(A61="","", SUMPRODUCT(--(INDEX('Cevap Anahtarları'!$B$2:$CW$10, MATCH(J61, 'Cevap Anahtarları'!$A$2:$A$100, 0), 0)="ABCDE")) + SUMPRODUCT(--(K61:DF61 &lt;&gt; ""), --(ISNUMBER(SEARCH(K61:DF61, INDEX('Cevap Anahtarları'!$B$2:$CW$10, MATCH(J61, 'Cevap Anahtarları'!$A$2:$A$100, 0), 0)))), --(INDEX('Cevap Anahtarları'!$B$2:$CW$10, MATCH(J61, 'Cevap Anahtarları'!$A$2:$A$100, 0), 0)&lt;&gt;"ABCDE")))</f>
        <v/>
      </c>
      <c r="F61" s="4" t="str" cm="1">
        <f t="array" ref="F61">IF(A61="","",SUMPRODUCT(1* (K61:DF61 &lt;&gt; 0)*(NOT(ISNUMBER(SEARCH(K61:DF61,INDEX('Cevap Anahtarları'!$B$2:$CW$10,MATCH(J61,'Cevap Anahtarları'!$A$2:$A$100,0),0)))))))</f>
        <v/>
      </c>
      <c r="G61" s="4" t="str" cm="1">
        <f t="array" aca="1" ref="G61" ca="1">IF(A61="", "", SUMPRODUCT(--(OFFSET(K61, 0, 0, 1, $O$1) = 0), --(INDEX('Cevap Anahtarları'!$B$2:$CW$10, MATCH(J61, 'Cevap Anahtarları'!$A$2:$A$100, 0), COLUMN(OFFSET(K61, 0, 0, 1, $O$1))-COLUMN(K61)+1) &lt;&gt; "ABCDE")))</f>
        <v/>
      </c>
      <c r="H61" s="12" t="str">
        <f t="shared" si="1"/>
        <v/>
      </c>
      <c r="I61" s="12" t="str">
        <f t="shared" si="2"/>
        <v/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</row>
    <row r="62" spans="2:165">
      <c r="B62" t="str">
        <f>IF(_xlfn.CONCAT('OMR Ciktisi'!F59:O59)="","",VALUE(_xlfn.CONCAT('OMR Ciktisi'!F59:O59)))</f>
        <v/>
      </c>
      <c r="C62" t="str">
        <f>IF(B62="", "", OR(ISNUMBER(MATCH(B62, 'Ogrenci Listesi'!$B$2:$B$1500, 0)), ISNUMBER(MATCH(B62, 'Ogr List2'!$B$2:$B$1500, 0))))</f>
        <v/>
      </c>
      <c r="D62" t="str">
        <f t="shared" si="0"/>
        <v/>
      </c>
      <c r="E62" s="4" t="str" cm="1">
        <f t="array" ref="E62">IF(A62="","", SUMPRODUCT(--(INDEX('Cevap Anahtarları'!$B$2:$CW$10, MATCH(J62, 'Cevap Anahtarları'!$A$2:$A$100, 0), 0)="ABCDE")) + SUMPRODUCT(--(K62:DF62 &lt;&gt; ""), --(ISNUMBER(SEARCH(K62:DF62, INDEX('Cevap Anahtarları'!$B$2:$CW$10, MATCH(J62, 'Cevap Anahtarları'!$A$2:$A$100, 0), 0)))), --(INDEX('Cevap Anahtarları'!$B$2:$CW$10, MATCH(J62, 'Cevap Anahtarları'!$A$2:$A$100, 0), 0)&lt;&gt;"ABCDE")))</f>
        <v/>
      </c>
      <c r="F62" s="4" t="str" cm="1">
        <f t="array" ref="F62">IF(A62="","",SUMPRODUCT(1* (K62:DF62 &lt;&gt; 0)*(NOT(ISNUMBER(SEARCH(K62:DF62,INDEX('Cevap Anahtarları'!$B$2:$CW$10,MATCH(J62,'Cevap Anahtarları'!$A$2:$A$100,0),0)))))))</f>
        <v/>
      </c>
      <c r="G62" s="4" t="str" cm="1">
        <f t="array" aca="1" ref="G62" ca="1">IF(A62="", "", SUMPRODUCT(--(OFFSET(K62, 0, 0, 1, $O$1) = 0), --(INDEX('Cevap Anahtarları'!$B$2:$CW$10, MATCH(J62, 'Cevap Anahtarları'!$A$2:$A$100, 0), COLUMN(OFFSET(K62, 0, 0, 1, $O$1))-COLUMN(K62)+1) &lt;&gt; "ABCDE")))</f>
        <v/>
      </c>
      <c r="H62" s="12" t="str">
        <f t="shared" si="1"/>
        <v/>
      </c>
      <c r="I62" s="12" t="str">
        <f t="shared" si="2"/>
        <v/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</row>
    <row r="63" spans="2:165">
      <c r="B63" t="str">
        <f>IF(_xlfn.CONCAT('OMR Ciktisi'!F60:O60)="","",VALUE(_xlfn.CONCAT('OMR Ciktisi'!F60:O60)))</f>
        <v/>
      </c>
      <c r="C63" t="str">
        <f>IF(B63="", "", OR(ISNUMBER(MATCH(B63, 'Ogrenci Listesi'!$B$2:$B$1500, 0)), ISNUMBER(MATCH(B63, 'Ogr List2'!$B$2:$B$1500, 0))))</f>
        <v/>
      </c>
      <c r="D63" t="str">
        <f t="shared" si="0"/>
        <v/>
      </c>
      <c r="E63" s="4" t="str" cm="1">
        <f t="array" ref="E63">IF(A63="","", SUMPRODUCT(--(INDEX('Cevap Anahtarları'!$B$2:$CW$10, MATCH(J63, 'Cevap Anahtarları'!$A$2:$A$100, 0), 0)="ABCDE")) + SUMPRODUCT(--(K63:DF63 &lt;&gt; ""), --(ISNUMBER(SEARCH(K63:DF63, INDEX('Cevap Anahtarları'!$B$2:$CW$10, MATCH(J63, 'Cevap Anahtarları'!$A$2:$A$100, 0), 0)))), --(INDEX('Cevap Anahtarları'!$B$2:$CW$10, MATCH(J63, 'Cevap Anahtarları'!$A$2:$A$100, 0), 0)&lt;&gt;"ABCDE")))</f>
        <v/>
      </c>
      <c r="F63" s="4" t="str" cm="1">
        <f t="array" ref="F63">IF(A63="","",SUMPRODUCT(1* (K63:DF63 &lt;&gt; 0)*(NOT(ISNUMBER(SEARCH(K63:DF63,INDEX('Cevap Anahtarları'!$B$2:$CW$10,MATCH(J63,'Cevap Anahtarları'!$A$2:$A$100,0),0)))))))</f>
        <v/>
      </c>
      <c r="G63" s="4" t="str" cm="1">
        <f t="array" aca="1" ref="G63" ca="1">IF(A63="", "", SUMPRODUCT(--(OFFSET(K63, 0, 0, 1, $O$1) = 0), --(INDEX('Cevap Anahtarları'!$B$2:$CW$10, MATCH(J63, 'Cevap Anahtarları'!$A$2:$A$100, 0), COLUMN(OFFSET(K63, 0, 0, 1, $O$1))-COLUMN(K63)+1) &lt;&gt; "ABCDE")))</f>
        <v/>
      </c>
      <c r="H63" s="12" t="str">
        <f t="shared" si="1"/>
        <v/>
      </c>
      <c r="I63" s="12" t="str">
        <f t="shared" si="2"/>
        <v/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</row>
    <row r="64" spans="2:165">
      <c r="B64" t="str">
        <f>IF(_xlfn.CONCAT('OMR Ciktisi'!F61:O61)="","",VALUE(_xlfn.CONCAT('OMR Ciktisi'!F61:O61)))</f>
        <v/>
      </c>
      <c r="C64" t="str">
        <f>IF(B64="", "", OR(ISNUMBER(MATCH(B64, 'Ogrenci Listesi'!$B$2:$B$1500, 0)), ISNUMBER(MATCH(B64, 'Ogr List2'!$B$2:$B$1500, 0))))</f>
        <v/>
      </c>
      <c r="D64" t="str">
        <f t="shared" si="0"/>
        <v/>
      </c>
      <c r="E64" s="4" t="str" cm="1">
        <f t="array" ref="E64">IF(A64="","", SUMPRODUCT(--(INDEX('Cevap Anahtarları'!$B$2:$CW$10, MATCH(J64, 'Cevap Anahtarları'!$A$2:$A$100, 0), 0)="ABCDE")) + SUMPRODUCT(--(K64:DF64 &lt;&gt; ""), --(ISNUMBER(SEARCH(K64:DF64, INDEX('Cevap Anahtarları'!$B$2:$CW$10, MATCH(J64, 'Cevap Anahtarları'!$A$2:$A$100, 0), 0)))), --(INDEX('Cevap Anahtarları'!$B$2:$CW$10, MATCH(J64, 'Cevap Anahtarları'!$A$2:$A$100, 0), 0)&lt;&gt;"ABCDE")))</f>
        <v/>
      </c>
      <c r="F64" s="4" t="str" cm="1">
        <f t="array" ref="F64">IF(A64="","",SUMPRODUCT(1* (K64:DF64 &lt;&gt; 0)*(NOT(ISNUMBER(SEARCH(K64:DF64,INDEX('Cevap Anahtarları'!$B$2:$CW$10,MATCH(J64,'Cevap Anahtarları'!$A$2:$A$100,0),0)))))))</f>
        <v/>
      </c>
      <c r="G64" s="4" t="str" cm="1">
        <f t="array" aca="1" ref="G64" ca="1">IF(A64="", "", SUMPRODUCT(--(OFFSET(K64, 0, 0, 1, $O$1) = 0), --(INDEX('Cevap Anahtarları'!$B$2:$CW$10, MATCH(J64, 'Cevap Anahtarları'!$A$2:$A$100, 0), COLUMN(OFFSET(K64, 0, 0, 1, $O$1))-COLUMN(K64)+1) &lt;&gt; "ABCDE")))</f>
        <v/>
      </c>
      <c r="H64" s="12" t="str">
        <f t="shared" si="1"/>
        <v/>
      </c>
      <c r="I64" s="12" t="str">
        <f t="shared" si="2"/>
        <v/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</row>
    <row r="65" spans="2:165">
      <c r="B65" t="str">
        <f>IF(_xlfn.CONCAT('OMR Ciktisi'!F62:O62)="","",VALUE(_xlfn.CONCAT('OMR Ciktisi'!F62:O62)))</f>
        <v/>
      </c>
      <c r="C65" t="str">
        <f>IF(B65="", "", OR(ISNUMBER(MATCH(B65, 'Ogrenci Listesi'!$B$2:$B$1500, 0)), ISNUMBER(MATCH(B65, 'Ogr List2'!$B$2:$B$1500, 0))))</f>
        <v/>
      </c>
      <c r="D65" t="str">
        <f t="shared" si="0"/>
        <v/>
      </c>
      <c r="E65" s="4" t="str" cm="1">
        <f t="array" ref="E65">IF(A65="","", SUMPRODUCT(--(INDEX('Cevap Anahtarları'!$B$2:$CW$10, MATCH(J65, 'Cevap Anahtarları'!$A$2:$A$100, 0), 0)="ABCDE")) + SUMPRODUCT(--(K65:DF65 &lt;&gt; ""), --(ISNUMBER(SEARCH(K65:DF65, INDEX('Cevap Anahtarları'!$B$2:$CW$10, MATCH(J65, 'Cevap Anahtarları'!$A$2:$A$100, 0), 0)))), --(INDEX('Cevap Anahtarları'!$B$2:$CW$10, MATCH(J65, 'Cevap Anahtarları'!$A$2:$A$100, 0), 0)&lt;&gt;"ABCDE")))</f>
        <v/>
      </c>
      <c r="F65" s="4" t="str" cm="1">
        <f t="array" ref="F65">IF(A65="","",SUMPRODUCT(1* (K65:DF65 &lt;&gt; 0)*(NOT(ISNUMBER(SEARCH(K65:DF65,INDEX('Cevap Anahtarları'!$B$2:$CW$10,MATCH(J65,'Cevap Anahtarları'!$A$2:$A$100,0),0)))))))</f>
        <v/>
      </c>
      <c r="G65" s="4" t="str" cm="1">
        <f t="array" aca="1" ref="G65" ca="1">IF(A65="", "", SUMPRODUCT(--(OFFSET(K65, 0, 0, 1, $O$1) = 0), --(INDEX('Cevap Anahtarları'!$B$2:$CW$10, MATCH(J65, 'Cevap Anahtarları'!$A$2:$A$100, 0), COLUMN(OFFSET(K65, 0, 0, 1, $O$1))-COLUMN(K65)+1) &lt;&gt; "ABCDE")))</f>
        <v/>
      </c>
      <c r="H65" s="12" t="str">
        <f t="shared" si="1"/>
        <v/>
      </c>
      <c r="I65" s="12" t="str">
        <f t="shared" si="2"/>
        <v/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</row>
    <row r="66" spans="2:165">
      <c r="B66" t="str">
        <f>IF(_xlfn.CONCAT('OMR Ciktisi'!F63:O63)="","",VALUE(_xlfn.CONCAT('OMR Ciktisi'!F63:O63)))</f>
        <v/>
      </c>
      <c r="C66" t="str">
        <f>IF(B66="", "", OR(ISNUMBER(MATCH(B66, 'Ogrenci Listesi'!$B$2:$B$1500, 0)), ISNUMBER(MATCH(B66, 'Ogr List2'!$B$2:$B$1500, 0))))</f>
        <v/>
      </c>
      <c r="D66" t="str">
        <f t="shared" si="0"/>
        <v/>
      </c>
      <c r="E66" s="4" t="str" cm="1">
        <f t="array" ref="E66">IF(A66="","", SUMPRODUCT(--(INDEX('Cevap Anahtarları'!$B$2:$CW$10, MATCH(J66, 'Cevap Anahtarları'!$A$2:$A$100, 0), 0)="ABCDE")) + SUMPRODUCT(--(K66:DF66 &lt;&gt; ""), --(ISNUMBER(SEARCH(K66:DF66, INDEX('Cevap Anahtarları'!$B$2:$CW$10, MATCH(J66, 'Cevap Anahtarları'!$A$2:$A$100, 0), 0)))), --(INDEX('Cevap Anahtarları'!$B$2:$CW$10, MATCH(J66, 'Cevap Anahtarları'!$A$2:$A$100, 0), 0)&lt;&gt;"ABCDE")))</f>
        <v/>
      </c>
      <c r="F66" s="4" t="str" cm="1">
        <f t="array" ref="F66">IF(A66="","",SUMPRODUCT(1* (K66:DF66 &lt;&gt; 0)*(NOT(ISNUMBER(SEARCH(K66:DF66,INDEX('Cevap Anahtarları'!$B$2:$CW$10,MATCH(J66,'Cevap Anahtarları'!$A$2:$A$100,0),0)))))))</f>
        <v/>
      </c>
      <c r="G66" s="4" t="str" cm="1">
        <f t="array" aca="1" ref="G66" ca="1">IF(A66="", "", SUMPRODUCT(--(OFFSET(K66, 0, 0, 1, $O$1) = 0), --(INDEX('Cevap Anahtarları'!$B$2:$CW$10, MATCH(J66, 'Cevap Anahtarları'!$A$2:$A$100, 0), COLUMN(OFFSET(K66, 0, 0, 1, $O$1))-COLUMN(K66)+1) &lt;&gt; "ABCDE")))</f>
        <v/>
      </c>
      <c r="H66" s="12" t="str">
        <f t="shared" si="1"/>
        <v/>
      </c>
      <c r="I66" s="12" t="str">
        <f t="shared" si="2"/>
        <v/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</row>
    <row r="67" spans="2:165">
      <c r="B67" t="str">
        <f>IF(_xlfn.CONCAT('OMR Ciktisi'!F64:O64)="","",VALUE(_xlfn.CONCAT('OMR Ciktisi'!F64:O64)))</f>
        <v/>
      </c>
      <c r="C67" t="str">
        <f>IF(B67="", "", OR(ISNUMBER(MATCH(B67, 'Ogrenci Listesi'!$B$2:$B$1500, 0)), ISNUMBER(MATCH(B67, 'Ogr List2'!$B$2:$B$1500, 0))))</f>
        <v/>
      </c>
      <c r="D67" t="str">
        <f t="shared" si="0"/>
        <v/>
      </c>
      <c r="E67" s="4" t="str" cm="1">
        <f t="array" ref="E67">IF(A67="","", SUMPRODUCT(--(INDEX('Cevap Anahtarları'!$B$2:$CW$10, MATCH(J67, 'Cevap Anahtarları'!$A$2:$A$100, 0), 0)="ABCDE")) + SUMPRODUCT(--(K67:DF67 &lt;&gt; ""), --(ISNUMBER(SEARCH(K67:DF67, INDEX('Cevap Anahtarları'!$B$2:$CW$10, MATCH(J67, 'Cevap Anahtarları'!$A$2:$A$100, 0), 0)))), --(INDEX('Cevap Anahtarları'!$B$2:$CW$10, MATCH(J67, 'Cevap Anahtarları'!$A$2:$A$100, 0), 0)&lt;&gt;"ABCDE")))</f>
        <v/>
      </c>
      <c r="F67" s="4" t="str" cm="1">
        <f t="array" ref="F67">IF(A67="","",SUMPRODUCT(1* (K67:DF67 &lt;&gt; 0)*(NOT(ISNUMBER(SEARCH(K67:DF67,INDEX('Cevap Anahtarları'!$B$2:$CW$10,MATCH(J67,'Cevap Anahtarları'!$A$2:$A$100,0),0)))))))</f>
        <v/>
      </c>
      <c r="G67" s="4" t="str" cm="1">
        <f t="array" aca="1" ref="G67" ca="1">IF(A67="", "", SUMPRODUCT(--(OFFSET(K67, 0, 0, 1, $O$1) = 0), --(INDEX('Cevap Anahtarları'!$B$2:$CW$10, MATCH(J67, 'Cevap Anahtarları'!$A$2:$A$100, 0), COLUMN(OFFSET(K67, 0, 0, 1, $O$1))-COLUMN(K67)+1) &lt;&gt; "ABCDE")))</f>
        <v/>
      </c>
      <c r="H67" s="12" t="str">
        <f t="shared" si="1"/>
        <v/>
      </c>
      <c r="I67" s="12" t="str">
        <f t="shared" si="2"/>
        <v/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</row>
    <row r="68" spans="2:165">
      <c r="B68" t="str">
        <f>IF(_xlfn.CONCAT('OMR Ciktisi'!F65:O65)="","",VALUE(_xlfn.CONCAT('OMR Ciktisi'!F65:O65)))</f>
        <v/>
      </c>
      <c r="C68" t="str">
        <f>IF(B68="", "", OR(ISNUMBER(MATCH(B68, 'Ogrenci Listesi'!$B$2:$B$1500, 0)), ISNUMBER(MATCH(B68, 'Ogr List2'!$B$2:$B$1500, 0))))</f>
        <v/>
      </c>
      <c r="D68" t="str">
        <f t="shared" si="0"/>
        <v/>
      </c>
      <c r="E68" s="4" t="str" cm="1">
        <f t="array" ref="E68">IF(A68="","", SUMPRODUCT(--(INDEX('Cevap Anahtarları'!$B$2:$CW$10, MATCH(J68, 'Cevap Anahtarları'!$A$2:$A$100, 0), 0)="ABCDE")) + SUMPRODUCT(--(K68:DF68 &lt;&gt; ""), --(ISNUMBER(SEARCH(K68:DF68, INDEX('Cevap Anahtarları'!$B$2:$CW$10, MATCH(J68, 'Cevap Anahtarları'!$A$2:$A$100, 0), 0)))), --(INDEX('Cevap Anahtarları'!$B$2:$CW$10, MATCH(J68, 'Cevap Anahtarları'!$A$2:$A$100, 0), 0)&lt;&gt;"ABCDE")))</f>
        <v/>
      </c>
      <c r="F68" s="4" t="str" cm="1">
        <f t="array" ref="F68">IF(A68="","",SUMPRODUCT(1* (K68:DF68 &lt;&gt; 0)*(NOT(ISNUMBER(SEARCH(K68:DF68,INDEX('Cevap Anahtarları'!$B$2:$CW$10,MATCH(J68,'Cevap Anahtarları'!$A$2:$A$100,0),0)))))))</f>
        <v/>
      </c>
      <c r="G68" s="4" t="str" cm="1">
        <f t="array" aca="1" ref="G68" ca="1">IF(A68="", "", SUMPRODUCT(--(OFFSET(K68, 0, 0, 1, $O$1) = 0), --(INDEX('Cevap Anahtarları'!$B$2:$CW$10, MATCH(J68, 'Cevap Anahtarları'!$A$2:$A$100, 0), COLUMN(OFFSET(K68, 0, 0, 1, $O$1))-COLUMN(K68)+1) &lt;&gt; "ABCDE")))</f>
        <v/>
      </c>
      <c r="H68" s="12" t="str">
        <f t="shared" si="1"/>
        <v/>
      </c>
      <c r="I68" s="12" t="str">
        <f t="shared" si="2"/>
        <v/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</row>
    <row r="69" spans="2:165">
      <c r="B69" t="str">
        <f>IF(_xlfn.CONCAT('OMR Ciktisi'!F66:O66)="","",VALUE(_xlfn.CONCAT('OMR Ciktisi'!F66:O66)))</f>
        <v/>
      </c>
      <c r="C69" t="str">
        <f>IF(B69="", "", OR(ISNUMBER(MATCH(B69, 'Ogrenci Listesi'!$B$2:$B$1500, 0)), ISNUMBER(MATCH(B69, 'Ogr List2'!$B$2:$B$1500, 0))))</f>
        <v/>
      </c>
      <c r="D69" t="str">
        <f t="shared" si="0"/>
        <v/>
      </c>
      <c r="E69" s="4" t="str" cm="1">
        <f t="array" ref="E69">IF(A69="","", SUMPRODUCT(--(INDEX('Cevap Anahtarları'!$B$2:$CW$10, MATCH(J69, 'Cevap Anahtarları'!$A$2:$A$100, 0), 0)="ABCDE")) + SUMPRODUCT(--(K69:DF69 &lt;&gt; ""), --(ISNUMBER(SEARCH(K69:DF69, INDEX('Cevap Anahtarları'!$B$2:$CW$10, MATCH(J69, 'Cevap Anahtarları'!$A$2:$A$100, 0), 0)))), --(INDEX('Cevap Anahtarları'!$B$2:$CW$10, MATCH(J69, 'Cevap Anahtarları'!$A$2:$A$100, 0), 0)&lt;&gt;"ABCDE")))</f>
        <v/>
      </c>
      <c r="F69" s="4" t="str" cm="1">
        <f t="array" ref="F69">IF(A69="","",SUMPRODUCT(1* (K69:DF69 &lt;&gt; 0)*(NOT(ISNUMBER(SEARCH(K69:DF69,INDEX('Cevap Anahtarları'!$B$2:$CW$10,MATCH(J69,'Cevap Anahtarları'!$A$2:$A$100,0),0)))))))</f>
        <v/>
      </c>
      <c r="G69" s="4" t="str" cm="1">
        <f t="array" aca="1" ref="G69" ca="1">IF(A69="", "", SUMPRODUCT(--(OFFSET(K69, 0, 0, 1, $O$1) = 0), --(INDEX('Cevap Anahtarları'!$B$2:$CW$10, MATCH(J69, 'Cevap Anahtarları'!$A$2:$A$100, 0), COLUMN(OFFSET(K69, 0, 0, 1, $O$1))-COLUMN(K69)+1) &lt;&gt; "ABCDE")))</f>
        <v/>
      </c>
      <c r="H69" s="12" t="str">
        <f t="shared" si="1"/>
        <v/>
      </c>
      <c r="I69" s="12" t="str">
        <f t="shared" si="2"/>
        <v/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</row>
    <row r="70" spans="2:165">
      <c r="B70" t="str">
        <f>IF(_xlfn.CONCAT('OMR Ciktisi'!F67:O67)="","",VALUE(_xlfn.CONCAT('OMR Ciktisi'!F67:O67)))</f>
        <v/>
      </c>
      <c r="C70" t="str">
        <f>IF(B70="", "", OR(ISNUMBER(MATCH(B70, 'Ogrenci Listesi'!$B$2:$B$1500, 0)), ISNUMBER(MATCH(B70, 'Ogr List2'!$B$2:$B$1500, 0))))</f>
        <v/>
      </c>
      <c r="D70" t="str">
        <f t="shared" ref="D70:D133" si="3">IF(ISBLANK(A70), "", COUNTIF(B:B,B70)&lt;1.5)</f>
        <v/>
      </c>
      <c r="E70" s="4" t="str" cm="1">
        <f t="array" ref="E70">IF(A70="","", SUMPRODUCT(--(INDEX('Cevap Anahtarları'!$B$2:$CW$10, MATCH(J70, 'Cevap Anahtarları'!$A$2:$A$100, 0), 0)="ABCDE")) + SUMPRODUCT(--(K70:DF70 &lt;&gt; ""), --(ISNUMBER(SEARCH(K70:DF70, INDEX('Cevap Anahtarları'!$B$2:$CW$10, MATCH(J70, 'Cevap Anahtarları'!$A$2:$A$100, 0), 0)))), --(INDEX('Cevap Anahtarları'!$B$2:$CW$10, MATCH(J70, 'Cevap Anahtarları'!$A$2:$A$100, 0), 0)&lt;&gt;"ABCDE")))</f>
        <v/>
      </c>
      <c r="F70" s="4" t="str" cm="1">
        <f t="array" ref="F70">IF(A70="","",SUMPRODUCT(1* (K70:DF70 &lt;&gt; 0)*(NOT(ISNUMBER(SEARCH(K70:DF70,INDEX('Cevap Anahtarları'!$B$2:$CW$10,MATCH(J70,'Cevap Anahtarları'!$A$2:$A$100,0),0)))))))</f>
        <v/>
      </c>
      <c r="G70" s="4" t="str" cm="1">
        <f t="array" aca="1" ref="G70" ca="1">IF(A70="", "", SUMPRODUCT(--(OFFSET(K70, 0, 0, 1, $O$1) = 0), --(INDEX('Cevap Anahtarları'!$B$2:$CW$10, MATCH(J70, 'Cevap Anahtarları'!$A$2:$A$100, 0), COLUMN(OFFSET(K70, 0, 0, 1, $O$1))-COLUMN(K70)+1) &lt;&gt; "ABCDE")))</f>
        <v/>
      </c>
      <c r="H70" s="12" t="str">
        <f t="shared" ref="H70:H133" si="4">IF(A70="","", MAX(E70*$C$2+F70*$I$2,0))</f>
        <v/>
      </c>
      <c r="I70" s="12" t="str">
        <f t="shared" ref="I70:I133" si="5">IF(ISBLANK(A70), "", IF(OR(D70 = FALSE, C70 = FALSE, J70=0), -99, IFERROR(H70*$O$2/$O$1, -99)))</f>
        <v/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</row>
    <row r="71" spans="2:165">
      <c r="B71" t="str">
        <f>IF(_xlfn.CONCAT('OMR Ciktisi'!F68:O68)="","",VALUE(_xlfn.CONCAT('OMR Ciktisi'!F68:O68)))</f>
        <v/>
      </c>
      <c r="C71" t="str">
        <f>IF(B71="", "", OR(ISNUMBER(MATCH(B71, 'Ogrenci Listesi'!$B$2:$B$1500, 0)), ISNUMBER(MATCH(B71, 'Ogr List2'!$B$2:$B$1500, 0))))</f>
        <v/>
      </c>
      <c r="D71" t="str">
        <f t="shared" si="3"/>
        <v/>
      </c>
      <c r="E71" s="4" t="str" cm="1">
        <f t="array" ref="E71">IF(A71="","", SUMPRODUCT(--(INDEX('Cevap Anahtarları'!$B$2:$CW$10, MATCH(J71, 'Cevap Anahtarları'!$A$2:$A$100, 0), 0)="ABCDE")) + SUMPRODUCT(--(K71:DF71 &lt;&gt; ""), --(ISNUMBER(SEARCH(K71:DF71, INDEX('Cevap Anahtarları'!$B$2:$CW$10, MATCH(J71, 'Cevap Anahtarları'!$A$2:$A$100, 0), 0)))), --(INDEX('Cevap Anahtarları'!$B$2:$CW$10, MATCH(J71, 'Cevap Anahtarları'!$A$2:$A$100, 0), 0)&lt;&gt;"ABCDE")))</f>
        <v/>
      </c>
      <c r="F71" s="4" t="str" cm="1">
        <f t="array" ref="F71">IF(A71="","",SUMPRODUCT(1* (K71:DF71 &lt;&gt; 0)*(NOT(ISNUMBER(SEARCH(K71:DF71,INDEX('Cevap Anahtarları'!$B$2:$CW$10,MATCH(J71,'Cevap Anahtarları'!$A$2:$A$100,0),0)))))))</f>
        <v/>
      </c>
      <c r="G71" s="4" t="str" cm="1">
        <f t="array" aca="1" ref="G71" ca="1">IF(A71="", "", SUMPRODUCT(--(OFFSET(K71, 0, 0, 1, $O$1) = 0), --(INDEX('Cevap Anahtarları'!$B$2:$CW$10, MATCH(J71, 'Cevap Anahtarları'!$A$2:$A$100, 0), COLUMN(OFFSET(K71, 0, 0, 1, $O$1))-COLUMN(K71)+1) &lt;&gt; "ABCDE")))</f>
        <v/>
      </c>
      <c r="H71" s="12" t="str">
        <f t="shared" si="4"/>
        <v/>
      </c>
      <c r="I71" s="12" t="str">
        <f t="shared" si="5"/>
        <v/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</row>
    <row r="72" spans="2:165">
      <c r="B72" t="str">
        <f>IF(_xlfn.CONCAT('OMR Ciktisi'!F69:O69)="","",VALUE(_xlfn.CONCAT('OMR Ciktisi'!F69:O69)))</f>
        <v/>
      </c>
      <c r="C72" t="str">
        <f>IF(B72="", "", OR(ISNUMBER(MATCH(B72, 'Ogrenci Listesi'!$B$2:$B$1500, 0)), ISNUMBER(MATCH(B72, 'Ogr List2'!$B$2:$B$1500, 0))))</f>
        <v/>
      </c>
      <c r="D72" t="str">
        <f t="shared" si="3"/>
        <v/>
      </c>
      <c r="E72" s="4" t="str" cm="1">
        <f t="array" ref="E72">IF(A72="","", SUMPRODUCT(--(INDEX('Cevap Anahtarları'!$B$2:$CW$10, MATCH(J72, 'Cevap Anahtarları'!$A$2:$A$100, 0), 0)="ABCDE")) + SUMPRODUCT(--(K72:DF72 &lt;&gt; ""), --(ISNUMBER(SEARCH(K72:DF72, INDEX('Cevap Anahtarları'!$B$2:$CW$10, MATCH(J72, 'Cevap Anahtarları'!$A$2:$A$100, 0), 0)))), --(INDEX('Cevap Anahtarları'!$B$2:$CW$10, MATCH(J72, 'Cevap Anahtarları'!$A$2:$A$100, 0), 0)&lt;&gt;"ABCDE")))</f>
        <v/>
      </c>
      <c r="F72" s="4" t="str" cm="1">
        <f t="array" ref="F72">IF(A72="","",SUMPRODUCT(1* (K72:DF72 &lt;&gt; 0)*(NOT(ISNUMBER(SEARCH(K72:DF72,INDEX('Cevap Anahtarları'!$B$2:$CW$10,MATCH(J72,'Cevap Anahtarları'!$A$2:$A$100,0),0)))))))</f>
        <v/>
      </c>
      <c r="G72" s="4" t="str" cm="1">
        <f t="array" aca="1" ref="G72" ca="1">IF(A72="", "", SUMPRODUCT(--(OFFSET(K72, 0, 0, 1, $O$1) = 0), --(INDEX('Cevap Anahtarları'!$B$2:$CW$10, MATCH(J72, 'Cevap Anahtarları'!$A$2:$A$100, 0), COLUMN(OFFSET(K72, 0, 0, 1, $O$1))-COLUMN(K72)+1) &lt;&gt; "ABCDE")))</f>
        <v/>
      </c>
      <c r="H72" s="12" t="str">
        <f t="shared" si="4"/>
        <v/>
      </c>
      <c r="I72" s="12" t="str">
        <f t="shared" si="5"/>
        <v/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</row>
    <row r="73" spans="2:165">
      <c r="B73" t="str">
        <f>IF(_xlfn.CONCAT('OMR Ciktisi'!F70:O70)="","",VALUE(_xlfn.CONCAT('OMR Ciktisi'!F70:O70)))</f>
        <v/>
      </c>
      <c r="C73" t="str">
        <f>IF(B73="", "", OR(ISNUMBER(MATCH(B73, 'Ogrenci Listesi'!$B$2:$B$1500, 0)), ISNUMBER(MATCH(B73, 'Ogr List2'!$B$2:$B$1500, 0))))</f>
        <v/>
      </c>
      <c r="D73" t="str">
        <f t="shared" si="3"/>
        <v/>
      </c>
      <c r="E73" s="4" t="str" cm="1">
        <f t="array" ref="E73">IF(A73="","", SUMPRODUCT(--(INDEX('Cevap Anahtarları'!$B$2:$CW$10, MATCH(J73, 'Cevap Anahtarları'!$A$2:$A$100, 0), 0)="ABCDE")) + SUMPRODUCT(--(K73:DF73 &lt;&gt; ""), --(ISNUMBER(SEARCH(K73:DF73, INDEX('Cevap Anahtarları'!$B$2:$CW$10, MATCH(J73, 'Cevap Anahtarları'!$A$2:$A$100, 0), 0)))), --(INDEX('Cevap Anahtarları'!$B$2:$CW$10, MATCH(J73, 'Cevap Anahtarları'!$A$2:$A$100, 0), 0)&lt;&gt;"ABCDE")))</f>
        <v/>
      </c>
      <c r="F73" s="4" t="str" cm="1">
        <f t="array" ref="F73">IF(A73="","",SUMPRODUCT(1* (K73:DF73 &lt;&gt; 0)*(NOT(ISNUMBER(SEARCH(K73:DF73,INDEX('Cevap Anahtarları'!$B$2:$CW$10,MATCH(J73,'Cevap Anahtarları'!$A$2:$A$100,0),0)))))))</f>
        <v/>
      </c>
      <c r="G73" s="4" t="str" cm="1">
        <f t="array" aca="1" ref="G73" ca="1">IF(A73="", "", SUMPRODUCT(--(OFFSET(K73, 0, 0, 1, $O$1) = 0), --(INDEX('Cevap Anahtarları'!$B$2:$CW$10, MATCH(J73, 'Cevap Anahtarları'!$A$2:$A$100, 0), COLUMN(OFFSET(K73, 0, 0, 1, $O$1))-COLUMN(K73)+1) &lt;&gt; "ABCDE")))</f>
        <v/>
      </c>
      <c r="H73" s="12" t="str">
        <f t="shared" si="4"/>
        <v/>
      </c>
      <c r="I73" s="12" t="str">
        <f t="shared" si="5"/>
        <v/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</row>
    <row r="74" spans="2:165">
      <c r="B74" t="str">
        <f>IF(_xlfn.CONCAT('OMR Ciktisi'!F71:O71)="","",VALUE(_xlfn.CONCAT('OMR Ciktisi'!F71:O71)))</f>
        <v/>
      </c>
      <c r="C74" t="str">
        <f>IF(B74="", "", OR(ISNUMBER(MATCH(B74, 'Ogrenci Listesi'!$B$2:$B$1500, 0)), ISNUMBER(MATCH(B74, 'Ogr List2'!$B$2:$B$1500, 0))))</f>
        <v/>
      </c>
      <c r="D74" t="str">
        <f t="shared" si="3"/>
        <v/>
      </c>
      <c r="E74" s="4" t="str" cm="1">
        <f t="array" ref="E74">IF(A74="","", SUMPRODUCT(--(INDEX('Cevap Anahtarları'!$B$2:$CW$10, MATCH(J74, 'Cevap Anahtarları'!$A$2:$A$100, 0), 0)="ABCDE")) + SUMPRODUCT(--(K74:DF74 &lt;&gt; ""), --(ISNUMBER(SEARCH(K74:DF74, INDEX('Cevap Anahtarları'!$B$2:$CW$10, MATCH(J74, 'Cevap Anahtarları'!$A$2:$A$100, 0), 0)))), --(INDEX('Cevap Anahtarları'!$B$2:$CW$10, MATCH(J74, 'Cevap Anahtarları'!$A$2:$A$100, 0), 0)&lt;&gt;"ABCDE")))</f>
        <v/>
      </c>
      <c r="F74" s="4" t="str" cm="1">
        <f t="array" ref="F74">IF(A74="","",SUMPRODUCT(1* (K74:DF74 &lt;&gt; 0)*(NOT(ISNUMBER(SEARCH(K74:DF74,INDEX('Cevap Anahtarları'!$B$2:$CW$10,MATCH(J74,'Cevap Anahtarları'!$A$2:$A$100,0),0)))))))</f>
        <v/>
      </c>
      <c r="G74" s="4" t="str" cm="1">
        <f t="array" aca="1" ref="G74" ca="1">IF(A74="", "", SUMPRODUCT(--(OFFSET(K74, 0, 0, 1, $O$1) = 0), --(INDEX('Cevap Anahtarları'!$B$2:$CW$10, MATCH(J74, 'Cevap Anahtarları'!$A$2:$A$100, 0), COLUMN(OFFSET(K74, 0, 0, 1, $O$1))-COLUMN(K74)+1) &lt;&gt; "ABCDE")))</f>
        <v/>
      </c>
      <c r="H74" s="12" t="str">
        <f t="shared" si="4"/>
        <v/>
      </c>
      <c r="I74" s="12" t="str">
        <f t="shared" si="5"/>
        <v/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</row>
    <row r="75" spans="2:165">
      <c r="B75" t="str">
        <f>IF(_xlfn.CONCAT('OMR Ciktisi'!F72:O72)="","",VALUE(_xlfn.CONCAT('OMR Ciktisi'!F72:O72)))</f>
        <v/>
      </c>
      <c r="C75" t="str">
        <f>IF(B75="", "", OR(ISNUMBER(MATCH(B75, 'Ogrenci Listesi'!$B$2:$B$1500, 0)), ISNUMBER(MATCH(B75, 'Ogr List2'!$B$2:$B$1500, 0))))</f>
        <v/>
      </c>
      <c r="D75" t="str">
        <f t="shared" si="3"/>
        <v/>
      </c>
      <c r="E75" s="4" t="str" cm="1">
        <f t="array" ref="E75">IF(A75="","", SUMPRODUCT(--(INDEX('Cevap Anahtarları'!$B$2:$CW$10, MATCH(J75, 'Cevap Anahtarları'!$A$2:$A$100, 0), 0)="ABCDE")) + SUMPRODUCT(--(K75:DF75 &lt;&gt; ""), --(ISNUMBER(SEARCH(K75:DF75, INDEX('Cevap Anahtarları'!$B$2:$CW$10, MATCH(J75, 'Cevap Anahtarları'!$A$2:$A$100, 0), 0)))), --(INDEX('Cevap Anahtarları'!$B$2:$CW$10, MATCH(J75, 'Cevap Anahtarları'!$A$2:$A$100, 0), 0)&lt;&gt;"ABCDE")))</f>
        <v/>
      </c>
      <c r="F75" s="4" t="str" cm="1">
        <f t="array" ref="F75">IF(A75="","",SUMPRODUCT(1* (K75:DF75 &lt;&gt; 0)*(NOT(ISNUMBER(SEARCH(K75:DF75,INDEX('Cevap Anahtarları'!$B$2:$CW$10,MATCH(J75,'Cevap Anahtarları'!$A$2:$A$100,0),0)))))))</f>
        <v/>
      </c>
      <c r="G75" s="4" t="str" cm="1">
        <f t="array" aca="1" ref="G75" ca="1">IF(A75="", "", SUMPRODUCT(--(OFFSET(K75, 0, 0, 1, $O$1) = 0), --(INDEX('Cevap Anahtarları'!$B$2:$CW$10, MATCH(J75, 'Cevap Anahtarları'!$A$2:$A$100, 0), COLUMN(OFFSET(K75, 0, 0, 1, $O$1))-COLUMN(K75)+1) &lt;&gt; "ABCDE")))</f>
        <v/>
      </c>
      <c r="H75" s="12" t="str">
        <f t="shared" si="4"/>
        <v/>
      </c>
      <c r="I75" s="12" t="str">
        <f t="shared" si="5"/>
        <v/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</row>
    <row r="76" spans="2:165">
      <c r="B76" t="str">
        <f>IF(_xlfn.CONCAT('OMR Ciktisi'!F73:O73)="","",VALUE(_xlfn.CONCAT('OMR Ciktisi'!F73:O73)))</f>
        <v/>
      </c>
      <c r="C76" t="str">
        <f>IF(B76="", "", OR(ISNUMBER(MATCH(B76, 'Ogrenci Listesi'!$B$2:$B$1500, 0)), ISNUMBER(MATCH(B76, 'Ogr List2'!$B$2:$B$1500, 0))))</f>
        <v/>
      </c>
      <c r="D76" t="str">
        <f t="shared" si="3"/>
        <v/>
      </c>
      <c r="E76" s="4" t="str" cm="1">
        <f t="array" ref="E76">IF(A76="","", SUMPRODUCT(--(INDEX('Cevap Anahtarları'!$B$2:$CW$10, MATCH(J76, 'Cevap Anahtarları'!$A$2:$A$100, 0), 0)="ABCDE")) + SUMPRODUCT(--(K76:DF76 &lt;&gt; ""), --(ISNUMBER(SEARCH(K76:DF76, INDEX('Cevap Anahtarları'!$B$2:$CW$10, MATCH(J76, 'Cevap Anahtarları'!$A$2:$A$100, 0), 0)))), --(INDEX('Cevap Anahtarları'!$B$2:$CW$10, MATCH(J76, 'Cevap Anahtarları'!$A$2:$A$100, 0), 0)&lt;&gt;"ABCDE")))</f>
        <v/>
      </c>
      <c r="F76" s="4" t="str" cm="1">
        <f t="array" ref="F76">IF(A76="","",SUMPRODUCT(1* (K76:DF76 &lt;&gt; 0)*(NOT(ISNUMBER(SEARCH(K76:DF76,INDEX('Cevap Anahtarları'!$B$2:$CW$10,MATCH(J76,'Cevap Anahtarları'!$A$2:$A$100,0),0)))))))</f>
        <v/>
      </c>
      <c r="G76" s="4" t="str" cm="1">
        <f t="array" aca="1" ref="G76" ca="1">IF(A76="", "", SUMPRODUCT(--(OFFSET(K76, 0, 0, 1, $O$1) = 0), --(INDEX('Cevap Anahtarları'!$B$2:$CW$10, MATCH(J76, 'Cevap Anahtarları'!$A$2:$A$100, 0), COLUMN(OFFSET(K76, 0, 0, 1, $O$1))-COLUMN(K76)+1) &lt;&gt; "ABCDE")))</f>
        <v/>
      </c>
      <c r="H76" s="12" t="str">
        <f t="shared" si="4"/>
        <v/>
      </c>
      <c r="I76" s="12" t="str">
        <f t="shared" si="5"/>
        <v/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</row>
    <row r="77" spans="2:165">
      <c r="B77" t="str">
        <f>IF(_xlfn.CONCAT('OMR Ciktisi'!F74:O74)="","",VALUE(_xlfn.CONCAT('OMR Ciktisi'!F74:O74)))</f>
        <v/>
      </c>
      <c r="C77" t="str">
        <f>IF(B77="", "", OR(ISNUMBER(MATCH(B77, 'Ogrenci Listesi'!$B$2:$B$1500, 0)), ISNUMBER(MATCH(B77, 'Ogr List2'!$B$2:$B$1500, 0))))</f>
        <v/>
      </c>
      <c r="D77" t="str">
        <f t="shared" si="3"/>
        <v/>
      </c>
      <c r="E77" s="4" t="str" cm="1">
        <f t="array" ref="E77">IF(A77="","", SUMPRODUCT(--(INDEX('Cevap Anahtarları'!$B$2:$CW$10, MATCH(J77, 'Cevap Anahtarları'!$A$2:$A$100, 0), 0)="ABCDE")) + SUMPRODUCT(--(K77:DF77 &lt;&gt; ""), --(ISNUMBER(SEARCH(K77:DF77, INDEX('Cevap Anahtarları'!$B$2:$CW$10, MATCH(J77, 'Cevap Anahtarları'!$A$2:$A$100, 0), 0)))), --(INDEX('Cevap Anahtarları'!$B$2:$CW$10, MATCH(J77, 'Cevap Anahtarları'!$A$2:$A$100, 0), 0)&lt;&gt;"ABCDE")))</f>
        <v/>
      </c>
      <c r="F77" s="4" t="str" cm="1">
        <f t="array" ref="F77">IF(A77="","",SUMPRODUCT(1* (K77:DF77 &lt;&gt; 0)*(NOT(ISNUMBER(SEARCH(K77:DF77,INDEX('Cevap Anahtarları'!$B$2:$CW$10,MATCH(J77,'Cevap Anahtarları'!$A$2:$A$100,0),0)))))))</f>
        <v/>
      </c>
      <c r="G77" s="4" t="str" cm="1">
        <f t="array" aca="1" ref="G77" ca="1">IF(A77="", "", SUMPRODUCT(--(OFFSET(K77, 0, 0, 1, $O$1) = 0), --(INDEX('Cevap Anahtarları'!$B$2:$CW$10, MATCH(J77, 'Cevap Anahtarları'!$A$2:$A$100, 0), COLUMN(OFFSET(K77, 0, 0, 1, $O$1))-COLUMN(K77)+1) &lt;&gt; "ABCDE")))</f>
        <v/>
      </c>
      <c r="H77" s="12" t="str">
        <f t="shared" si="4"/>
        <v/>
      </c>
      <c r="I77" s="12" t="str">
        <f t="shared" si="5"/>
        <v/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</row>
    <row r="78" spans="2:165">
      <c r="B78" t="str">
        <f>IF(_xlfn.CONCAT('OMR Ciktisi'!F75:O75)="","",VALUE(_xlfn.CONCAT('OMR Ciktisi'!F75:O75)))</f>
        <v/>
      </c>
      <c r="C78" t="str">
        <f>IF(B78="", "", OR(ISNUMBER(MATCH(B78, 'Ogrenci Listesi'!$B$2:$B$1500, 0)), ISNUMBER(MATCH(B78, 'Ogr List2'!$B$2:$B$1500, 0))))</f>
        <v/>
      </c>
      <c r="D78" t="str">
        <f t="shared" si="3"/>
        <v/>
      </c>
      <c r="E78" s="4" t="str" cm="1">
        <f t="array" ref="E78">IF(A78="","", SUMPRODUCT(--(INDEX('Cevap Anahtarları'!$B$2:$CW$10, MATCH(J78, 'Cevap Anahtarları'!$A$2:$A$100, 0), 0)="ABCDE")) + SUMPRODUCT(--(K78:DF78 &lt;&gt; ""), --(ISNUMBER(SEARCH(K78:DF78, INDEX('Cevap Anahtarları'!$B$2:$CW$10, MATCH(J78, 'Cevap Anahtarları'!$A$2:$A$100, 0), 0)))), --(INDEX('Cevap Anahtarları'!$B$2:$CW$10, MATCH(J78, 'Cevap Anahtarları'!$A$2:$A$100, 0), 0)&lt;&gt;"ABCDE")))</f>
        <v/>
      </c>
      <c r="F78" s="4" t="str" cm="1">
        <f t="array" ref="F78">IF(A78="","",SUMPRODUCT(1* (K78:DF78 &lt;&gt; 0)*(NOT(ISNUMBER(SEARCH(K78:DF78,INDEX('Cevap Anahtarları'!$B$2:$CW$10,MATCH(J78,'Cevap Anahtarları'!$A$2:$A$100,0),0)))))))</f>
        <v/>
      </c>
      <c r="G78" s="4" t="str" cm="1">
        <f t="array" aca="1" ref="G78" ca="1">IF(A78="", "", SUMPRODUCT(--(OFFSET(K78, 0, 0, 1, $O$1) = 0), --(INDEX('Cevap Anahtarları'!$B$2:$CW$10, MATCH(J78, 'Cevap Anahtarları'!$A$2:$A$100, 0), COLUMN(OFFSET(K78, 0, 0, 1, $O$1))-COLUMN(K78)+1) &lt;&gt; "ABCDE")))</f>
        <v/>
      </c>
      <c r="H78" s="12" t="str">
        <f t="shared" si="4"/>
        <v/>
      </c>
      <c r="I78" s="12" t="str">
        <f t="shared" si="5"/>
        <v/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</row>
    <row r="79" spans="2:165">
      <c r="B79" t="str">
        <f>IF(_xlfn.CONCAT('OMR Ciktisi'!F76:O76)="","",VALUE(_xlfn.CONCAT('OMR Ciktisi'!F76:O76)))</f>
        <v/>
      </c>
      <c r="C79" t="str">
        <f>IF(B79="", "", OR(ISNUMBER(MATCH(B79, 'Ogrenci Listesi'!$B$2:$B$1500, 0)), ISNUMBER(MATCH(B79, 'Ogr List2'!$B$2:$B$1500, 0))))</f>
        <v/>
      </c>
      <c r="D79" t="str">
        <f t="shared" si="3"/>
        <v/>
      </c>
      <c r="E79" s="4" t="str" cm="1">
        <f t="array" ref="E79">IF(A79="","", SUMPRODUCT(--(INDEX('Cevap Anahtarları'!$B$2:$CW$10, MATCH(J79, 'Cevap Anahtarları'!$A$2:$A$100, 0), 0)="ABCDE")) + SUMPRODUCT(--(K79:DF79 &lt;&gt; ""), --(ISNUMBER(SEARCH(K79:DF79, INDEX('Cevap Anahtarları'!$B$2:$CW$10, MATCH(J79, 'Cevap Anahtarları'!$A$2:$A$100, 0), 0)))), --(INDEX('Cevap Anahtarları'!$B$2:$CW$10, MATCH(J79, 'Cevap Anahtarları'!$A$2:$A$100, 0), 0)&lt;&gt;"ABCDE")))</f>
        <v/>
      </c>
      <c r="F79" s="4" t="str" cm="1">
        <f t="array" ref="F79">IF(A79="","",SUMPRODUCT(1* (K79:DF79 &lt;&gt; 0)*(NOT(ISNUMBER(SEARCH(K79:DF79,INDEX('Cevap Anahtarları'!$B$2:$CW$10,MATCH(J79,'Cevap Anahtarları'!$A$2:$A$100,0),0)))))))</f>
        <v/>
      </c>
      <c r="G79" s="4" t="str" cm="1">
        <f t="array" aca="1" ref="G79" ca="1">IF(A79="", "", SUMPRODUCT(--(OFFSET(K79, 0, 0, 1, $O$1) = 0), --(INDEX('Cevap Anahtarları'!$B$2:$CW$10, MATCH(J79, 'Cevap Anahtarları'!$A$2:$A$100, 0), COLUMN(OFFSET(K79, 0, 0, 1, $O$1))-COLUMN(K79)+1) &lt;&gt; "ABCDE")))</f>
        <v/>
      </c>
      <c r="H79" s="12" t="str">
        <f t="shared" si="4"/>
        <v/>
      </c>
      <c r="I79" s="12" t="str">
        <f t="shared" si="5"/>
        <v/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</row>
    <row r="80" spans="2:165">
      <c r="B80" t="str">
        <f>IF(_xlfn.CONCAT('OMR Ciktisi'!F77:O77)="","",VALUE(_xlfn.CONCAT('OMR Ciktisi'!F77:O77)))</f>
        <v/>
      </c>
      <c r="C80" t="str">
        <f>IF(B80="", "", OR(ISNUMBER(MATCH(B80, 'Ogrenci Listesi'!$B$2:$B$1500, 0)), ISNUMBER(MATCH(B80, 'Ogr List2'!$B$2:$B$1500, 0))))</f>
        <v/>
      </c>
      <c r="D80" t="str">
        <f t="shared" si="3"/>
        <v/>
      </c>
      <c r="E80" s="4" t="str" cm="1">
        <f t="array" ref="E80">IF(A80="","", SUMPRODUCT(--(INDEX('Cevap Anahtarları'!$B$2:$CW$10, MATCH(J80, 'Cevap Anahtarları'!$A$2:$A$100, 0), 0)="ABCDE")) + SUMPRODUCT(--(K80:DF80 &lt;&gt; ""), --(ISNUMBER(SEARCH(K80:DF80, INDEX('Cevap Anahtarları'!$B$2:$CW$10, MATCH(J80, 'Cevap Anahtarları'!$A$2:$A$100, 0), 0)))), --(INDEX('Cevap Anahtarları'!$B$2:$CW$10, MATCH(J80, 'Cevap Anahtarları'!$A$2:$A$100, 0), 0)&lt;&gt;"ABCDE")))</f>
        <v/>
      </c>
      <c r="F80" s="4" t="str" cm="1">
        <f t="array" ref="F80">IF(A80="","",SUMPRODUCT(1* (K80:DF80 &lt;&gt; 0)*(NOT(ISNUMBER(SEARCH(K80:DF80,INDEX('Cevap Anahtarları'!$B$2:$CW$10,MATCH(J80,'Cevap Anahtarları'!$A$2:$A$100,0),0)))))))</f>
        <v/>
      </c>
      <c r="G80" s="4" t="str" cm="1">
        <f t="array" aca="1" ref="G80" ca="1">IF(A80="", "", SUMPRODUCT(--(OFFSET(K80, 0, 0, 1, $O$1) = 0), --(INDEX('Cevap Anahtarları'!$B$2:$CW$10, MATCH(J80, 'Cevap Anahtarları'!$A$2:$A$100, 0), COLUMN(OFFSET(K80, 0, 0, 1, $O$1))-COLUMN(K80)+1) &lt;&gt; "ABCDE")))</f>
        <v/>
      </c>
      <c r="H80" s="12" t="str">
        <f t="shared" si="4"/>
        <v/>
      </c>
      <c r="I80" s="12" t="str">
        <f t="shared" si="5"/>
        <v/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</row>
    <row r="81" spans="2:165">
      <c r="B81" t="str">
        <f>IF(_xlfn.CONCAT('OMR Ciktisi'!F78:O78)="","",VALUE(_xlfn.CONCAT('OMR Ciktisi'!F78:O78)))</f>
        <v/>
      </c>
      <c r="C81" t="str">
        <f>IF(B81="", "", OR(ISNUMBER(MATCH(B81, 'Ogrenci Listesi'!$B$2:$B$1500, 0)), ISNUMBER(MATCH(B81, 'Ogr List2'!$B$2:$B$1500, 0))))</f>
        <v/>
      </c>
      <c r="D81" t="str">
        <f t="shared" si="3"/>
        <v/>
      </c>
      <c r="E81" s="4" t="str" cm="1">
        <f t="array" ref="E81">IF(A81="","", SUMPRODUCT(--(INDEX('Cevap Anahtarları'!$B$2:$CW$10, MATCH(J81, 'Cevap Anahtarları'!$A$2:$A$100, 0), 0)="ABCDE")) + SUMPRODUCT(--(K81:DF81 &lt;&gt; ""), --(ISNUMBER(SEARCH(K81:DF81, INDEX('Cevap Anahtarları'!$B$2:$CW$10, MATCH(J81, 'Cevap Anahtarları'!$A$2:$A$100, 0), 0)))), --(INDEX('Cevap Anahtarları'!$B$2:$CW$10, MATCH(J81, 'Cevap Anahtarları'!$A$2:$A$100, 0), 0)&lt;&gt;"ABCDE")))</f>
        <v/>
      </c>
      <c r="F81" s="4" t="str" cm="1">
        <f t="array" ref="F81">IF(A81="","",SUMPRODUCT(1* (K81:DF81 &lt;&gt; 0)*(NOT(ISNUMBER(SEARCH(K81:DF81,INDEX('Cevap Anahtarları'!$B$2:$CW$10,MATCH(J81,'Cevap Anahtarları'!$A$2:$A$100,0),0)))))))</f>
        <v/>
      </c>
      <c r="G81" s="4" t="str" cm="1">
        <f t="array" aca="1" ref="G81" ca="1">IF(A81="", "", SUMPRODUCT(--(OFFSET(K81, 0, 0, 1, $O$1) = 0), --(INDEX('Cevap Anahtarları'!$B$2:$CW$10, MATCH(J81, 'Cevap Anahtarları'!$A$2:$A$100, 0), COLUMN(OFFSET(K81, 0, 0, 1, $O$1))-COLUMN(K81)+1) &lt;&gt; "ABCDE")))</f>
        <v/>
      </c>
      <c r="H81" s="12" t="str">
        <f t="shared" si="4"/>
        <v/>
      </c>
      <c r="I81" s="12" t="str">
        <f t="shared" si="5"/>
        <v/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</row>
    <row r="82" spans="2:165">
      <c r="B82" t="str">
        <f>IF(_xlfn.CONCAT('OMR Ciktisi'!F79:O79)="","",VALUE(_xlfn.CONCAT('OMR Ciktisi'!F79:O79)))</f>
        <v/>
      </c>
      <c r="C82" t="str">
        <f>IF(B82="", "", OR(ISNUMBER(MATCH(B82, 'Ogrenci Listesi'!$B$2:$B$1500, 0)), ISNUMBER(MATCH(B82, 'Ogr List2'!$B$2:$B$1500, 0))))</f>
        <v/>
      </c>
      <c r="D82" t="str">
        <f t="shared" si="3"/>
        <v/>
      </c>
      <c r="E82" s="4" t="str" cm="1">
        <f t="array" ref="E82">IF(A82="","", SUMPRODUCT(--(INDEX('Cevap Anahtarları'!$B$2:$CW$10, MATCH(J82, 'Cevap Anahtarları'!$A$2:$A$100, 0), 0)="ABCDE")) + SUMPRODUCT(--(K82:DF82 &lt;&gt; ""), --(ISNUMBER(SEARCH(K82:DF82, INDEX('Cevap Anahtarları'!$B$2:$CW$10, MATCH(J82, 'Cevap Anahtarları'!$A$2:$A$100, 0), 0)))), --(INDEX('Cevap Anahtarları'!$B$2:$CW$10, MATCH(J82, 'Cevap Anahtarları'!$A$2:$A$100, 0), 0)&lt;&gt;"ABCDE")))</f>
        <v/>
      </c>
      <c r="F82" s="4" t="str" cm="1">
        <f t="array" ref="F82">IF(A82="","",SUMPRODUCT(1* (K82:DF82 &lt;&gt; 0)*(NOT(ISNUMBER(SEARCH(K82:DF82,INDEX('Cevap Anahtarları'!$B$2:$CW$10,MATCH(J82,'Cevap Anahtarları'!$A$2:$A$100,0),0)))))))</f>
        <v/>
      </c>
      <c r="G82" s="4" t="str" cm="1">
        <f t="array" aca="1" ref="G82" ca="1">IF(A82="", "", SUMPRODUCT(--(OFFSET(K82, 0, 0, 1, $O$1) = 0), --(INDEX('Cevap Anahtarları'!$B$2:$CW$10, MATCH(J82, 'Cevap Anahtarları'!$A$2:$A$100, 0), COLUMN(OFFSET(K82, 0, 0, 1, $O$1))-COLUMN(K82)+1) &lt;&gt; "ABCDE")))</f>
        <v/>
      </c>
      <c r="H82" s="12" t="str">
        <f t="shared" si="4"/>
        <v/>
      </c>
      <c r="I82" s="12" t="str">
        <f t="shared" si="5"/>
        <v/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</row>
    <row r="83" spans="2:165">
      <c r="B83" t="str">
        <f>IF(_xlfn.CONCAT('OMR Ciktisi'!F80:O80)="","",VALUE(_xlfn.CONCAT('OMR Ciktisi'!F80:O80)))</f>
        <v/>
      </c>
      <c r="C83" t="str">
        <f>IF(B83="", "", OR(ISNUMBER(MATCH(B83, 'Ogrenci Listesi'!$B$2:$B$1500, 0)), ISNUMBER(MATCH(B83, 'Ogr List2'!$B$2:$B$1500, 0))))</f>
        <v/>
      </c>
      <c r="D83" t="str">
        <f t="shared" si="3"/>
        <v/>
      </c>
      <c r="E83" s="4" t="str" cm="1">
        <f t="array" ref="E83">IF(A83="","", SUMPRODUCT(--(INDEX('Cevap Anahtarları'!$B$2:$CW$10, MATCH(J83, 'Cevap Anahtarları'!$A$2:$A$100, 0), 0)="ABCDE")) + SUMPRODUCT(--(K83:DF83 &lt;&gt; ""), --(ISNUMBER(SEARCH(K83:DF83, INDEX('Cevap Anahtarları'!$B$2:$CW$10, MATCH(J83, 'Cevap Anahtarları'!$A$2:$A$100, 0), 0)))), --(INDEX('Cevap Anahtarları'!$B$2:$CW$10, MATCH(J83, 'Cevap Anahtarları'!$A$2:$A$100, 0), 0)&lt;&gt;"ABCDE")))</f>
        <v/>
      </c>
      <c r="F83" s="4" t="str" cm="1">
        <f t="array" ref="F83">IF(A83="","",SUMPRODUCT(1* (K83:DF83 &lt;&gt; 0)*(NOT(ISNUMBER(SEARCH(K83:DF83,INDEX('Cevap Anahtarları'!$B$2:$CW$10,MATCH(J83,'Cevap Anahtarları'!$A$2:$A$100,0),0)))))))</f>
        <v/>
      </c>
      <c r="G83" s="4" t="str" cm="1">
        <f t="array" aca="1" ref="G83" ca="1">IF(A83="", "", SUMPRODUCT(--(OFFSET(K83, 0, 0, 1, $O$1) = 0), --(INDEX('Cevap Anahtarları'!$B$2:$CW$10, MATCH(J83, 'Cevap Anahtarları'!$A$2:$A$100, 0), COLUMN(OFFSET(K83, 0, 0, 1, $O$1))-COLUMN(K83)+1) &lt;&gt; "ABCDE")))</f>
        <v/>
      </c>
      <c r="H83" s="12" t="str">
        <f t="shared" si="4"/>
        <v/>
      </c>
      <c r="I83" s="12" t="str">
        <f t="shared" si="5"/>
        <v/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</row>
    <row r="84" spans="2:165">
      <c r="B84" t="str">
        <f>IF(_xlfn.CONCAT('OMR Ciktisi'!F81:O81)="","",VALUE(_xlfn.CONCAT('OMR Ciktisi'!F81:O81)))</f>
        <v/>
      </c>
      <c r="C84" t="str">
        <f>IF(B84="", "", OR(ISNUMBER(MATCH(B84, 'Ogrenci Listesi'!$B$2:$B$1500, 0)), ISNUMBER(MATCH(B84, 'Ogr List2'!$B$2:$B$1500, 0))))</f>
        <v/>
      </c>
      <c r="D84" t="str">
        <f t="shared" si="3"/>
        <v/>
      </c>
      <c r="E84" s="4" t="str" cm="1">
        <f t="array" ref="E84">IF(A84="","", SUMPRODUCT(--(INDEX('Cevap Anahtarları'!$B$2:$CW$10, MATCH(J84, 'Cevap Anahtarları'!$A$2:$A$100, 0), 0)="ABCDE")) + SUMPRODUCT(--(K84:DF84 &lt;&gt; ""), --(ISNUMBER(SEARCH(K84:DF84, INDEX('Cevap Anahtarları'!$B$2:$CW$10, MATCH(J84, 'Cevap Anahtarları'!$A$2:$A$100, 0), 0)))), --(INDEX('Cevap Anahtarları'!$B$2:$CW$10, MATCH(J84, 'Cevap Anahtarları'!$A$2:$A$100, 0), 0)&lt;&gt;"ABCDE")))</f>
        <v/>
      </c>
      <c r="F84" s="4" t="str" cm="1">
        <f t="array" ref="F84">IF(A84="","",SUMPRODUCT(1* (K84:DF84 &lt;&gt; 0)*(NOT(ISNUMBER(SEARCH(K84:DF84,INDEX('Cevap Anahtarları'!$B$2:$CW$10,MATCH(J84,'Cevap Anahtarları'!$A$2:$A$100,0),0)))))))</f>
        <v/>
      </c>
      <c r="G84" s="4" t="str" cm="1">
        <f t="array" aca="1" ref="G84" ca="1">IF(A84="", "", SUMPRODUCT(--(OFFSET(K84, 0, 0, 1, $O$1) = 0), --(INDEX('Cevap Anahtarları'!$B$2:$CW$10, MATCH(J84, 'Cevap Anahtarları'!$A$2:$A$100, 0), COLUMN(OFFSET(K84, 0, 0, 1, $O$1))-COLUMN(K84)+1) &lt;&gt; "ABCDE")))</f>
        <v/>
      </c>
      <c r="H84" s="12" t="str">
        <f t="shared" si="4"/>
        <v/>
      </c>
      <c r="I84" s="12" t="str">
        <f t="shared" si="5"/>
        <v/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</row>
    <row r="85" spans="2:165">
      <c r="B85" t="str">
        <f>IF(_xlfn.CONCAT('OMR Ciktisi'!F82:O82)="","",VALUE(_xlfn.CONCAT('OMR Ciktisi'!F82:O82)))</f>
        <v/>
      </c>
      <c r="C85" t="str">
        <f>IF(B85="", "", OR(ISNUMBER(MATCH(B85, 'Ogrenci Listesi'!$B$2:$B$1500, 0)), ISNUMBER(MATCH(B85, 'Ogr List2'!$B$2:$B$1500, 0))))</f>
        <v/>
      </c>
      <c r="D85" t="str">
        <f t="shared" si="3"/>
        <v/>
      </c>
      <c r="E85" s="4" t="str" cm="1">
        <f t="array" ref="E85">IF(A85="","", SUMPRODUCT(--(INDEX('Cevap Anahtarları'!$B$2:$CW$10, MATCH(J85, 'Cevap Anahtarları'!$A$2:$A$100, 0), 0)="ABCDE")) + SUMPRODUCT(--(K85:DF85 &lt;&gt; ""), --(ISNUMBER(SEARCH(K85:DF85, INDEX('Cevap Anahtarları'!$B$2:$CW$10, MATCH(J85, 'Cevap Anahtarları'!$A$2:$A$100, 0), 0)))), --(INDEX('Cevap Anahtarları'!$B$2:$CW$10, MATCH(J85, 'Cevap Anahtarları'!$A$2:$A$100, 0), 0)&lt;&gt;"ABCDE")))</f>
        <v/>
      </c>
      <c r="F85" s="4" t="str" cm="1">
        <f t="array" ref="F85">IF(A85="","",SUMPRODUCT(1* (K85:DF85 &lt;&gt; 0)*(NOT(ISNUMBER(SEARCH(K85:DF85,INDEX('Cevap Anahtarları'!$B$2:$CW$10,MATCH(J85,'Cevap Anahtarları'!$A$2:$A$100,0),0)))))))</f>
        <v/>
      </c>
      <c r="G85" s="4" t="str" cm="1">
        <f t="array" aca="1" ref="G85" ca="1">IF(A85="", "", SUMPRODUCT(--(OFFSET(K85, 0, 0, 1, $O$1) = 0), --(INDEX('Cevap Anahtarları'!$B$2:$CW$10, MATCH(J85, 'Cevap Anahtarları'!$A$2:$A$100, 0), COLUMN(OFFSET(K85, 0, 0, 1, $O$1))-COLUMN(K85)+1) &lt;&gt; "ABCDE")))</f>
        <v/>
      </c>
      <c r="H85" s="12" t="str">
        <f t="shared" si="4"/>
        <v/>
      </c>
      <c r="I85" s="12" t="str">
        <f t="shared" si="5"/>
        <v/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</row>
    <row r="86" spans="2:165">
      <c r="B86" t="str">
        <f>IF(_xlfn.CONCAT('OMR Ciktisi'!F83:O83)="","",VALUE(_xlfn.CONCAT('OMR Ciktisi'!F83:O83)))</f>
        <v/>
      </c>
      <c r="C86" t="str">
        <f>IF(B86="", "", OR(ISNUMBER(MATCH(B86, 'Ogrenci Listesi'!$B$2:$B$1500, 0)), ISNUMBER(MATCH(B86, 'Ogr List2'!$B$2:$B$1500, 0))))</f>
        <v/>
      </c>
      <c r="D86" t="str">
        <f t="shared" si="3"/>
        <v/>
      </c>
      <c r="E86" s="4" t="str" cm="1">
        <f t="array" ref="E86">IF(A86="","", SUMPRODUCT(--(INDEX('Cevap Anahtarları'!$B$2:$CW$10, MATCH(J86, 'Cevap Anahtarları'!$A$2:$A$100, 0), 0)="ABCDE")) + SUMPRODUCT(--(K86:DF86 &lt;&gt; ""), --(ISNUMBER(SEARCH(K86:DF86, INDEX('Cevap Anahtarları'!$B$2:$CW$10, MATCH(J86, 'Cevap Anahtarları'!$A$2:$A$100, 0), 0)))), --(INDEX('Cevap Anahtarları'!$B$2:$CW$10, MATCH(J86, 'Cevap Anahtarları'!$A$2:$A$100, 0), 0)&lt;&gt;"ABCDE")))</f>
        <v/>
      </c>
      <c r="F86" s="4" t="str" cm="1">
        <f t="array" ref="F86">IF(A86="","",SUMPRODUCT(1* (K86:DF86 &lt;&gt; 0)*(NOT(ISNUMBER(SEARCH(K86:DF86,INDEX('Cevap Anahtarları'!$B$2:$CW$10,MATCH(J86,'Cevap Anahtarları'!$A$2:$A$100,0),0)))))))</f>
        <v/>
      </c>
      <c r="G86" s="4" t="str" cm="1">
        <f t="array" aca="1" ref="G86" ca="1">IF(A86="", "", SUMPRODUCT(--(OFFSET(K86, 0, 0, 1, $O$1) = 0), --(INDEX('Cevap Anahtarları'!$B$2:$CW$10, MATCH(J86, 'Cevap Anahtarları'!$A$2:$A$100, 0), COLUMN(OFFSET(K86, 0, 0, 1, $O$1))-COLUMN(K86)+1) &lt;&gt; "ABCDE")))</f>
        <v/>
      </c>
      <c r="H86" s="12" t="str">
        <f t="shared" si="4"/>
        <v/>
      </c>
      <c r="I86" s="12" t="str">
        <f t="shared" si="5"/>
        <v/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</row>
    <row r="87" spans="2:165">
      <c r="B87" t="str">
        <f>IF(_xlfn.CONCAT('OMR Ciktisi'!F84:O84)="","",VALUE(_xlfn.CONCAT('OMR Ciktisi'!F84:O84)))</f>
        <v/>
      </c>
      <c r="C87" t="str">
        <f>IF(B87="", "", OR(ISNUMBER(MATCH(B87, 'Ogrenci Listesi'!$B$2:$B$1500, 0)), ISNUMBER(MATCH(B87, 'Ogr List2'!$B$2:$B$1500, 0))))</f>
        <v/>
      </c>
      <c r="D87" t="str">
        <f t="shared" si="3"/>
        <v/>
      </c>
      <c r="E87" s="4" t="str" cm="1">
        <f t="array" ref="E87">IF(A87="","", SUMPRODUCT(--(INDEX('Cevap Anahtarları'!$B$2:$CW$10, MATCH(J87, 'Cevap Anahtarları'!$A$2:$A$100, 0), 0)="ABCDE")) + SUMPRODUCT(--(K87:DF87 &lt;&gt; ""), --(ISNUMBER(SEARCH(K87:DF87, INDEX('Cevap Anahtarları'!$B$2:$CW$10, MATCH(J87, 'Cevap Anahtarları'!$A$2:$A$100, 0), 0)))), --(INDEX('Cevap Anahtarları'!$B$2:$CW$10, MATCH(J87, 'Cevap Anahtarları'!$A$2:$A$100, 0), 0)&lt;&gt;"ABCDE")))</f>
        <v/>
      </c>
      <c r="F87" s="4" t="str" cm="1">
        <f t="array" ref="F87">IF(A87="","",SUMPRODUCT(1* (K87:DF87 &lt;&gt; 0)*(NOT(ISNUMBER(SEARCH(K87:DF87,INDEX('Cevap Anahtarları'!$B$2:$CW$10,MATCH(J87,'Cevap Anahtarları'!$A$2:$A$100,0),0)))))))</f>
        <v/>
      </c>
      <c r="G87" s="4" t="str" cm="1">
        <f t="array" aca="1" ref="G87" ca="1">IF(A87="", "", SUMPRODUCT(--(OFFSET(K87, 0, 0, 1, $O$1) = 0), --(INDEX('Cevap Anahtarları'!$B$2:$CW$10, MATCH(J87, 'Cevap Anahtarları'!$A$2:$A$100, 0), COLUMN(OFFSET(K87, 0, 0, 1, $O$1))-COLUMN(K87)+1) &lt;&gt; "ABCDE")))</f>
        <v/>
      </c>
      <c r="H87" s="12" t="str">
        <f t="shared" si="4"/>
        <v/>
      </c>
      <c r="I87" s="12" t="str">
        <f t="shared" si="5"/>
        <v/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</row>
    <row r="88" spans="2:165">
      <c r="B88" t="str">
        <f>IF(_xlfn.CONCAT('OMR Ciktisi'!F85:O85)="","",VALUE(_xlfn.CONCAT('OMR Ciktisi'!F85:O85)))</f>
        <v/>
      </c>
      <c r="C88" t="str">
        <f>IF(B88="", "", OR(ISNUMBER(MATCH(B88, 'Ogrenci Listesi'!$B$2:$B$1500, 0)), ISNUMBER(MATCH(B88, 'Ogr List2'!$B$2:$B$1500, 0))))</f>
        <v/>
      </c>
      <c r="D88" t="str">
        <f t="shared" si="3"/>
        <v/>
      </c>
      <c r="E88" s="4" t="str" cm="1">
        <f t="array" ref="E88">IF(A88="","", SUMPRODUCT(--(INDEX('Cevap Anahtarları'!$B$2:$CW$10, MATCH(J88, 'Cevap Anahtarları'!$A$2:$A$100, 0), 0)="ABCDE")) + SUMPRODUCT(--(K88:DF88 &lt;&gt; ""), --(ISNUMBER(SEARCH(K88:DF88, INDEX('Cevap Anahtarları'!$B$2:$CW$10, MATCH(J88, 'Cevap Anahtarları'!$A$2:$A$100, 0), 0)))), --(INDEX('Cevap Anahtarları'!$B$2:$CW$10, MATCH(J88, 'Cevap Anahtarları'!$A$2:$A$100, 0), 0)&lt;&gt;"ABCDE")))</f>
        <v/>
      </c>
      <c r="F88" s="4" t="str" cm="1">
        <f t="array" ref="F88">IF(A88="","",SUMPRODUCT(1* (K88:DF88 &lt;&gt; 0)*(NOT(ISNUMBER(SEARCH(K88:DF88,INDEX('Cevap Anahtarları'!$B$2:$CW$10,MATCH(J88,'Cevap Anahtarları'!$A$2:$A$100,0),0)))))))</f>
        <v/>
      </c>
      <c r="G88" s="4" t="str" cm="1">
        <f t="array" aca="1" ref="G88" ca="1">IF(A88="", "", SUMPRODUCT(--(OFFSET(K88, 0, 0, 1, $O$1) = 0), --(INDEX('Cevap Anahtarları'!$B$2:$CW$10, MATCH(J88, 'Cevap Anahtarları'!$A$2:$A$100, 0), COLUMN(OFFSET(K88, 0, 0, 1, $O$1))-COLUMN(K88)+1) &lt;&gt; "ABCDE")))</f>
        <v/>
      </c>
      <c r="H88" s="12" t="str">
        <f t="shared" si="4"/>
        <v/>
      </c>
      <c r="I88" s="12" t="str">
        <f t="shared" si="5"/>
        <v/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</row>
    <row r="89" spans="2:165">
      <c r="B89" t="str">
        <f>IF(_xlfn.CONCAT('OMR Ciktisi'!F86:O86)="","",VALUE(_xlfn.CONCAT('OMR Ciktisi'!F86:O86)))</f>
        <v/>
      </c>
      <c r="C89" t="str">
        <f>IF(B89="", "", OR(ISNUMBER(MATCH(B89, 'Ogrenci Listesi'!$B$2:$B$1500, 0)), ISNUMBER(MATCH(B89, 'Ogr List2'!$B$2:$B$1500, 0))))</f>
        <v/>
      </c>
      <c r="D89" t="str">
        <f t="shared" si="3"/>
        <v/>
      </c>
      <c r="E89" s="4" t="str" cm="1">
        <f t="array" ref="E89">IF(A89="","", SUMPRODUCT(--(INDEX('Cevap Anahtarları'!$B$2:$CW$10, MATCH(J89, 'Cevap Anahtarları'!$A$2:$A$100, 0), 0)="ABCDE")) + SUMPRODUCT(--(K89:DF89 &lt;&gt; ""), --(ISNUMBER(SEARCH(K89:DF89, INDEX('Cevap Anahtarları'!$B$2:$CW$10, MATCH(J89, 'Cevap Anahtarları'!$A$2:$A$100, 0), 0)))), --(INDEX('Cevap Anahtarları'!$B$2:$CW$10, MATCH(J89, 'Cevap Anahtarları'!$A$2:$A$100, 0), 0)&lt;&gt;"ABCDE")))</f>
        <v/>
      </c>
      <c r="F89" s="4" t="str" cm="1">
        <f t="array" ref="F89">IF(A89="","",SUMPRODUCT(1* (K89:DF89 &lt;&gt; 0)*(NOT(ISNUMBER(SEARCH(K89:DF89,INDEX('Cevap Anahtarları'!$B$2:$CW$10,MATCH(J89,'Cevap Anahtarları'!$A$2:$A$100,0),0)))))))</f>
        <v/>
      </c>
      <c r="G89" s="4" t="str" cm="1">
        <f t="array" aca="1" ref="G89" ca="1">IF(A89="", "", SUMPRODUCT(--(OFFSET(K89, 0, 0, 1, $O$1) = 0), --(INDEX('Cevap Anahtarları'!$B$2:$CW$10, MATCH(J89, 'Cevap Anahtarları'!$A$2:$A$100, 0), COLUMN(OFFSET(K89, 0, 0, 1, $O$1))-COLUMN(K89)+1) &lt;&gt; "ABCDE")))</f>
        <v/>
      </c>
      <c r="H89" s="12" t="str">
        <f t="shared" si="4"/>
        <v/>
      </c>
      <c r="I89" s="12" t="str">
        <f t="shared" si="5"/>
        <v/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</row>
    <row r="90" spans="2:165">
      <c r="B90" t="str">
        <f>IF(_xlfn.CONCAT('OMR Ciktisi'!F87:O87)="","",VALUE(_xlfn.CONCAT('OMR Ciktisi'!F87:O87)))</f>
        <v/>
      </c>
      <c r="C90" t="str">
        <f>IF(B90="", "", OR(ISNUMBER(MATCH(B90, 'Ogrenci Listesi'!$B$2:$B$1500, 0)), ISNUMBER(MATCH(B90, 'Ogr List2'!$B$2:$B$1500, 0))))</f>
        <v/>
      </c>
      <c r="D90" t="str">
        <f t="shared" si="3"/>
        <v/>
      </c>
      <c r="E90" s="4" t="str" cm="1">
        <f t="array" ref="E90">IF(A90="","", SUMPRODUCT(--(INDEX('Cevap Anahtarları'!$B$2:$CW$10, MATCH(J90, 'Cevap Anahtarları'!$A$2:$A$100, 0), 0)="ABCDE")) + SUMPRODUCT(--(K90:DF90 &lt;&gt; ""), --(ISNUMBER(SEARCH(K90:DF90, INDEX('Cevap Anahtarları'!$B$2:$CW$10, MATCH(J90, 'Cevap Anahtarları'!$A$2:$A$100, 0), 0)))), --(INDEX('Cevap Anahtarları'!$B$2:$CW$10, MATCH(J90, 'Cevap Anahtarları'!$A$2:$A$100, 0), 0)&lt;&gt;"ABCDE")))</f>
        <v/>
      </c>
      <c r="F90" s="4" t="str" cm="1">
        <f t="array" ref="F90">IF(A90="","",SUMPRODUCT(1* (K90:DF90 &lt;&gt; 0)*(NOT(ISNUMBER(SEARCH(K90:DF90,INDEX('Cevap Anahtarları'!$B$2:$CW$10,MATCH(J90,'Cevap Anahtarları'!$A$2:$A$100,0),0)))))))</f>
        <v/>
      </c>
      <c r="G90" s="4" t="str" cm="1">
        <f t="array" aca="1" ref="G90" ca="1">IF(A90="", "", SUMPRODUCT(--(OFFSET(K90, 0, 0, 1, $O$1) = 0), --(INDEX('Cevap Anahtarları'!$B$2:$CW$10, MATCH(J90, 'Cevap Anahtarları'!$A$2:$A$100, 0), COLUMN(OFFSET(K90, 0, 0, 1, $O$1))-COLUMN(K90)+1) &lt;&gt; "ABCDE")))</f>
        <v/>
      </c>
      <c r="H90" s="12" t="str">
        <f t="shared" si="4"/>
        <v/>
      </c>
      <c r="I90" s="12" t="str">
        <f t="shared" si="5"/>
        <v/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</row>
    <row r="91" spans="2:165">
      <c r="B91" t="str">
        <f>IF(_xlfn.CONCAT('OMR Ciktisi'!F88:O88)="","",VALUE(_xlfn.CONCAT('OMR Ciktisi'!F88:O88)))</f>
        <v/>
      </c>
      <c r="C91" t="str">
        <f>IF(B91="", "", OR(ISNUMBER(MATCH(B91, 'Ogrenci Listesi'!$B$2:$B$1500, 0)), ISNUMBER(MATCH(B91, 'Ogr List2'!$B$2:$B$1500, 0))))</f>
        <v/>
      </c>
      <c r="D91" t="str">
        <f t="shared" si="3"/>
        <v/>
      </c>
      <c r="E91" s="4" t="str" cm="1">
        <f t="array" ref="E91">IF(A91="","", SUMPRODUCT(--(INDEX('Cevap Anahtarları'!$B$2:$CW$10, MATCH(J91, 'Cevap Anahtarları'!$A$2:$A$100, 0), 0)="ABCDE")) + SUMPRODUCT(--(K91:DF91 &lt;&gt; ""), --(ISNUMBER(SEARCH(K91:DF91, INDEX('Cevap Anahtarları'!$B$2:$CW$10, MATCH(J91, 'Cevap Anahtarları'!$A$2:$A$100, 0), 0)))), --(INDEX('Cevap Anahtarları'!$B$2:$CW$10, MATCH(J91, 'Cevap Anahtarları'!$A$2:$A$100, 0), 0)&lt;&gt;"ABCDE")))</f>
        <v/>
      </c>
      <c r="F91" s="4" t="str" cm="1">
        <f t="array" ref="F91">IF(A91="","",SUMPRODUCT(1* (K91:DF91 &lt;&gt; 0)*(NOT(ISNUMBER(SEARCH(K91:DF91,INDEX('Cevap Anahtarları'!$B$2:$CW$10,MATCH(J91,'Cevap Anahtarları'!$A$2:$A$100,0),0)))))))</f>
        <v/>
      </c>
      <c r="G91" s="4" t="str" cm="1">
        <f t="array" aca="1" ref="G91" ca="1">IF(A91="", "", SUMPRODUCT(--(OFFSET(K91, 0, 0, 1, $O$1) = 0), --(INDEX('Cevap Anahtarları'!$B$2:$CW$10, MATCH(J91, 'Cevap Anahtarları'!$A$2:$A$100, 0), COLUMN(OFFSET(K91, 0, 0, 1, $O$1))-COLUMN(K91)+1) &lt;&gt; "ABCDE")))</f>
        <v/>
      </c>
      <c r="H91" s="12" t="str">
        <f t="shared" si="4"/>
        <v/>
      </c>
      <c r="I91" s="12" t="str">
        <f t="shared" si="5"/>
        <v/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</row>
    <row r="92" spans="2:165">
      <c r="B92" t="str">
        <f>IF(_xlfn.CONCAT('OMR Ciktisi'!F89:O89)="","",VALUE(_xlfn.CONCAT('OMR Ciktisi'!F89:O89)))</f>
        <v/>
      </c>
      <c r="C92" t="str">
        <f>IF(B92="", "", OR(ISNUMBER(MATCH(B92, 'Ogrenci Listesi'!$B$2:$B$1500, 0)), ISNUMBER(MATCH(B92, 'Ogr List2'!$B$2:$B$1500, 0))))</f>
        <v/>
      </c>
      <c r="D92" t="str">
        <f t="shared" si="3"/>
        <v/>
      </c>
      <c r="E92" s="4" t="str" cm="1">
        <f t="array" ref="E92">IF(A92="","", SUMPRODUCT(--(INDEX('Cevap Anahtarları'!$B$2:$CW$10, MATCH(J92, 'Cevap Anahtarları'!$A$2:$A$100, 0), 0)="ABCDE")) + SUMPRODUCT(--(K92:DF92 &lt;&gt; ""), --(ISNUMBER(SEARCH(K92:DF92, INDEX('Cevap Anahtarları'!$B$2:$CW$10, MATCH(J92, 'Cevap Anahtarları'!$A$2:$A$100, 0), 0)))), --(INDEX('Cevap Anahtarları'!$B$2:$CW$10, MATCH(J92, 'Cevap Anahtarları'!$A$2:$A$100, 0), 0)&lt;&gt;"ABCDE")))</f>
        <v/>
      </c>
      <c r="F92" s="4" t="str" cm="1">
        <f t="array" ref="F92">IF(A92="","",SUMPRODUCT(1* (K92:DF92 &lt;&gt; 0)*(NOT(ISNUMBER(SEARCH(K92:DF92,INDEX('Cevap Anahtarları'!$B$2:$CW$10,MATCH(J92,'Cevap Anahtarları'!$A$2:$A$100,0),0)))))))</f>
        <v/>
      </c>
      <c r="G92" s="4" t="str" cm="1">
        <f t="array" aca="1" ref="G92" ca="1">IF(A92="", "", SUMPRODUCT(--(OFFSET(K92, 0, 0, 1, $O$1) = 0), --(INDEX('Cevap Anahtarları'!$B$2:$CW$10, MATCH(J92, 'Cevap Anahtarları'!$A$2:$A$100, 0), COLUMN(OFFSET(K92, 0, 0, 1, $O$1))-COLUMN(K92)+1) &lt;&gt; "ABCDE")))</f>
        <v/>
      </c>
      <c r="H92" s="12" t="str">
        <f t="shared" si="4"/>
        <v/>
      </c>
      <c r="I92" s="12" t="str">
        <f t="shared" si="5"/>
        <v/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</row>
    <row r="93" spans="2:165">
      <c r="B93" t="str">
        <f>IF(_xlfn.CONCAT('OMR Ciktisi'!F90:O90)="","",VALUE(_xlfn.CONCAT('OMR Ciktisi'!F90:O90)))</f>
        <v/>
      </c>
      <c r="C93" t="str">
        <f>IF(B93="", "", OR(ISNUMBER(MATCH(B93, 'Ogrenci Listesi'!$B$2:$B$1500, 0)), ISNUMBER(MATCH(B93, 'Ogr List2'!$B$2:$B$1500, 0))))</f>
        <v/>
      </c>
      <c r="D93" t="str">
        <f t="shared" si="3"/>
        <v/>
      </c>
      <c r="E93" s="4" t="str" cm="1">
        <f t="array" ref="E93">IF(A93="","", SUMPRODUCT(--(INDEX('Cevap Anahtarları'!$B$2:$CW$10, MATCH(J93, 'Cevap Anahtarları'!$A$2:$A$100, 0), 0)="ABCDE")) + SUMPRODUCT(--(K93:DF93 &lt;&gt; ""), --(ISNUMBER(SEARCH(K93:DF93, INDEX('Cevap Anahtarları'!$B$2:$CW$10, MATCH(J93, 'Cevap Anahtarları'!$A$2:$A$100, 0), 0)))), --(INDEX('Cevap Anahtarları'!$B$2:$CW$10, MATCH(J93, 'Cevap Anahtarları'!$A$2:$A$100, 0), 0)&lt;&gt;"ABCDE")))</f>
        <v/>
      </c>
      <c r="F93" s="4" t="str" cm="1">
        <f t="array" ref="F93">IF(A93="","",SUMPRODUCT(1* (K93:DF93 &lt;&gt; 0)*(NOT(ISNUMBER(SEARCH(K93:DF93,INDEX('Cevap Anahtarları'!$B$2:$CW$10,MATCH(J93,'Cevap Anahtarları'!$A$2:$A$100,0),0)))))))</f>
        <v/>
      </c>
      <c r="G93" s="4" t="str" cm="1">
        <f t="array" aca="1" ref="G93" ca="1">IF(A93="", "", SUMPRODUCT(--(OFFSET(K93, 0, 0, 1, $O$1) = 0), --(INDEX('Cevap Anahtarları'!$B$2:$CW$10, MATCH(J93, 'Cevap Anahtarları'!$A$2:$A$100, 0), COLUMN(OFFSET(K93, 0, 0, 1, $O$1))-COLUMN(K93)+1) &lt;&gt; "ABCDE")))</f>
        <v/>
      </c>
      <c r="H93" s="12" t="str">
        <f t="shared" si="4"/>
        <v/>
      </c>
      <c r="I93" s="12" t="str">
        <f t="shared" si="5"/>
        <v/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</row>
    <row r="94" spans="2:165">
      <c r="B94" t="str">
        <f>IF(_xlfn.CONCAT('OMR Ciktisi'!F91:O91)="","",VALUE(_xlfn.CONCAT('OMR Ciktisi'!F91:O91)))</f>
        <v/>
      </c>
      <c r="C94" t="str">
        <f>IF(B94="", "", OR(ISNUMBER(MATCH(B94, 'Ogrenci Listesi'!$B$2:$B$1500, 0)), ISNUMBER(MATCH(B94, 'Ogr List2'!$B$2:$B$1500, 0))))</f>
        <v/>
      </c>
      <c r="D94" t="str">
        <f t="shared" si="3"/>
        <v/>
      </c>
      <c r="E94" s="4" t="str" cm="1">
        <f t="array" ref="E94">IF(A94="","", SUMPRODUCT(--(INDEX('Cevap Anahtarları'!$B$2:$CW$10, MATCH(J94, 'Cevap Anahtarları'!$A$2:$A$100, 0), 0)="ABCDE")) + SUMPRODUCT(--(K94:DF94 &lt;&gt; ""), --(ISNUMBER(SEARCH(K94:DF94, INDEX('Cevap Anahtarları'!$B$2:$CW$10, MATCH(J94, 'Cevap Anahtarları'!$A$2:$A$100, 0), 0)))), --(INDEX('Cevap Anahtarları'!$B$2:$CW$10, MATCH(J94, 'Cevap Anahtarları'!$A$2:$A$100, 0), 0)&lt;&gt;"ABCDE")))</f>
        <v/>
      </c>
      <c r="F94" s="4" t="str" cm="1">
        <f t="array" ref="F94">IF(A94="","",SUMPRODUCT(1* (K94:DF94 &lt;&gt; 0)*(NOT(ISNUMBER(SEARCH(K94:DF94,INDEX('Cevap Anahtarları'!$B$2:$CW$10,MATCH(J94,'Cevap Anahtarları'!$A$2:$A$100,0),0)))))))</f>
        <v/>
      </c>
      <c r="G94" s="4" t="str" cm="1">
        <f t="array" aca="1" ref="G94" ca="1">IF(A94="", "", SUMPRODUCT(--(OFFSET(K94, 0, 0, 1, $O$1) = 0), --(INDEX('Cevap Anahtarları'!$B$2:$CW$10, MATCH(J94, 'Cevap Anahtarları'!$A$2:$A$100, 0), COLUMN(OFFSET(K94, 0, 0, 1, $O$1))-COLUMN(K94)+1) &lt;&gt; "ABCDE")))</f>
        <v/>
      </c>
      <c r="H94" s="12" t="str">
        <f t="shared" si="4"/>
        <v/>
      </c>
      <c r="I94" s="12" t="str">
        <f t="shared" si="5"/>
        <v/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</row>
    <row r="95" spans="2:165">
      <c r="B95" t="str">
        <f>IF(_xlfn.CONCAT('OMR Ciktisi'!F92:O92)="","",VALUE(_xlfn.CONCAT('OMR Ciktisi'!F92:O92)))</f>
        <v/>
      </c>
      <c r="C95" t="str">
        <f>IF(B95="", "", OR(ISNUMBER(MATCH(B95, 'Ogrenci Listesi'!$B$2:$B$1500, 0)), ISNUMBER(MATCH(B95, 'Ogr List2'!$B$2:$B$1500, 0))))</f>
        <v/>
      </c>
      <c r="D95" t="str">
        <f t="shared" si="3"/>
        <v/>
      </c>
      <c r="E95" s="4" t="str" cm="1">
        <f t="array" ref="E95">IF(A95="","", SUMPRODUCT(--(INDEX('Cevap Anahtarları'!$B$2:$CW$10, MATCH(J95, 'Cevap Anahtarları'!$A$2:$A$100, 0), 0)="ABCDE")) + SUMPRODUCT(--(K95:DF95 &lt;&gt; ""), --(ISNUMBER(SEARCH(K95:DF95, INDEX('Cevap Anahtarları'!$B$2:$CW$10, MATCH(J95, 'Cevap Anahtarları'!$A$2:$A$100, 0), 0)))), --(INDEX('Cevap Anahtarları'!$B$2:$CW$10, MATCH(J95, 'Cevap Anahtarları'!$A$2:$A$100, 0), 0)&lt;&gt;"ABCDE")))</f>
        <v/>
      </c>
      <c r="F95" s="4" t="str" cm="1">
        <f t="array" ref="F95">IF(A95="","",SUMPRODUCT(1* (K95:DF95 &lt;&gt; 0)*(NOT(ISNUMBER(SEARCH(K95:DF95,INDEX('Cevap Anahtarları'!$B$2:$CW$10,MATCH(J95,'Cevap Anahtarları'!$A$2:$A$100,0),0)))))))</f>
        <v/>
      </c>
      <c r="G95" s="4" t="str" cm="1">
        <f t="array" aca="1" ref="G95" ca="1">IF(A95="", "", SUMPRODUCT(--(OFFSET(K95, 0, 0, 1, $O$1) = 0), --(INDEX('Cevap Anahtarları'!$B$2:$CW$10, MATCH(J95, 'Cevap Anahtarları'!$A$2:$A$100, 0), COLUMN(OFFSET(K95, 0, 0, 1, $O$1))-COLUMN(K95)+1) &lt;&gt; "ABCDE")))</f>
        <v/>
      </c>
      <c r="H95" s="12" t="str">
        <f t="shared" si="4"/>
        <v/>
      </c>
      <c r="I95" s="12" t="str">
        <f t="shared" si="5"/>
        <v/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</row>
    <row r="96" spans="2:165">
      <c r="B96" t="str">
        <f>IF(_xlfn.CONCAT('OMR Ciktisi'!F93:O93)="","",VALUE(_xlfn.CONCAT('OMR Ciktisi'!F93:O93)))</f>
        <v/>
      </c>
      <c r="C96" t="str">
        <f>IF(B96="", "", OR(ISNUMBER(MATCH(B96, 'Ogrenci Listesi'!$B$2:$B$1500, 0)), ISNUMBER(MATCH(B96, 'Ogr List2'!$B$2:$B$1500, 0))))</f>
        <v/>
      </c>
      <c r="D96" t="str">
        <f t="shared" si="3"/>
        <v/>
      </c>
      <c r="E96" s="4" t="str" cm="1">
        <f t="array" ref="E96">IF(A96="","", SUMPRODUCT(--(INDEX('Cevap Anahtarları'!$B$2:$CW$10, MATCH(J96, 'Cevap Anahtarları'!$A$2:$A$100, 0), 0)="ABCDE")) + SUMPRODUCT(--(K96:DF96 &lt;&gt; ""), --(ISNUMBER(SEARCH(K96:DF96, INDEX('Cevap Anahtarları'!$B$2:$CW$10, MATCH(J96, 'Cevap Anahtarları'!$A$2:$A$100, 0), 0)))), --(INDEX('Cevap Anahtarları'!$B$2:$CW$10, MATCH(J96, 'Cevap Anahtarları'!$A$2:$A$100, 0), 0)&lt;&gt;"ABCDE")))</f>
        <v/>
      </c>
      <c r="F96" s="4" t="str" cm="1">
        <f t="array" ref="F96">IF(A96="","",SUMPRODUCT(1* (K96:DF96 &lt;&gt; 0)*(NOT(ISNUMBER(SEARCH(K96:DF96,INDEX('Cevap Anahtarları'!$B$2:$CW$10,MATCH(J96,'Cevap Anahtarları'!$A$2:$A$100,0),0)))))))</f>
        <v/>
      </c>
      <c r="G96" s="4" t="str" cm="1">
        <f t="array" aca="1" ref="G96" ca="1">IF(A96="", "", SUMPRODUCT(--(OFFSET(K96, 0, 0, 1, $O$1) = 0), --(INDEX('Cevap Anahtarları'!$B$2:$CW$10, MATCH(J96, 'Cevap Anahtarları'!$A$2:$A$100, 0), COLUMN(OFFSET(K96, 0, 0, 1, $O$1))-COLUMN(K96)+1) &lt;&gt; "ABCDE")))</f>
        <v/>
      </c>
      <c r="H96" s="12" t="str">
        <f t="shared" si="4"/>
        <v/>
      </c>
      <c r="I96" s="12" t="str">
        <f t="shared" si="5"/>
        <v/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</row>
    <row r="97" spans="2:165">
      <c r="B97" t="str">
        <f>IF(_xlfn.CONCAT('OMR Ciktisi'!F94:O94)="","",VALUE(_xlfn.CONCAT('OMR Ciktisi'!F94:O94)))</f>
        <v/>
      </c>
      <c r="C97" t="str">
        <f>IF(B97="", "", OR(ISNUMBER(MATCH(B97, 'Ogrenci Listesi'!$B$2:$B$1500, 0)), ISNUMBER(MATCH(B97, 'Ogr List2'!$B$2:$B$1500, 0))))</f>
        <v/>
      </c>
      <c r="D97" t="str">
        <f t="shared" si="3"/>
        <v/>
      </c>
      <c r="E97" s="4" t="str" cm="1">
        <f t="array" ref="E97">IF(A97="","", SUMPRODUCT(--(INDEX('Cevap Anahtarları'!$B$2:$CW$10, MATCH(J97, 'Cevap Anahtarları'!$A$2:$A$100, 0), 0)="ABCDE")) + SUMPRODUCT(--(K97:DF97 &lt;&gt; ""), --(ISNUMBER(SEARCH(K97:DF97, INDEX('Cevap Anahtarları'!$B$2:$CW$10, MATCH(J97, 'Cevap Anahtarları'!$A$2:$A$100, 0), 0)))), --(INDEX('Cevap Anahtarları'!$B$2:$CW$10, MATCH(J97, 'Cevap Anahtarları'!$A$2:$A$100, 0), 0)&lt;&gt;"ABCDE")))</f>
        <v/>
      </c>
      <c r="F97" s="4" t="str" cm="1">
        <f t="array" ref="F97">IF(A97="","",SUMPRODUCT(1* (K97:DF97 &lt;&gt; 0)*(NOT(ISNUMBER(SEARCH(K97:DF97,INDEX('Cevap Anahtarları'!$B$2:$CW$10,MATCH(J97,'Cevap Anahtarları'!$A$2:$A$100,0),0)))))))</f>
        <v/>
      </c>
      <c r="G97" s="4" t="str" cm="1">
        <f t="array" aca="1" ref="G97" ca="1">IF(A97="", "", SUMPRODUCT(--(OFFSET(K97, 0, 0, 1, $O$1) = 0), --(INDEX('Cevap Anahtarları'!$B$2:$CW$10, MATCH(J97, 'Cevap Anahtarları'!$A$2:$A$100, 0), COLUMN(OFFSET(K97, 0, 0, 1, $O$1))-COLUMN(K97)+1) &lt;&gt; "ABCDE")))</f>
        <v/>
      </c>
      <c r="H97" s="12" t="str">
        <f t="shared" si="4"/>
        <v/>
      </c>
      <c r="I97" s="12" t="str">
        <f t="shared" si="5"/>
        <v/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</row>
    <row r="98" spans="2:165">
      <c r="B98" t="str">
        <f>IF(_xlfn.CONCAT('OMR Ciktisi'!F95:O95)="","",VALUE(_xlfn.CONCAT('OMR Ciktisi'!F95:O95)))</f>
        <v/>
      </c>
      <c r="C98" t="str">
        <f>IF(B98="", "", OR(ISNUMBER(MATCH(B98, 'Ogrenci Listesi'!$B$2:$B$1500, 0)), ISNUMBER(MATCH(B98, 'Ogr List2'!$B$2:$B$1500, 0))))</f>
        <v/>
      </c>
      <c r="D98" t="str">
        <f t="shared" si="3"/>
        <v/>
      </c>
      <c r="E98" s="4" t="str" cm="1">
        <f t="array" ref="E98">IF(A98="","", SUMPRODUCT(--(INDEX('Cevap Anahtarları'!$B$2:$CW$10, MATCH(J98, 'Cevap Anahtarları'!$A$2:$A$100, 0), 0)="ABCDE")) + SUMPRODUCT(--(K98:DF98 &lt;&gt; ""), --(ISNUMBER(SEARCH(K98:DF98, INDEX('Cevap Anahtarları'!$B$2:$CW$10, MATCH(J98, 'Cevap Anahtarları'!$A$2:$A$100, 0), 0)))), --(INDEX('Cevap Anahtarları'!$B$2:$CW$10, MATCH(J98, 'Cevap Anahtarları'!$A$2:$A$100, 0), 0)&lt;&gt;"ABCDE")))</f>
        <v/>
      </c>
      <c r="F98" s="4" t="str" cm="1">
        <f t="array" ref="F98">IF(A98="","",SUMPRODUCT(1* (K98:DF98 &lt;&gt; 0)*(NOT(ISNUMBER(SEARCH(K98:DF98,INDEX('Cevap Anahtarları'!$B$2:$CW$10,MATCH(J98,'Cevap Anahtarları'!$A$2:$A$100,0),0)))))))</f>
        <v/>
      </c>
      <c r="G98" s="4" t="str" cm="1">
        <f t="array" aca="1" ref="G98" ca="1">IF(A98="", "", SUMPRODUCT(--(OFFSET(K98, 0, 0, 1, $O$1) = 0), --(INDEX('Cevap Anahtarları'!$B$2:$CW$10, MATCH(J98, 'Cevap Anahtarları'!$A$2:$A$100, 0), COLUMN(OFFSET(K98, 0, 0, 1, $O$1))-COLUMN(K98)+1) &lt;&gt; "ABCDE")))</f>
        <v/>
      </c>
      <c r="H98" s="12" t="str">
        <f t="shared" si="4"/>
        <v/>
      </c>
      <c r="I98" s="12" t="str">
        <f t="shared" si="5"/>
        <v/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</row>
    <row r="99" spans="2:165">
      <c r="B99" t="str">
        <f>IF(_xlfn.CONCAT('OMR Ciktisi'!F96:O96)="","",VALUE(_xlfn.CONCAT('OMR Ciktisi'!F96:O96)))</f>
        <v/>
      </c>
      <c r="C99" t="str">
        <f>IF(B99="", "", OR(ISNUMBER(MATCH(B99, 'Ogrenci Listesi'!$B$2:$B$1500, 0)), ISNUMBER(MATCH(B99, 'Ogr List2'!$B$2:$B$1500, 0))))</f>
        <v/>
      </c>
      <c r="D99" t="str">
        <f t="shared" si="3"/>
        <v/>
      </c>
      <c r="E99" s="4" t="str" cm="1">
        <f t="array" ref="E99">IF(A99="","", SUMPRODUCT(--(INDEX('Cevap Anahtarları'!$B$2:$CW$10, MATCH(J99, 'Cevap Anahtarları'!$A$2:$A$100, 0), 0)="ABCDE")) + SUMPRODUCT(--(K99:DF99 &lt;&gt; ""), --(ISNUMBER(SEARCH(K99:DF99, INDEX('Cevap Anahtarları'!$B$2:$CW$10, MATCH(J99, 'Cevap Anahtarları'!$A$2:$A$100, 0), 0)))), --(INDEX('Cevap Anahtarları'!$B$2:$CW$10, MATCH(J99, 'Cevap Anahtarları'!$A$2:$A$100, 0), 0)&lt;&gt;"ABCDE")))</f>
        <v/>
      </c>
      <c r="F99" s="4" t="str" cm="1">
        <f t="array" ref="F99">IF(A99="","",SUMPRODUCT(1* (K99:DF99 &lt;&gt; 0)*(NOT(ISNUMBER(SEARCH(K99:DF99,INDEX('Cevap Anahtarları'!$B$2:$CW$10,MATCH(J99,'Cevap Anahtarları'!$A$2:$A$100,0),0)))))))</f>
        <v/>
      </c>
      <c r="G99" s="4" t="str" cm="1">
        <f t="array" aca="1" ref="G99" ca="1">IF(A99="", "", SUMPRODUCT(--(OFFSET(K99, 0, 0, 1, $O$1) = 0), --(INDEX('Cevap Anahtarları'!$B$2:$CW$10, MATCH(J99, 'Cevap Anahtarları'!$A$2:$A$100, 0), COLUMN(OFFSET(K99, 0, 0, 1, $O$1))-COLUMN(K99)+1) &lt;&gt; "ABCDE")))</f>
        <v/>
      </c>
      <c r="H99" s="12" t="str">
        <f t="shared" si="4"/>
        <v/>
      </c>
      <c r="I99" s="12" t="str">
        <f t="shared" si="5"/>
        <v/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</row>
    <row r="100" spans="2:165">
      <c r="B100" t="str">
        <f>IF(_xlfn.CONCAT('OMR Ciktisi'!F97:O97)="","",VALUE(_xlfn.CONCAT('OMR Ciktisi'!F97:O97)))</f>
        <v/>
      </c>
      <c r="C100" t="str">
        <f>IF(B100="", "", OR(ISNUMBER(MATCH(B100, 'Ogrenci Listesi'!$B$2:$B$1500, 0)), ISNUMBER(MATCH(B100, 'Ogr List2'!$B$2:$B$1500, 0))))</f>
        <v/>
      </c>
      <c r="D100" t="str">
        <f t="shared" si="3"/>
        <v/>
      </c>
      <c r="E100" s="4" t="str" cm="1">
        <f t="array" ref="E100">IF(A100="","", SUMPRODUCT(--(INDEX('Cevap Anahtarları'!$B$2:$CW$10, MATCH(J100, 'Cevap Anahtarları'!$A$2:$A$100, 0), 0)="ABCDE")) + SUMPRODUCT(--(K100:DF100 &lt;&gt; ""), --(ISNUMBER(SEARCH(K100:DF100, INDEX('Cevap Anahtarları'!$B$2:$CW$10, MATCH(J100, 'Cevap Anahtarları'!$A$2:$A$100, 0), 0)))), --(INDEX('Cevap Anahtarları'!$B$2:$CW$10, MATCH(J100, 'Cevap Anahtarları'!$A$2:$A$100, 0), 0)&lt;&gt;"ABCDE")))</f>
        <v/>
      </c>
      <c r="F100" s="4" t="str" cm="1">
        <f t="array" ref="F100">IF(A100="","",SUMPRODUCT(1* (K100:DF100 &lt;&gt; 0)*(NOT(ISNUMBER(SEARCH(K100:DF100,INDEX('Cevap Anahtarları'!$B$2:$CW$10,MATCH(J100,'Cevap Anahtarları'!$A$2:$A$100,0),0)))))))</f>
        <v/>
      </c>
      <c r="G100" s="4" t="str" cm="1">
        <f t="array" aca="1" ref="G100" ca="1">IF(A100="", "", SUMPRODUCT(--(OFFSET(K100, 0, 0, 1, $O$1) = 0), --(INDEX('Cevap Anahtarları'!$B$2:$CW$10, MATCH(J100, 'Cevap Anahtarları'!$A$2:$A$100, 0), COLUMN(OFFSET(K100, 0, 0, 1, $O$1))-COLUMN(K100)+1) &lt;&gt; "ABCDE")))</f>
        <v/>
      </c>
      <c r="H100" s="12" t="str">
        <f t="shared" si="4"/>
        <v/>
      </c>
      <c r="I100" s="12" t="str">
        <f t="shared" si="5"/>
        <v/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</row>
    <row r="101" spans="2:165">
      <c r="B101" t="str">
        <f>IF(_xlfn.CONCAT('OMR Ciktisi'!F98:O98)="","",VALUE(_xlfn.CONCAT('OMR Ciktisi'!F98:O98)))</f>
        <v/>
      </c>
      <c r="C101" t="str">
        <f>IF(B101="", "", OR(ISNUMBER(MATCH(B101, 'Ogrenci Listesi'!$B$2:$B$1500, 0)), ISNUMBER(MATCH(B101, 'Ogr List2'!$B$2:$B$1500, 0))))</f>
        <v/>
      </c>
      <c r="D101" t="str">
        <f t="shared" si="3"/>
        <v/>
      </c>
      <c r="E101" s="4" t="str" cm="1">
        <f t="array" ref="E101">IF(A101="","", SUMPRODUCT(--(INDEX('Cevap Anahtarları'!$B$2:$CW$10, MATCH(J101, 'Cevap Anahtarları'!$A$2:$A$100, 0), 0)="ABCDE")) + SUMPRODUCT(--(K101:DF101 &lt;&gt; ""), --(ISNUMBER(SEARCH(K101:DF101, INDEX('Cevap Anahtarları'!$B$2:$CW$10, MATCH(J101, 'Cevap Anahtarları'!$A$2:$A$100, 0), 0)))), --(INDEX('Cevap Anahtarları'!$B$2:$CW$10, MATCH(J101, 'Cevap Anahtarları'!$A$2:$A$100, 0), 0)&lt;&gt;"ABCDE")))</f>
        <v/>
      </c>
      <c r="F101" s="4" t="str" cm="1">
        <f t="array" ref="F101">IF(A101="","",SUMPRODUCT(1* (K101:DF101 &lt;&gt; 0)*(NOT(ISNUMBER(SEARCH(K101:DF101,INDEX('Cevap Anahtarları'!$B$2:$CW$10,MATCH(J101,'Cevap Anahtarları'!$A$2:$A$100,0),0)))))))</f>
        <v/>
      </c>
      <c r="G101" s="4" t="str" cm="1">
        <f t="array" aca="1" ref="G101" ca="1">IF(A101="", "", SUMPRODUCT(--(OFFSET(K101, 0, 0, 1, $O$1) = 0), --(INDEX('Cevap Anahtarları'!$B$2:$CW$10, MATCH(J101, 'Cevap Anahtarları'!$A$2:$A$100, 0), COLUMN(OFFSET(K101, 0, 0, 1, $O$1))-COLUMN(K101)+1) &lt;&gt; "ABCDE")))</f>
        <v/>
      </c>
      <c r="H101" s="12" t="str">
        <f t="shared" si="4"/>
        <v/>
      </c>
      <c r="I101" s="12" t="str">
        <f t="shared" si="5"/>
        <v/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</row>
    <row r="102" spans="2:165">
      <c r="B102" t="str">
        <f>IF(_xlfn.CONCAT('OMR Ciktisi'!F99:O99)="","",VALUE(_xlfn.CONCAT('OMR Ciktisi'!F99:O99)))</f>
        <v/>
      </c>
      <c r="C102" t="str">
        <f>IF(B102="", "", OR(ISNUMBER(MATCH(B102, 'Ogrenci Listesi'!$B$2:$B$1500, 0)), ISNUMBER(MATCH(B102, 'Ogr List2'!$B$2:$B$1500, 0))))</f>
        <v/>
      </c>
      <c r="D102" t="str">
        <f t="shared" si="3"/>
        <v/>
      </c>
      <c r="E102" s="4" t="str" cm="1">
        <f t="array" ref="E102">IF(A102="","", SUMPRODUCT(--(INDEX('Cevap Anahtarları'!$B$2:$CW$10, MATCH(J102, 'Cevap Anahtarları'!$A$2:$A$100, 0), 0)="ABCDE")) + SUMPRODUCT(--(K102:DF102 &lt;&gt; ""), --(ISNUMBER(SEARCH(K102:DF102, INDEX('Cevap Anahtarları'!$B$2:$CW$10, MATCH(J102, 'Cevap Anahtarları'!$A$2:$A$100, 0), 0)))), --(INDEX('Cevap Anahtarları'!$B$2:$CW$10, MATCH(J102, 'Cevap Anahtarları'!$A$2:$A$100, 0), 0)&lt;&gt;"ABCDE")))</f>
        <v/>
      </c>
      <c r="F102" s="4" t="str" cm="1">
        <f t="array" ref="F102">IF(A102="","",SUMPRODUCT(1* (K102:DF102 &lt;&gt; 0)*(NOT(ISNUMBER(SEARCH(K102:DF102,INDEX('Cevap Anahtarları'!$B$2:$CW$10,MATCH(J102,'Cevap Anahtarları'!$A$2:$A$100,0),0)))))))</f>
        <v/>
      </c>
      <c r="G102" s="4" t="str" cm="1">
        <f t="array" aca="1" ref="G102" ca="1">IF(A102="", "", SUMPRODUCT(--(OFFSET(K102, 0, 0, 1, $O$1) = 0), --(INDEX('Cevap Anahtarları'!$B$2:$CW$10, MATCH(J102, 'Cevap Anahtarları'!$A$2:$A$100, 0), COLUMN(OFFSET(K102, 0, 0, 1, $O$1))-COLUMN(K102)+1) &lt;&gt; "ABCDE")))</f>
        <v/>
      </c>
      <c r="H102" s="12" t="str">
        <f t="shared" si="4"/>
        <v/>
      </c>
      <c r="I102" s="12" t="str">
        <f t="shared" si="5"/>
        <v/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</row>
    <row r="103" spans="2:165">
      <c r="B103" t="str">
        <f>IF(_xlfn.CONCAT('OMR Ciktisi'!F100:O100)="","",VALUE(_xlfn.CONCAT('OMR Ciktisi'!F100:O100)))</f>
        <v/>
      </c>
      <c r="C103" t="str">
        <f>IF(B103="", "", OR(ISNUMBER(MATCH(B103, 'Ogrenci Listesi'!$B$2:$B$1500, 0)), ISNUMBER(MATCH(B103, 'Ogr List2'!$B$2:$B$1500, 0))))</f>
        <v/>
      </c>
      <c r="D103" t="str">
        <f t="shared" si="3"/>
        <v/>
      </c>
      <c r="E103" s="4" t="str" cm="1">
        <f t="array" ref="E103">IF(A103="","", SUMPRODUCT(--(INDEX('Cevap Anahtarları'!$B$2:$CW$10, MATCH(J103, 'Cevap Anahtarları'!$A$2:$A$100, 0), 0)="ABCDE")) + SUMPRODUCT(--(K103:DF103 &lt;&gt; ""), --(ISNUMBER(SEARCH(K103:DF103, INDEX('Cevap Anahtarları'!$B$2:$CW$10, MATCH(J103, 'Cevap Anahtarları'!$A$2:$A$100, 0), 0)))), --(INDEX('Cevap Anahtarları'!$B$2:$CW$10, MATCH(J103, 'Cevap Anahtarları'!$A$2:$A$100, 0), 0)&lt;&gt;"ABCDE")))</f>
        <v/>
      </c>
      <c r="F103" s="4" t="str" cm="1">
        <f t="array" ref="F103">IF(A103="","",SUMPRODUCT(1* (K103:DF103 &lt;&gt; 0)*(NOT(ISNUMBER(SEARCH(K103:DF103,INDEX('Cevap Anahtarları'!$B$2:$CW$10,MATCH(J103,'Cevap Anahtarları'!$A$2:$A$100,0),0)))))))</f>
        <v/>
      </c>
      <c r="G103" s="4" t="str" cm="1">
        <f t="array" aca="1" ref="G103" ca="1">IF(A103="", "", SUMPRODUCT(--(OFFSET(K103, 0, 0, 1, $O$1) = 0), --(INDEX('Cevap Anahtarları'!$B$2:$CW$10, MATCH(J103, 'Cevap Anahtarları'!$A$2:$A$100, 0), COLUMN(OFFSET(K103, 0, 0, 1, $O$1))-COLUMN(K103)+1) &lt;&gt; "ABCDE")))</f>
        <v/>
      </c>
      <c r="H103" s="12" t="str">
        <f t="shared" si="4"/>
        <v/>
      </c>
      <c r="I103" s="12" t="str">
        <f t="shared" si="5"/>
        <v/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</row>
    <row r="104" spans="2:165">
      <c r="B104" t="str">
        <f>IF(_xlfn.CONCAT('OMR Ciktisi'!F101:O101)="","",VALUE(_xlfn.CONCAT('OMR Ciktisi'!F101:O101)))</f>
        <v/>
      </c>
      <c r="C104" t="str">
        <f>IF(B104="", "", OR(ISNUMBER(MATCH(B104, 'Ogrenci Listesi'!$B$2:$B$1500, 0)), ISNUMBER(MATCH(B104, 'Ogr List2'!$B$2:$B$1500, 0))))</f>
        <v/>
      </c>
      <c r="D104" t="str">
        <f t="shared" si="3"/>
        <v/>
      </c>
      <c r="E104" s="4" t="str" cm="1">
        <f t="array" ref="E104">IF(A104="","", SUMPRODUCT(--(INDEX('Cevap Anahtarları'!$B$2:$CW$10, MATCH(J104, 'Cevap Anahtarları'!$A$2:$A$100, 0), 0)="ABCDE")) + SUMPRODUCT(--(K104:DF104 &lt;&gt; ""), --(ISNUMBER(SEARCH(K104:DF104, INDEX('Cevap Anahtarları'!$B$2:$CW$10, MATCH(J104, 'Cevap Anahtarları'!$A$2:$A$100, 0), 0)))), --(INDEX('Cevap Anahtarları'!$B$2:$CW$10, MATCH(J104, 'Cevap Anahtarları'!$A$2:$A$100, 0), 0)&lt;&gt;"ABCDE")))</f>
        <v/>
      </c>
      <c r="F104" s="4" t="str" cm="1">
        <f t="array" ref="F104">IF(A104="","",SUMPRODUCT(1* (K104:DF104 &lt;&gt; 0)*(NOT(ISNUMBER(SEARCH(K104:DF104,INDEX('Cevap Anahtarları'!$B$2:$CW$10,MATCH(J104,'Cevap Anahtarları'!$A$2:$A$100,0),0)))))))</f>
        <v/>
      </c>
      <c r="G104" s="4" t="str" cm="1">
        <f t="array" aca="1" ref="G104" ca="1">IF(A104="", "", SUMPRODUCT(--(OFFSET(K104, 0, 0, 1, $O$1) = 0), --(INDEX('Cevap Anahtarları'!$B$2:$CW$10, MATCH(J104, 'Cevap Anahtarları'!$A$2:$A$100, 0), COLUMN(OFFSET(K104, 0, 0, 1, $O$1))-COLUMN(K104)+1) &lt;&gt; "ABCDE")))</f>
        <v/>
      </c>
      <c r="H104" s="12" t="str">
        <f t="shared" si="4"/>
        <v/>
      </c>
      <c r="I104" s="12" t="str">
        <f t="shared" si="5"/>
        <v/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</row>
    <row r="105" spans="2:165">
      <c r="B105" t="str">
        <f>IF(_xlfn.CONCAT('OMR Ciktisi'!F102:O102)="","",VALUE(_xlfn.CONCAT('OMR Ciktisi'!F102:O102)))</f>
        <v/>
      </c>
      <c r="C105" t="str">
        <f>IF(B105="", "", OR(ISNUMBER(MATCH(B105, 'Ogrenci Listesi'!$B$2:$B$1500, 0)), ISNUMBER(MATCH(B105, 'Ogr List2'!$B$2:$B$1500, 0))))</f>
        <v/>
      </c>
      <c r="D105" t="str">
        <f t="shared" si="3"/>
        <v/>
      </c>
      <c r="E105" s="4" t="str" cm="1">
        <f t="array" ref="E105">IF(A105="","", SUMPRODUCT(--(INDEX('Cevap Anahtarları'!$B$2:$CW$10, MATCH(J105, 'Cevap Anahtarları'!$A$2:$A$100, 0), 0)="ABCDE")) + SUMPRODUCT(--(K105:DF105 &lt;&gt; ""), --(ISNUMBER(SEARCH(K105:DF105, INDEX('Cevap Anahtarları'!$B$2:$CW$10, MATCH(J105, 'Cevap Anahtarları'!$A$2:$A$100, 0), 0)))), --(INDEX('Cevap Anahtarları'!$B$2:$CW$10, MATCH(J105, 'Cevap Anahtarları'!$A$2:$A$100, 0), 0)&lt;&gt;"ABCDE")))</f>
        <v/>
      </c>
      <c r="F105" s="4" t="str" cm="1">
        <f t="array" ref="F105">IF(A105="","",SUMPRODUCT(1* (K105:DF105 &lt;&gt; 0)*(NOT(ISNUMBER(SEARCH(K105:DF105,INDEX('Cevap Anahtarları'!$B$2:$CW$10,MATCH(J105,'Cevap Anahtarları'!$A$2:$A$100,0),0)))))))</f>
        <v/>
      </c>
      <c r="G105" s="4" t="str" cm="1">
        <f t="array" aca="1" ref="G105" ca="1">IF(A105="", "", SUMPRODUCT(--(OFFSET(K105, 0, 0, 1, $O$1) = 0), --(INDEX('Cevap Anahtarları'!$B$2:$CW$10, MATCH(J105, 'Cevap Anahtarları'!$A$2:$A$100, 0), COLUMN(OFFSET(K105, 0, 0, 1, $O$1))-COLUMN(K105)+1) &lt;&gt; "ABCDE")))</f>
        <v/>
      </c>
      <c r="H105" s="12" t="str">
        <f t="shared" si="4"/>
        <v/>
      </c>
      <c r="I105" s="12" t="str">
        <f t="shared" si="5"/>
        <v/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</row>
    <row r="106" spans="2:165">
      <c r="B106" t="str">
        <f>IF(_xlfn.CONCAT('OMR Ciktisi'!F103:O103)="","",VALUE(_xlfn.CONCAT('OMR Ciktisi'!F103:O103)))</f>
        <v/>
      </c>
      <c r="C106" t="str">
        <f>IF(B106="", "", OR(ISNUMBER(MATCH(B106, 'Ogrenci Listesi'!$B$2:$B$1500, 0)), ISNUMBER(MATCH(B106, 'Ogr List2'!$B$2:$B$1500, 0))))</f>
        <v/>
      </c>
      <c r="D106" t="str">
        <f t="shared" si="3"/>
        <v/>
      </c>
      <c r="E106" s="4" t="str" cm="1">
        <f t="array" ref="E106">IF(A106="","", SUMPRODUCT(--(INDEX('Cevap Anahtarları'!$B$2:$CW$10, MATCH(J106, 'Cevap Anahtarları'!$A$2:$A$100, 0), 0)="ABCDE")) + SUMPRODUCT(--(K106:DF106 &lt;&gt; ""), --(ISNUMBER(SEARCH(K106:DF106, INDEX('Cevap Anahtarları'!$B$2:$CW$10, MATCH(J106, 'Cevap Anahtarları'!$A$2:$A$100, 0), 0)))), --(INDEX('Cevap Anahtarları'!$B$2:$CW$10, MATCH(J106, 'Cevap Anahtarları'!$A$2:$A$100, 0), 0)&lt;&gt;"ABCDE")))</f>
        <v/>
      </c>
      <c r="F106" s="4" t="str" cm="1">
        <f t="array" ref="F106">IF(A106="","",SUMPRODUCT(1* (K106:DF106 &lt;&gt; 0)*(NOT(ISNUMBER(SEARCH(K106:DF106,INDEX('Cevap Anahtarları'!$B$2:$CW$10,MATCH(J106,'Cevap Anahtarları'!$A$2:$A$100,0),0)))))))</f>
        <v/>
      </c>
      <c r="G106" s="4" t="str" cm="1">
        <f t="array" aca="1" ref="G106" ca="1">IF(A106="", "", SUMPRODUCT(--(OFFSET(K106, 0, 0, 1, $O$1) = 0), --(INDEX('Cevap Anahtarları'!$B$2:$CW$10, MATCH(J106, 'Cevap Anahtarları'!$A$2:$A$100, 0), COLUMN(OFFSET(K106, 0, 0, 1, $O$1))-COLUMN(K106)+1) &lt;&gt; "ABCDE")))</f>
        <v/>
      </c>
      <c r="H106" s="12" t="str">
        <f t="shared" si="4"/>
        <v/>
      </c>
      <c r="I106" s="12" t="str">
        <f t="shared" si="5"/>
        <v/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</row>
    <row r="107" spans="2:165">
      <c r="B107" t="str">
        <f>IF(_xlfn.CONCAT('OMR Ciktisi'!F104:O104)="","",VALUE(_xlfn.CONCAT('OMR Ciktisi'!F104:O104)))</f>
        <v/>
      </c>
      <c r="C107" t="str">
        <f>IF(B107="", "", OR(ISNUMBER(MATCH(B107, 'Ogrenci Listesi'!$B$2:$B$1500, 0)), ISNUMBER(MATCH(B107, 'Ogr List2'!$B$2:$B$1500, 0))))</f>
        <v/>
      </c>
      <c r="D107" t="str">
        <f t="shared" si="3"/>
        <v/>
      </c>
      <c r="E107" s="4" t="str" cm="1">
        <f t="array" ref="E107">IF(A107="","", SUMPRODUCT(--(INDEX('Cevap Anahtarları'!$B$2:$CW$10, MATCH(J107, 'Cevap Anahtarları'!$A$2:$A$100, 0), 0)="ABCDE")) + SUMPRODUCT(--(K107:DF107 &lt;&gt; ""), --(ISNUMBER(SEARCH(K107:DF107, INDEX('Cevap Anahtarları'!$B$2:$CW$10, MATCH(J107, 'Cevap Anahtarları'!$A$2:$A$100, 0), 0)))), --(INDEX('Cevap Anahtarları'!$B$2:$CW$10, MATCH(J107, 'Cevap Anahtarları'!$A$2:$A$100, 0), 0)&lt;&gt;"ABCDE")))</f>
        <v/>
      </c>
      <c r="F107" s="4" t="str" cm="1">
        <f t="array" ref="F107">IF(A107="","",SUMPRODUCT(1* (K107:DF107 &lt;&gt; 0)*(NOT(ISNUMBER(SEARCH(K107:DF107,INDEX('Cevap Anahtarları'!$B$2:$CW$10,MATCH(J107,'Cevap Anahtarları'!$A$2:$A$100,0),0)))))))</f>
        <v/>
      </c>
      <c r="G107" s="4" t="str" cm="1">
        <f t="array" aca="1" ref="G107" ca="1">IF(A107="", "", SUMPRODUCT(--(OFFSET(K107, 0, 0, 1, $O$1) = 0), --(INDEX('Cevap Anahtarları'!$B$2:$CW$10, MATCH(J107, 'Cevap Anahtarları'!$A$2:$A$100, 0), COLUMN(OFFSET(K107, 0, 0, 1, $O$1))-COLUMN(K107)+1) &lt;&gt; "ABCDE")))</f>
        <v/>
      </c>
      <c r="H107" s="12" t="str">
        <f t="shared" si="4"/>
        <v/>
      </c>
      <c r="I107" s="12" t="str">
        <f t="shared" si="5"/>
        <v/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</row>
    <row r="108" spans="2:165">
      <c r="B108" t="str">
        <f>IF(_xlfn.CONCAT('OMR Ciktisi'!F105:O105)="","",VALUE(_xlfn.CONCAT('OMR Ciktisi'!F105:O105)))</f>
        <v/>
      </c>
      <c r="C108" t="str">
        <f>IF(B108="", "", OR(ISNUMBER(MATCH(B108, 'Ogrenci Listesi'!$B$2:$B$1500, 0)), ISNUMBER(MATCH(B108, 'Ogr List2'!$B$2:$B$1500, 0))))</f>
        <v/>
      </c>
      <c r="D108" t="str">
        <f t="shared" si="3"/>
        <v/>
      </c>
      <c r="E108" s="4" t="str" cm="1">
        <f t="array" ref="E108">IF(A108="","", SUMPRODUCT(--(INDEX('Cevap Anahtarları'!$B$2:$CW$10, MATCH(J108, 'Cevap Anahtarları'!$A$2:$A$100, 0), 0)="ABCDE")) + SUMPRODUCT(--(K108:DF108 &lt;&gt; ""), --(ISNUMBER(SEARCH(K108:DF108, INDEX('Cevap Anahtarları'!$B$2:$CW$10, MATCH(J108, 'Cevap Anahtarları'!$A$2:$A$100, 0), 0)))), --(INDEX('Cevap Anahtarları'!$B$2:$CW$10, MATCH(J108, 'Cevap Anahtarları'!$A$2:$A$100, 0), 0)&lt;&gt;"ABCDE")))</f>
        <v/>
      </c>
      <c r="F108" s="4" t="str" cm="1">
        <f t="array" ref="F108">IF(A108="","",SUMPRODUCT(1* (K108:DF108 &lt;&gt; 0)*(NOT(ISNUMBER(SEARCH(K108:DF108,INDEX('Cevap Anahtarları'!$B$2:$CW$10,MATCH(J108,'Cevap Anahtarları'!$A$2:$A$100,0),0)))))))</f>
        <v/>
      </c>
      <c r="G108" s="4" t="str" cm="1">
        <f t="array" aca="1" ref="G108" ca="1">IF(A108="", "", SUMPRODUCT(--(OFFSET(K108, 0, 0, 1, $O$1) = 0), --(INDEX('Cevap Anahtarları'!$B$2:$CW$10, MATCH(J108, 'Cevap Anahtarları'!$A$2:$A$100, 0), COLUMN(OFFSET(K108, 0, 0, 1, $O$1))-COLUMN(K108)+1) &lt;&gt; "ABCDE")))</f>
        <v/>
      </c>
      <c r="H108" s="12" t="str">
        <f t="shared" si="4"/>
        <v/>
      </c>
      <c r="I108" s="12" t="str">
        <f t="shared" si="5"/>
        <v/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</row>
    <row r="109" spans="2:165">
      <c r="B109" t="str">
        <f>IF(_xlfn.CONCAT('OMR Ciktisi'!F106:O106)="","",VALUE(_xlfn.CONCAT('OMR Ciktisi'!F106:O106)))</f>
        <v/>
      </c>
      <c r="C109" t="str">
        <f>IF(B109="", "", OR(ISNUMBER(MATCH(B109, 'Ogrenci Listesi'!$B$2:$B$1500, 0)), ISNUMBER(MATCH(B109, 'Ogr List2'!$B$2:$B$1500, 0))))</f>
        <v/>
      </c>
      <c r="D109" t="str">
        <f t="shared" si="3"/>
        <v/>
      </c>
      <c r="E109" s="4" t="str" cm="1">
        <f t="array" ref="E109">IF(A109="","", SUMPRODUCT(--(INDEX('Cevap Anahtarları'!$B$2:$CW$10, MATCH(J109, 'Cevap Anahtarları'!$A$2:$A$100, 0), 0)="ABCDE")) + SUMPRODUCT(--(K109:DF109 &lt;&gt; ""), --(ISNUMBER(SEARCH(K109:DF109, INDEX('Cevap Anahtarları'!$B$2:$CW$10, MATCH(J109, 'Cevap Anahtarları'!$A$2:$A$100, 0), 0)))), --(INDEX('Cevap Anahtarları'!$B$2:$CW$10, MATCH(J109, 'Cevap Anahtarları'!$A$2:$A$100, 0), 0)&lt;&gt;"ABCDE")))</f>
        <v/>
      </c>
      <c r="F109" s="4" t="str" cm="1">
        <f t="array" ref="F109">IF(A109="","",SUMPRODUCT(1* (K109:DF109 &lt;&gt; 0)*(NOT(ISNUMBER(SEARCH(K109:DF109,INDEX('Cevap Anahtarları'!$B$2:$CW$10,MATCH(J109,'Cevap Anahtarları'!$A$2:$A$100,0),0)))))))</f>
        <v/>
      </c>
      <c r="G109" s="4" t="str" cm="1">
        <f t="array" aca="1" ref="G109" ca="1">IF(A109="", "", SUMPRODUCT(--(OFFSET(K109, 0, 0, 1, $O$1) = 0), --(INDEX('Cevap Anahtarları'!$B$2:$CW$10, MATCH(J109, 'Cevap Anahtarları'!$A$2:$A$100, 0), COLUMN(OFFSET(K109, 0, 0, 1, $O$1))-COLUMN(K109)+1) &lt;&gt; "ABCDE")))</f>
        <v/>
      </c>
      <c r="H109" s="12" t="str">
        <f t="shared" si="4"/>
        <v/>
      </c>
      <c r="I109" s="12" t="str">
        <f t="shared" si="5"/>
        <v/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</row>
    <row r="110" spans="2:165">
      <c r="B110" t="str">
        <f>IF(_xlfn.CONCAT('OMR Ciktisi'!F107:O107)="","",VALUE(_xlfn.CONCAT('OMR Ciktisi'!F107:O107)))</f>
        <v/>
      </c>
      <c r="C110" t="str">
        <f>IF(B110="", "", OR(ISNUMBER(MATCH(B110, 'Ogrenci Listesi'!$B$2:$B$1500, 0)), ISNUMBER(MATCH(B110, 'Ogr List2'!$B$2:$B$1500, 0))))</f>
        <v/>
      </c>
      <c r="D110" t="str">
        <f t="shared" si="3"/>
        <v/>
      </c>
      <c r="E110" s="4" t="str" cm="1">
        <f t="array" ref="E110">IF(A110="","", SUMPRODUCT(--(INDEX('Cevap Anahtarları'!$B$2:$CW$10, MATCH(J110, 'Cevap Anahtarları'!$A$2:$A$100, 0), 0)="ABCDE")) + SUMPRODUCT(--(K110:DF110 &lt;&gt; ""), --(ISNUMBER(SEARCH(K110:DF110, INDEX('Cevap Anahtarları'!$B$2:$CW$10, MATCH(J110, 'Cevap Anahtarları'!$A$2:$A$100, 0), 0)))), --(INDEX('Cevap Anahtarları'!$B$2:$CW$10, MATCH(J110, 'Cevap Anahtarları'!$A$2:$A$100, 0), 0)&lt;&gt;"ABCDE")))</f>
        <v/>
      </c>
      <c r="F110" s="4" t="str" cm="1">
        <f t="array" ref="F110">IF(A110="","",SUMPRODUCT(1* (K110:DF110 &lt;&gt; 0)*(NOT(ISNUMBER(SEARCH(K110:DF110,INDEX('Cevap Anahtarları'!$B$2:$CW$10,MATCH(J110,'Cevap Anahtarları'!$A$2:$A$100,0),0)))))))</f>
        <v/>
      </c>
      <c r="G110" s="4" t="str" cm="1">
        <f t="array" aca="1" ref="G110" ca="1">IF(A110="", "", SUMPRODUCT(--(OFFSET(K110, 0, 0, 1, $O$1) = 0), --(INDEX('Cevap Anahtarları'!$B$2:$CW$10, MATCH(J110, 'Cevap Anahtarları'!$A$2:$A$100, 0), COLUMN(OFFSET(K110, 0, 0, 1, $O$1))-COLUMN(K110)+1) &lt;&gt; "ABCDE")))</f>
        <v/>
      </c>
      <c r="H110" s="12" t="str">
        <f t="shared" si="4"/>
        <v/>
      </c>
      <c r="I110" s="12" t="str">
        <f t="shared" si="5"/>
        <v/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</row>
    <row r="111" spans="2:165">
      <c r="B111" t="str">
        <f>IF(_xlfn.CONCAT('OMR Ciktisi'!F108:O108)="","",VALUE(_xlfn.CONCAT('OMR Ciktisi'!F108:O108)))</f>
        <v/>
      </c>
      <c r="C111" t="str">
        <f>IF(B111="", "", OR(ISNUMBER(MATCH(B111, 'Ogrenci Listesi'!$B$2:$B$1500, 0)), ISNUMBER(MATCH(B111, 'Ogr List2'!$B$2:$B$1500, 0))))</f>
        <v/>
      </c>
      <c r="D111" t="str">
        <f t="shared" si="3"/>
        <v/>
      </c>
      <c r="E111" s="4" t="str" cm="1">
        <f t="array" ref="E111">IF(A111="","", SUMPRODUCT(--(INDEX('Cevap Anahtarları'!$B$2:$CW$10, MATCH(J111, 'Cevap Anahtarları'!$A$2:$A$100, 0), 0)="ABCDE")) + SUMPRODUCT(--(K111:DF111 &lt;&gt; ""), --(ISNUMBER(SEARCH(K111:DF111, INDEX('Cevap Anahtarları'!$B$2:$CW$10, MATCH(J111, 'Cevap Anahtarları'!$A$2:$A$100, 0), 0)))), --(INDEX('Cevap Anahtarları'!$B$2:$CW$10, MATCH(J111, 'Cevap Anahtarları'!$A$2:$A$100, 0), 0)&lt;&gt;"ABCDE")))</f>
        <v/>
      </c>
      <c r="F111" s="4" t="str" cm="1">
        <f t="array" ref="F111">IF(A111="","",SUMPRODUCT(1* (K111:DF111 &lt;&gt; 0)*(NOT(ISNUMBER(SEARCH(K111:DF111,INDEX('Cevap Anahtarları'!$B$2:$CW$10,MATCH(J111,'Cevap Anahtarları'!$A$2:$A$100,0),0)))))))</f>
        <v/>
      </c>
      <c r="G111" s="4" t="str" cm="1">
        <f t="array" aca="1" ref="G111" ca="1">IF(A111="", "", SUMPRODUCT(--(OFFSET(K111, 0, 0, 1, $O$1) = 0), --(INDEX('Cevap Anahtarları'!$B$2:$CW$10, MATCH(J111, 'Cevap Anahtarları'!$A$2:$A$100, 0), COLUMN(OFFSET(K111, 0, 0, 1, $O$1))-COLUMN(K111)+1) &lt;&gt; "ABCDE")))</f>
        <v/>
      </c>
      <c r="H111" s="12" t="str">
        <f t="shared" si="4"/>
        <v/>
      </c>
      <c r="I111" s="12" t="str">
        <f t="shared" si="5"/>
        <v/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</row>
    <row r="112" spans="2:165">
      <c r="B112" t="str">
        <f>IF(_xlfn.CONCAT('OMR Ciktisi'!F109:O109)="","",VALUE(_xlfn.CONCAT('OMR Ciktisi'!F109:O109)))</f>
        <v/>
      </c>
      <c r="C112" t="str">
        <f>IF(B112="", "", OR(ISNUMBER(MATCH(B112, 'Ogrenci Listesi'!$B$2:$B$1500, 0)), ISNUMBER(MATCH(B112, 'Ogr List2'!$B$2:$B$1500, 0))))</f>
        <v/>
      </c>
      <c r="D112" t="str">
        <f t="shared" si="3"/>
        <v/>
      </c>
      <c r="E112" s="4" t="str" cm="1">
        <f t="array" ref="E112">IF(A112="","", SUMPRODUCT(--(INDEX('Cevap Anahtarları'!$B$2:$CW$10, MATCH(J112, 'Cevap Anahtarları'!$A$2:$A$100, 0), 0)="ABCDE")) + SUMPRODUCT(--(K112:DF112 &lt;&gt; ""), --(ISNUMBER(SEARCH(K112:DF112, INDEX('Cevap Anahtarları'!$B$2:$CW$10, MATCH(J112, 'Cevap Anahtarları'!$A$2:$A$100, 0), 0)))), --(INDEX('Cevap Anahtarları'!$B$2:$CW$10, MATCH(J112, 'Cevap Anahtarları'!$A$2:$A$100, 0), 0)&lt;&gt;"ABCDE")))</f>
        <v/>
      </c>
      <c r="F112" s="4" t="str" cm="1">
        <f t="array" ref="F112">IF(A112="","",SUMPRODUCT(1* (K112:DF112 &lt;&gt; 0)*(NOT(ISNUMBER(SEARCH(K112:DF112,INDEX('Cevap Anahtarları'!$B$2:$CW$10,MATCH(J112,'Cevap Anahtarları'!$A$2:$A$100,0),0)))))))</f>
        <v/>
      </c>
      <c r="G112" s="4" t="str" cm="1">
        <f t="array" aca="1" ref="G112" ca="1">IF(A112="", "", SUMPRODUCT(--(OFFSET(K112, 0, 0, 1, $O$1) = 0), --(INDEX('Cevap Anahtarları'!$B$2:$CW$10, MATCH(J112, 'Cevap Anahtarları'!$A$2:$A$100, 0), COLUMN(OFFSET(K112, 0, 0, 1, $O$1))-COLUMN(K112)+1) &lt;&gt; "ABCDE")))</f>
        <v/>
      </c>
      <c r="H112" s="12" t="str">
        <f t="shared" si="4"/>
        <v/>
      </c>
      <c r="I112" s="12" t="str">
        <f t="shared" si="5"/>
        <v/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</row>
    <row r="113" spans="2:165">
      <c r="B113" t="str">
        <f>IF(_xlfn.CONCAT('OMR Ciktisi'!F110:O110)="","",VALUE(_xlfn.CONCAT('OMR Ciktisi'!F110:O110)))</f>
        <v/>
      </c>
      <c r="C113" t="str">
        <f>IF(B113="", "", OR(ISNUMBER(MATCH(B113, 'Ogrenci Listesi'!$B$2:$B$1500, 0)), ISNUMBER(MATCH(B113, 'Ogr List2'!$B$2:$B$1500, 0))))</f>
        <v/>
      </c>
      <c r="D113" t="str">
        <f t="shared" si="3"/>
        <v/>
      </c>
      <c r="E113" s="4" t="str" cm="1">
        <f t="array" ref="E113">IF(A113="","", SUMPRODUCT(--(INDEX('Cevap Anahtarları'!$B$2:$CW$10, MATCH(J113, 'Cevap Anahtarları'!$A$2:$A$100, 0), 0)="ABCDE")) + SUMPRODUCT(--(K113:DF113 &lt;&gt; ""), --(ISNUMBER(SEARCH(K113:DF113, INDEX('Cevap Anahtarları'!$B$2:$CW$10, MATCH(J113, 'Cevap Anahtarları'!$A$2:$A$100, 0), 0)))), --(INDEX('Cevap Anahtarları'!$B$2:$CW$10, MATCH(J113, 'Cevap Anahtarları'!$A$2:$A$100, 0), 0)&lt;&gt;"ABCDE")))</f>
        <v/>
      </c>
      <c r="F113" s="4" t="str" cm="1">
        <f t="array" ref="F113">IF(A113="","",SUMPRODUCT(1* (K113:DF113 &lt;&gt; 0)*(NOT(ISNUMBER(SEARCH(K113:DF113,INDEX('Cevap Anahtarları'!$B$2:$CW$10,MATCH(J113,'Cevap Anahtarları'!$A$2:$A$100,0),0)))))))</f>
        <v/>
      </c>
      <c r="G113" s="4" t="str" cm="1">
        <f t="array" aca="1" ref="G113" ca="1">IF(A113="", "", SUMPRODUCT(--(OFFSET(K113, 0, 0, 1, $O$1) = 0), --(INDEX('Cevap Anahtarları'!$B$2:$CW$10, MATCH(J113, 'Cevap Anahtarları'!$A$2:$A$100, 0), COLUMN(OFFSET(K113, 0, 0, 1, $O$1))-COLUMN(K113)+1) &lt;&gt; "ABCDE")))</f>
        <v/>
      </c>
      <c r="H113" s="12" t="str">
        <f t="shared" si="4"/>
        <v/>
      </c>
      <c r="I113" s="12" t="str">
        <f t="shared" si="5"/>
        <v/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</row>
    <row r="114" spans="2:165">
      <c r="B114" t="str">
        <f>IF(_xlfn.CONCAT('OMR Ciktisi'!F111:O111)="","",VALUE(_xlfn.CONCAT('OMR Ciktisi'!F111:O111)))</f>
        <v/>
      </c>
      <c r="C114" t="str">
        <f>IF(B114="", "", OR(ISNUMBER(MATCH(B114, 'Ogrenci Listesi'!$B$2:$B$1500, 0)), ISNUMBER(MATCH(B114, 'Ogr List2'!$B$2:$B$1500, 0))))</f>
        <v/>
      </c>
      <c r="D114" t="str">
        <f t="shared" si="3"/>
        <v/>
      </c>
      <c r="E114" s="4" t="str" cm="1">
        <f t="array" ref="E114">IF(A114="","", SUMPRODUCT(--(INDEX('Cevap Anahtarları'!$B$2:$CW$10, MATCH(J114, 'Cevap Anahtarları'!$A$2:$A$100, 0), 0)="ABCDE")) + SUMPRODUCT(--(K114:DF114 &lt;&gt; ""), --(ISNUMBER(SEARCH(K114:DF114, INDEX('Cevap Anahtarları'!$B$2:$CW$10, MATCH(J114, 'Cevap Anahtarları'!$A$2:$A$100, 0), 0)))), --(INDEX('Cevap Anahtarları'!$B$2:$CW$10, MATCH(J114, 'Cevap Anahtarları'!$A$2:$A$100, 0), 0)&lt;&gt;"ABCDE")))</f>
        <v/>
      </c>
      <c r="F114" s="4" t="str" cm="1">
        <f t="array" ref="F114">IF(A114="","",SUMPRODUCT(1* (K114:DF114 &lt;&gt; 0)*(NOT(ISNUMBER(SEARCH(K114:DF114,INDEX('Cevap Anahtarları'!$B$2:$CW$10,MATCH(J114,'Cevap Anahtarları'!$A$2:$A$100,0),0)))))))</f>
        <v/>
      </c>
      <c r="G114" s="4" t="str" cm="1">
        <f t="array" aca="1" ref="G114" ca="1">IF(A114="", "", SUMPRODUCT(--(OFFSET(K114, 0, 0, 1, $O$1) = 0), --(INDEX('Cevap Anahtarları'!$B$2:$CW$10, MATCH(J114, 'Cevap Anahtarları'!$A$2:$A$100, 0), COLUMN(OFFSET(K114, 0, 0, 1, $O$1))-COLUMN(K114)+1) &lt;&gt; "ABCDE")))</f>
        <v/>
      </c>
      <c r="H114" s="12" t="str">
        <f t="shared" si="4"/>
        <v/>
      </c>
      <c r="I114" s="12" t="str">
        <f t="shared" si="5"/>
        <v/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</row>
    <row r="115" spans="2:165">
      <c r="B115" t="str">
        <f>IF(_xlfn.CONCAT('OMR Ciktisi'!F112:O112)="","",VALUE(_xlfn.CONCAT('OMR Ciktisi'!F112:O112)))</f>
        <v/>
      </c>
      <c r="C115" t="str">
        <f>IF(B115="", "", OR(ISNUMBER(MATCH(B115, 'Ogrenci Listesi'!$B$2:$B$1500, 0)), ISNUMBER(MATCH(B115, 'Ogr List2'!$B$2:$B$1500, 0))))</f>
        <v/>
      </c>
      <c r="D115" t="str">
        <f t="shared" si="3"/>
        <v/>
      </c>
      <c r="E115" s="4" t="str" cm="1">
        <f t="array" ref="E115">IF(A115="","", SUMPRODUCT(--(INDEX('Cevap Anahtarları'!$B$2:$CW$10, MATCH(J115, 'Cevap Anahtarları'!$A$2:$A$100, 0), 0)="ABCDE")) + SUMPRODUCT(--(K115:DF115 &lt;&gt; ""), --(ISNUMBER(SEARCH(K115:DF115, INDEX('Cevap Anahtarları'!$B$2:$CW$10, MATCH(J115, 'Cevap Anahtarları'!$A$2:$A$100, 0), 0)))), --(INDEX('Cevap Anahtarları'!$B$2:$CW$10, MATCH(J115, 'Cevap Anahtarları'!$A$2:$A$100, 0), 0)&lt;&gt;"ABCDE")))</f>
        <v/>
      </c>
      <c r="F115" s="4" t="str" cm="1">
        <f t="array" ref="F115">IF(A115="","",SUMPRODUCT(1* (K115:DF115 &lt;&gt; 0)*(NOT(ISNUMBER(SEARCH(K115:DF115,INDEX('Cevap Anahtarları'!$B$2:$CW$10,MATCH(J115,'Cevap Anahtarları'!$A$2:$A$100,0),0)))))))</f>
        <v/>
      </c>
      <c r="G115" s="4" t="str" cm="1">
        <f t="array" aca="1" ref="G115" ca="1">IF(A115="", "", SUMPRODUCT(--(OFFSET(K115, 0, 0, 1, $O$1) = 0), --(INDEX('Cevap Anahtarları'!$B$2:$CW$10, MATCH(J115, 'Cevap Anahtarları'!$A$2:$A$100, 0), COLUMN(OFFSET(K115, 0, 0, 1, $O$1))-COLUMN(K115)+1) &lt;&gt; "ABCDE")))</f>
        <v/>
      </c>
      <c r="H115" s="12" t="str">
        <f t="shared" si="4"/>
        <v/>
      </c>
      <c r="I115" s="12" t="str">
        <f t="shared" si="5"/>
        <v/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</row>
    <row r="116" spans="2:165">
      <c r="B116" t="str">
        <f>IF(_xlfn.CONCAT('OMR Ciktisi'!F113:O113)="","",VALUE(_xlfn.CONCAT('OMR Ciktisi'!F113:O113)))</f>
        <v/>
      </c>
      <c r="C116" t="str">
        <f>IF(B116="", "", OR(ISNUMBER(MATCH(B116, 'Ogrenci Listesi'!$B$2:$B$1500, 0)), ISNUMBER(MATCH(B116, 'Ogr List2'!$B$2:$B$1500, 0))))</f>
        <v/>
      </c>
      <c r="D116" t="str">
        <f t="shared" si="3"/>
        <v/>
      </c>
      <c r="E116" s="4" t="str" cm="1">
        <f t="array" ref="E116">IF(A116="","", SUMPRODUCT(--(INDEX('Cevap Anahtarları'!$B$2:$CW$10, MATCH(J116, 'Cevap Anahtarları'!$A$2:$A$100, 0), 0)="ABCDE")) + SUMPRODUCT(--(K116:DF116 &lt;&gt; ""), --(ISNUMBER(SEARCH(K116:DF116, INDEX('Cevap Anahtarları'!$B$2:$CW$10, MATCH(J116, 'Cevap Anahtarları'!$A$2:$A$100, 0), 0)))), --(INDEX('Cevap Anahtarları'!$B$2:$CW$10, MATCH(J116, 'Cevap Anahtarları'!$A$2:$A$100, 0), 0)&lt;&gt;"ABCDE")))</f>
        <v/>
      </c>
      <c r="F116" s="4" t="str" cm="1">
        <f t="array" ref="F116">IF(A116="","",SUMPRODUCT(1* (K116:DF116 &lt;&gt; 0)*(NOT(ISNUMBER(SEARCH(K116:DF116,INDEX('Cevap Anahtarları'!$B$2:$CW$10,MATCH(J116,'Cevap Anahtarları'!$A$2:$A$100,0),0)))))))</f>
        <v/>
      </c>
      <c r="G116" s="4" t="str" cm="1">
        <f t="array" aca="1" ref="G116" ca="1">IF(A116="", "", SUMPRODUCT(--(OFFSET(K116, 0, 0, 1, $O$1) = 0), --(INDEX('Cevap Anahtarları'!$B$2:$CW$10, MATCH(J116, 'Cevap Anahtarları'!$A$2:$A$100, 0), COLUMN(OFFSET(K116, 0, 0, 1, $O$1))-COLUMN(K116)+1) &lt;&gt; "ABCDE")))</f>
        <v/>
      </c>
      <c r="H116" s="12" t="str">
        <f t="shared" si="4"/>
        <v/>
      </c>
      <c r="I116" s="12" t="str">
        <f t="shared" si="5"/>
        <v/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</row>
    <row r="117" spans="2:165">
      <c r="B117" t="str">
        <f>IF(_xlfn.CONCAT('OMR Ciktisi'!F114:O114)="","",VALUE(_xlfn.CONCAT('OMR Ciktisi'!F114:O114)))</f>
        <v/>
      </c>
      <c r="C117" t="str">
        <f>IF(B117="", "", OR(ISNUMBER(MATCH(B117, 'Ogrenci Listesi'!$B$2:$B$1500, 0)), ISNUMBER(MATCH(B117, 'Ogr List2'!$B$2:$B$1500, 0))))</f>
        <v/>
      </c>
      <c r="D117" t="str">
        <f t="shared" si="3"/>
        <v/>
      </c>
      <c r="E117" s="4" t="str" cm="1">
        <f t="array" ref="E117">IF(A117="","", SUMPRODUCT(--(INDEX('Cevap Anahtarları'!$B$2:$CW$10, MATCH(J117, 'Cevap Anahtarları'!$A$2:$A$100, 0), 0)="ABCDE")) + SUMPRODUCT(--(K117:DF117 &lt;&gt; ""), --(ISNUMBER(SEARCH(K117:DF117, INDEX('Cevap Anahtarları'!$B$2:$CW$10, MATCH(J117, 'Cevap Anahtarları'!$A$2:$A$100, 0), 0)))), --(INDEX('Cevap Anahtarları'!$B$2:$CW$10, MATCH(J117, 'Cevap Anahtarları'!$A$2:$A$100, 0), 0)&lt;&gt;"ABCDE")))</f>
        <v/>
      </c>
      <c r="F117" s="4" t="str" cm="1">
        <f t="array" ref="F117">IF(A117="","",SUMPRODUCT(1* (K117:DF117 &lt;&gt; 0)*(NOT(ISNUMBER(SEARCH(K117:DF117,INDEX('Cevap Anahtarları'!$B$2:$CW$10,MATCH(J117,'Cevap Anahtarları'!$A$2:$A$100,0),0)))))))</f>
        <v/>
      </c>
      <c r="G117" s="4" t="str" cm="1">
        <f t="array" aca="1" ref="G117" ca="1">IF(A117="", "", SUMPRODUCT(--(OFFSET(K117, 0, 0, 1, $O$1) = 0), --(INDEX('Cevap Anahtarları'!$B$2:$CW$10, MATCH(J117, 'Cevap Anahtarları'!$A$2:$A$100, 0), COLUMN(OFFSET(K117, 0, 0, 1, $O$1))-COLUMN(K117)+1) &lt;&gt; "ABCDE")))</f>
        <v/>
      </c>
      <c r="H117" s="12" t="str">
        <f t="shared" si="4"/>
        <v/>
      </c>
      <c r="I117" s="12" t="str">
        <f t="shared" si="5"/>
        <v/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</row>
    <row r="118" spans="2:165">
      <c r="B118" t="str">
        <f>IF(_xlfn.CONCAT('OMR Ciktisi'!F115:O115)="","",VALUE(_xlfn.CONCAT('OMR Ciktisi'!F115:O115)))</f>
        <v/>
      </c>
      <c r="C118" t="str">
        <f>IF(B118="", "", OR(ISNUMBER(MATCH(B118, 'Ogrenci Listesi'!$B$2:$B$1500, 0)), ISNUMBER(MATCH(B118, 'Ogr List2'!$B$2:$B$1500, 0))))</f>
        <v/>
      </c>
      <c r="D118" t="str">
        <f t="shared" si="3"/>
        <v/>
      </c>
      <c r="E118" s="4" t="str" cm="1">
        <f t="array" ref="E118">IF(A118="","", SUMPRODUCT(--(INDEX('Cevap Anahtarları'!$B$2:$CW$10, MATCH(J118, 'Cevap Anahtarları'!$A$2:$A$100, 0), 0)="ABCDE")) + SUMPRODUCT(--(K118:DF118 &lt;&gt; ""), --(ISNUMBER(SEARCH(K118:DF118, INDEX('Cevap Anahtarları'!$B$2:$CW$10, MATCH(J118, 'Cevap Anahtarları'!$A$2:$A$100, 0), 0)))), --(INDEX('Cevap Anahtarları'!$B$2:$CW$10, MATCH(J118, 'Cevap Anahtarları'!$A$2:$A$100, 0), 0)&lt;&gt;"ABCDE")))</f>
        <v/>
      </c>
      <c r="F118" s="4" t="str" cm="1">
        <f t="array" ref="F118">IF(A118="","",SUMPRODUCT(1* (K118:DF118 &lt;&gt; 0)*(NOT(ISNUMBER(SEARCH(K118:DF118,INDEX('Cevap Anahtarları'!$B$2:$CW$10,MATCH(J118,'Cevap Anahtarları'!$A$2:$A$100,0),0)))))))</f>
        <v/>
      </c>
      <c r="G118" s="4" t="str" cm="1">
        <f t="array" aca="1" ref="G118" ca="1">IF(A118="", "", SUMPRODUCT(--(OFFSET(K118, 0, 0, 1, $O$1) = 0), --(INDEX('Cevap Anahtarları'!$B$2:$CW$10, MATCH(J118, 'Cevap Anahtarları'!$A$2:$A$100, 0), COLUMN(OFFSET(K118, 0, 0, 1, $O$1))-COLUMN(K118)+1) &lt;&gt; "ABCDE")))</f>
        <v/>
      </c>
      <c r="H118" s="12" t="str">
        <f t="shared" si="4"/>
        <v/>
      </c>
      <c r="I118" s="12" t="str">
        <f t="shared" si="5"/>
        <v/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</row>
    <row r="119" spans="2:165">
      <c r="B119" t="str">
        <f>IF(_xlfn.CONCAT('OMR Ciktisi'!F116:O116)="","",VALUE(_xlfn.CONCAT('OMR Ciktisi'!F116:O116)))</f>
        <v/>
      </c>
      <c r="C119" t="str">
        <f>IF(B119="", "", OR(ISNUMBER(MATCH(B119, 'Ogrenci Listesi'!$B$2:$B$1500, 0)), ISNUMBER(MATCH(B119, 'Ogr List2'!$B$2:$B$1500, 0))))</f>
        <v/>
      </c>
      <c r="D119" t="str">
        <f t="shared" si="3"/>
        <v/>
      </c>
      <c r="E119" s="4" t="str" cm="1">
        <f t="array" ref="E119">IF(A119="","", SUMPRODUCT(--(INDEX('Cevap Anahtarları'!$B$2:$CW$10, MATCH(J119, 'Cevap Anahtarları'!$A$2:$A$100, 0), 0)="ABCDE")) + SUMPRODUCT(--(K119:DF119 &lt;&gt; ""), --(ISNUMBER(SEARCH(K119:DF119, INDEX('Cevap Anahtarları'!$B$2:$CW$10, MATCH(J119, 'Cevap Anahtarları'!$A$2:$A$100, 0), 0)))), --(INDEX('Cevap Anahtarları'!$B$2:$CW$10, MATCH(J119, 'Cevap Anahtarları'!$A$2:$A$100, 0), 0)&lt;&gt;"ABCDE")))</f>
        <v/>
      </c>
      <c r="F119" s="4" t="str" cm="1">
        <f t="array" ref="F119">IF(A119="","",SUMPRODUCT(1* (K119:DF119 &lt;&gt; 0)*(NOT(ISNUMBER(SEARCH(K119:DF119,INDEX('Cevap Anahtarları'!$B$2:$CW$10,MATCH(J119,'Cevap Anahtarları'!$A$2:$A$100,0),0)))))))</f>
        <v/>
      </c>
      <c r="G119" s="4" t="str" cm="1">
        <f t="array" aca="1" ref="G119" ca="1">IF(A119="", "", SUMPRODUCT(--(OFFSET(K119, 0, 0, 1, $O$1) = 0), --(INDEX('Cevap Anahtarları'!$B$2:$CW$10, MATCH(J119, 'Cevap Anahtarları'!$A$2:$A$100, 0), COLUMN(OFFSET(K119, 0, 0, 1, $O$1))-COLUMN(K119)+1) &lt;&gt; "ABCDE")))</f>
        <v/>
      </c>
      <c r="H119" s="12" t="str">
        <f t="shared" si="4"/>
        <v/>
      </c>
      <c r="I119" s="12" t="str">
        <f t="shared" si="5"/>
        <v/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</row>
    <row r="120" spans="2:165">
      <c r="B120" t="str">
        <f>IF(_xlfn.CONCAT('OMR Ciktisi'!F117:O117)="","",VALUE(_xlfn.CONCAT('OMR Ciktisi'!F117:O117)))</f>
        <v/>
      </c>
      <c r="C120" t="str">
        <f>IF(B120="", "", OR(ISNUMBER(MATCH(B120, 'Ogrenci Listesi'!$B$2:$B$1500, 0)), ISNUMBER(MATCH(B120, 'Ogr List2'!$B$2:$B$1500, 0))))</f>
        <v/>
      </c>
      <c r="D120" t="str">
        <f t="shared" si="3"/>
        <v/>
      </c>
      <c r="E120" s="4" t="str" cm="1">
        <f t="array" ref="E120">IF(A120="","", SUMPRODUCT(--(INDEX('Cevap Anahtarları'!$B$2:$CW$10, MATCH(J120, 'Cevap Anahtarları'!$A$2:$A$100, 0), 0)="ABCDE")) + SUMPRODUCT(--(K120:DF120 &lt;&gt; ""), --(ISNUMBER(SEARCH(K120:DF120, INDEX('Cevap Anahtarları'!$B$2:$CW$10, MATCH(J120, 'Cevap Anahtarları'!$A$2:$A$100, 0), 0)))), --(INDEX('Cevap Anahtarları'!$B$2:$CW$10, MATCH(J120, 'Cevap Anahtarları'!$A$2:$A$100, 0), 0)&lt;&gt;"ABCDE")))</f>
        <v/>
      </c>
      <c r="F120" s="4" t="str" cm="1">
        <f t="array" ref="F120">IF(A120="","",SUMPRODUCT(1* (K120:DF120 &lt;&gt; 0)*(NOT(ISNUMBER(SEARCH(K120:DF120,INDEX('Cevap Anahtarları'!$B$2:$CW$10,MATCH(J120,'Cevap Anahtarları'!$A$2:$A$100,0),0)))))))</f>
        <v/>
      </c>
      <c r="G120" s="4" t="str" cm="1">
        <f t="array" aca="1" ref="G120" ca="1">IF(A120="", "", SUMPRODUCT(--(OFFSET(K120, 0, 0, 1, $O$1) = 0), --(INDEX('Cevap Anahtarları'!$B$2:$CW$10, MATCH(J120, 'Cevap Anahtarları'!$A$2:$A$100, 0), COLUMN(OFFSET(K120, 0, 0, 1, $O$1))-COLUMN(K120)+1) &lt;&gt; "ABCDE")))</f>
        <v/>
      </c>
      <c r="H120" s="12" t="str">
        <f t="shared" si="4"/>
        <v/>
      </c>
      <c r="I120" s="12" t="str">
        <f t="shared" si="5"/>
        <v/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</row>
    <row r="121" spans="2:165">
      <c r="B121" t="str">
        <f>IF(_xlfn.CONCAT('OMR Ciktisi'!F118:O118)="","",VALUE(_xlfn.CONCAT('OMR Ciktisi'!F118:O118)))</f>
        <v/>
      </c>
      <c r="C121" t="str">
        <f>IF(B121="", "", OR(ISNUMBER(MATCH(B121, 'Ogrenci Listesi'!$B$2:$B$1500, 0)), ISNUMBER(MATCH(B121, 'Ogr List2'!$B$2:$B$1500, 0))))</f>
        <v/>
      </c>
      <c r="D121" t="str">
        <f t="shared" si="3"/>
        <v/>
      </c>
      <c r="E121" s="4" t="str" cm="1">
        <f t="array" ref="E121">IF(A121="","", SUMPRODUCT(--(INDEX('Cevap Anahtarları'!$B$2:$CW$10, MATCH(J121, 'Cevap Anahtarları'!$A$2:$A$100, 0), 0)="ABCDE")) + SUMPRODUCT(--(K121:DF121 &lt;&gt; ""), --(ISNUMBER(SEARCH(K121:DF121, INDEX('Cevap Anahtarları'!$B$2:$CW$10, MATCH(J121, 'Cevap Anahtarları'!$A$2:$A$100, 0), 0)))), --(INDEX('Cevap Anahtarları'!$B$2:$CW$10, MATCH(J121, 'Cevap Anahtarları'!$A$2:$A$100, 0), 0)&lt;&gt;"ABCDE")))</f>
        <v/>
      </c>
      <c r="F121" s="4" t="str" cm="1">
        <f t="array" ref="F121">IF(A121="","",SUMPRODUCT(1* (K121:DF121 &lt;&gt; 0)*(NOT(ISNUMBER(SEARCH(K121:DF121,INDEX('Cevap Anahtarları'!$B$2:$CW$10,MATCH(J121,'Cevap Anahtarları'!$A$2:$A$100,0),0)))))))</f>
        <v/>
      </c>
      <c r="G121" s="4" t="str" cm="1">
        <f t="array" aca="1" ref="G121" ca="1">IF(A121="", "", SUMPRODUCT(--(OFFSET(K121, 0, 0, 1, $O$1) = 0), --(INDEX('Cevap Anahtarları'!$B$2:$CW$10, MATCH(J121, 'Cevap Anahtarları'!$A$2:$A$100, 0), COLUMN(OFFSET(K121, 0, 0, 1, $O$1))-COLUMN(K121)+1) &lt;&gt; "ABCDE")))</f>
        <v/>
      </c>
      <c r="H121" s="12" t="str">
        <f t="shared" si="4"/>
        <v/>
      </c>
      <c r="I121" s="12" t="str">
        <f t="shared" si="5"/>
        <v/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</row>
    <row r="122" spans="2:165">
      <c r="B122" t="str">
        <f>IF(_xlfn.CONCAT('OMR Ciktisi'!F119:O119)="","",VALUE(_xlfn.CONCAT('OMR Ciktisi'!F119:O119)))</f>
        <v/>
      </c>
      <c r="C122" t="str">
        <f>IF(B122="", "", OR(ISNUMBER(MATCH(B122, 'Ogrenci Listesi'!$B$2:$B$1500, 0)), ISNUMBER(MATCH(B122, 'Ogr List2'!$B$2:$B$1500, 0))))</f>
        <v/>
      </c>
      <c r="D122" t="str">
        <f t="shared" si="3"/>
        <v/>
      </c>
      <c r="E122" s="4" t="str" cm="1">
        <f t="array" ref="E122">IF(A122="","", SUMPRODUCT(--(INDEX('Cevap Anahtarları'!$B$2:$CW$10, MATCH(J122, 'Cevap Anahtarları'!$A$2:$A$100, 0), 0)="ABCDE")) + SUMPRODUCT(--(K122:DF122 &lt;&gt; ""), --(ISNUMBER(SEARCH(K122:DF122, INDEX('Cevap Anahtarları'!$B$2:$CW$10, MATCH(J122, 'Cevap Anahtarları'!$A$2:$A$100, 0), 0)))), --(INDEX('Cevap Anahtarları'!$B$2:$CW$10, MATCH(J122, 'Cevap Anahtarları'!$A$2:$A$100, 0), 0)&lt;&gt;"ABCDE")))</f>
        <v/>
      </c>
      <c r="F122" s="4" t="str" cm="1">
        <f t="array" ref="F122">IF(A122="","",SUMPRODUCT(1* (K122:DF122 &lt;&gt; 0)*(NOT(ISNUMBER(SEARCH(K122:DF122,INDEX('Cevap Anahtarları'!$B$2:$CW$10,MATCH(J122,'Cevap Anahtarları'!$A$2:$A$100,0),0)))))))</f>
        <v/>
      </c>
      <c r="G122" s="4" t="str" cm="1">
        <f t="array" aca="1" ref="G122" ca="1">IF(A122="", "", SUMPRODUCT(--(OFFSET(K122, 0, 0, 1, $O$1) = 0), --(INDEX('Cevap Anahtarları'!$B$2:$CW$10, MATCH(J122, 'Cevap Anahtarları'!$A$2:$A$100, 0), COLUMN(OFFSET(K122, 0, 0, 1, $O$1))-COLUMN(K122)+1) &lt;&gt; "ABCDE")))</f>
        <v/>
      </c>
      <c r="H122" s="12" t="str">
        <f t="shared" si="4"/>
        <v/>
      </c>
      <c r="I122" s="12" t="str">
        <f t="shared" si="5"/>
        <v/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</row>
    <row r="123" spans="2:165">
      <c r="B123" t="str">
        <f>IF(_xlfn.CONCAT('OMR Ciktisi'!F120:O120)="","",VALUE(_xlfn.CONCAT('OMR Ciktisi'!F120:O120)))</f>
        <v/>
      </c>
      <c r="C123" t="str">
        <f>IF(B123="", "", OR(ISNUMBER(MATCH(B123, 'Ogrenci Listesi'!$B$2:$B$1500, 0)), ISNUMBER(MATCH(B123, 'Ogr List2'!$B$2:$B$1500, 0))))</f>
        <v/>
      </c>
      <c r="D123" t="str">
        <f t="shared" si="3"/>
        <v/>
      </c>
      <c r="E123" s="4" t="str" cm="1">
        <f t="array" ref="E123">IF(A123="","", SUMPRODUCT(--(INDEX('Cevap Anahtarları'!$B$2:$CW$10, MATCH(J123, 'Cevap Anahtarları'!$A$2:$A$100, 0), 0)="ABCDE")) + SUMPRODUCT(--(K123:DF123 &lt;&gt; ""), --(ISNUMBER(SEARCH(K123:DF123, INDEX('Cevap Anahtarları'!$B$2:$CW$10, MATCH(J123, 'Cevap Anahtarları'!$A$2:$A$100, 0), 0)))), --(INDEX('Cevap Anahtarları'!$B$2:$CW$10, MATCH(J123, 'Cevap Anahtarları'!$A$2:$A$100, 0), 0)&lt;&gt;"ABCDE")))</f>
        <v/>
      </c>
      <c r="F123" s="4" t="str" cm="1">
        <f t="array" ref="F123">IF(A123="","",SUMPRODUCT(1* (K123:DF123 &lt;&gt; 0)*(NOT(ISNUMBER(SEARCH(K123:DF123,INDEX('Cevap Anahtarları'!$B$2:$CW$10,MATCH(J123,'Cevap Anahtarları'!$A$2:$A$100,0),0)))))))</f>
        <v/>
      </c>
      <c r="G123" s="4" t="str" cm="1">
        <f t="array" aca="1" ref="G123" ca="1">IF(A123="", "", SUMPRODUCT(--(OFFSET(K123, 0, 0, 1, $O$1) = 0), --(INDEX('Cevap Anahtarları'!$B$2:$CW$10, MATCH(J123, 'Cevap Anahtarları'!$A$2:$A$100, 0), COLUMN(OFFSET(K123, 0, 0, 1, $O$1))-COLUMN(K123)+1) &lt;&gt; "ABCDE")))</f>
        <v/>
      </c>
      <c r="H123" s="12" t="str">
        <f t="shared" si="4"/>
        <v/>
      </c>
      <c r="I123" s="12" t="str">
        <f t="shared" si="5"/>
        <v/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</row>
    <row r="124" spans="2:165">
      <c r="B124" t="str">
        <f>IF(_xlfn.CONCAT('OMR Ciktisi'!F121:O121)="","",VALUE(_xlfn.CONCAT('OMR Ciktisi'!F121:O121)))</f>
        <v/>
      </c>
      <c r="C124" t="str">
        <f>IF(B124="", "", OR(ISNUMBER(MATCH(B124, 'Ogrenci Listesi'!$B$2:$B$1500, 0)), ISNUMBER(MATCH(B124, 'Ogr List2'!$B$2:$B$1500, 0))))</f>
        <v/>
      </c>
      <c r="D124" t="str">
        <f t="shared" si="3"/>
        <v/>
      </c>
      <c r="E124" s="4" t="str" cm="1">
        <f t="array" ref="E124">IF(A124="","", SUMPRODUCT(--(INDEX('Cevap Anahtarları'!$B$2:$CW$10, MATCH(J124, 'Cevap Anahtarları'!$A$2:$A$100, 0), 0)="ABCDE")) + SUMPRODUCT(--(K124:DF124 &lt;&gt; ""), --(ISNUMBER(SEARCH(K124:DF124, INDEX('Cevap Anahtarları'!$B$2:$CW$10, MATCH(J124, 'Cevap Anahtarları'!$A$2:$A$100, 0), 0)))), --(INDEX('Cevap Anahtarları'!$B$2:$CW$10, MATCH(J124, 'Cevap Anahtarları'!$A$2:$A$100, 0), 0)&lt;&gt;"ABCDE")))</f>
        <v/>
      </c>
      <c r="F124" s="4" t="str" cm="1">
        <f t="array" ref="F124">IF(A124="","",SUMPRODUCT(1* (K124:DF124 &lt;&gt; 0)*(NOT(ISNUMBER(SEARCH(K124:DF124,INDEX('Cevap Anahtarları'!$B$2:$CW$10,MATCH(J124,'Cevap Anahtarları'!$A$2:$A$100,0),0)))))))</f>
        <v/>
      </c>
      <c r="G124" s="4" t="str" cm="1">
        <f t="array" aca="1" ref="G124" ca="1">IF(A124="", "", SUMPRODUCT(--(OFFSET(K124, 0, 0, 1, $O$1) = 0), --(INDEX('Cevap Anahtarları'!$B$2:$CW$10, MATCH(J124, 'Cevap Anahtarları'!$A$2:$A$100, 0), COLUMN(OFFSET(K124, 0, 0, 1, $O$1))-COLUMN(K124)+1) &lt;&gt; "ABCDE")))</f>
        <v/>
      </c>
      <c r="H124" s="12" t="str">
        <f t="shared" si="4"/>
        <v/>
      </c>
      <c r="I124" s="12" t="str">
        <f t="shared" si="5"/>
        <v/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</row>
    <row r="125" spans="2:165">
      <c r="B125" t="str">
        <f>IF(_xlfn.CONCAT('OMR Ciktisi'!F122:O122)="","",VALUE(_xlfn.CONCAT('OMR Ciktisi'!F122:O122)))</f>
        <v/>
      </c>
      <c r="C125" t="str">
        <f>IF(B125="", "", OR(ISNUMBER(MATCH(B125, 'Ogrenci Listesi'!$B$2:$B$1500, 0)), ISNUMBER(MATCH(B125, 'Ogr List2'!$B$2:$B$1500, 0))))</f>
        <v/>
      </c>
      <c r="D125" t="str">
        <f t="shared" si="3"/>
        <v/>
      </c>
      <c r="E125" s="4" t="str" cm="1">
        <f t="array" ref="E125">IF(A125="","", SUMPRODUCT(--(INDEX('Cevap Anahtarları'!$B$2:$CW$10, MATCH(J125, 'Cevap Anahtarları'!$A$2:$A$100, 0), 0)="ABCDE")) + SUMPRODUCT(--(K125:DF125 &lt;&gt; ""), --(ISNUMBER(SEARCH(K125:DF125, INDEX('Cevap Anahtarları'!$B$2:$CW$10, MATCH(J125, 'Cevap Anahtarları'!$A$2:$A$100, 0), 0)))), --(INDEX('Cevap Anahtarları'!$B$2:$CW$10, MATCH(J125, 'Cevap Anahtarları'!$A$2:$A$100, 0), 0)&lt;&gt;"ABCDE")))</f>
        <v/>
      </c>
      <c r="F125" s="4" t="str" cm="1">
        <f t="array" ref="F125">IF(A125="","",SUMPRODUCT(1* (K125:DF125 &lt;&gt; 0)*(NOT(ISNUMBER(SEARCH(K125:DF125,INDEX('Cevap Anahtarları'!$B$2:$CW$10,MATCH(J125,'Cevap Anahtarları'!$A$2:$A$100,0),0)))))))</f>
        <v/>
      </c>
      <c r="G125" s="4" t="str" cm="1">
        <f t="array" aca="1" ref="G125" ca="1">IF(A125="", "", SUMPRODUCT(--(OFFSET(K125, 0, 0, 1, $O$1) = 0), --(INDEX('Cevap Anahtarları'!$B$2:$CW$10, MATCH(J125, 'Cevap Anahtarları'!$A$2:$A$100, 0), COLUMN(OFFSET(K125, 0, 0, 1, $O$1))-COLUMN(K125)+1) &lt;&gt; "ABCDE")))</f>
        <v/>
      </c>
      <c r="H125" s="12" t="str">
        <f t="shared" si="4"/>
        <v/>
      </c>
      <c r="I125" s="12" t="str">
        <f t="shared" si="5"/>
        <v/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</row>
    <row r="126" spans="2:165">
      <c r="B126" t="str">
        <f>IF(_xlfn.CONCAT('OMR Ciktisi'!F123:O123)="","",VALUE(_xlfn.CONCAT('OMR Ciktisi'!F123:O123)))</f>
        <v/>
      </c>
      <c r="C126" t="str">
        <f>IF(B126="", "", OR(ISNUMBER(MATCH(B126, 'Ogrenci Listesi'!$B$2:$B$1500, 0)), ISNUMBER(MATCH(B126, 'Ogr List2'!$B$2:$B$1500, 0))))</f>
        <v/>
      </c>
      <c r="D126" t="str">
        <f t="shared" si="3"/>
        <v/>
      </c>
      <c r="E126" s="4" t="str" cm="1">
        <f t="array" ref="E126">IF(A126="","", SUMPRODUCT(--(INDEX('Cevap Anahtarları'!$B$2:$CW$10, MATCH(J126, 'Cevap Anahtarları'!$A$2:$A$100, 0), 0)="ABCDE")) + SUMPRODUCT(--(K126:DF126 &lt;&gt; ""), --(ISNUMBER(SEARCH(K126:DF126, INDEX('Cevap Anahtarları'!$B$2:$CW$10, MATCH(J126, 'Cevap Anahtarları'!$A$2:$A$100, 0), 0)))), --(INDEX('Cevap Anahtarları'!$B$2:$CW$10, MATCH(J126, 'Cevap Anahtarları'!$A$2:$A$100, 0), 0)&lt;&gt;"ABCDE")))</f>
        <v/>
      </c>
      <c r="F126" s="4" t="str" cm="1">
        <f t="array" ref="F126">IF(A126="","",SUMPRODUCT(1* (K126:DF126 &lt;&gt; 0)*(NOT(ISNUMBER(SEARCH(K126:DF126,INDEX('Cevap Anahtarları'!$B$2:$CW$10,MATCH(J126,'Cevap Anahtarları'!$A$2:$A$100,0),0)))))))</f>
        <v/>
      </c>
      <c r="G126" s="4" t="str" cm="1">
        <f t="array" aca="1" ref="G126" ca="1">IF(A126="", "", SUMPRODUCT(--(OFFSET(K126, 0, 0, 1, $O$1) = 0), --(INDEX('Cevap Anahtarları'!$B$2:$CW$10, MATCH(J126, 'Cevap Anahtarları'!$A$2:$A$100, 0), COLUMN(OFFSET(K126, 0, 0, 1, $O$1))-COLUMN(K126)+1) &lt;&gt; "ABCDE")))</f>
        <v/>
      </c>
      <c r="H126" s="12" t="str">
        <f t="shared" si="4"/>
        <v/>
      </c>
      <c r="I126" s="12" t="str">
        <f t="shared" si="5"/>
        <v/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</row>
    <row r="127" spans="2:165">
      <c r="B127" t="str">
        <f>IF(_xlfn.CONCAT('OMR Ciktisi'!F124:O124)="","",VALUE(_xlfn.CONCAT('OMR Ciktisi'!F124:O124)))</f>
        <v/>
      </c>
      <c r="C127" t="str">
        <f>IF(B127="", "", OR(ISNUMBER(MATCH(B127, 'Ogrenci Listesi'!$B$2:$B$1500, 0)), ISNUMBER(MATCH(B127, 'Ogr List2'!$B$2:$B$1500, 0))))</f>
        <v/>
      </c>
      <c r="D127" t="str">
        <f t="shared" si="3"/>
        <v/>
      </c>
      <c r="E127" s="4" t="str" cm="1">
        <f t="array" ref="E127">IF(A127="","", SUMPRODUCT(--(INDEX('Cevap Anahtarları'!$B$2:$CW$10, MATCH(J127, 'Cevap Anahtarları'!$A$2:$A$100, 0), 0)="ABCDE")) + SUMPRODUCT(--(K127:DF127 &lt;&gt; ""), --(ISNUMBER(SEARCH(K127:DF127, INDEX('Cevap Anahtarları'!$B$2:$CW$10, MATCH(J127, 'Cevap Anahtarları'!$A$2:$A$100, 0), 0)))), --(INDEX('Cevap Anahtarları'!$B$2:$CW$10, MATCH(J127, 'Cevap Anahtarları'!$A$2:$A$100, 0), 0)&lt;&gt;"ABCDE")))</f>
        <v/>
      </c>
      <c r="F127" s="4" t="str" cm="1">
        <f t="array" ref="F127">IF(A127="","",SUMPRODUCT(1* (K127:DF127 &lt;&gt; 0)*(NOT(ISNUMBER(SEARCH(K127:DF127,INDEX('Cevap Anahtarları'!$B$2:$CW$10,MATCH(J127,'Cevap Anahtarları'!$A$2:$A$100,0),0)))))))</f>
        <v/>
      </c>
      <c r="G127" s="4" t="str" cm="1">
        <f t="array" aca="1" ref="G127" ca="1">IF(A127="", "", SUMPRODUCT(--(OFFSET(K127, 0, 0, 1, $O$1) = 0), --(INDEX('Cevap Anahtarları'!$B$2:$CW$10, MATCH(J127, 'Cevap Anahtarları'!$A$2:$A$100, 0), COLUMN(OFFSET(K127, 0, 0, 1, $O$1))-COLUMN(K127)+1) &lt;&gt; "ABCDE")))</f>
        <v/>
      </c>
      <c r="H127" s="12" t="str">
        <f t="shared" si="4"/>
        <v/>
      </c>
      <c r="I127" s="12" t="str">
        <f t="shared" si="5"/>
        <v/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</row>
    <row r="128" spans="2:165">
      <c r="B128" t="str">
        <f>IF(_xlfn.CONCAT('OMR Ciktisi'!F125:O125)="","",VALUE(_xlfn.CONCAT('OMR Ciktisi'!F125:O125)))</f>
        <v/>
      </c>
      <c r="C128" t="str">
        <f>IF(B128="", "", OR(ISNUMBER(MATCH(B128, 'Ogrenci Listesi'!$B$2:$B$1500, 0)), ISNUMBER(MATCH(B128, 'Ogr List2'!$B$2:$B$1500, 0))))</f>
        <v/>
      </c>
      <c r="D128" t="str">
        <f t="shared" si="3"/>
        <v/>
      </c>
      <c r="E128" s="4" t="str" cm="1">
        <f t="array" ref="E128">IF(A128="","", SUMPRODUCT(--(INDEX('Cevap Anahtarları'!$B$2:$CW$10, MATCH(J128, 'Cevap Anahtarları'!$A$2:$A$100, 0), 0)="ABCDE")) + SUMPRODUCT(--(K128:DF128 &lt;&gt; ""), --(ISNUMBER(SEARCH(K128:DF128, INDEX('Cevap Anahtarları'!$B$2:$CW$10, MATCH(J128, 'Cevap Anahtarları'!$A$2:$A$100, 0), 0)))), --(INDEX('Cevap Anahtarları'!$B$2:$CW$10, MATCH(J128, 'Cevap Anahtarları'!$A$2:$A$100, 0), 0)&lt;&gt;"ABCDE")))</f>
        <v/>
      </c>
      <c r="F128" s="4" t="str" cm="1">
        <f t="array" ref="F128">IF(A128="","",SUMPRODUCT(1* (K128:DF128 &lt;&gt; 0)*(NOT(ISNUMBER(SEARCH(K128:DF128,INDEX('Cevap Anahtarları'!$B$2:$CW$10,MATCH(J128,'Cevap Anahtarları'!$A$2:$A$100,0),0)))))))</f>
        <v/>
      </c>
      <c r="G128" s="4" t="str" cm="1">
        <f t="array" aca="1" ref="G128" ca="1">IF(A128="", "", SUMPRODUCT(--(OFFSET(K128, 0, 0, 1, $O$1) = 0), --(INDEX('Cevap Anahtarları'!$B$2:$CW$10, MATCH(J128, 'Cevap Anahtarları'!$A$2:$A$100, 0), COLUMN(OFFSET(K128, 0, 0, 1, $O$1))-COLUMN(K128)+1) &lt;&gt; "ABCDE")))</f>
        <v/>
      </c>
      <c r="H128" s="12" t="str">
        <f t="shared" si="4"/>
        <v/>
      </c>
      <c r="I128" s="12" t="str">
        <f t="shared" si="5"/>
        <v/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</row>
    <row r="129" spans="2:165">
      <c r="B129" t="str">
        <f>IF(_xlfn.CONCAT('OMR Ciktisi'!F126:O126)="","",VALUE(_xlfn.CONCAT('OMR Ciktisi'!F126:O126)))</f>
        <v/>
      </c>
      <c r="C129" t="str">
        <f>IF(B129="", "", OR(ISNUMBER(MATCH(B129, 'Ogrenci Listesi'!$B$2:$B$1500, 0)), ISNUMBER(MATCH(B129, 'Ogr List2'!$B$2:$B$1500, 0))))</f>
        <v/>
      </c>
      <c r="D129" t="str">
        <f t="shared" si="3"/>
        <v/>
      </c>
      <c r="E129" s="4" t="str" cm="1">
        <f t="array" ref="E129">IF(A129="","", SUMPRODUCT(--(INDEX('Cevap Anahtarları'!$B$2:$CW$10, MATCH(J129, 'Cevap Anahtarları'!$A$2:$A$100, 0), 0)="ABCDE")) + SUMPRODUCT(--(K129:DF129 &lt;&gt; ""), --(ISNUMBER(SEARCH(K129:DF129, INDEX('Cevap Anahtarları'!$B$2:$CW$10, MATCH(J129, 'Cevap Anahtarları'!$A$2:$A$100, 0), 0)))), --(INDEX('Cevap Anahtarları'!$B$2:$CW$10, MATCH(J129, 'Cevap Anahtarları'!$A$2:$A$100, 0), 0)&lt;&gt;"ABCDE")))</f>
        <v/>
      </c>
      <c r="F129" s="4" t="str" cm="1">
        <f t="array" ref="F129">IF(A129="","",SUMPRODUCT(1* (K129:DF129 &lt;&gt; 0)*(NOT(ISNUMBER(SEARCH(K129:DF129,INDEX('Cevap Anahtarları'!$B$2:$CW$10,MATCH(J129,'Cevap Anahtarları'!$A$2:$A$100,0),0)))))))</f>
        <v/>
      </c>
      <c r="G129" s="4" t="str" cm="1">
        <f t="array" aca="1" ref="G129" ca="1">IF(A129="", "", SUMPRODUCT(--(OFFSET(K129, 0, 0, 1, $O$1) = 0), --(INDEX('Cevap Anahtarları'!$B$2:$CW$10, MATCH(J129, 'Cevap Anahtarları'!$A$2:$A$100, 0), COLUMN(OFFSET(K129, 0, 0, 1, $O$1))-COLUMN(K129)+1) &lt;&gt; "ABCDE")))</f>
        <v/>
      </c>
      <c r="H129" s="12" t="str">
        <f t="shared" si="4"/>
        <v/>
      </c>
      <c r="I129" s="12" t="str">
        <f t="shared" si="5"/>
        <v/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</row>
    <row r="130" spans="2:165">
      <c r="B130" t="str">
        <f>IF(_xlfn.CONCAT('OMR Ciktisi'!F127:O127)="","",VALUE(_xlfn.CONCAT('OMR Ciktisi'!F127:O127)))</f>
        <v/>
      </c>
      <c r="C130" t="str">
        <f>IF(B130="", "", OR(ISNUMBER(MATCH(B130, 'Ogrenci Listesi'!$B$2:$B$1500, 0)), ISNUMBER(MATCH(B130, 'Ogr List2'!$B$2:$B$1500, 0))))</f>
        <v/>
      </c>
      <c r="D130" t="str">
        <f t="shared" si="3"/>
        <v/>
      </c>
      <c r="E130" s="4" t="str" cm="1">
        <f t="array" ref="E130">IF(A130="","", SUMPRODUCT(--(INDEX('Cevap Anahtarları'!$B$2:$CW$10, MATCH(J130, 'Cevap Anahtarları'!$A$2:$A$100, 0), 0)="ABCDE")) + SUMPRODUCT(--(K130:DF130 &lt;&gt; ""), --(ISNUMBER(SEARCH(K130:DF130, INDEX('Cevap Anahtarları'!$B$2:$CW$10, MATCH(J130, 'Cevap Anahtarları'!$A$2:$A$100, 0), 0)))), --(INDEX('Cevap Anahtarları'!$B$2:$CW$10, MATCH(J130, 'Cevap Anahtarları'!$A$2:$A$100, 0), 0)&lt;&gt;"ABCDE")))</f>
        <v/>
      </c>
      <c r="F130" s="4" t="str" cm="1">
        <f t="array" ref="F130">IF(A130="","",SUMPRODUCT(1* (K130:DF130 &lt;&gt; 0)*(NOT(ISNUMBER(SEARCH(K130:DF130,INDEX('Cevap Anahtarları'!$B$2:$CW$10,MATCH(J130,'Cevap Anahtarları'!$A$2:$A$100,0),0)))))))</f>
        <v/>
      </c>
      <c r="G130" s="4" t="str" cm="1">
        <f t="array" aca="1" ref="G130" ca="1">IF(A130="", "", SUMPRODUCT(--(OFFSET(K130, 0, 0, 1, $O$1) = 0), --(INDEX('Cevap Anahtarları'!$B$2:$CW$10, MATCH(J130, 'Cevap Anahtarları'!$A$2:$A$100, 0), COLUMN(OFFSET(K130, 0, 0, 1, $O$1))-COLUMN(K130)+1) &lt;&gt; "ABCDE")))</f>
        <v/>
      </c>
      <c r="H130" s="12" t="str">
        <f t="shared" si="4"/>
        <v/>
      </c>
      <c r="I130" s="12" t="str">
        <f t="shared" si="5"/>
        <v/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</row>
    <row r="131" spans="2:165">
      <c r="B131" t="str">
        <f>IF(_xlfn.CONCAT('OMR Ciktisi'!F128:O128)="","",VALUE(_xlfn.CONCAT('OMR Ciktisi'!F128:O128)))</f>
        <v/>
      </c>
      <c r="C131" t="str">
        <f>IF(B131="", "", OR(ISNUMBER(MATCH(B131, 'Ogrenci Listesi'!$B$2:$B$1500, 0)), ISNUMBER(MATCH(B131, 'Ogr List2'!$B$2:$B$1500, 0))))</f>
        <v/>
      </c>
      <c r="D131" t="str">
        <f t="shared" si="3"/>
        <v/>
      </c>
      <c r="E131" s="4" t="str" cm="1">
        <f t="array" ref="E131">IF(A131="","", SUMPRODUCT(--(INDEX('Cevap Anahtarları'!$B$2:$CW$10, MATCH(J131, 'Cevap Anahtarları'!$A$2:$A$100, 0), 0)="ABCDE")) + SUMPRODUCT(--(K131:DF131 &lt;&gt; ""), --(ISNUMBER(SEARCH(K131:DF131, INDEX('Cevap Anahtarları'!$B$2:$CW$10, MATCH(J131, 'Cevap Anahtarları'!$A$2:$A$100, 0), 0)))), --(INDEX('Cevap Anahtarları'!$B$2:$CW$10, MATCH(J131, 'Cevap Anahtarları'!$A$2:$A$100, 0), 0)&lt;&gt;"ABCDE")))</f>
        <v/>
      </c>
      <c r="F131" s="4" t="str" cm="1">
        <f t="array" ref="F131">IF(A131="","",SUMPRODUCT(1* (K131:DF131 &lt;&gt; 0)*(NOT(ISNUMBER(SEARCH(K131:DF131,INDEX('Cevap Anahtarları'!$B$2:$CW$10,MATCH(J131,'Cevap Anahtarları'!$A$2:$A$100,0),0)))))))</f>
        <v/>
      </c>
      <c r="G131" s="4" t="str" cm="1">
        <f t="array" aca="1" ref="G131" ca="1">IF(A131="", "", SUMPRODUCT(--(OFFSET(K131, 0, 0, 1, $O$1) = 0), --(INDEX('Cevap Anahtarları'!$B$2:$CW$10, MATCH(J131, 'Cevap Anahtarları'!$A$2:$A$100, 0), COLUMN(OFFSET(K131, 0, 0, 1, $O$1))-COLUMN(K131)+1) &lt;&gt; "ABCDE")))</f>
        <v/>
      </c>
      <c r="H131" s="12" t="str">
        <f t="shared" si="4"/>
        <v/>
      </c>
      <c r="I131" s="12" t="str">
        <f t="shared" si="5"/>
        <v/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</row>
    <row r="132" spans="2:165">
      <c r="B132" t="str">
        <f>IF(_xlfn.CONCAT('OMR Ciktisi'!F129:O129)="","",VALUE(_xlfn.CONCAT('OMR Ciktisi'!F129:O129)))</f>
        <v/>
      </c>
      <c r="C132" t="str">
        <f>IF(B132="", "", OR(ISNUMBER(MATCH(B132, 'Ogrenci Listesi'!$B$2:$B$1500, 0)), ISNUMBER(MATCH(B132, 'Ogr List2'!$B$2:$B$1500, 0))))</f>
        <v/>
      </c>
      <c r="D132" t="str">
        <f t="shared" si="3"/>
        <v/>
      </c>
      <c r="E132" s="4" t="str" cm="1">
        <f t="array" ref="E132">IF(A132="","", SUMPRODUCT(--(INDEX('Cevap Anahtarları'!$B$2:$CW$10, MATCH(J132, 'Cevap Anahtarları'!$A$2:$A$100, 0), 0)="ABCDE")) + SUMPRODUCT(--(K132:DF132 &lt;&gt; ""), --(ISNUMBER(SEARCH(K132:DF132, INDEX('Cevap Anahtarları'!$B$2:$CW$10, MATCH(J132, 'Cevap Anahtarları'!$A$2:$A$100, 0), 0)))), --(INDEX('Cevap Anahtarları'!$B$2:$CW$10, MATCH(J132, 'Cevap Anahtarları'!$A$2:$A$100, 0), 0)&lt;&gt;"ABCDE")))</f>
        <v/>
      </c>
      <c r="F132" s="4" t="str" cm="1">
        <f t="array" ref="F132">IF(A132="","",SUMPRODUCT(1* (K132:DF132 &lt;&gt; 0)*(NOT(ISNUMBER(SEARCH(K132:DF132,INDEX('Cevap Anahtarları'!$B$2:$CW$10,MATCH(J132,'Cevap Anahtarları'!$A$2:$A$100,0),0)))))))</f>
        <v/>
      </c>
      <c r="G132" s="4" t="str" cm="1">
        <f t="array" aca="1" ref="G132" ca="1">IF(A132="", "", SUMPRODUCT(--(OFFSET(K132, 0, 0, 1, $O$1) = 0), --(INDEX('Cevap Anahtarları'!$B$2:$CW$10, MATCH(J132, 'Cevap Anahtarları'!$A$2:$A$100, 0), COLUMN(OFFSET(K132, 0, 0, 1, $O$1))-COLUMN(K132)+1) &lt;&gt; "ABCDE")))</f>
        <v/>
      </c>
      <c r="H132" s="12" t="str">
        <f t="shared" si="4"/>
        <v/>
      </c>
      <c r="I132" s="12" t="str">
        <f t="shared" si="5"/>
        <v/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</row>
    <row r="133" spans="2:165">
      <c r="B133" t="str">
        <f>IF(_xlfn.CONCAT('OMR Ciktisi'!F130:O130)="","",VALUE(_xlfn.CONCAT('OMR Ciktisi'!F130:O130)))</f>
        <v/>
      </c>
      <c r="C133" t="str">
        <f>IF(B133="", "", OR(ISNUMBER(MATCH(B133, 'Ogrenci Listesi'!$B$2:$B$1500, 0)), ISNUMBER(MATCH(B133, 'Ogr List2'!$B$2:$B$1500, 0))))</f>
        <v/>
      </c>
      <c r="D133" t="str">
        <f t="shared" si="3"/>
        <v/>
      </c>
      <c r="E133" s="4" t="str" cm="1">
        <f t="array" ref="E133">IF(A133="","", SUMPRODUCT(--(INDEX('Cevap Anahtarları'!$B$2:$CW$10, MATCH(J133, 'Cevap Anahtarları'!$A$2:$A$100, 0), 0)="ABCDE")) + SUMPRODUCT(--(K133:DF133 &lt;&gt; ""), --(ISNUMBER(SEARCH(K133:DF133, INDEX('Cevap Anahtarları'!$B$2:$CW$10, MATCH(J133, 'Cevap Anahtarları'!$A$2:$A$100, 0), 0)))), --(INDEX('Cevap Anahtarları'!$B$2:$CW$10, MATCH(J133, 'Cevap Anahtarları'!$A$2:$A$100, 0), 0)&lt;&gt;"ABCDE")))</f>
        <v/>
      </c>
      <c r="F133" s="4" t="str" cm="1">
        <f t="array" ref="F133">IF(A133="","",SUMPRODUCT(1* (K133:DF133 &lt;&gt; 0)*(NOT(ISNUMBER(SEARCH(K133:DF133,INDEX('Cevap Anahtarları'!$B$2:$CW$10,MATCH(J133,'Cevap Anahtarları'!$A$2:$A$100,0),0)))))))</f>
        <v/>
      </c>
      <c r="G133" s="4" t="str" cm="1">
        <f t="array" aca="1" ref="G133" ca="1">IF(A133="", "", SUMPRODUCT(--(OFFSET(K133, 0, 0, 1, $O$1) = 0), --(INDEX('Cevap Anahtarları'!$B$2:$CW$10, MATCH(J133, 'Cevap Anahtarları'!$A$2:$A$100, 0), COLUMN(OFFSET(K133, 0, 0, 1, $O$1))-COLUMN(K133)+1) &lt;&gt; "ABCDE")))</f>
        <v/>
      </c>
      <c r="H133" s="12" t="str">
        <f t="shared" si="4"/>
        <v/>
      </c>
      <c r="I133" s="12" t="str">
        <f t="shared" si="5"/>
        <v/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</row>
    <row r="134" spans="2:165">
      <c r="B134" t="str">
        <f>IF(_xlfn.CONCAT('OMR Ciktisi'!F131:O131)="","",VALUE(_xlfn.CONCAT('OMR Ciktisi'!F131:O131)))</f>
        <v/>
      </c>
      <c r="C134" t="str">
        <f>IF(B134="", "", OR(ISNUMBER(MATCH(B134, 'Ogrenci Listesi'!$B$2:$B$1500, 0)), ISNUMBER(MATCH(B134, 'Ogr List2'!$B$2:$B$1500, 0))))</f>
        <v/>
      </c>
      <c r="D134" t="str">
        <f t="shared" ref="D134:D197" si="6">IF(ISBLANK(A134), "", COUNTIF(B:B,B134)&lt;1.5)</f>
        <v/>
      </c>
      <c r="E134" s="4" t="str" cm="1">
        <f t="array" ref="E134">IF(A134="","", SUMPRODUCT(--(INDEX('Cevap Anahtarları'!$B$2:$CW$10, MATCH(J134, 'Cevap Anahtarları'!$A$2:$A$100, 0), 0)="ABCDE")) + SUMPRODUCT(--(K134:DF134 &lt;&gt; ""), --(ISNUMBER(SEARCH(K134:DF134, INDEX('Cevap Anahtarları'!$B$2:$CW$10, MATCH(J134, 'Cevap Anahtarları'!$A$2:$A$100, 0), 0)))), --(INDEX('Cevap Anahtarları'!$B$2:$CW$10, MATCH(J134, 'Cevap Anahtarları'!$A$2:$A$100, 0), 0)&lt;&gt;"ABCDE")))</f>
        <v/>
      </c>
      <c r="F134" s="4" t="str" cm="1">
        <f t="array" ref="F134">IF(A134="","",SUMPRODUCT(1* (K134:DF134 &lt;&gt; 0)*(NOT(ISNUMBER(SEARCH(K134:DF134,INDEX('Cevap Anahtarları'!$B$2:$CW$10,MATCH(J134,'Cevap Anahtarları'!$A$2:$A$100,0),0)))))))</f>
        <v/>
      </c>
      <c r="G134" s="4" t="str" cm="1">
        <f t="array" aca="1" ref="G134" ca="1">IF(A134="", "", SUMPRODUCT(--(OFFSET(K134, 0, 0, 1, $O$1) = 0), --(INDEX('Cevap Anahtarları'!$B$2:$CW$10, MATCH(J134, 'Cevap Anahtarları'!$A$2:$A$100, 0), COLUMN(OFFSET(K134, 0, 0, 1, $O$1))-COLUMN(K134)+1) &lt;&gt; "ABCDE")))</f>
        <v/>
      </c>
      <c r="H134" s="12" t="str">
        <f t="shared" ref="H134:H197" si="7">IF(A134="","", MAX(E134*$C$2+F134*$I$2,0))</f>
        <v/>
      </c>
      <c r="I134" s="12" t="str">
        <f t="shared" ref="I134:I197" si="8">IF(ISBLANK(A134), "", IF(OR(D134 = FALSE, C134 = FALSE, J134=0), -99, IFERROR(H134*$O$2/$O$1, -99)))</f>
        <v/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</row>
    <row r="135" spans="2:165">
      <c r="B135" t="str">
        <f>IF(_xlfn.CONCAT('OMR Ciktisi'!F132:O132)="","",VALUE(_xlfn.CONCAT('OMR Ciktisi'!F132:O132)))</f>
        <v/>
      </c>
      <c r="C135" t="str">
        <f>IF(B135="", "", OR(ISNUMBER(MATCH(B135, 'Ogrenci Listesi'!$B$2:$B$1500, 0)), ISNUMBER(MATCH(B135, 'Ogr List2'!$B$2:$B$1500, 0))))</f>
        <v/>
      </c>
      <c r="D135" t="str">
        <f t="shared" si="6"/>
        <v/>
      </c>
      <c r="E135" s="4" t="str" cm="1">
        <f t="array" ref="E135">IF(A135="","", SUMPRODUCT(--(INDEX('Cevap Anahtarları'!$B$2:$CW$10, MATCH(J135, 'Cevap Anahtarları'!$A$2:$A$100, 0), 0)="ABCDE")) + SUMPRODUCT(--(K135:DF135 &lt;&gt; ""), --(ISNUMBER(SEARCH(K135:DF135, INDEX('Cevap Anahtarları'!$B$2:$CW$10, MATCH(J135, 'Cevap Anahtarları'!$A$2:$A$100, 0), 0)))), --(INDEX('Cevap Anahtarları'!$B$2:$CW$10, MATCH(J135, 'Cevap Anahtarları'!$A$2:$A$100, 0), 0)&lt;&gt;"ABCDE")))</f>
        <v/>
      </c>
      <c r="F135" s="4" t="str" cm="1">
        <f t="array" ref="F135">IF(A135="","",SUMPRODUCT(1* (K135:DF135 &lt;&gt; 0)*(NOT(ISNUMBER(SEARCH(K135:DF135,INDEX('Cevap Anahtarları'!$B$2:$CW$10,MATCH(J135,'Cevap Anahtarları'!$A$2:$A$100,0),0)))))))</f>
        <v/>
      </c>
      <c r="G135" s="4" t="str" cm="1">
        <f t="array" aca="1" ref="G135" ca="1">IF(A135="", "", SUMPRODUCT(--(OFFSET(K135, 0, 0, 1, $O$1) = 0), --(INDEX('Cevap Anahtarları'!$B$2:$CW$10, MATCH(J135, 'Cevap Anahtarları'!$A$2:$A$100, 0), COLUMN(OFFSET(K135, 0, 0, 1, $O$1))-COLUMN(K135)+1) &lt;&gt; "ABCDE")))</f>
        <v/>
      </c>
      <c r="H135" s="12" t="str">
        <f t="shared" si="7"/>
        <v/>
      </c>
      <c r="I135" s="12" t="str">
        <f t="shared" si="8"/>
        <v/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</row>
    <row r="136" spans="2:165">
      <c r="B136" t="str">
        <f>IF(_xlfn.CONCAT('OMR Ciktisi'!F133:O133)="","",VALUE(_xlfn.CONCAT('OMR Ciktisi'!F133:O133)))</f>
        <v/>
      </c>
      <c r="C136" t="str">
        <f>IF(B136="", "", OR(ISNUMBER(MATCH(B136, 'Ogrenci Listesi'!$B$2:$B$1500, 0)), ISNUMBER(MATCH(B136, 'Ogr List2'!$B$2:$B$1500, 0))))</f>
        <v/>
      </c>
      <c r="D136" t="str">
        <f t="shared" si="6"/>
        <v/>
      </c>
      <c r="E136" s="4" t="str" cm="1">
        <f t="array" ref="E136">IF(A136="","", SUMPRODUCT(--(INDEX('Cevap Anahtarları'!$B$2:$CW$10, MATCH(J136, 'Cevap Anahtarları'!$A$2:$A$100, 0), 0)="ABCDE")) + SUMPRODUCT(--(K136:DF136 &lt;&gt; ""), --(ISNUMBER(SEARCH(K136:DF136, INDEX('Cevap Anahtarları'!$B$2:$CW$10, MATCH(J136, 'Cevap Anahtarları'!$A$2:$A$100, 0), 0)))), --(INDEX('Cevap Anahtarları'!$B$2:$CW$10, MATCH(J136, 'Cevap Anahtarları'!$A$2:$A$100, 0), 0)&lt;&gt;"ABCDE")))</f>
        <v/>
      </c>
      <c r="F136" s="4" t="str" cm="1">
        <f t="array" ref="F136">IF(A136="","",SUMPRODUCT(1* (K136:DF136 &lt;&gt; 0)*(NOT(ISNUMBER(SEARCH(K136:DF136,INDEX('Cevap Anahtarları'!$B$2:$CW$10,MATCH(J136,'Cevap Anahtarları'!$A$2:$A$100,0),0)))))))</f>
        <v/>
      </c>
      <c r="G136" s="4" t="str" cm="1">
        <f t="array" aca="1" ref="G136" ca="1">IF(A136="", "", SUMPRODUCT(--(OFFSET(K136, 0, 0, 1, $O$1) = 0), --(INDEX('Cevap Anahtarları'!$B$2:$CW$10, MATCH(J136, 'Cevap Anahtarları'!$A$2:$A$100, 0), COLUMN(OFFSET(K136, 0, 0, 1, $O$1))-COLUMN(K136)+1) &lt;&gt; "ABCDE")))</f>
        <v/>
      </c>
      <c r="H136" s="12" t="str">
        <f t="shared" si="7"/>
        <v/>
      </c>
      <c r="I136" s="12" t="str">
        <f t="shared" si="8"/>
        <v/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</row>
    <row r="137" spans="2:165">
      <c r="B137" t="str">
        <f>IF(_xlfn.CONCAT('OMR Ciktisi'!F134:O134)="","",VALUE(_xlfn.CONCAT('OMR Ciktisi'!F134:O134)))</f>
        <v/>
      </c>
      <c r="C137" t="str">
        <f>IF(B137="", "", OR(ISNUMBER(MATCH(B137, 'Ogrenci Listesi'!$B$2:$B$1500, 0)), ISNUMBER(MATCH(B137, 'Ogr List2'!$B$2:$B$1500, 0))))</f>
        <v/>
      </c>
      <c r="D137" t="str">
        <f t="shared" si="6"/>
        <v/>
      </c>
      <c r="E137" s="4" t="str" cm="1">
        <f t="array" ref="E137">IF(A137="","", SUMPRODUCT(--(INDEX('Cevap Anahtarları'!$B$2:$CW$10, MATCH(J137, 'Cevap Anahtarları'!$A$2:$A$100, 0), 0)="ABCDE")) + SUMPRODUCT(--(K137:DF137 &lt;&gt; ""), --(ISNUMBER(SEARCH(K137:DF137, INDEX('Cevap Anahtarları'!$B$2:$CW$10, MATCH(J137, 'Cevap Anahtarları'!$A$2:$A$100, 0), 0)))), --(INDEX('Cevap Anahtarları'!$B$2:$CW$10, MATCH(J137, 'Cevap Anahtarları'!$A$2:$A$100, 0), 0)&lt;&gt;"ABCDE")))</f>
        <v/>
      </c>
      <c r="F137" s="4" t="str" cm="1">
        <f t="array" ref="F137">IF(A137="","",SUMPRODUCT(1* (K137:DF137 &lt;&gt; 0)*(NOT(ISNUMBER(SEARCH(K137:DF137,INDEX('Cevap Anahtarları'!$B$2:$CW$10,MATCH(J137,'Cevap Anahtarları'!$A$2:$A$100,0),0)))))))</f>
        <v/>
      </c>
      <c r="G137" s="4" t="str" cm="1">
        <f t="array" aca="1" ref="G137" ca="1">IF(A137="", "", SUMPRODUCT(--(OFFSET(K137, 0, 0, 1, $O$1) = 0), --(INDEX('Cevap Anahtarları'!$B$2:$CW$10, MATCH(J137, 'Cevap Anahtarları'!$A$2:$A$100, 0), COLUMN(OFFSET(K137, 0, 0, 1, $O$1))-COLUMN(K137)+1) &lt;&gt; "ABCDE")))</f>
        <v/>
      </c>
      <c r="H137" s="12" t="str">
        <f t="shared" si="7"/>
        <v/>
      </c>
      <c r="I137" s="12" t="str">
        <f t="shared" si="8"/>
        <v/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</row>
    <row r="138" spans="2:165">
      <c r="B138" t="str">
        <f>IF(_xlfn.CONCAT('OMR Ciktisi'!F135:O135)="","",VALUE(_xlfn.CONCAT('OMR Ciktisi'!F135:O135)))</f>
        <v/>
      </c>
      <c r="C138" t="str">
        <f>IF(B138="", "", OR(ISNUMBER(MATCH(B138, 'Ogrenci Listesi'!$B$2:$B$1500, 0)), ISNUMBER(MATCH(B138, 'Ogr List2'!$B$2:$B$1500, 0))))</f>
        <v/>
      </c>
      <c r="D138" t="str">
        <f t="shared" si="6"/>
        <v/>
      </c>
      <c r="E138" s="4" t="str" cm="1">
        <f t="array" ref="E138">IF(A138="","", SUMPRODUCT(--(INDEX('Cevap Anahtarları'!$B$2:$CW$10, MATCH(J138, 'Cevap Anahtarları'!$A$2:$A$100, 0), 0)="ABCDE")) + SUMPRODUCT(--(K138:DF138 &lt;&gt; ""), --(ISNUMBER(SEARCH(K138:DF138, INDEX('Cevap Anahtarları'!$B$2:$CW$10, MATCH(J138, 'Cevap Anahtarları'!$A$2:$A$100, 0), 0)))), --(INDEX('Cevap Anahtarları'!$B$2:$CW$10, MATCH(J138, 'Cevap Anahtarları'!$A$2:$A$100, 0), 0)&lt;&gt;"ABCDE")))</f>
        <v/>
      </c>
      <c r="F138" s="4" t="str" cm="1">
        <f t="array" ref="F138">IF(A138="","",SUMPRODUCT(1* (K138:DF138 &lt;&gt; 0)*(NOT(ISNUMBER(SEARCH(K138:DF138,INDEX('Cevap Anahtarları'!$B$2:$CW$10,MATCH(J138,'Cevap Anahtarları'!$A$2:$A$100,0),0)))))))</f>
        <v/>
      </c>
      <c r="G138" s="4" t="str" cm="1">
        <f t="array" aca="1" ref="G138" ca="1">IF(A138="", "", SUMPRODUCT(--(OFFSET(K138, 0, 0, 1, $O$1) = 0), --(INDEX('Cevap Anahtarları'!$B$2:$CW$10, MATCH(J138, 'Cevap Anahtarları'!$A$2:$A$100, 0), COLUMN(OFFSET(K138, 0, 0, 1, $O$1))-COLUMN(K138)+1) &lt;&gt; "ABCDE")))</f>
        <v/>
      </c>
      <c r="H138" s="12" t="str">
        <f t="shared" si="7"/>
        <v/>
      </c>
      <c r="I138" s="12" t="str">
        <f t="shared" si="8"/>
        <v/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</row>
    <row r="139" spans="2:165">
      <c r="B139" t="str">
        <f>IF(_xlfn.CONCAT('OMR Ciktisi'!F136:O136)="","",VALUE(_xlfn.CONCAT('OMR Ciktisi'!F136:O136)))</f>
        <v/>
      </c>
      <c r="C139" t="str">
        <f>IF(B139="", "", OR(ISNUMBER(MATCH(B139, 'Ogrenci Listesi'!$B$2:$B$1500, 0)), ISNUMBER(MATCH(B139, 'Ogr List2'!$B$2:$B$1500, 0))))</f>
        <v/>
      </c>
      <c r="D139" t="str">
        <f t="shared" si="6"/>
        <v/>
      </c>
      <c r="E139" s="4" t="str" cm="1">
        <f t="array" ref="E139">IF(A139="","", SUMPRODUCT(--(INDEX('Cevap Anahtarları'!$B$2:$CW$10, MATCH(J139, 'Cevap Anahtarları'!$A$2:$A$100, 0), 0)="ABCDE")) + SUMPRODUCT(--(K139:DF139 &lt;&gt; ""), --(ISNUMBER(SEARCH(K139:DF139, INDEX('Cevap Anahtarları'!$B$2:$CW$10, MATCH(J139, 'Cevap Anahtarları'!$A$2:$A$100, 0), 0)))), --(INDEX('Cevap Anahtarları'!$B$2:$CW$10, MATCH(J139, 'Cevap Anahtarları'!$A$2:$A$100, 0), 0)&lt;&gt;"ABCDE")))</f>
        <v/>
      </c>
      <c r="F139" s="4" t="str" cm="1">
        <f t="array" ref="F139">IF(A139="","",SUMPRODUCT(1* (K139:DF139 &lt;&gt; 0)*(NOT(ISNUMBER(SEARCH(K139:DF139,INDEX('Cevap Anahtarları'!$B$2:$CW$10,MATCH(J139,'Cevap Anahtarları'!$A$2:$A$100,0),0)))))))</f>
        <v/>
      </c>
      <c r="G139" s="4" t="str" cm="1">
        <f t="array" aca="1" ref="G139" ca="1">IF(A139="", "", SUMPRODUCT(--(OFFSET(K139, 0, 0, 1, $O$1) = 0), --(INDEX('Cevap Anahtarları'!$B$2:$CW$10, MATCH(J139, 'Cevap Anahtarları'!$A$2:$A$100, 0), COLUMN(OFFSET(K139, 0, 0, 1, $O$1))-COLUMN(K139)+1) &lt;&gt; "ABCDE")))</f>
        <v/>
      </c>
      <c r="H139" s="12" t="str">
        <f t="shared" si="7"/>
        <v/>
      </c>
      <c r="I139" s="12" t="str">
        <f t="shared" si="8"/>
        <v/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</row>
    <row r="140" spans="2:165">
      <c r="B140" t="str">
        <f>IF(_xlfn.CONCAT('OMR Ciktisi'!F137:O137)="","",VALUE(_xlfn.CONCAT('OMR Ciktisi'!F137:O137)))</f>
        <v/>
      </c>
      <c r="C140" t="str">
        <f>IF(B140="", "", OR(ISNUMBER(MATCH(B140, 'Ogrenci Listesi'!$B$2:$B$1500, 0)), ISNUMBER(MATCH(B140, 'Ogr List2'!$B$2:$B$1500, 0))))</f>
        <v/>
      </c>
      <c r="D140" t="str">
        <f t="shared" si="6"/>
        <v/>
      </c>
      <c r="E140" s="4" t="str" cm="1">
        <f t="array" ref="E140">IF(A140="","", SUMPRODUCT(--(INDEX('Cevap Anahtarları'!$B$2:$CW$10, MATCH(J140, 'Cevap Anahtarları'!$A$2:$A$100, 0), 0)="ABCDE")) + SUMPRODUCT(--(K140:DF140 &lt;&gt; ""), --(ISNUMBER(SEARCH(K140:DF140, INDEX('Cevap Anahtarları'!$B$2:$CW$10, MATCH(J140, 'Cevap Anahtarları'!$A$2:$A$100, 0), 0)))), --(INDEX('Cevap Anahtarları'!$B$2:$CW$10, MATCH(J140, 'Cevap Anahtarları'!$A$2:$A$100, 0), 0)&lt;&gt;"ABCDE")))</f>
        <v/>
      </c>
      <c r="F140" s="4" t="str" cm="1">
        <f t="array" ref="F140">IF(A140="","",SUMPRODUCT(1* (K140:DF140 &lt;&gt; 0)*(NOT(ISNUMBER(SEARCH(K140:DF140,INDEX('Cevap Anahtarları'!$B$2:$CW$10,MATCH(J140,'Cevap Anahtarları'!$A$2:$A$100,0),0)))))))</f>
        <v/>
      </c>
      <c r="G140" s="4" t="str" cm="1">
        <f t="array" aca="1" ref="G140" ca="1">IF(A140="", "", SUMPRODUCT(--(OFFSET(K140, 0, 0, 1, $O$1) = 0), --(INDEX('Cevap Anahtarları'!$B$2:$CW$10, MATCH(J140, 'Cevap Anahtarları'!$A$2:$A$100, 0), COLUMN(OFFSET(K140, 0, 0, 1, $O$1))-COLUMN(K140)+1) &lt;&gt; "ABCDE")))</f>
        <v/>
      </c>
      <c r="H140" s="12" t="str">
        <f t="shared" si="7"/>
        <v/>
      </c>
      <c r="I140" s="12" t="str">
        <f t="shared" si="8"/>
        <v/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</row>
    <row r="141" spans="2:165">
      <c r="B141" t="str">
        <f>IF(_xlfn.CONCAT('OMR Ciktisi'!F138:O138)="","",VALUE(_xlfn.CONCAT('OMR Ciktisi'!F138:O138)))</f>
        <v/>
      </c>
      <c r="C141" t="str">
        <f>IF(B141="", "", OR(ISNUMBER(MATCH(B141, 'Ogrenci Listesi'!$B$2:$B$1500, 0)), ISNUMBER(MATCH(B141, 'Ogr List2'!$B$2:$B$1500, 0))))</f>
        <v/>
      </c>
      <c r="D141" t="str">
        <f t="shared" si="6"/>
        <v/>
      </c>
      <c r="E141" s="4" t="str" cm="1">
        <f t="array" ref="E141">IF(A141="","", SUMPRODUCT(--(INDEX('Cevap Anahtarları'!$B$2:$CW$10, MATCH(J141, 'Cevap Anahtarları'!$A$2:$A$100, 0), 0)="ABCDE")) + SUMPRODUCT(--(K141:DF141 &lt;&gt; ""), --(ISNUMBER(SEARCH(K141:DF141, INDEX('Cevap Anahtarları'!$B$2:$CW$10, MATCH(J141, 'Cevap Anahtarları'!$A$2:$A$100, 0), 0)))), --(INDEX('Cevap Anahtarları'!$B$2:$CW$10, MATCH(J141, 'Cevap Anahtarları'!$A$2:$A$100, 0), 0)&lt;&gt;"ABCDE")))</f>
        <v/>
      </c>
      <c r="F141" s="4" t="str" cm="1">
        <f t="array" ref="F141">IF(A141="","",SUMPRODUCT(1* (K141:DF141 &lt;&gt; 0)*(NOT(ISNUMBER(SEARCH(K141:DF141,INDEX('Cevap Anahtarları'!$B$2:$CW$10,MATCH(J141,'Cevap Anahtarları'!$A$2:$A$100,0),0)))))))</f>
        <v/>
      </c>
      <c r="G141" s="4" t="str" cm="1">
        <f t="array" aca="1" ref="G141" ca="1">IF(A141="", "", SUMPRODUCT(--(OFFSET(K141, 0, 0, 1, $O$1) = 0), --(INDEX('Cevap Anahtarları'!$B$2:$CW$10, MATCH(J141, 'Cevap Anahtarları'!$A$2:$A$100, 0), COLUMN(OFFSET(K141, 0, 0, 1, $O$1))-COLUMN(K141)+1) &lt;&gt; "ABCDE")))</f>
        <v/>
      </c>
      <c r="H141" s="12" t="str">
        <f t="shared" si="7"/>
        <v/>
      </c>
      <c r="I141" s="12" t="str">
        <f t="shared" si="8"/>
        <v/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</row>
    <row r="142" spans="2:165">
      <c r="B142" t="str">
        <f>IF(_xlfn.CONCAT('OMR Ciktisi'!F139:O139)="","",VALUE(_xlfn.CONCAT('OMR Ciktisi'!F139:O139)))</f>
        <v/>
      </c>
      <c r="C142" t="str">
        <f>IF(B142="", "", OR(ISNUMBER(MATCH(B142, 'Ogrenci Listesi'!$B$2:$B$1500, 0)), ISNUMBER(MATCH(B142, 'Ogr List2'!$B$2:$B$1500, 0))))</f>
        <v/>
      </c>
      <c r="D142" t="str">
        <f t="shared" si="6"/>
        <v/>
      </c>
      <c r="E142" s="4" t="str" cm="1">
        <f t="array" ref="E142">IF(A142="","", SUMPRODUCT(--(INDEX('Cevap Anahtarları'!$B$2:$CW$10, MATCH(J142, 'Cevap Anahtarları'!$A$2:$A$100, 0), 0)="ABCDE")) + SUMPRODUCT(--(K142:DF142 &lt;&gt; ""), --(ISNUMBER(SEARCH(K142:DF142, INDEX('Cevap Anahtarları'!$B$2:$CW$10, MATCH(J142, 'Cevap Anahtarları'!$A$2:$A$100, 0), 0)))), --(INDEX('Cevap Anahtarları'!$B$2:$CW$10, MATCH(J142, 'Cevap Anahtarları'!$A$2:$A$100, 0), 0)&lt;&gt;"ABCDE")))</f>
        <v/>
      </c>
      <c r="F142" s="4" t="str" cm="1">
        <f t="array" ref="F142">IF(A142="","",SUMPRODUCT(1* (K142:DF142 &lt;&gt; 0)*(NOT(ISNUMBER(SEARCH(K142:DF142,INDEX('Cevap Anahtarları'!$B$2:$CW$10,MATCH(J142,'Cevap Anahtarları'!$A$2:$A$100,0),0)))))))</f>
        <v/>
      </c>
      <c r="G142" s="4" t="str" cm="1">
        <f t="array" aca="1" ref="G142" ca="1">IF(A142="", "", SUMPRODUCT(--(OFFSET(K142, 0, 0, 1, $O$1) = 0), --(INDEX('Cevap Anahtarları'!$B$2:$CW$10, MATCH(J142, 'Cevap Anahtarları'!$A$2:$A$100, 0), COLUMN(OFFSET(K142, 0, 0, 1, $O$1))-COLUMN(K142)+1) &lt;&gt; "ABCDE")))</f>
        <v/>
      </c>
      <c r="H142" s="12" t="str">
        <f t="shared" si="7"/>
        <v/>
      </c>
      <c r="I142" s="12" t="str">
        <f t="shared" si="8"/>
        <v/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</row>
    <row r="143" spans="2:165">
      <c r="B143" t="str">
        <f>IF(_xlfn.CONCAT('OMR Ciktisi'!F140:O140)="","",VALUE(_xlfn.CONCAT('OMR Ciktisi'!F140:O140)))</f>
        <v/>
      </c>
      <c r="C143" t="str">
        <f>IF(B143="", "", OR(ISNUMBER(MATCH(B143, 'Ogrenci Listesi'!$B$2:$B$1500, 0)), ISNUMBER(MATCH(B143, 'Ogr List2'!$B$2:$B$1500, 0))))</f>
        <v/>
      </c>
      <c r="D143" t="str">
        <f t="shared" si="6"/>
        <v/>
      </c>
      <c r="E143" s="4" t="str" cm="1">
        <f t="array" ref="E143">IF(A143="","", SUMPRODUCT(--(INDEX('Cevap Anahtarları'!$B$2:$CW$10, MATCH(J143, 'Cevap Anahtarları'!$A$2:$A$100, 0), 0)="ABCDE")) + SUMPRODUCT(--(K143:DF143 &lt;&gt; ""), --(ISNUMBER(SEARCH(K143:DF143, INDEX('Cevap Anahtarları'!$B$2:$CW$10, MATCH(J143, 'Cevap Anahtarları'!$A$2:$A$100, 0), 0)))), --(INDEX('Cevap Anahtarları'!$B$2:$CW$10, MATCH(J143, 'Cevap Anahtarları'!$A$2:$A$100, 0), 0)&lt;&gt;"ABCDE")))</f>
        <v/>
      </c>
      <c r="F143" s="4" t="str" cm="1">
        <f t="array" ref="F143">IF(A143="","",SUMPRODUCT(1* (K143:DF143 &lt;&gt; 0)*(NOT(ISNUMBER(SEARCH(K143:DF143,INDEX('Cevap Anahtarları'!$B$2:$CW$10,MATCH(J143,'Cevap Anahtarları'!$A$2:$A$100,0),0)))))))</f>
        <v/>
      </c>
      <c r="G143" s="4" t="str" cm="1">
        <f t="array" aca="1" ref="G143" ca="1">IF(A143="", "", SUMPRODUCT(--(OFFSET(K143, 0, 0, 1, $O$1) = 0), --(INDEX('Cevap Anahtarları'!$B$2:$CW$10, MATCH(J143, 'Cevap Anahtarları'!$A$2:$A$100, 0), COLUMN(OFFSET(K143, 0, 0, 1, $O$1))-COLUMN(K143)+1) &lt;&gt; "ABCDE")))</f>
        <v/>
      </c>
      <c r="H143" s="12" t="str">
        <f t="shared" si="7"/>
        <v/>
      </c>
      <c r="I143" s="12" t="str">
        <f t="shared" si="8"/>
        <v/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</row>
    <row r="144" spans="2:165">
      <c r="B144" t="str">
        <f>IF(_xlfn.CONCAT('OMR Ciktisi'!F141:O141)="","",VALUE(_xlfn.CONCAT('OMR Ciktisi'!F141:O141)))</f>
        <v/>
      </c>
      <c r="C144" t="str">
        <f>IF(B144="", "", OR(ISNUMBER(MATCH(B144, 'Ogrenci Listesi'!$B$2:$B$1500, 0)), ISNUMBER(MATCH(B144, 'Ogr List2'!$B$2:$B$1500, 0))))</f>
        <v/>
      </c>
      <c r="D144" t="str">
        <f t="shared" si="6"/>
        <v/>
      </c>
      <c r="E144" s="4" t="str" cm="1">
        <f t="array" ref="E144">IF(A144="","", SUMPRODUCT(--(INDEX('Cevap Anahtarları'!$B$2:$CW$10, MATCH(J144, 'Cevap Anahtarları'!$A$2:$A$100, 0), 0)="ABCDE")) + SUMPRODUCT(--(K144:DF144 &lt;&gt; ""), --(ISNUMBER(SEARCH(K144:DF144, INDEX('Cevap Anahtarları'!$B$2:$CW$10, MATCH(J144, 'Cevap Anahtarları'!$A$2:$A$100, 0), 0)))), --(INDEX('Cevap Anahtarları'!$B$2:$CW$10, MATCH(J144, 'Cevap Anahtarları'!$A$2:$A$100, 0), 0)&lt;&gt;"ABCDE")))</f>
        <v/>
      </c>
      <c r="F144" s="4" t="str" cm="1">
        <f t="array" ref="F144">IF(A144="","",SUMPRODUCT(1* (K144:DF144 &lt;&gt; 0)*(NOT(ISNUMBER(SEARCH(K144:DF144,INDEX('Cevap Anahtarları'!$B$2:$CW$10,MATCH(J144,'Cevap Anahtarları'!$A$2:$A$100,0),0)))))))</f>
        <v/>
      </c>
      <c r="G144" s="4" t="str" cm="1">
        <f t="array" aca="1" ref="G144" ca="1">IF(A144="", "", SUMPRODUCT(--(OFFSET(K144, 0, 0, 1, $O$1) = 0), --(INDEX('Cevap Anahtarları'!$B$2:$CW$10, MATCH(J144, 'Cevap Anahtarları'!$A$2:$A$100, 0), COLUMN(OFFSET(K144, 0, 0, 1, $O$1))-COLUMN(K144)+1) &lt;&gt; "ABCDE")))</f>
        <v/>
      </c>
      <c r="H144" s="12" t="str">
        <f t="shared" si="7"/>
        <v/>
      </c>
      <c r="I144" s="12" t="str">
        <f t="shared" si="8"/>
        <v/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</row>
    <row r="145" spans="2:165">
      <c r="B145" t="str">
        <f>IF(_xlfn.CONCAT('OMR Ciktisi'!F142:O142)="","",VALUE(_xlfn.CONCAT('OMR Ciktisi'!F142:O142)))</f>
        <v/>
      </c>
      <c r="C145" t="str">
        <f>IF(B145="", "", OR(ISNUMBER(MATCH(B145, 'Ogrenci Listesi'!$B$2:$B$1500, 0)), ISNUMBER(MATCH(B145, 'Ogr List2'!$B$2:$B$1500, 0))))</f>
        <v/>
      </c>
      <c r="D145" t="str">
        <f t="shared" si="6"/>
        <v/>
      </c>
      <c r="E145" s="4" t="str" cm="1">
        <f t="array" ref="E145">IF(A145="","", SUMPRODUCT(--(INDEX('Cevap Anahtarları'!$B$2:$CW$10, MATCH(J145, 'Cevap Anahtarları'!$A$2:$A$100, 0), 0)="ABCDE")) + SUMPRODUCT(--(K145:DF145 &lt;&gt; ""), --(ISNUMBER(SEARCH(K145:DF145, INDEX('Cevap Anahtarları'!$B$2:$CW$10, MATCH(J145, 'Cevap Anahtarları'!$A$2:$A$100, 0), 0)))), --(INDEX('Cevap Anahtarları'!$B$2:$CW$10, MATCH(J145, 'Cevap Anahtarları'!$A$2:$A$100, 0), 0)&lt;&gt;"ABCDE")))</f>
        <v/>
      </c>
      <c r="F145" s="4" t="str" cm="1">
        <f t="array" ref="F145">IF(A145="","",SUMPRODUCT(1* (K145:DF145 &lt;&gt; 0)*(NOT(ISNUMBER(SEARCH(K145:DF145,INDEX('Cevap Anahtarları'!$B$2:$CW$10,MATCH(J145,'Cevap Anahtarları'!$A$2:$A$100,0),0)))))))</f>
        <v/>
      </c>
      <c r="G145" s="4" t="str" cm="1">
        <f t="array" aca="1" ref="G145" ca="1">IF(A145="", "", SUMPRODUCT(--(OFFSET(K145, 0, 0, 1, $O$1) = 0), --(INDEX('Cevap Anahtarları'!$B$2:$CW$10, MATCH(J145, 'Cevap Anahtarları'!$A$2:$A$100, 0), COLUMN(OFFSET(K145, 0, 0, 1, $O$1))-COLUMN(K145)+1) &lt;&gt; "ABCDE")))</f>
        <v/>
      </c>
      <c r="H145" s="12" t="str">
        <f t="shared" si="7"/>
        <v/>
      </c>
      <c r="I145" s="12" t="str">
        <f t="shared" si="8"/>
        <v/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</row>
    <row r="146" spans="2:165">
      <c r="B146" t="str">
        <f>IF(_xlfn.CONCAT('OMR Ciktisi'!F143:O143)="","",VALUE(_xlfn.CONCAT('OMR Ciktisi'!F143:O143)))</f>
        <v/>
      </c>
      <c r="C146" t="str">
        <f>IF(B146="", "", OR(ISNUMBER(MATCH(B146, 'Ogrenci Listesi'!$B$2:$B$1500, 0)), ISNUMBER(MATCH(B146, 'Ogr List2'!$B$2:$B$1500, 0))))</f>
        <v/>
      </c>
      <c r="D146" t="str">
        <f t="shared" si="6"/>
        <v/>
      </c>
      <c r="E146" s="4" t="str" cm="1">
        <f t="array" ref="E146">IF(A146="","", SUMPRODUCT(--(INDEX('Cevap Anahtarları'!$B$2:$CW$10, MATCH(J146, 'Cevap Anahtarları'!$A$2:$A$100, 0), 0)="ABCDE")) + SUMPRODUCT(--(K146:DF146 &lt;&gt; ""), --(ISNUMBER(SEARCH(K146:DF146, INDEX('Cevap Anahtarları'!$B$2:$CW$10, MATCH(J146, 'Cevap Anahtarları'!$A$2:$A$100, 0), 0)))), --(INDEX('Cevap Anahtarları'!$B$2:$CW$10, MATCH(J146, 'Cevap Anahtarları'!$A$2:$A$100, 0), 0)&lt;&gt;"ABCDE")))</f>
        <v/>
      </c>
      <c r="F146" s="4" t="str" cm="1">
        <f t="array" ref="F146">IF(A146="","",SUMPRODUCT(1* (K146:DF146 &lt;&gt; 0)*(NOT(ISNUMBER(SEARCH(K146:DF146,INDEX('Cevap Anahtarları'!$B$2:$CW$10,MATCH(J146,'Cevap Anahtarları'!$A$2:$A$100,0),0)))))))</f>
        <v/>
      </c>
      <c r="G146" s="4" t="str" cm="1">
        <f t="array" aca="1" ref="G146" ca="1">IF(A146="", "", SUMPRODUCT(--(OFFSET(K146, 0, 0, 1, $O$1) = 0), --(INDEX('Cevap Anahtarları'!$B$2:$CW$10, MATCH(J146, 'Cevap Anahtarları'!$A$2:$A$100, 0), COLUMN(OFFSET(K146, 0, 0, 1, $O$1))-COLUMN(K146)+1) &lt;&gt; "ABCDE")))</f>
        <v/>
      </c>
      <c r="H146" s="12" t="str">
        <f t="shared" si="7"/>
        <v/>
      </c>
      <c r="I146" s="12" t="str">
        <f t="shared" si="8"/>
        <v/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</row>
    <row r="147" spans="2:165">
      <c r="B147" t="str">
        <f>IF(_xlfn.CONCAT('OMR Ciktisi'!F144:O144)="","",VALUE(_xlfn.CONCAT('OMR Ciktisi'!F144:O144)))</f>
        <v/>
      </c>
      <c r="C147" t="str">
        <f>IF(B147="", "", OR(ISNUMBER(MATCH(B147, 'Ogrenci Listesi'!$B$2:$B$1500, 0)), ISNUMBER(MATCH(B147, 'Ogr List2'!$B$2:$B$1500, 0))))</f>
        <v/>
      </c>
      <c r="D147" t="str">
        <f t="shared" si="6"/>
        <v/>
      </c>
      <c r="E147" s="4" t="str" cm="1">
        <f t="array" ref="E147">IF(A147="","", SUMPRODUCT(--(INDEX('Cevap Anahtarları'!$B$2:$CW$10, MATCH(J147, 'Cevap Anahtarları'!$A$2:$A$100, 0), 0)="ABCDE")) + SUMPRODUCT(--(K147:DF147 &lt;&gt; ""), --(ISNUMBER(SEARCH(K147:DF147, INDEX('Cevap Anahtarları'!$B$2:$CW$10, MATCH(J147, 'Cevap Anahtarları'!$A$2:$A$100, 0), 0)))), --(INDEX('Cevap Anahtarları'!$B$2:$CW$10, MATCH(J147, 'Cevap Anahtarları'!$A$2:$A$100, 0), 0)&lt;&gt;"ABCDE")))</f>
        <v/>
      </c>
      <c r="F147" s="4" t="str" cm="1">
        <f t="array" ref="F147">IF(A147="","",SUMPRODUCT(1* (K147:DF147 &lt;&gt; 0)*(NOT(ISNUMBER(SEARCH(K147:DF147,INDEX('Cevap Anahtarları'!$B$2:$CW$10,MATCH(J147,'Cevap Anahtarları'!$A$2:$A$100,0),0)))))))</f>
        <v/>
      </c>
      <c r="G147" s="4" t="str" cm="1">
        <f t="array" aca="1" ref="G147" ca="1">IF(A147="", "", SUMPRODUCT(--(OFFSET(K147, 0, 0, 1, $O$1) = 0), --(INDEX('Cevap Anahtarları'!$B$2:$CW$10, MATCH(J147, 'Cevap Anahtarları'!$A$2:$A$100, 0), COLUMN(OFFSET(K147, 0, 0, 1, $O$1))-COLUMN(K147)+1) &lt;&gt; "ABCDE")))</f>
        <v/>
      </c>
      <c r="H147" s="12" t="str">
        <f t="shared" si="7"/>
        <v/>
      </c>
      <c r="I147" s="12" t="str">
        <f t="shared" si="8"/>
        <v/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</row>
    <row r="148" spans="2:165">
      <c r="B148" t="str">
        <f>IF(_xlfn.CONCAT('OMR Ciktisi'!F145:O145)="","",VALUE(_xlfn.CONCAT('OMR Ciktisi'!F145:O145)))</f>
        <v/>
      </c>
      <c r="C148" t="str">
        <f>IF(B148="", "", OR(ISNUMBER(MATCH(B148, 'Ogrenci Listesi'!$B$2:$B$1500, 0)), ISNUMBER(MATCH(B148, 'Ogr List2'!$B$2:$B$1500, 0))))</f>
        <v/>
      </c>
      <c r="D148" t="str">
        <f t="shared" si="6"/>
        <v/>
      </c>
      <c r="E148" s="4" t="str" cm="1">
        <f t="array" ref="E148">IF(A148="","", SUMPRODUCT(--(INDEX('Cevap Anahtarları'!$B$2:$CW$10, MATCH(J148, 'Cevap Anahtarları'!$A$2:$A$100, 0), 0)="ABCDE")) + SUMPRODUCT(--(K148:DF148 &lt;&gt; ""), --(ISNUMBER(SEARCH(K148:DF148, INDEX('Cevap Anahtarları'!$B$2:$CW$10, MATCH(J148, 'Cevap Anahtarları'!$A$2:$A$100, 0), 0)))), --(INDEX('Cevap Anahtarları'!$B$2:$CW$10, MATCH(J148, 'Cevap Anahtarları'!$A$2:$A$100, 0), 0)&lt;&gt;"ABCDE")))</f>
        <v/>
      </c>
      <c r="F148" s="4" t="str" cm="1">
        <f t="array" ref="F148">IF(A148="","",SUMPRODUCT(1* (K148:DF148 &lt;&gt; 0)*(NOT(ISNUMBER(SEARCH(K148:DF148,INDEX('Cevap Anahtarları'!$B$2:$CW$10,MATCH(J148,'Cevap Anahtarları'!$A$2:$A$100,0),0)))))))</f>
        <v/>
      </c>
      <c r="G148" s="4" t="str" cm="1">
        <f t="array" aca="1" ref="G148" ca="1">IF(A148="", "", SUMPRODUCT(--(OFFSET(K148, 0, 0, 1, $O$1) = 0), --(INDEX('Cevap Anahtarları'!$B$2:$CW$10, MATCH(J148, 'Cevap Anahtarları'!$A$2:$A$100, 0), COLUMN(OFFSET(K148, 0, 0, 1, $O$1))-COLUMN(K148)+1) &lt;&gt; "ABCDE")))</f>
        <v/>
      </c>
      <c r="H148" s="12" t="str">
        <f t="shared" si="7"/>
        <v/>
      </c>
      <c r="I148" s="12" t="str">
        <f t="shared" si="8"/>
        <v/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</row>
    <row r="149" spans="2:165">
      <c r="B149" t="str">
        <f>IF(_xlfn.CONCAT('OMR Ciktisi'!F146:O146)="","",VALUE(_xlfn.CONCAT('OMR Ciktisi'!F146:O146)))</f>
        <v/>
      </c>
      <c r="C149" t="str">
        <f>IF(B149="", "", OR(ISNUMBER(MATCH(B149, 'Ogrenci Listesi'!$B$2:$B$1500, 0)), ISNUMBER(MATCH(B149, 'Ogr List2'!$B$2:$B$1500, 0))))</f>
        <v/>
      </c>
      <c r="D149" t="str">
        <f t="shared" si="6"/>
        <v/>
      </c>
      <c r="E149" s="4" t="str" cm="1">
        <f t="array" ref="E149">IF(A149="","", SUMPRODUCT(--(INDEX('Cevap Anahtarları'!$B$2:$CW$10, MATCH(J149, 'Cevap Anahtarları'!$A$2:$A$100, 0), 0)="ABCDE")) + SUMPRODUCT(--(K149:DF149 &lt;&gt; ""), --(ISNUMBER(SEARCH(K149:DF149, INDEX('Cevap Anahtarları'!$B$2:$CW$10, MATCH(J149, 'Cevap Anahtarları'!$A$2:$A$100, 0), 0)))), --(INDEX('Cevap Anahtarları'!$B$2:$CW$10, MATCH(J149, 'Cevap Anahtarları'!$A$2:$A$100, 0), 0)&lt;&gt;"ABCDE")))</f>
        <v/>
      </c>
      <c r="F149" s="4" t="str" cm="1">
        <f t="array" ref="F149">IF(A149="","",SUMPRODUCT(1* (K149:DF149 &lt;&gt; 0)*(NOT(ISNUMBER(SEARCH(K149:DF149,INDEX('Cevap Anahtarları'!$B$2:$CW$10,MATCH(J149,'Cevap Anahtarları'!$A$2:$A$100,0),0)))))))</f>
        <v/>
      </c>
      <c r="G149" s="4" t="str" cm="1">
        <f t="array" aca="1" ref="G149" ca="1">IF(A149="", "", SUMPRODUCT(--(OFFSET(K149, 0, 0, 1, $O$1) = 0), --(INDEX('Cevap Anahtarları'!$B$2:$CW$10, MATCH(J149, 'Cevap Anahtarları'!$A$2:$A$100, 0), COLUMN(OFFSET(K149, 0, 0, 1, $O$1))-COLUMN(K149)+1) &lt;&gt; "ABCDE")))</f>
        <v/>
      </c>
      <c r="H149" s="12" t="str">
        <f t="shared" si="7"/>
        <v/>
      </c>
      <c r="I149" s="12" t="str">
        <f t="shared" si="8"/>
        <v/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</row>
    <row r="150" spans="2:165">
      <c r="B150" t="str">
        <f>IF(_xlfn.CONCAT('OMR Ciktisi'!F147:O147)="","",VALUE(_xlfn.CONCAT('OMR Ciktisi'!F147:O147)))</f>
        <v/>
      </c>
      <c r="C150" t="str">
        <f>IF(B150="", "", OR(ISNUMBER(MATCH(B150, 'Ogrenci Listesi'!$B$2:$B$1500, 0)), ISNUMBER(MATCH(B150, 'Ogr List2'!$B$2:$B$1500, 0))))</f>
        <v/>
      </c>
      <c r="D150" t="str">
        <f t="shared" si="6"/>
        <v/>
      </c>
      <c r="E150" s="4" t="str" cm="1">
        <f t="array" ref="E150">IF(A150="","", SUMPRODUCT(--(INDEX('Cevap Anahtarları'!$B$2:$CW$10, MATCH(J150, 'Cevap Anahtarları'!$A$2:$A$100, 0), 0)="ABCDE")) + SUMPRODUCT(--(K150:DF150 &lt;&gt; ""), --(ISNUMBER(SEARCH(K150:DF150, INDEX('Cevap Anahtarları'!$B$2:$CW$10, MATCH(J150, 'Cevap Anahtarları'!$A$2:$A$100, 0), 0)))), --(INDEX('Cevap Anahtarları'!$B$2:$CW$10, MATCH(J150, 'Cevap Anahtarları'!$A$2:$A$100, 0), 0)&lt;&gt;"ABCDE")))</f>
        <v/>
      </c>
      <c r="F150" s="4" t="str" cm="1">
        <f t="array" ref="F150">IF(A150="","",SUMPRODUCT(1* (K150:DF150 &lt;&gt; 0)*(NOT(ISNUMBER(SEARCH(K150:DF150,INDEX('Cevap Anahtarları'!$B$2:$CW$10,MATCH(J150,'Cevap Anahtarları'!$A$2:$A$100,0),0)))))))</f>
        <v/>
      </c>
      <c r="G150" s="4" t="str" cm="1">
        <f t="array" aca="1" ref="G150" ca="1">IF(A150="", "", SUMPRODUCT(--(OFFSET(K150, 0, 0, 1, $O$1) = 0), --(INDEX('Cevap Anahtarları'!$B$2:$CW$10, MATCH(J150, 'Cevap Anahtarları'!$A$2:$A$100, 0), COLUMN(OFFSET(K150, 0, 0, 1, $O$1))-COLUMN(K150)+1) &lt;&gt; "ABCDE")))</f>
        <v/>
      </c>
      <c r="H150" s="12" t="str">
        <f t="shared" si="7"/>
        <v/>
      </c>
      <c r="I150" s="12" t="str">
        <f t="shared" si="8"/>
        <v/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</row>
    <row r="151" spans="2:165">
      <c r="B151" t="str">
        <f>IF(_xlfn.CONCAT('OMR Ciktisi'!F148:O148)="","",VALUE(_xlfn.CONCAT('OMR Ciktisi'!F148:O148)))</f>
        <v/>
      </c>
      <c r="C151" t="str">
        <f>IF(B151="", "", OR(ISNUMBER(MATCH(B151, 'Ogrenci Listesi'!$B$2:$B$1500, 0)), ISNUMBER(MATCH(B151, 'Ogr List2'!$B$2:$B$1500, 0))))</f>
        <v/>
      </c>
      <c r="D151" t="str">
        <f t="shared" si="6"/>
        <v/>
      </c>
      <c r="E151" s="4" t="str" cm="1">
        <f t="array" ref="E151">IF(A151="","", SUMPRODUCT(--(INDEX('Cevap Anahtarları'!$B$2:$CW$10, MATCH(J151, 'Cevap Anahtarları'!$A$2:$A$100, 0), 0)="ABCDE")) + SUMPRODUCT(--(K151:DF151 &lt;&gt; ""), --(ISNUMBER(SEARCH(K151:DF151, INDEX('Cevap Anahtarları'!$B$2:$CW$10, MATCH(J151, 'Cevap Anahtarları'!$A$2:$A$100, 0), 0)))), --(INDEX('Cevap Anahtarları'!$B$2:$CW$10, MATCH(J151, 'Cevap Anahtarları'!$A$2:$A$100, 0), 0)&lt;&gt;"ABCDE")))</f>
        <v/>
      </c>
      <c r="F151" s="4" t="str" cm="1">
        <f t="array" ref="F151">IF(A151="","",SUMPRODUCT(1* (K151:DF151 &lt;&gt; 0)*(NOT(ISNUMBER(SEARCH(K151:DF151,INDEX('Cevap Anahtarları'!$B$2:$CW$10,MATCH(J151,'Cevap Anahtarları'!$A$2:$A$100,0),0)))))))</f>
        <v/>
      </c>
      <c r="G151" s="4" t="str" cm="1">
        <f t="array" aca="1" ref="G151" ca="1">IF(A151="", "", SUMPRODUCT(--(OFFSET(K151, 0, 0, 1, $O$1) = 0), --(INDEX('Cevap Anahtarları'!$B$2:$CW$10, MATCH(J151, 'Cevap Anahtarları'!$A$2:$A$100, 0), COLUMN(OFFSET(K151, 0, 0, 1, $O$1))-COLUMN(K151)+1) &lt;&gt; "ABCDE")))</f>
        <v/>
      </c>
      <c r="H151" s="12" t="str">
        <f t="shared" si="7"/>
        <v/>
      </c>
      <c r="I151" s="12" t="str">
        <f t="shared" si="8"/>
        <v/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</row>
    <row r="152" spans="2:165">
      <c r="B152" t="str">
        <f>IF(_xlfn.CONCAT('OMR Ciktisi'!F149:O149)="","",VALUE(_xlfn.CONCAT('OMR Ciktisi'!F149:O149)))</f>
        <v/>
      </c>
      <c r="C152" t="str">
        <f>IF(B152="", "", OR(ISNUMBER(MATCH(B152, 'Ogrenci Listesi'!$B$2:$B$1500, 0)), ISNUMBER(MATCH(B152, 'Ogr List2'!$B$2:$B$1500, 0))))</f>
        <v/>
      </c>
      <c r="D152" t="str">
        <f t="shared" si="6"/>
        <v/>
      </c>
      <c r="E152" s="4" t="str" cm="1">
        <f t="array" ref="E152">IF(A152="","", SUMPRODUCT(--(INDEX('Cevap Anahtarları'!$B$2:$CW$10, MATCH(J152, 'Cevap Anahtarları'!$A$2:$A$100, 0), 0)="ABCDE")) + SUMPRODUCT(--(K152:DF152 &lt;&gt; ""), --(ISNUMBER(SEARCH(K152:DF152, INDEX('Cevap Anahtarları'!$B$2:$CW$10, MATCH(J152, 'Cevap Anahtarları'!$A$2:$A$100, 0), 0)))), --(INDEX('Cevap Anahtarları'!$B$2:$CW$10, MATCH(J152, 'Cevap Anahtarları'!$A$2:$A$100, 0), 0)&lt;&gt;"ABCDE")))</f>
        <v/>
      </c>
      <c r="F152" s="4" t="str" cm="1">
        <f t="array" ref="F152">IF(A152="","",SUMPRODUCT(1* (K152:DF152 &lt;&gt; 0)*(NOT(ISNUMBER(SEARCH(K152:DF152,INDEX('Cevap Anahtarları'!$B$2:$CW$10,MATCH(J152,'Cevap Anahtarları'!$A$2:$A$100,0),0)))))))</f>
        <v/>
      </c>
      <c r="G152" s="4" t="str" cm="1">
        <f t="array" aca="1" ref="G152" ca="1">IF(A152="", "", SUMPRODUCT(--(OFFSET(K152, 0, 0, 1, $O$1) = 0), --(INDEX('Cevap Anahtarları'!$B$2:$CW$10, MATCH(J152, 'Cevap Anahtarları'!$A$2:$A$100, 0), COLUMN(OFFSET(K152, 0, 0, 1, $O$1))-COLUMN(K152)+1) &lt;&gt; "ABCDE")))</f>
        <v/>
      </c>
      <c r="H152" s="12" t="str">
        <f t="shared" si="7"/>
        <v/>
      </c>
      <c r="I152" s="12" t="str">
        <f t="shared" si="8"/>
        <v/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</row>
    <row r="153" spans="2:165">
      <c r="B153" t="str">
        <f>IF(_xlfn.CONCAT('OMR Ciktisi'!F150:O150)="","",VALUE(_xlfn.CONCAT('OMR Ciktisi'!F150:O150)))</f>
        <v/>
      </c>
      <c r="C153" t="str">
        <f>IF(B153="", "", OR(ISNUMBER(MATCH(B153, 'Ogrenci Listesi'!$B$2:$B$1500, 0)), ISNUMBER(MATCH(B153, 'Ogr List2'!$B$2:$B$1500, 0))))</f>
        <v/>
      </c>
      <c r="D153" t="str">
        <f t="shared" si="6"/>
        <v/>
      </c>
      <c r="E153" s="4" t="str" cm="1">
        <f t="array" ref="E153">IF(A153="","", SUMPRODUCT(--(INDEX('Cevap Anahtarları'!$B$2:$CW$10, MATCH(J153, 'Cevap Anahtarları'!$A$2:$A$100, 0), 0)="ABCDE")) + SUMPRODUCT(--(K153:DF153 &lt;&gt; ""), --(ISNUMBER(SEARCH(K153:DF153, INDEX('Cevap Anahtarları'!$B$2:$CW$10, MATCH(J153, 'Cevap Anahtarları'!$A$2:$A$100, 0), 0)))), --(INDEX('Cevap Anahtarları'!$B$2:$CW$10, MATCH(J153, 'Cevap Anahtarları'!$A$2:$A$100, 0), 0)&lt;&gt;"ABCDE")))</f>
        <v/>
      </c>
      <c r="F153" s="4" t="str" cm="1">
        <f t="array" ref="F153">IF(A153="","",SUMPRODUCT(1* (K153:DF153 &lt;&gt; 0)*(NOT(ISNUMBER(SEARCH(K153:DF153,INDEX('Cevap Anahtarları'!$B$2:$CW$10,MATCH(J153,'Cevap Anahtarları'!$A$2:$A$100,0),0)))))))</f>
        <v/>
      </c>
      <c r="G153" s="4" t="str" cm="1">
        <f t="array" aca="1" ref="G153" ca="1">IF(A153="", "", SUMPRODUCT(--(OFFSET(K153, 0, 0, 1, $O$1) = 0), --(INDEX('Cevap Anahtarları'!$B$2:$CW$10, MATCH(J153, 'Cevap Anahtarları'!$A$2:$A$100, 0), COLUMN(OFFSET(K153, 0, 0, 1, $O$1))-COLUMN(K153)+1) &lt;&gt; "ABCDE")))</f>
        <v/>
      </c>
      <c r="H153" s="12" t="str">
        <f t="shared" si="7"/>
        <v/>
      </c>
      <c r="I153" s="12" t="str">
        <f t="shared" si="8"/>
        <v/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</row>
    <row r="154" spans="2:165">
      <c r="B154" t="str">
        <f>IF(_xlfn.CONCAT('OMR Ciktisi'!F151:O151)="","",VALUE(_xlfn.CONCAT('OMR Ciktisi'!F151:O151)))</f>
        <v/>
      </c>
      <c r="C154" t="str">
        <f>IF(B154="", "", OR(ISNUMBER(MATCH(B154, 'Ogrenci Listesi'!$B$2:$B$1500, 0)), ISNUMBER(MATCH(B154, 'Ogr List2'!$B$2:$B$1500, 0))))</f>
        <v/>
      </c>
      <c r="D154" t="str">
        <f t="shared" si="6"/>
        <v/>
      </c>
      <c r="E154" s="4" t="str" cm="1">
        <f t="array" ref="E154">IF(A154="","", SUMPRODUCT(--(INDEX('Cevap Anahtarları'!$B$2:$CW$10, MATCH(J154, 'Cevap Anahtarları'!$A$2:$A$100, 0), 0)="ABCDE")) + SUMPRODUCT(--(K154:DF154 &lt;&gt; ""), --(ISNUMBER(SEARCH(K154:DF154, INDEX('Cevap Anahtarları'!$B$2:$CW$10, MATCH(J154, 'Cevap Anahtarları'!$A$2:$A$100, 0), 0)))), --(INDEX('Cevap Anahtarları'!$B$2:$CW$10, MATCH(J154, 'Cevap Anahtarları'!$A$2:$A$100, 0), 0)&lt;&gt;"ABCDE")))</f>
        <v/>
      </c>
      <c r="F154" s="4" t="str" cm="1">
        <f t="array" ref="F154">IF(A154="","",SUMPRODUCT(1* (K154:DF154 &lt;&gt; 0)*(NOT(ISNUMBER(SEARCH(K154:DF154,INDEX('Cevap Anahtarları'!$B$2:$CW$10,MATCH(J154,'Cevap Anahtarları'!$A$2:$A$100,0),0)))))))</f>
        <v/>
      </c>
      <c r="G154" s="4" t="str" cm="1">
        <f t="array" aca="1" ref="G154" ca="1">IF(A154="", "", SUMPRODUCT(--(OFFSET(K154, 0, 0, 1, $O$1) = 0), --(INDEX('Cevap Anahtarları'!$B$2:$CW$10, MATCH(J154, 'Cevap Anahtarları'!$A$2:$A$100, 0), COLUMN(OFFSET(K154, 0, 0, 1, $O$1))-COLUMN(K154)+1) &lt;&gt; "ABCDE")))</f>
        <v/>
      </c>
      <c r="H154" s="12" t="str">
        <f t="shared" si="7"/>
        <v/>
      </c>
      <c r="I154" s="12" t="str">
        <f t="shared" si="8"/>
        <v/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</row>
    <row r="155" spans="2:165">
      <c r="B155" t="str">
        <f>IF(_xlfn.CONCAT('OMR Ciktisi'!F152:O152)="","",VALUE(_xlfn.CONCAT('OMR Ciktisi'!F152:O152)))</f>
        <v/>
      </c>
      <c r="C155" t="str">
        <f>IF(B155="", "", OR(ISNUMBER(MATCH(B155, 'Ogrenci Listesi'!$B$2:$B$1500, 0)), ISNUMBER(MATCH(B155, 'Ogr List2'!$B$2:$B$1500, 0))))</f>
        <v/>
      </c>
      <c r="D155" t="str">
        <f t="shared" si="6"/>
        <v/>
      </c>
      <c r="E155" s="4" t="str" cm="1">
        <f t="array" ref="E155">IF(A155="","", SUMPRODUCT(--(INDEX('Cevap Anahtarları'!$B$2:$CW$10, MATCH(J155, 'Cevap Anahtarları'!$A$2:$A$100, 0), 0)="ABCDE")) + SUMPRODUCT(--(K155:DF155 &lt;&gt; ""), --(ISNUMBER(SEARCH(K155:DF155, INDEX('Cevap Anahtarları'!$B$2:$CW$10, MATCH(J155, 'Cevap Anahtarları'!$A$2:$A$100, 0), 0)))), --(INDEX('Cevap Anahtarları'!$B$2:$CW$10, MATCH(J155, 'Cevap Anahtarları'!$A$2:$A$100, 0), 0)&lt;&gt;"ABCDE")))</f>
        <v/>
      </c>
      <c r="F155" s="4" t="str" cm="1">
        <f t="array" ref="F155">IF(A155="","",SUMPRODUCT(1* (K155:DF155 &lt;&gt; 0)*(NOT(ISNUMBER(SEARCH(K155:DF155,INDEX('Cevap Anahtarları'!$B$2:$CW$10,MATCH(J155,'Cevap Anahtarları'!$A$2:$A$100,0),0)))))))</f>
        <v/>
      </c>
      <c r="G155" s="4" t="str" cm="1">
        <f t="array" aca="1" ref="G155" ca="1">IF(A155="", "", SUMPRODUCT(--(OFFSET(K155, 0, 0, 1, $O$1) = 0), --(INDEX('Cevap Anahtarları'!$B$2:$CW$10, MATCH(J155, 'Cevap Anahtarları'!$A$2:$A$100, 0), COLUMN(OFFSET(K155, 0, 0, 1, $O$1))-COLUMN(K155)+1) &lt;&gt; "ABCDE")))</f>
        <v/>
      </c>
      <c r="H155" s="12" t="str">
        <f t="shared" si="7"/>
        <v/>
      </c>
      <c r="I155" s="12" t="str">
        <f t="shared" si="8"/>
        <v/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</row>
    <row r="156" spans="2:165">
      <c r="B156" t="str">
        <f>IF(_xlfn.CONCAT('OMR Ciktisi'!F153:O153)="","",VALUE(_xlfn.CONCAT('OMR Ciktisi'!F153:O153)))</f>
        <v/>
      </c>
      <c r="C156" t="str">
        <f>IF(B156="", "", OR(ISNUMBER(MATCH(B156, 'Ogrenci Listesi'!$B$2:$B$1500, 0)), ISNUMBER(MATCH(B156, 'Ogr List2'!$B$2:$B$1500, 0))))</f>
        <v/>
      </c>
      <c r="D156" t="str">
        <f t="shared" si="6"/>
        <v/>
      </c>
      <c r="E156" s="4" t="str" cm="1">
        <f t="array" ref="E156">IF(A156="","", SUMPRODUCT(--(INDEX('Cevap Anahtarları'!$B$2:$CW$10, MATCH(J156, 'Cevap Anahtarları'!$A$2:$A$100, 0), 0)="ABCDE")) + SUMPRODUCT(--(K156:DF156 &lt;&gt; ""), --(ISNUMBER(SEARCH(K156:DF156, INDEX('Cevap Anahtarları'!$B$2:$CW$10, MATCH(J156, 'Cevap Anahtarları'!$A$2:$A$100, 0), 0)))), --(INDEX('Cevap Anahtarları'!$B$2:$CW$10, MATCH(J156, 'Cevap Anahtarları'!$A$2:$A$100, 0), 0)&lt;&gt;"ABCDE")))</f>
        <v/>
      </c>
      <c r="F156" s="4" t="str" cm="1">
        <f t="array" ref="F156">IF(A156="","",SUMPRODUCT(1* (K156:DF156 &lt;&gt; 0)*(NOT(ISNUMBER(SEARCH(K156:DF156,INDEX('Cevap Anahtarları'!$B$2:$CW$10,MATCH(J156,'Cevap Anahtarları'!$A$2:$A$100,0),0)))))))</f>
        <v/>
      </c>
      <c r="G156" s="4" t="str" cm="1">
        <f t="array" aca="1" ref="G156" ca="1">IF(A156="", "", SUMPRODUCT(--(OFFSET(K156, 0, 0, 1, $O$1) = 0), --(INDEX('Cevap Anahtarları'!$B$2:$CW$10, MATCH(J156, 'Cevap Anahtarları'!$A$2:$A$100, 0), COLUMN(OFFSET(K156, 0, 0, 1, $O$1))-COLUMN(K156)+1) &lt;&gt; "ABCDE")))</f>
        <v/>
      </c>
      <c r="H156" s="12" t="str">
        <f t="shared" si="7"/>
        <v/>
      </c>
      <c r="I156" s="12" t="str">
        <f t="shared" si="8"/>
        <v/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</row>
    <row r="157" spans="2:165">
      <c r="B157" t="str">
        <f>IF(_xlfn.CONCAT('OMR Ciktisi'!F154:O154)="","",VALUE(_xlfn.CONCAT('OMR Ciktisi'!F154:O154)))</f>
        <v/>
      </c>
      <c r="C157" t="str">
        <f>IF(B157="", "", OR(ISNUMBER(MATCH(B157, 'Ogrenci Listesi'!$B$2:$B$1500, 0)), ISNUMBER(MATCH(B157, 'Ogr List2'!$B$2:$B$1500, 0))))</f>
        <v/>
      </c>
      <c r="D157" t="str">
        <f t="shared" si="6"/>
        <v/>
      </c>
      <c r="E157" s="4" t="str" cm="1">
        <f t="array" ref="E157">IF(A157="","", SUMPRODUCT(--(INDEX('Cevap Anahtarları'!$B$2:$CW$10, MATCH(J157, 'Cevap Anahtarları'!$A$2:$A$100, 0), 0)="ABCDE")) + SUMPRODUCT(--(K157:DF157 &lt;&gt; ""), --(ISNUMBER(SEARCH(K157:DF157, INDEX('Cevap Anahtarları'!$B$2:$CW$10, MATCH(J157, 'Cevap Anahtarları'!$A$2:$A$100, 0), 0)))), --(INDEX('Cevap Anahtarları'!$B$2:$CW$10, MATCH(J157, 'Cevap Anahtarları'!$A$2:$A$100, 0), 0)&lt;&gt;"ABCDE")))</f>
        <v/>
      </c>
      <c r="F157" s="4" t="str" cm="1">
        <f t="array" ref="F157">IF(A157="","",SUMPRODUCT(1* (K157:DF157 &lt;&gt; 0)*(NOT(ISNUMBER(SEARCH(K157:DF157,INDEX('Cevap Anahtarları'!$B$2:$CW$10,MATCH(J157,'Cevap Anahtarları'!$A$2:$A$100,0),0)))))))</f>
        <v/>
      </c>
      <c r="G157" s="4" t="str" cm="1">
        <f t="array" aca="1" ref="G157" ca="1">IF(A157="", "", SUMPRODUCT(--(OFFSET(K157, 0, 0, 1, $O$1) = 0), --(INDEX('Cevap Anahtarları'!$B$2:$CW$10, MATCH(J157, 'Cevap Anahtarları'!$A$2:$A$100, 0), COLUMN(OFFSET(K157, 0, 0, 1, $O$1))-COLUMN(K157)+1) &lt;&gt; "ABCDE")))</f>
        <v/>
      </c>
      <c r="H157" s="12" t="str">
        <f t="shared" si="7"/>
        <v/>
      </c>
      <c r="I157" s="12" t="str">
        <f t="shared" si="8"/>
        <v/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</row>
    <row r="158" spans="2:165">
      <c r="B158" t="str">
        <f>IF(_xlfn.CONCAT('OMR Ciktisi'!F155:O155)="","",VALUE(_xlfn.CONCAT('OMR Ciktisi'!F155:O155)))</f>
        <v/>
      </c>
      <c r="C158" t="str">
        <f>IF(B158="", "", OR(ISNUMBER(MATCH(B158, 'Ogrenci Listesi'!$B$2:$B$1500, 0)), ISNUMBER(MATCH(B158, 'Ogr List2'!$B$2:$B$1500, 0))))</f>
        <v/>
      </c>
      <c r="D158" t="str">
        <f t="shared" si="6"/>
        <v/>
      </c>
      <c r="E158" s="4" t="str" cm="1">
        <f t="array" ref="E158">IF(A158="","", SUMPRODUCT(--(INDEX('Cevap Anahtarları'!$B$2:$CW$10, MATCH(J158, 'Cevap Anahtarları'!$A$2:$A$100, 0), 0)="ABCDE")) + SUMPRODUCT(--(K158:DF158 &lt;&gt; ""), --(ISNUMBER(SEARCH(K158:DF158, INDEX('Cevap Anahtarları'!$B$2:$CW$10, MATCH(J158, 'Cevap Anahtarları'!$A$2:$A$100, 0), 0)))), --(INDEX('Cevap Anahtarları'!$B$2:$CW$10, MATCH(J158, 'Cevap Anahtarları'!$A$2:$A$100, 0), 0)&lt;&gt;"ABCDE")))</f>
        <v/>
      </c>
      <c r="F158" s="4" t="str" cm="1">
        <f t="array" ref="F158">IF(A158="","",SUMPRODUCT(1* (K158:DF158 &lt;&gt; 0)*(NOT(ISNUMBER(SEARCH(K158:DF158,INDEX('Cevap Anahtarları'!$B$2:$CW$10,MATCH(J158,'Cevap Anahtarları'!$A$2:$A$100,0),0)))))))</f>
        <v/>
      </c>
      <c r="G158" s="4" t="str" cm="1">
        <f t="array" aca="1" ref="G158" ca="1">IF(A158="", "", SUMPRODUCT(--(OFFSET(K158, 0, 0, 1, $O$1) = 0), --(INDEX('Cevap Anahtarları'!$B$2:$CW$10, MATCH(J158, 'Cevap Anahtarları'!$A$2:$A$100, 0), COLUMN(OFFSET(K158, 0, 0, 1, $O$1))-COLUMN(K158)+1) &lt;&gt; "ABCDE")))</f>
        <v/>
      </c>
      <c r="H158" s="12" t="str">
        <f t="shared" si="7"/>
        <v/>
      </c>
      <c r="I158" s="12" t="str">
        <f t="shared" si="8"/>
        <v/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</row>
    <row r="159" spans="2:165">
      <c r="B159" t="str">
        <f>IF(_xlfn.CONCAT('OMR Ciktisi'!F156:O156)="","",VALUE(_xlfn.CONCAT('OMR Ciktisi'!F156:O156)))</f>
        <v/>
      </c>
      <c r="C159" t="str">
        <f>IF(B159="", "", OR(ISNUMBER(MATCH(B159, 'Ogrenci Listesi'!$B$2:$B$1500, 0)), ISNUMBER(MATCH(B159, 'Ogr List2'!$B$2:$B$1500, 0))))</f>
        <v/>
      </c>
      <c r="D159" t="str">
        <f t="shared" si="6"/>
        <v/>
      </c>
      <c r="E159" s="4" t="str" cm="1">
        <f t="array" ref="E159">IF(A159="","", SUMPRODUCT(--(INDEX('Cevap Anahtarları'!$B$2:$CW$10, MATCH(J159, 'Cevap Anahtarları'!$A$2:$A$100, 0), 0)="ABCDE")) + SUMPRODUCT(--(K159:DF159 &lt;&gt; ""), --(ISNUMBER(SEARCH(K159:DF159, INDEX('Cevap Anahtarları'!$B$2:$CW$10, MATCH(J159, 'Cevap Anahtarları'!$A$2:$A$100, 0), 0)))), --(INDEX('Cevap Anahtarları'!$B$2:$CW$10, MATCH(J159, 'Cevap Anahtarları'!$A$2:$A$100, 0), 0)&lt;&gt;"ABCDE")))</f>
        <v/>
      </c>
      <c r="F159" s="4" t="str" cm="1">
        <f t="array" ref="F159">IF(A159="","",SUMPRODUCT(1* (K159:DF159 &lt;&gt; 0)*(NOT(ISNUMBER(SEARCH(K159:DF159,INDEX('Cevap Anahtarları'!$B$2:$CW$10,MATCH(J159,'Cevap Anahtarları'!$A$2:$A$100,0),0)))))))</f>
        <v/>
      </c>
      <c r="G159" s="4" t="str" cm="1">
        <f t="array" aca="1" ref="G159" ca="1">IF(A159="", "", SUMPRODUCT(--(OFFSET(K159, 0, 0, 1, $O$1) = 0), --(INDEX('Cevap Anahtarları'!$B$2:$CW$10, MATCH(J159, 'Cevap Anahtarları'!$A$2:$A$100, 0), COLUMN(OFFSET(K159, 0, 0, 1, $O$1))-COLUMN(K159)+1) &lt;&gt; "ABCDE")))</f>
        <v/>
      </c>
      <c r="H159" s="12" t="str">
        <f t="shared" si="7"/>
        <v/>
      </c>
      <c r="I159" s="12" t="str">
        <f t="shared" si="8"/>
        <v/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</row>
    <row r="160" spans="2:165">
      <c r="B160" t="str">
        <f>IF(_xlfn.CONCAT('OMR Ciktisi'!F157:O157)="","",VALUE(_xlfn.CONCAT('OMR Ciktisi'!F157:O157)))</f>
        <v/>
      </c>
      <c r="C160" t="str">
        <f>IF(B160="", "", OR(ISNUMBER(MATCH(B160, 'Ogrenci Listesi'!$B$2:$B$1500, 0)), ISNUMBER(MATCH(B160, 'Ogr List2'!$B$2:$B$1500, 0))))</f>
        <v/>
      </c>
      <c r="D160" t="str">
        <f t="shared" si="6"/>
        <v/>
      </c>
      <c r="E160" s="4" t="str" cm="1">
        <f t="array" ref="E160">IF(A160="","", SUMPRODUCT(--(INDEX('Cevap Anahtarları'!$B$2:$CW$10, MATCH(J160, 'Cevap Anahtarları'!$A$2:$A$100, 0), 0)="ABCDE")) + SUMPRODUCT(--(K160:DF160 &lt;&gt; ""), --(ISNUMBER(SEARCH(K160:DF160, INDEX('Cevap Anahtarları'!$B$2:$CW$10, MATCH(J160, 'Cevap Anahtarları'!$A$2:$A$100, 0), 0)))), --(INDEX('Cevap Anahtarları'!$B$2:$CW$10, MATCH(J160, 'Cevap Anahtarları'!$A$2:$A$100, 0), 0)&lt;&gt;"ABCDE")))</f>
        <v/>
      </c>
      <c r="F160" s="4" t="str" cm="1">
        <f t="array" ref="F160">IF(A160="","",SUMPRODUCT(1* (K160:DF160 &lt;&gt; 0)*(NOT(ISNUMBER(SEARCH(K160:DF160,INDEX('Cevap Anahtarları'!$B$2:$CW$10,MATCH(J160,'Cevap Anahtarları'!$A$2:$A$100,0),0)))))))</f>
        <v/>
      </c>
      <c r="G160" s="4" t="str" cm="1">
        <f t="array" aca="1" ref="G160" ca="1">IF(A160="", "", SUMPRODUCT(--(OFFSET(K160, 0, 0, 1, $O$1) = 0), --(INDEX('Cevap Anahtarları'!$B$2:$CW$10, MATCH(J160, 'Cevap Anahtarları'!$A$2:$A$100, 0), COLUMN(OFFSET(K160, 0, 0, 1, $O$1))-COLUMN(K160)+1) &lt;&gt; "ABCDE")))</f>
        <v/>
      </c>
      <c r="H160" s="12" t="str">
        <f t="shared" si="7"/>
        <v/>
      </c>
      <c r="I160" s="12" t="str">
        <f t="shared" si="8"/>
        <v/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</row>
    <row r="161" spans="2:165">
      <c r="B161" t="str">
        <f>IF(_xlfn.CONCAT('OMR Ciktisi'!F158:O158)="","",VALUE(_xlfn.CONCAT('OMR Ciktisi'!F158:O158)))</f>
        <v/>
      </c>
      <c r="C161" t="str">
        <f>IF(B161="", "", OR(ISNUMBER(MATCH(B161, 'Ogrenci Listesi'!$B$2:$B$1500, 0)), ISNUMBER(MATCH(B161, 'Ogr List2'!$B$2:$B$1500, 0))))</f>
        <v/>
      </c>
      <c r="D161" t="str">
        <f t="shared" si="6"/>
        <v/>
      </c>
      <c r="E161" s="4" t="str" cm="1">
        <f t="array" ref="E161">IF(A161="","", SUMPRODUCT(--(INDEX('Cevap Anahtarları'!$B$2:$CW$10, MATCH(J161, 'Cevap Anahtarları'!$A$2:$A$100, 0), 0)="ABCDE")) + SUMPRODUCT(--(K161:DF161 &lt;&gt; ""), --(ISNUMBER(SEARCH(K161:DF161, INDEX('Cevap Anahtarları'!$B$2:$CW$10, MATCH(J161, 'Cevap Anahtarları'!$A$2:$A$100, 0), 0)))), --(INDEX('Cevap Anahtarları'!$B$2:$CW$10, MATCH(J161, 'Cevap Anahtarları'!$A$2:$A$100, 0), 0)&lt;&gt;"ABCDE")))</f>
        <v/>
      </c>
      <c r="F161" s="4" t="str" cm="1">
        <f t="array" ref="F161">IF(A161="","",SUMPRODUCT(1* (K161:DF161 &lt;&gt; 0)*(NOT(ISNUMBER(SEARCH(K161:DF161,INDEX('Cevap Anahtarları'!$B$2:$CW$10,MATCH(J161,'Cevap Anahtarları'!$A$2:$A$100,0),0)))))))</f>
        <v/>
      </c>
      <c r="G161" s="4" t="str" cm="1">
        <f t="array" aca="1" ref="G161" ca="1">IF(A161="", "", SUMPRODUCT(--(OFFSET(K161, 0, 0, 1, $O$1) = 0), --(INDEX('Cevap Anahtarları'!$B$2:$CW$10, MATCH(J161, 'Cevap Anahtarları'!$A$2:$A$100, 0), COLUMN(OFFSET(K161, 0, 0, 1, $O$1))-COLUMN(K161)+1) &lt;&gt; "ABCDE")))</f>
        <v/>
      </c>
      <c r="H161" s="12" t="str">
        <f t="shared" si="7"/>
        <v/>
      </c>
      <c r="I161" s="12" t="str">
        <f t="shared" si="8"/>
        <v/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</row>
    <row r="162" spans="2:165">
      <c r="B162" t="str">
        <f>IF(_xlfn.CONCAT('OMR Ciktisi'!F159:O159)="","",VALUE(_xlfn.CONCAT('OMR Ciktisi'!F159:O159)))</f>
        <v/>
      </c>
      <c r="C162" t="str">
        <f>IF(B162="", "", OR(ISNUMBER(MATCH(B162, 'Ogrenci Listesi'!$B$2:$B$1500, 0)), ISNUMBER(MATCH(B162, 'Ogr List2'!$B$2:$B$1500, 0))))</f>
        <v/>
      </c>
      <c r="D162" t="str">
        <f t="shared" si="6"/>
        <v/>
      </c>
      <c r="E162" s="4" t="str" cm="1">
        <f t="array" ref="E162">IF(A162="","", SUMPRODUCT(--(INDEX('Cevap Anahtarları'!$B$2:$CW$10, MATCH(J162, 'Cevap Anahtarları'!$A$2:$A$100, 0), 0)="ABCDE")) + SUMPRODUCT(--(K162:DF162 &lt;&gt; ""), --(ISNUMBER(SEARCH(K162:DF162, INDEX('Cevap Anahtarları'!$B$2:$CW$10, MATCH(J162, 'Cevap Anahtarları'!$A$2:$A$100, 0), 0)))), --(INDEX('Cevap Anahtarları'!$B$2:$CW$10, MATCH(J162, 'Cevap Anahtarları'!$A$2:$A$100, 0), 0)&lt;&gt;"ABCDE")))</f>
        <v/>
      </c>
      <c r="F162" s="4" t="str" cm="1">
        <f t="array" ref="F162">IF(A162="","",SUMPRODUCT(1* (K162:DF162 &lt;&gt; 0)*(NOT(ISNUMBER(SEARCH(K162:DF162,INDEX('Cevap Anahtarları'!$B$2:$CW$10,MATCH(J162,'Cevap Anahtarları'!$A$2:$A$100,0),0)))))))</f>
        <v/>
      </c>
      <c r="G162" s="4" t="str" cm="1">
        <f t="array" aca="1" ref="G162" ca="1">IF(A162="", "", SUMPRODUCT(--(OFFSET(K162, 0, 0, 1, $O$1) = 0), --(INDEX('Cevap Anahtarları'!$B$2:$CW$10, MATCH(J162, 'Cevap Anahtarları'!$A$2:$A$100, 0), COLUMN(OFFSET(K162, 0, 0, 1, $O$1))-COLUMN(K162)+1) &lt;&gt; "ABCDE")))</f>
        <v/>
      </c>
      <c r="H162" s="12" t="str">
        <f t="shared" si="7"/>
        <v/>
      </c>
      <c r="I162" s="12" t="str">
        <f t="shared" si="8"/>
        <v/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</row>
    <row r="163" spans="2:165">
      <c r="B163" t="str">
        <f>IF(_xlfn.CONCAT('OMR Ciktisi'!F160:O160)="","",VALUE(_xlfn.CONCAT('OMR Ciktisi'!F160:O160)))</f>
        <v/>
      </c>
      <c r="C163" t="str">
        <f>IF(B163="", "", OR(ISNUMBER(MATCH(B163, 'Ogrenci Listesi'!$B$2:$B$1500, 0)), ISNUMBER(MATCH(B163, 'Ogr List2'!$B$2:$B$1500, 0))))</f>
        <v/>
      </c>
      <c r="D163" t="str">
        <f t="shared" si="6"/>
        <v/>
      </c>
      <c r="E163" s="4" t="str" cm="1">
        <f t="array" ref="E163">IF(A163="","", SUMPRODUCT(--(INDEX('Cevap Anahtarları'!$B$2:$CW$10, MATCH(J163, 'Cevap Anahtarları'!$A$2:$A$100, 0), 0)="ABCDE")) + SUMPRODUCT(--(K163:DF163 &lt;&gt; ""), --(ISNUMBER(SEARCH(K163:DF163, INDEX('Cevap Anahtarları'!$B$2:$CW$10, MATCH(J163, 'Cevap Anahtarları'!$A$2:$A$100, 0), 0)))), --(INDEX('Cevap Anahtarları'!$B$2:$CW$10, MATCH(J163, 'Cevap Anahtarları'!$A$2:$A$100, 0), 0)&lt;&gt;"ABCDE")))</f>
        <v/>
      </c>
      <c r="F163" s="4" t="str" cm="1">
        <f t="array" ref="F163">IF(A163="","",SUMPRODUCT(1* (K163:DF163 &lt;&gt; 0)*(NOT(ISNUMBER(SEARCH(K163:DF163,INDEX('Cevap Anahtarları'!$B$2:$CW$10,MATCH(J163,'Cevap Anahtarları'!$A$2:$A$100,0),0)))))))</f>
        <v/>
      </c>
      <c r="G163" s="4" t="str" cm="1">
        <f t="array" aca="1" ref="G163" ca="1">IF(A163="", "", SUMPRODUCT(--(OFFSET(K163, 0, 0, 1, $O$1) = 0), --(INDEX('Cevap Anahtarları'!$B$2:$CW$10, MATCH(J163, 'Cevap Anahtarları'!$A$2:$A$100, 0), COLUMN(OFFSET(K163, 0, 0, 1, $O$1))-COLUMN(K163)+1) &lt;&gt; "ABCDE")))</f>
        <v/>
      </c>
      <c r="H163" s="12" t="str">
        <f t="shared" si="7"/>
        <v/>
      </c>
      <c r="I163" s="12" t="str">
        <f t="shared" si="8"/>
        <v/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</row>
    <row r="164" spans="2:165">
      <c r="B164" t="str">
        <f>IF(_xlfn.CONCAT('OMR Ciktisi'!F161:O161)="","",VALUE(_xlfn.CONCAT('OMR Ciktisi'!F161:O161)))</f>
        <v/>
      </c>
      <c r="C164" t="str">
        <f>IF(B164="", "", OR(ISNUMBER(MATCH(B164, 'Ogrenci Listesi'!$B$2:$B$1500, 0)), ISNUMBER(MATCH(B164, 'Ogr List2'!$B$2:$B$1500, 0))))</f>
        <v/>
      </c>
      <c r="D164" t="str">
        <f t="shared" si="6"/>
        <v/>
      </c>
      <c r="E164" s="4" t="str" cm="1">
        <f t="array" ref="E164">IF(A164="","", SUMPRODUCT(--(INDEX('Cevap Anahtarları'!$B$2:$CW$10, MATCH(J164, 'Cevap Anahtarları'!$A$2:$A$100, 0), 0)="ABCDE")) + SUMPRODUCT(--(K164:DF164 &lt;&gt; ""), --(ISNUMBER(SEARCH(K164:DF164, INDEX('Cevap Anahtarları'!$B$2:$CW$10, MATCH(J164, 'Cevap Anahtarları'!$A$2:$A$100, 0), 0)))), --(INDEX('Cevap Anahtarları'!$B$2:$CW$10, MATCH(J164, 'Cevap Anahtarları'!$A$2:$A$100, 0), 0)&lt;&gt;"ABCDE")))</f>
        <v/>
      </c>
      <c r="F164" s="4" t="str" cm="1">
        <f t="array" ref="F164">IF(A164="","",SUMPRODUCT(1* (K164:DF164 &lt;&gt; 0)*(NOT(ISNUMBER(SEARCH(K164:DF164,INDEX('Cevap Anahtarları'!$B$2:$CW$10,MATCH(J164,'Cevap Anahtarları'!$A$2:$A$100,0),0)))))))</f>
        <v/>
      </c>
      <c r="G164" s="4" t="str" cm="1">
        <f t="array" aca="1" ref="G164" ca="1">IF(A164="", "", SUMPRODUCT(--(OFFSET(K164, 0, 0, 1, $O$1) = 0), --(INDEX('Cevap Anahtarları'!$B$2:$CW$10, MATCH(J164, 'Cevap Anahtarları'!$A$2:$A$100, 0), COLUMN(OFFSET(K164, 0, 0, 1, $O$1))-COLUMN(K164)+1) &lt;&gt; "ABCDE")))</f>
        <v/>
      </c>
      <c r="H164" s="12" t="str">
        <f t="shared" si="7"/>
        <v/>
      </c>
      <c r="I164" s="12" t="str">
        <f t="shared" si="8"/>
        <v/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</row>
    <row r="165" spans="2:165">
      <c r="B165" t="str">
        <f>IF(_xlfn.CONCAT('OMR Ciktisi'!F162:O162)="","",VALUE(_xlfn.CONCAT('OMR Ciktisi'!F162:O162)))</f>
        <v/>
      </c>
      <c r="C165" t="str">
        <f>IF(B165="", "", OR(ISNUMBER(MATCH(B165, 'Ogrenci Listesi'!$B$2:$B$1500, 0)), ISNUMBER(MATCH(B165, 'Ogr List2'!$B$2:$B$1500, 0))))</f>
        <v/>
      </c>
      <c r="D165" t="str">
        <f t="shared" si="6"/>
        <v/>
      </c>
      <c r="E165" s="4" t="str" cm="1">
        <f t="array" ref="E165">IF(A165="","", SUMPRODUCT(--(INDEX('Cevap Anahtarları'!$B$2:$CW$10, MATCH(J165, 'Cevap Anahtarları'!$A$2:$A$100, 0), 0)="ABCDE")) + SUMPRODUCT(--(K165:DF165 &lt;&gt; ""), --(ISNUMBER(SEARCH(K165:DF165, INDEX('Cevap Anahtarları'!$B$2:$CW$10, MATCH(J165, 'Cevap Anahtarları'!$A$2:$A$100, 0), 0)))), --(INDEX('Cevap Anahtarları'!$B$2:$CW$10, MATCH(J165, 'Cevap Anahtarları'!$A$2:$A$100, 0), 0)&lt;&gt;"ABCDE")))</f>
        <v/>
      </c>
      <c r="F165" s="4" t="str" cm="1">
        <f t="array" ref="F165">IF(A165="","",SUMPRODUCT(1* (K165:DF165 &lt;&gt; 0)*(NOT(ISNUMBER(SEARCH(K165:DF165,INDEX('Cevap Anahtarları'!$B$2:$CW$10,MATCH(J165,'Cevap Anahtarları'!$A$2:$A$100,0),0)))))))</f>
        <v/>
      </c>
      <c r="G165" s="4" t="str" cm="1">
        <f t="array" aca="1" ref="G165" ca="1">IF(A165="", "", SUMPRODUCT(--(OFFSET(K165, 0, 0, 1, $O$1) = 0), --(INDEX('Cevap Anahtarları'!$B$2:$CW$10, MATCH(J165, 'Cevap Anahtarları'!$A$2:$A$100, 0), COLUMN(OFFSET(K165, 0, 0, 1, $O$1))-COLUMN(K165)+1) &lt;&gt; "ABCDE")))</f>
        <v/>
      </c>
      <c r="H165" s="12" t="str">
        <f t="shared" si="7"/>
        <v/>
      </c>
      <c r="I165" s="12" t="str">
        <f t="shared" si="8"/>
        <v/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</row>
    <row r="166" spans="2:165">
      <c r="B166" t="str">
        <f>IF(_xlfn.CONCAT('OMR Ciktisi'!F163:O163)="","",VALUE(_xlfn.CONCAT('OMR Ciktisi'!F163:O163)))</f>
        <v/>
      </c>
      <c r="C166" t="str">
        <f>IF(B166="", "", OR(ISNUMBER(MATCH(B166, 'Ogrenci Listesi'!$B$2:$B$1500, 0)), ISNUMBER(MATCH(B166, 'Ogr List2'!$B$2:$B$1500, 0))))</f>
        <v/>
      </c>
      <c r="D166" t="str">
        <f t="shared" si="6"/>
        <v/>
      </c>
      <c r="E166" s="4" t="str" cm="1">
        <f t="array" ref="E166">IF(A166="","", SUMPRODUCT(--(INDEX('Cevap Anahtarları'!$B$2:$CW$10, MATCH(J166, 'Cevap Anahtarları'!$A$2:$A$100, 0), 0)="ABCDE")) + SUMPRODUCT(--(K166:DF166 &lt;&gt; ""), --(ISNUMBER(SEARCH(K166:DF166, INDEX('Cevap Anahtarları'!$B$2:$CW$10, MATCH(J166, 'Cevap Anahtarları'!$A$2:$A$100, 0), 0)))), --(INDEX('Cevap Anahtarları'!$B$2:$CW$10, MATCH(J166, 'Cevap Anahtarları'!$A$2:$A$100, 0), 0)&lt;&gt;"ABCDE")))</f>
        <v/>
      </c>
      <c r="F166" s="4" t="str" cm="1">
        <f t="array" ref="F166">IF(A166="","",SUMPRODUCT(1* (K166:DF166 &lt;&gt; 0)*(NOT(ISNUMBER(SEARCH(K166:DF166,INDEX('Cevap Anahtarları'!$B$2:$CW$10,MATCH(J166,'Cevap Anahtarları'!$A$2:$A$100,0),0)))))))</f>
        <v/>
      </c>
      <c r="G166" s="4" t="str" cm="1">
        <f t="array" aca="1" ref="G166" ca="1">IF(A166="", "", SUMPRODUCT(--(OFFSET(K166, 0, 0, 1, $O$1) = 0), --(INDEX('Cevap Anahtarları'!$B$2:$CW$10, MATCH(J166, 'Cevap Anahtarları'!$A$2:$A$100, 0), COLUMN(OFFSET(K166, 0, 0, 1, $O$1))-COLUMN(K166)+1) &lt;&gt; "ABCDE")))</f>
        <v/>
      </c>
      <c r="H166" s="12" t="str">
        <f t="shared" si="7"/>
        <v/>
      </c>
      <c r="I166" s="12" t="str">
        <f t="shared" si="8"/>
        <v/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</row>
    <row r="167" spans="2:165">
      <c r="B167" t="str">
        <f>IF(_xlfn.CONCAT('OMR Ciktisi'!F164:O164)="","",VALUE(_xlfn.CONCAT('OMR Ciktisi'!F164:O164)))</f>
        <v/>
      </c>
      <c r="C167" t="str">
        <f>IF(B167="", "", OR(ISNUMBER(MATCH(B167, 'Ogrenci Listesi'!$B$2:$B$1500, 0)), ISNUMBER(MATCH(B167, 'Ogr List2'!$B$2:$B$1500, 0))))</f>
        <v/>
      </c>
      <c r="D167" t="str">
        <f t="shared" si="6"/>
        <v/>
      </c>
      <c r="E167" s="4" t="str" cm="1">
        <f t="array" ref="E167">IF(A167="","", SUMPRODUCT(--(INDEX('Cevap Anahtarları'!$B$2:$CW$10, MATCH(J167, 'Cevap Anahtarları'!$A$2:$A$100, 0), 0)="ABCDE")) + SUMPRODUCT(--(K167:DF167 &lt;&gt; ""), --(ISNUMBER(SEARCH(K167:DF167, INDEX('Cevap Anahtarları'!$B$2:$CW$10, MATCH(J167, 'Cevap Anahtarları'!$A$2:$A$100, 0), 0)))), --(INDEX('Cevap Anahtarları'!$B$2:$CW$10, MATCH(J167, 'Cevap Anahtarları'!$A$2:$A$100, 0), 0)&lt;&gt;"ABCDE")))</f>
        <v/>
      </c>
      <c r="F167" s="4" t="str" cm="1">
        <f t="array" ref="F167">IF(A167="","",SUMPRODUCT(1* (K167:DF167 &lt;&gt; 0)*(NOT(ISNUMBER(SEARCH(K167:DF167,INDEX('Cevap Anahtarları'!$B$2:$CW$10,MATCH(J167,'Cevap Anahtarları'!$A$2:$A$100,0),0)))))))</f>
        <v/>
      </c>
      <c r="G167" s="4" t="str" cm="1">
        <f t="array" aca="1" ref="G167" ca="1">IF(A167="", "", SUMPRODUCT(--(OFFSET(K167, 0, 0, 1, $O$1) = 0), --(INDEX('Cevap Anahtarları'!$B$2:$CW$10, MATCH(J167, 'Cevap Anahtarları'!$A$2:$A$100, 0), COLUMN(OFFSET(K167, 0, 0, 1, $O$1))-COLUMN(K167)+1) &lt;&gt; "ABCDE")))</f>
        <v/>
      </c>
      <c r="H167" s="12" t="str">
        <f t="shared" si="7"/>
        <v/>
      </c>
      <c r="I167" s="12" t="str">
        <f t="shared" si="8"/>
        <v/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</row>
    <row r="168" spans="2:165">
      <c r="B168" t="str">
        <f>IF(_xlfn.CONCAT('OMR Ciktisi'!F165:O165)="","",VALUE(_xlfn.CONCAT('OMR Ciktisi'!F165:O165)))</f>
        <v/>
      </c>
      <c r="C168" t="str">
        <f>IF(B168="", "", OR(ISNUMBER(MATCH(B168, 'Ogrenci Listesi'!$B$2:$B$1500, 0)), ISNUMBER(MATCH(B168, 'Ogr List2'!$B$2:$B$1500, 0))))</f>
        <v/>
      </c>
      <c r="D168" t="str">
        <f t="shared" si="6"/>
        <v/>
      </c>
      <c r="E168" s="4" t="str" cm="1">
        <f t="array" ref="E168">IF(A168="","", SUMPRODUCT(--(INDEX('Cevap Anahtarları'!$B$2:$CW$10, MATCH(J168, 'Cevap Anahtarları'!$A$2:$A$100, 0), 0)="ABCDE")) + SUMPRODUCT(--(K168:DF168 &lt;&gt; ""), --(ISNUMBER(SEARCH(K168:DF168, INDEX('Cevap Anahtarları'!$B$2:$CW$10, MATCH(J168, 'Cevap Anahtarları'!$A$2:$A$100, 0), 0)))), --(INDEX('Cevap Anahtarları'!$B$2:$CW$10, MATCH(J168, 'Cevap Anahtarları'!$A$2:$A$100, 0), 0)&lt;&gt;"ABCDE")))</f>
        <v/>
      </c>
      <c r="F168" s="4" t="str" cm="1">
        <f t="array" ref="F168">IF(A168="","",SUMPRODUCT(1* (K168:DF168 &lt;&gt; 0)*(NOT(ISNUMBER(SEARCH(K168:DF168,INDEX('Cevap Anahtarları'!$B$2:$CW$10,MATCH(J168,'Cevap Anahtarları'!$A$2:$A$100,0),0)))))))</f>
        <v/>
      </c>
      <c r="G168" s="4" t="str" cm="1">
        <f t="array" aca="1" ref="G168" ca="1">IF(A168="", "", SUMPRODUCT(--(OFFSET(K168, 0, 0, 1, $O$1) = 0), --(INDEX('Cevap Anahtarları'!$B$2:$CW$10, MATCH(J168, 'Cevap Anahtarları'!$A$2:$A$100, 0), COLUMN(OFFSET(K168, 0, 0, 1, $O$1))-COLUMN(K168)+1) &lt;&gt; "ABCDE")))</f>
        <v/>
      </c>
      <c r="H168" s="12" t="str">
        <f t="shared" si="7"/>
        <v/>
      </c>
      <c r="I168" s="12" t="str">
        <f t="shared" si="8"/>
        <v/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</row>
    <row r="169" spans="2:165">
      <c r="B169" t="str">
        <f>IF(_xlfn.CONCAT('OMR Ciktisi'!F166:O166)="","",VALUE(_xlfn.CONCAT('OMR Ciktisi'!F166:O166)))</f>
        <v/>
      </c>
      <c r="C169" t="str">
        <f>IF(B169="", "", OR(ISNUMBER(MATCH(B169, 'Ogrenci Listesi'!$B$2:$B$1500, 0)), ISNUMBER(MATCH(B169, 'Ogr List2'!$B$2:$B$1500, 0))))</f>
        <v/>
      </c>
      <c r="D169" t="str">
        <f t="shared" si="6"/>
        <v/>
      </c>
      <c r="E169" s="4" t="str" cm="1">
        <f t="array" ref="E169">IF(A169="","", SUMPRODUCT(--(INDEX('Cevap Anahtarları'!$B$2:$CW$10, MATCH(J169, 'Cevap Anahtarları'!$A$2:$A$100, 0), 0)="ABCDE")) + SUMPRODUCT(--(K169:DF169 &lt;&gt; ""), --(ISNUMBER(SEARCH(K169:DF169, INDEX('Cevap Anahtarları'!$B$2:$CW$10, MATCH(J169, 'Cevap Anahtarları'!$A$2:$A$100, 0), 0)))), --(INDEX('Cevap Anahtarları'!$B$2:$CW$10, MATCH(J169, 'Cevap Anahtarları'!$A$2:$A$100, 0), 0)&lt;&gt;"ABCDE")))</f>
        <v/>
      </c>
      <c r="F169" s="4" t="str" cm="1">
        <f t="array" ref="F169">IF(A169="","",SUMPRODUCT(1* (K169:DF169 &lt;&gt; 0)*(NOT(ISNUMBER(SEARCH(K169:DF169,INDEX('Cevap Anahtarları'!$B$2:$CW$10,MATCH(J169,'Cevap Anahtarları'!$A$2:$A$100,0),0)))))))</f>
        <v/>
      </c>
      <c r="G169" s="4" t="str" cm="1">
        <f t="array" aca="1" ref="G169" ca="1">IF(A169="", "", SUMPRODUCT(--(OFFSET(K169, 0, 0, 1, $O$1) = 0), --(INDEX('Cevap Anahtarları'!$B$2:$CW$10, MATCH(J169, 'Cevap Anahtarları'!$A$2:$A$100, 0), COLUMN(OFFSET(K169, 0, 0, 1, $O$1))-COLUMN(K169)+1) &lt;&gt; "ABCDE")))</f>
        <v/>
      </c>
      <c r="H169" s="12" t="str">
        <f t="shared" si="7"/>
        <v/>
      </c>
      <c r="I169" s="12" t="str">
        <f t="shared" si="8"/>
        <v/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</row>
    <row r="170" spans="2:165">
      <c r="B170" t="str">
        <f>IF(_xlfn.CONCAT('OMR Ciktisi'!F167:O167)="","",VALUE(_xlfn.CONCAT('OMR Ciktisi'!F167:O167)))</f>
        <v/>
      </c>
      <c r="C170" t="str">
        <f>IF(B170="", "", OR(ISNUMBER(MATCH(B170, 'Ogrenci Listesi'!$B$2:$B$1500, 0)), ISNUMBER(MATCH(B170, 'Ogr List2'!$B$2:$B$1500, 0))))</f>
        <v/>
      </c>
      <c r="D170" t="str">
        <f t="shared" si="6"/>
        <v/>
      </c>
      <c r="E170" s="4" t="str" cm="1">
        <f t="array" ref="E170">IF(A170="","", SUMPRODUCT(--(INDEX('Cevap Anahtarları'!$B$2:$CW$10, MATCH(J170, 'Cevap Anahtarları'!$A$2:$A$100, 0), 0)="ABCDE")) + SUMPRODUCT(--(K170:DF170 &lt;&gt; ""), --(ISNUMBER(SEARCH(K170:DF170, INDEX('Cevap Anahtarları'!$B$2:$CW$10, MATCH(J170, 'Cevap Anahtarları'!$A$2:$A$100, 0), 0)))), --(INDEX('Cevap Anahtarları'!$B$2:$CW$10, MATCH(J170, 'Cevap Anahtarları'!$A$2:$A$100, 0), 0)&lt;&gt;"ABCDE")))</f>
        <v/>
      </c>
      <c r="F170" s="4" t="str" cm="1">
        <f t="array" ref="F170">IF(A170="","",SUMPRODUCT(1* (K170:DF170 &lt;&gt; 0)*(NOT(ISNUMBER(SEARCH(K170:DF170,INDEX('Cevap Anahtarları'!$B$2:$CW$10,MATCH(J170,'Cevap Anahtarları'!$A$2:$A$100,0),0)))))))</f>
        <v/>
      </c>
      <c r="G170" s="4" t="str" cm="1">
        <f t="array" aca="1" ref="G170" ca="1">IF(A170="", "", SUMPRODUCT(--(OFFSET(K170, 0, 0, 1, $O$1) = 0), --(INDEX('Cevap Anahtarları'!$B$2:$CW$10, MATCH(J170, 'Cevap Anahtarları'!$A$2:$A$100, 0), COLUMN(OFFSET(K170, 0, 0, 1, $O$1))-COLUMN(K170)+1) &lt;&gt; "ABCDE")))</f>
        <v/>
      </c>
      <c r="H170" s="12" t="str">
        <f t="shared" si="7"/>
        <v/>
      </c>
      <c r="I170" s="12" t="str">
        <f t="shared" si="8"/>
        <v/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</row>
    <row r="171" spans="2:165">
      <c r="B171" t="str">
        <f>IF(_xlfn.CONCAT('OMR Ciktisi'!F168:O168)="","",VALUE(_xlfn.CONCAT('OMR Ciktisi'!F168:O168)))</f>
        <v/>
      </c>
      <c r="C171" t="str">
        <f>IF(B171="", "", OR(ISNUMBER(MATCH(B171, 'Ogrenci Listesi'!$B$2:$B$1500, 0)), ISNUMBER(MATCH(B171, 'Ogr List2'!$B$2:$B$1500, 0))))</f>
        <v/>
      </c>
      <c r="D171" t="str">
        <f t="shared" si="6"/>
        <v/>
      </c>
      <c r="E171" s="4" t="str" cm="1">
        <f t="array" ref="E171">IF(A171="","", SUMPRODUCT(--(INDEX('Cevap Anahtarları'!$B$2:$CW$10, MATCH(J171, 'Cevap Anahtarları'!$A$2:$A$100, 0), 0)="ABCDE")) + SUMPRODUCT(--(K171:DF171 &lt;&gt; ""), --(ISNUMBER(SEARCH(K171:DF171, INDEX('Cevap Anahtarları'!$B$2:$CW$10, MATCH(J171, 'Cevap Anahtarları'!$A$2:$A$100, 0), 0)))), --(INDEX('Cevap Anahtarları'!$B$2:$CW$10, MATCH(J171, 'Cevap Anahtarları'!$A$2:$A$100, 0), 0)&lt;&gt;"ABCDE")))</f>
        <v/>
      </c>
      <c r="F171" s="4" t="str" cm="1">
        <f t="array" ref="F171">IF(A171="","",SUMPRODUCT(1* (K171:DF171 &lt;&gt; 0)*(NOT(ISNUMBER(SEARCH(K171:DF171,INDEX('Cevap Anahtarları'!$B$2:$CW$10,MATCH(J171,'Cevap Anahtarları'!$A$2:$A$100,0),0)))))))</f>
        <v/>
      </c>
      <c r="G171" s="4" t="str" cm="1">
        <f t="array" aca="1" ref="G171" ca="1">IF(A171="", "", SUMPRODUCT(--(OFFSET(K171, 0, 0, 1, $O$1) = 0), --(INDEX('Cevap Anahtarları'!$B$2:$CW$10, MATCH(J171, 'Cevap Anahtarları'!$A$2:$A$100, 0), COLUMN(OFFSET(K171, 0, 0, 1, $O$1))-COLUMN(K171)+1) &lt;&gt; "ABCDE")))</f>
        <v/>
      </c>
      <c r="H171" s="12" t="str">
        <f t="shared" si="7"/>
        <v/>
      </c>
      <c r="I171" s="12" t="str">
        <f t="shared" si="8"/>
        <v/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</row>
    <row r="172" spans="2:165">
      <c r="B172" t="str">
        <f>IF(_xlfn.CONCAT('OMR Ciktisi'!F169:O169)="","",VALUE(_xlfn.CONCAT('OMR Ciktisi'!F169:O169)))</f>
        <v/>
      </c>
      <c r="C172" t="str">
        <f>IF(B172="", "", OR(ISNUMBER(MATCH(B172, 'Ogrenci Listesi'!$B$2:$B$1500, 0)), ISNUMBER(MATCH(B172, 'Ogr List2'!$B$2:$B$1500, 0))))</f>
        <v/>
      </c>
      <c r="D172" t="str">
        <f t="shared" si="6"/>
        <v/>
      </c>
      <c r="E172" s="4" t="str" cm="1">
        <f t="array" ref="E172">IF(A172="","", SUMPRODUCT(--(INDEX('Cevap Anahtarları'!$B$2:$CW$10, MATCH(J172, 'Cevap Anahtarları'!$A$2:$A$100, 0), 0)="ABCDE")) + SUMPRODUCT(--(K172:DF172 &lt;&gt; ""), --(ISNUMBER(SEARCH(K172:DF172, INDEX('Cevap Anahtarları'!$B$2:$CW$10, MATCH(J172, 'Cevap Anahtarları'!$A$2:$A$100, 0), 0)))), --(INDEX('Cevap Anahtarları'!$B$2:$CW$10, MATCH(J172, 'Cevap Anahtarları'!$A$2:$A$100, 0), 0)&lt;&gt;"ABCDE")))</f>
        <v/>
      </c>
      <c r="F172" s="4" t="str" cm="1">
        <f t="array" ref="F172">IF(A172="","",SUMPRODUCT(1* (K172:DF172 &lt;&gt; 0)*(NOT(ISNUMBER(SEARCH(K172:DF172,INDEX('Cevap Anahtarları'!$B$2:$CW$10,MATCH(J172,'Cevap Anahtarları'!$A$2:$A$100,0),0)))))))</f>
        <v/>
      </c>
      <c r="G172" s="4" t="str" cm="1">
        <f t="array" aca="1" ref="G172" ca="1">IF(A172="", "", SUMPRODUCT(--(OFFSET(K172, 0, 0, 1, $O$1) = 0), --(INDEX('Cevap Anahtarları'!$B$2:$CW$10, MATCH(J172, 'Cevap Anahtarları'!$A$2:$A$100, 0), COLUMN(OFFSET(K172, 0, 0, 1, $O$1))-COLUMN(K172)+1) &lt;&gt; "ABCDE")))</f>
        <v/>
      </c>
      <c r="H172" s="12" t="str">
        <f t="shared" si="7"/>
        <v/>
      </c>
      <c r="I172" s="12" t="str">
        <f t="shared" si="8"/>
        <v/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</row>
    <row r="173" spans="2:165">
      <c r="B173" t="str">
        <f>IF(_xlfn.CONCAT('OMR Ciktisi'!F170:O170)="","",VALUE(_xlfn.CONCAT('OMR Ciktisi'!F170:O170)))</f>
        <v/>
      </c>
      <c r="C173" t="str">
        <f>IF(B173="", "", OR(ISNUMBER(MATCH(B173, 'Ogrenci Listesi'!$B$2:$B$1500, 0)), ISNUMBER(MATCH(B173, 'Ogr List2'!$B$2:$B$1500, 0))))</f>
        <v/>
      </c>
      <c r="D173" t="str">
        <f t="shared" si="6"/>
        <v/>
      </c>
      <c r="E173" s="4" t="str" cm="1">
        <f t="array" ref="E173">IF(A173="","", SUMPRODUCT(--(INDEX('Cevap Anahtarları'!$B$2:$CW$10, MATCH(J173, 'Cevap Anahtarları'!$A$2:$A$100, 0), 0)="ABCDE")) + SUMPRODUCT(--(K173:DF173 &lt;&gt; ""), --(ISNUMBER(SEARCH(K173:DF173, INDEX('Cevap Anahtarları'!$B$2:$CW$10, MATCH(J173, 'Cevap Anahtarları'!$A$2:$A$100, 0), 0)))), --(INDEX('Cevap Anahtarları'!$B$2:$CW$10, MATCH(J173, 'Cevap Anahtarları'!$A$2:$A$100, 0), 0)&lt;&gt;"ABCDE")))</f>
        <v/>
      </c>
      <c r="F173" s="4" t="str" cm="1">
        <f t="array" ref="F173">IF(A173="","",SUMPRODUCT(1* (K173:DF173 &lt;&gt; 0)*(NOT(ISNUMBER(SEARCH(K173:DF173,INDEX('Cevap Anahtarları'!$B$2:$CW$10,MATCH(J173,'Cevap Anahtarları'!$A$2:$A$100,0),0)))))))</f>
        <v/>
      </c>
      <c r="G173" s="4" t="str" cm="1">
        <f t="array" aca="1" ref="G173" ca="1">IF(A173="", "", SUMPRODUCT(--(OFFSET(K173, 0, 0, 1, $O$1) = 0), --(INDEX('Cevap Anahtarları'!$B$2:$CW$10, MATCH(J173, 'Cevap Anahtarları'!$A$2:$A$100, 0), COLUMN(OFFSET(K173, 0, 0, 1, $O$1))-COLUMN(K173)+1) &lt;&gt; "ABCDE")))</f>
        <v/>
      </c>
      <c r="H173" s="12" t="str">
        <f t="shared" si="7"/>
        <v/>
      </c>
      <c r="I173" s="12" t="str">
        <f t="shared" si="8"/>
        <v/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</row>
    <row r="174" spans="2:165">
      <c r="B174" t="str">
        <f>IF(_xlfn.CONCAT('OMR Ciktisi'!F171:O171)="","",VALUE(_xlfn.CONCAT('OMR Ciktisi'!F171:O171)))</f>
        <v/>
      </c>
      <c r="C174" t="str">
        <f>IF(B174="", "", OR(ISNUMBER(MATCH(B174, 'Ogrenci Listesi'!$B$2:$B$1500, 0)), ISNUMBER(MATCH(B174, 'Ogr List2'!$B$2:$B$1500, 0))))</f>
        <v/>
      </c>
      <c r="D174" t="str">
        <f t="shared" si="6"/>
        <v/>
      </c>
      <c r="E174" s="4" t="str" cm="1">
        <f t="array" ref="E174">IF(A174="","", SUMPRODUCT(--(INDEX('Cevap Anahtarları'!$B$2:$CW$10, MATCH(J174, 'Cevap Anahtarları'!$A$2:$A$100, 0), 0)="ABCDE")) + SUMPRODUCT(--(K174:DF174 &lt;&gt; ""), --(ISNUMBER(SEARCH(K174:DF174, INDEX('Cevap Anahtarları'!$B$2:$CW$10, MATCH(J174, 'Cevap Anahtarları'!$A$2:$A$100, 0), 0)))), --(INDEX('Cevap Anahtarları'!$B$2:$CW$10, MATCH(J174, 'Cevap Anahtarları'!$A$2:$A$100, 0), 0)&lt;&gt;"ABCDE")))</f>
        <v/>
      </c>
      <c r="F174" s="4" t="str" cm="1">
        <f t="array" ref="F174">IF(A174="","",SUMPRODUCT(1* (K174:DF174 &lt;&gt; 0)*(NOT(ISNUMBER(SEARCH(K174:DF174,INDEX('Cevap Anahtarları'!$B$2:$CW$10,MATCH(J174,'Cevap Anahtarları'!$A$2:$A$100,0),0)))))))</f>
        <v/>
      </c>
      <c r="G174" s="4" t="str" cm="1">
        <f t="array" aca="1" ref="G174" ca="1">IF(A174="", "", SUMPRODUCT(--(OFFSET(K174, 0, 0, 1, $O$1) = 0), --(INDEX('Cevap Anahtarları'!$B$2:$CW$10, MATCH(J174, 'Cevap Anahtarları'!$A$2:$A$100, 0), COLUMN(OFFSET(K174, 0, 0, 1, $O$1))-COLUMN(K174)+1) &lt;&gt; "ABCDE")))</f>
        <v/>
      </c>
      <c r="H174" s="12" t="str">
        <f t="shared" si="7"/>
        <v/>
      </c>
      <c r="I174" s="12" t="str">
        <f t="shared" si="8"/>
        <v/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</row>
    <row r="175" spans="2:165">
      <c r="B175" t="str">
        <f>IF(_xlfn.CONCAT('OMR Ciktisi'!F172:O172)="","",VALUE(_xlfn.CONCAT('OMR Ciktisi'!F172:O172)))</f>
        <v/>
      </c>
      <c r="C175" t="str">
        <f>IF(B175="", "", OR(ISNUMBER(MATCH(B175, 'Ogrenci Listesi'!$B$2:$B$1500, 0)), ISNUMBER(MATCH(B175, 'Ogr List2'!$B$2:$B$1500, 0))))</f>
        <v/>
      </c>
      <c r="D175" t="str">
        <f t="shared" si="6"/>
        <v/>
      </c>
      <c r="E175" s="4" t="str" cm="1">
        <f t="array" ref="E175">IF(A175="","", SUMPRODUCT(--(INDEX('Cevap Anahtarları'!$B$2:$CW$10, MATCH(J175, 'Cevap Anahtarları'!$A$2:$A$100, 0), 0)="ABCDE")) + SUMPRODUCT(--(K175:DF175 &lt;&gt; ""), --(ISNUMBER(SEARCH(K175:DF175, INDEX('Cevap Anahtarları'!$B$2:$CW$10, MATCH(J175, 'Cevap Anahtarları'!$A$2:$A$100, 0), 0)))), --(INDEX('Cevap Anahtarları'!$B$2:$CW$10, MATCH(J175, 'Cevap Anahtarları'!$A$2:$A$100, 0), 0)&lt;&gt;"ABCDE")))</f>
        <v/>
      </c>
      <c r="F175" s="4" t="str" cm="1">
        <f t="array" ref="F175">IF(A175="","",SUMPRODUCT(1* (K175:DF175 &lt;&gt; 0)*(NOT(ISNUMBER(SEARCH(K175:DF175,INDEX('Cevap Anahtarları'!$B$2:$CW$10,MATCH(J175,'Cevap Anahtarları'!$A$2:$A$100,0),0)))))))</f>
        <v/>
      </c>
      <c r="G175" s="4" t="str" cm="1">
        <f t="array" aca="1" ref="G175" ca="1">IF(A175="", "", SUMPRODUCT(--(OFFSET(K175, 0, 0, 1, $O$1) = 0), --(INDEX('Cevap Anahtarları'!$B$2:$CW$10, MATCH(J175, 'Cevap Anahtarları'!$A$2:$A$100, 0), COLUMN(OFFSET(K175, 0, 0, 1, $O$1))-COLUMN(K175)+1) &lt;&gt; "ABCDE")))</f>
        <v/>
      </c>
      <c r="H175" s="12" t="str">
        <f t="shared" si="7"/>
        <v/>
      </c>
      <c r="I175" s="12" t="str">
        <f t="shared" si="8"/>
        <v/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</row>
    <row r="176" spans="2:165">
      <c r="B176" t="str">
        <f>IF(_xlfn.CONCAT('OMR Ciktisi'!F173:O173)="","",VALUE(_xlfn.CONCAT('OMR Ciktisi'!F173:O173)))</f>
        <v/>
      </c>
      <c r="C176" t="str">
        <f>IF(B176="", "", OR(ISNUMBER(MATCH(B176, 'Ogrenci Listesi'!$B$2:$B$1500, 0)), ISNUMBER(MATCH(B176, 'Ogr List2'!$B$2:$B$1500, 0))))</f>
        <v/>
      </c>
      <c r="D176" t="str">
        <f t="shared" si="6"/>
        <v/>
      </c>
      <c r="E176" s="4" t="str" cm="1">
        <f t="array" ref="E176">IF(A176="","", SUMPRODUCT(--(INDEX('Cevap Anahtarları'!$B$2:$CW$10, MATCH(J176, 'Cevap Anahtarları'!$A$2:$A$100, 0), 0)="ABCDE")) + SUMPRODUCT(--(K176:DF176 &lt;&gt; ""), --(ISNUMBER(SEARCH(K176:DF176, INDEX('Cevap Anahtarları'!$B$2:$CW$10, MATCH(J176, 'Cevap Anahtarları'!$A$2:$A$100, 0), 0)))), --(INDEX('Cevap Anahtarları'!$B$2:$CW$10, MATCH(J176, 'Cevap Anahtarları'!$A$2:$A$100, 0), 0)&lt;&gt;"ABCDE")))</f>
        <v/>
      </c>
      <c r="F176" s="4" t="str" cm="1">
        <f t="array" ref="F176">IF(A176="","",SUMPRODUCT(1* (K176:DF176 &lt;&gt; 0)*(NOT(ISNUMBER(SEARCH(K176:DF176,INDEX('Cevap Anahtarları'!$B$2:$CW$10,MATCH(J176,'Cevap Anahtarları'!$A$2:$A$100,0),0)))))))</f>
        <v/>
      </c>
      <c r="G176" s="4" t="str" cm="1">
        <f t="array" aca="1" ref="G176" ca="1">IF(A176="", "", SUMPRODUCT(--(OFFSET(K176, 0, 0, 1, $O$1) = 0), --(INDEX('Cevap Anahtarları'!$B$2:$CW$10, MATCH(J176, 'Cevap Anahtarları'!$A$2:$A$100, 0), COLUMN(OFFSET(K176, 0, 0, 1, $O$1))-COLUMN(K176)+1) &lt;&gt; "ABCDE")))</f>
        <v/>
      </c>
      <c r="H176" s="12" t="str">
        <f t="shared" si="7"/>
        <v/>
      </c>
      <c r="I176" s="12" t="str">
        <f t="shared" si="8"/>
        <v/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</row>
    <row r="177" spans="2:165">
      <c r="B177" t="str">
        <f>IF(_xlfn.CONCAT('OMR Ciktisi'!F174:O174)="","",VALUE(_xlfn.CONCAT('OMR Ciktisi'!F174:O174)))</f>
        <v/>
      </c>
      <c r="C177" t="str">
        <f>IF(B177="", "", OR(ISNUMBER(MATCH(B177, 'Ogrenci Listesi'!$B$2:$B$1500, 0)), ISNUMBER(MATCH(B177, 'Ogr List2'!$B$2:$B$1500, 0))))</f>
        <v/>
      </c>
      <c r="D177" t="str">
        <f t="shared" si="6"/>
        <v/>
      </c>
      <c r="E177" s="4" t="str" cm="1">
        <f t="array" ref="E177">IF(A177="","", SUMPRODUCT(--(INDEX('Cevap Anahtarları'!$B$2:$CW$10, MATCH(J177, 'Cevap Anahtarları'!$A$2:$A$100, 0), 0)="ABCDE")) + SUMPRODUCT(--(K177:DF177 &lt;&gt; ""), --(ISNUMBER(SEARCH(K177:DF177, INDEX('Cevap Anahtarları'!$B$2:$CW$10, MATCH(J177, 'Cevap Anahtarları'!$A$2:$A$100, 0), 0)))), --(INDEX('Cevap Anahtarları'!$B$2:$CW$10, MATCH(J177, 'Cevap Anahtarları'!$A$2:$A$100, 0), 0)&lt;&gt;"ABCDE")))</f>
        <v/>
      </c>
      <c r="F177" s="4" t="str" cm="1">
        <f t="array" ref="F177">IF(A177="","",SUMPRODUCT(1* (K177:DF177 &lt;&gt; 0)*(NOT(ISNUMBER(SEARCH(K177:DF177,INDEX('Cevap Anahtarları'!$B$2:$CW$10,MATCH(J177,'Cevap Anahtarları'!$A$2:$A$100,0),0)))))))</f>
        <v/>
      </c>
      <c r="G177" s="4" t="str" cm="1">
        <f t="array" aca="1" ref="G177" ca="1">IF(A177="", "", SUMPRODUCT(--(OFFSET(K177, 0, 0, 1, $O$1) = 0), --(INDEX('Cevap Anahtarları'!$B$2:$CW$10, MATCH(J177, 'Cevap Anahtarları'!$A$2:$A$100, 0), COLUMN(OFFSET(K177, 0, 0, 1, $O$1))-COLUMN(K177)+1) &lt;&gt; "ABCDE")))</f>
        <v/>
      </c>
      <c r="H177" s="12" t="str">
        <f t="shared" si="7"/>
        <v/>
      </c>
      <c r="I177" s="12" t="str">
        <f t="shared" si="8"/>
        <v/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</row>
    <row r="178" spans="2:165">
      <c r="B178" t="str">
        <f>IF(_xlfn.CONCAT('OMR Ciktisi'!F175:O175)="","",VALUE(_xlfn.CONCAT('OMR Ciktisi'!F175:O175)))</f>
        <v/>
      </c>
      <c r="C178" t="str">
        <f>IF(B178="", "", OR(ISNUMBER(MATCH(B178, 'Ogrenci Listesi'!$B$2:$B$1500, 0)), ISNUMBER(MATCH(B178, 'Ogr List2'!$B$2:$B$1500, 0))))</f>
        <v/>
      </c>
      <c r="D178" t="str">
        <f t="shared" si="6"/>
        <v/>
      </c>
      <c r="E178" s="4" t="str" cm="1">
        <f t="array" ref="E178">IF(A178="","", SUMPRODUCT(--(INDEX('Cevap Anahtarları'!$B$2:$CW$10, MATCH(J178, 'Cevap Anahtarları'!$A$2:$A$100, 0), 0)="ABCDE")) + SUMPRODUCT(--(K178:DF178 &lt;&gt; ""), --(ISNUMBER(SEARCH(K178:DF178, INDEX('Cevap Anahtarları'!$B$2:$CW$10, MATCH(J178, 'Cevap Anahtarları'!$A$2:$A$100, 0), 0)))), --(INDEX('Cevap Anahtarları'!$B$2:$CW$10, MATCH(J178, 'Cevap Anahtarları'!$A$2:$A$100, 0), 0)&lt;&gt;"ABCDE")))</f>
        <v/>
      </c>
      <c r="F178" s="4" t="str" cm="1">
        <f t="array" ref="F178">IF(A178="","",SUMPRODUCT(1* (K178:DF178 &lt;&gt; 0)*(NOT(ISNUMBER(SEARCH(K178:DF178,INDEX('Cevap Anahtarları'!$B$2:$CW$10,MATCH(J178,'Cevap Anahtarları'!$A$2:$A$100,0),0)))))))</f>
        <v/>
      </c>
      <c r="G178" s="4" t="str" cm="1">
        <f t="array" aca="1" ref="G178" ca="1">IF(A178="", "", SUMPRODUCT(--(OFFSET(K178, 0, 0, 1, $O$1) = 0), --(INDEX('Cevap Anahtarları'!$B$2:$CW$10, MATCH(J178, 'Cevap Anahtarları'!$A$2:$A$100, 0), COLUMN(OFFSET(K178, 0, 0, 1, $O$1))-COLUMN(K178)+1) &lt;&gt; "ABCDE")))</f>
        <v/>
      </c>
      <c r="H178" s="12" t="str">
        <f t="shared" si="7"/>
        <v/>
      </c>
      <c r="I178" s="12" t="str">
        <f t="shared" si="8"/>
        <v/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</row>
    <row r="179" spans="2:165">
      <c r="B179" t="str">
        <f>IF(_xlfn.CONCAT('OMR Ciktisi'!F176:O176)="","",VALUE(_xlfn.CONCAT('OMR Ciktisi'!F176:O176)))</f>
        <v/>
      </c>
      <c r="C179" t="str">
        <f>IF(B179="", "", OR(ISNUMBER(MATCH(B179, 'Ogrenci Listesi'!$B$2:$B$1500, 0)), ISNUMBER(MATCH(B179, 'Ogr List2'!$B$2:$B$1500, 0))))</f>
        <v/>
      </c>
      <c r="D179" t="str">
        <f t="shared" si="6"/>
        <v/>
      </c>
      <c r="E179" s="4" t="str" cm="1">
        <f t="array" ref="E179">IF(A179="","", SUMPRODUCT(--(INDEX('Cevap Anahtarları'!$B$2:$CW$10, MATCH(J179, 'Cevap Anahtarları'!$A$2:$A$100, 0), 0)="ABCDE")) + SUMPRODUCT(--(K179:DF179 &lt;&gt; ""), --(ISNUMBER(SEARCH(K179:DF179, INDEX('Cevap Anahtarları'!$B$2:$CW$10, MATCH(J179, 'Cevap Anahtarları'!$A$2:$A$100, 0), 0)))), --(INDEX('Cevap Anahtarları'!$B$2:$CW$10, MATCH(J179, 'Cevap Anahtarları'!$A$2:$A$100, 0), 0)&lt;&gt;"ABCDE")))</f>
        <v/>
      </c>
      <c r="F179" s="4" t="str" cm="1">
        <f t="array" ref="F179">IF(A179="","",SUMPRODUCT(1* (K179:DF179 &lt;&gt; 0)*(NOT(ISNUMBER(SEARCH(K179:DF179,INDEX('Cevap Anahtarları'!$B$2:$CW$10,MATCH(J179,'Cevap Anahtarları'!$A$2:$A$100,0),0)))))))</f>
        <v/>
      </c>
      <c r="G179" s="4" t="str" cm="1">
        <f t="array" aca="1" ref="G179" ca="1">IF(A179="", "", SUMPRODUCT(--(OFFSET(K179, 0, 0, 1, $O$1) = 0), --(INDEX('Cevap Anahtarları'!$B$2:$CW$10, MATCH(J179, 'Cevap Anahtarları'!$A$2:$A$100, 0), COLUMN(OFFSET(K179, 0, 0, 1, $O$1))-COLUMN(K179)+1) &lt;&gt; "ABCDE")))</f>
        <v/>
      </c>
      <c r="H179" s="12" t="str">
        <f t="shared" si="7"/>
        <v/>
      </c>
      <c r="I179" s="12" t="str">
        <f t="shared" si="8"/>
        <v/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</row>
    <row r="180" spans="2:165">
      <c r="B180" t="str">
        <f>IF(_xlfn.CONCAT('OMR Ciktisi'!F177:O177)="","",VALUE(_xlfn.CONCAT('OMR Ciktisi'!F177:O177)))</f>
        <v/>
      </c>
      <c r="C180" t="str">
        <f>IF(B180="", "", OR(ISNUMBER(MATCH(B180, 'Ogrenci Listesi'!$B$2:$B$1500, 0)), ISNUMBER(MATCH(B180, 'Ogr List2'!$B$2:$B$1500, 0))))</f>
        <v/>
      </c>
      <c r="D180" t="str">
        <f t="shared" si="6"/>
        <v/>
      </c>
      <c r="E180" s="4" t="str" cm="1">
        <f t="array" ref="E180">IF(A180="","", SUMPRODUCT(--(INDEX('Cevap Anahtarları'!$B$2:$CW$10, MATCH(J180, 'Cevap Anahtarları'!$A$2:$A$100, 0), 0)="ABCDE")) + SUMPRODUCT(--(K180:DF180 &lt;&gt; ""), --(ISNUMBER(SEARCH(K180:DF180, INDEX('Cevap Anahtarları'!$B$2:$CW$10, MATCH(J180, 'Cevap Anahtarları'!$A$2:$A$100, 0), 0)))), --(INDEX('Cevap Anahtarları'!$B$2:$CW$10, MATCH(J180, 'Cevap Anahtarları'!$A$2:$A$100, 0), 0)&lt;&gt;"ABCDE")))</f>
        <v/>
      </c>
      <c r="F180" s="4" t="str" cm="1">
        <f t="array" ref="F180">IF(A180="","",SUMPRODUCT(1* (K180:DF180 &lt;&gt; 0)*(NOT(ISNUMBER(SEARCH(K180:DF180,INDEX('Cevap Anahtarları'!$B$2:$CW$10,MATCH(J180,'Cevap Anahtarları'!$A$2:$A$100,0),0)))))))</f>
        <v/>
      </c>
      <c r="G180" s="4" t="str" cm="1">
        <f t="array" aca="1" ref="G180" ca="1">IF(A180="", "", SUMPRODUCT(--(OFFSET(K180, 0, 0, 1, $O$1) = 0), --(INDEX('Cevap Anahtarları'!$B$2:$CW$10, MATCH(J180, 'Cevap Anahtarları'!$A$2:$A$100, 0), COLUMN(OFFSET(K180, 0, 0, 1, $O$1))-COLUMN(K180)+1) &lt;&gt; "ABCDE")))</f>
        <v/>
      </c>
      <c r="H180" s="12" t="str">
        <f t="shared" si="7"/>
        <v/>
      </c>
      <c r="I180" s="12" t="str">
        <f t="shared" si="8"/>
        <v/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</row>
    <row r="181" spans="2:165">
      <c r="B181" t="str">
        <f>IF(_xlfn.CONCAT('OMR Ciktisi'!F178:O178)="","",VALUE(_xlfn.CONCAT('OMR Ciktisi'!F178:O178)))</f>
        <v/>
      </c>
      <c r="C181" t="str">
        <f>IF(B181="", "", OR(ISNUMBER(MATCH(B181, 'Ogrenci Listesi'!$B$2:$B$1500, 0)), ISNUMBER(MATCH(B181, 'Ogr List2'!$B$2:$B$1500, 0))))</f>
        <v/>
      </c>
      <c r="D181" t="str">
        <f t="shared" si="6"/>
        <v/>
      </c>
      <c r="E181" s="4" t="str" cm="1">
        <f t="array" ref="E181">IF(A181="","", SUMPRODUCT(--(INDEX('Cevap Anahtarları'!$B$2:$CW$10, MATCH(J181, 'Cevap Anahtarları'!$A$2:$A$100, 0), 0)="ABCDE")) + SUMPRODUCT(--(K181:DF181 &lt;&gt; ""), --(ISNUMBER(SEARCH(K181:DF181, INDEX('Cevap Anahtarları'!$B$2:$CW$10, MATCH(J181, 'Cevap Anahtarları'!$A$2:$A$100, 0), 0)))), --(INDEX('Cevap Anahtarları'!$B$2:$CW$10, MATCH(J181, 'Cevap Anahtarları'!$A$2:$A$100, 0), 0)&lt;&gt;"ABCDE")))</f>
        <v/>
      </c>
      <c r="F181" s="4" t="str" cm="1">
        <f t="array" ref="F181">IF(A181="","",SUMPRODUCT(1* (K181:DF181 &lt;&gt; 0)*(NOT(ISNUMBER(SEARCH(K181:DF181,INDEX('Cevap Anahtarları'!$B$2:$CW$10,MATCH(J181,'Cevap Anahtarları'!$A$2:$A$100,0),0)))))))</f>
        <v/>
      </c>
      <c r="G181" s="4" t="str" cm="1">
        <f t="array" aca="1" ref="G181" ca="1">IF(A181="", "", SUMPRODUCT(--(OFFSET(K181, 0, 0, 1, $O$1) = 0), --(INDEX('Cevap Anahtarları'!$B$2:$CW$10, MATCH(J181, 'Cevap Anahtarları'!$A$2:$A$100, 0), COLUMN(OFFSET(K181, 0, 0, 1, $O$1))-COLUMN(K181)+1) &lt;&gt; "ABCDE")))</f>
        <v/>
      </c>
      <c r="H181" s="12" t="str">
        <f t="shared" si="7"/>
        <v/>
      </c>
      <c r="I181" s="12" t="str">
        <f t="shared" si="8"/>
        <v/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</row>
    <row r="182" spans="2:165">
      <c r="B182" t="str">
        <f>IF(_xlfn.CONCAT('OMR Ciktisi'!F179:O179)="","",VALUE(_xlfn.CONCAT('OMR Ciktisi'!F179:O179)))</f>
        <v/>
      </c>
      <c r="C182" t="str">
        <f>IF(B182="", "", OR(ISNUMBER(MATCH(B182, 'Ogrenci Listesi'!$B$2:$B$1500, 0)), ISNUMBER(MATCH(B182, 'Ogr List2'!$B$2:$B$1500, 0))))</f>
        <v/>
      </c>
      <c r="D182" t="str">
        <f t="shared" si="6"/>
        <v/>
      </c>
      <c r="E182" s="4" t="str" cm="1">
        <f t="array" ref="E182">IF(A182="","", SUMPRODUCT(--(INDEX('Cevap Anahtarları'!$B$2:$CW$10, MATCH(J182, 'Cevap Anahtarları'!$A$2:$A$100, 0), 0)="ABCDE")) + SUMPRODUCT(--(K182:DF182 &lt;&gt; ""), --(ISNUMBER(SEARCH(K182:DF182, INDEX('Cevap Anahtarları'!$B$2:$CW$10, MATCH(J182, 'Cevap Anahtarları'!$A$2:$A$100, 0), 0)))), --(INDEX('Cevap Anahtarları'!$B$2:$CW$10, MATCH(J182, 'Cevap Anahtarları'!$A$2:$A$100, 0), 0)&lt;&gt;"ABCDE")))</f>
        <v/>
      </c>
      <c r="F182" s="4" t="str" cm="1">
        <f t="array" ref="F182">IF(A182="","",SUMPRODUCT(1* (K182:DF182 &lt;&gt; 0)*(NOT(ISNUMBER(SEARCH(K182:DF182,INDEX('Cevap Anahtarları'!$B$2:$CW$10,MATCH(J182,'Cevap Anahtarları'!$A$2:$A$100,0),0)))))))</f>
        <v/>
      </c>
      <c r="G182" s="4" t="str" cm="1">
        <f t="array" aca="1" ref="G182" ca="1">IF(A182="", "", SUMPRODUCT(--(OFFSET(K182, 0, 0, 1, $O$1) = 0), --(INDEX('Cevap Anahtarları'!$B$2:$CW$10, MATCH(J182, 'Cevap Anahtarları'!$A$2:$A$100, 0), COLUMN(OFFSET(K182, 0, 0, 1, $O$1))-COLUMN(K182)+1) &lt;&gt; "ABCDE")))</f>
        <v/>
      </c>
      <c r="H182" s="12" t="str">
        <f t="shared" si="7"/>
        <v/>
      </c>
      <c r="I182" s="12" t="str">
        <f t="shared" si="8"/>
        <v/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</row>
    <row r="183" spans="2:165">
      <c r="B183" t="str">
        <f>IF(_xlfn.CONCAT('OMR Ciktisi'!F180:O180)="","",VALUE(_xlfn.CONCAT('OMR Ciktisi'!F180:O180)))</f>
        <v/>
      </c>
      <c r="C183" t="str">
        <f>IF(B183="", "", OR(ISNUMBER(MATCH(B183, 'Ogrenci Listesi'!$B$2:$B$1500, 0)), ISNUMBER(MATCH(B183, 'Ogr List2'!$B$2:$B$1500, 0))))</f>
        <v/>
      </c>
      <c r="D183" t="str">
        <f t="shared" si="6"/>
        <v/>
      </c>
      <c r="E183" s="4" t="str" cm="1">
        <f t="array" ref="E183">IF(A183="","", SUMPRODUCT(--(INDEX('Cevap Anahtarları'!$B$2:$CW$10, MATCH(J183, 'Cevap Anahtarları'!$A$2:$A$100, 0), 0)="ABCDE")) + SUMPRODUCT(--(K183:DF183 &lt;&gt; ""), --(ISNUMBER(SEARCH(K183:DF183, INDEX('Cevap Anahtarları'!$B$2:$CW$10, MATCH(J183, 'Cevap Anahtarları'!$A$2:$A$100, 0), 0)))), --(INDEX('Cevap Anahtarları'!$B$2:$CW$10, MATCH(J183, 'Cevap Anahtarları'!$A$2:$A$100, 0), 0)&lt;&gt;"ABCDE")))</f>
        <v/>
      </c>
      <c r="F183" s="4" t="str" cm="1">
        <f t="array" ref="F183">IF(A183="","",SUMPRODUCT(1* (K183:DF183 &lt;&gt; 0)*(NOT(ISNUMBER(SEARCH(K183:DF183,INDEX('Cevap Anahtarları'!$B$2:$CW$10,MATCH(J183,'Cevap Anahtarları'!$A$2:$A$100,0),0)))))))</f>
        <v/>
      </c>
      <c r="G183" s="4" t="str" cm="1">
        <f t="array" aca="1" ref="G183" ca="1">IF(A183="", "", SUMPRODUCT(--(OFFSET(K183, 0, 0, 1, $O$1) = 0), --(INDEX('Cevap Anahtarları'!$B$2:$CW$10, MATCH(J183, 'Cevap Anahtarları'!$A$2:$A$100, 0), COLUMN(OFFSET(K183, 0, 0, 1, $O$1))-COLUMN(K183)+1) &lt;&gt; "ABCDE")))</f>
        <v/>
      </c>
      <c r="H183" s="12" t="str">
        <f t="shared" si="7"/>
        <v/>
      </c>
      <c r="I183" s="12" t="str">
        <f t="shared" si="8"/>
        <v/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</row>
    <row r="184" spans="2:165">
      <c r="B184" t="str">
        <f>IF(_xlfn.CONCAT('OMR Ciktisi'!F181:O181)="","",VALUE(_xlfn.CONCAT('OMR Ciktisi'!F181:O181)))</f>
        <v/>
      </c>
      <c r="C184" t="str">
        <f>IF(B184="", "", OR(ISNUMBER(MATCH(B184, 'Ogrenci Listesi'!$B$2:$B$1500, 0)), ISNUMBER(MATCH(B184, 'Ogr List2'!$B$2:$B$1500, 0))))</f>
        <v/>
      </c>
      <c r="D184" t="str">
        <f t="shared" si="6"/>
        <v/>
      </c>
      <c r="E184" s="4" t="str" cm="1">
        <f t="array" ref="E184">IF(A184="","", SUMPRODUCT(--(INDEX('Cevap Anahtarları'!$B$2:$CW$10, MATCH(J184, 'Cevap Anahtarları'!$A$2:$A$100, 0), 0)="ABCDE")) + SUMPRODUCT(--(K184:DF184 &lt;&gt; ""), --(ISNUMBER(SEARCH(K184:DF184, INDEX('Cevap Anahtarları'!$B$2:$CW$10, MATCH(J184, 'Cevap Anahtarları'!$A$2:$A$100, 0), 0)))), --(INDEX('Cevap Anahtarları'!$B$2:$CW$10, MATCH(J184, 'Cevap Anahtarları'!$A$2:$A$100, 0), 0)&lt;&gt;"ABCDE")))</f>
        <v/>
      </c>
      <c r="F184" s="4" t="str" cm="1">
        <f t="array" ref="F184">IF(A184="","",SUMPRODUCT(1* (K184:DF184 &lt;&gt; 0)*(NOT(ISNUMBER(SEARCH(K184:DF184,INDEX('Cevap Anahtarları'!$B$2:$CW$10,MATCH(J184,'Cevap Anahtarları'!$A$2:$A$100,0),0)))))))</f>
        <v/>
      </c>
      <c r="G184" s="4" t="str" cm="1">
        <f t="array" aca="1" ref="G184" ca="1">IF(A184="", "", SUMPRODUCT(--(OFFSET(K184, 0, 0, 1, $O$1) = 0), --(INDEX('Cevap Anahtarları'!$B$2:$CW$10, MATCH(J184, 'Cevap Anahtarları'!$A$2:$A$100, 0), COLUMN(OFFSET(K184, 0, 0, 1, $O$1))-COLUMN(K184)+1) &lt;&gt; "ABCDE")))</f>
        <v/>
      </c>
      <c r="H184" s="12" t="str">
        <f t="shared" si="7"/>
        <v/>
      </c>
      <c r="I184" s="12" t="str">
        <f t="shared" si="8"/>
        <v/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</row>
    <row r="185" spans="2:165">
      <c r="B185" t="str">
        <f>IF(_xlfn.CONCAT('OMR Ciktisi'!F182:O182)="","",VALUE(_xlfn.CONCAT('OMR Ciktisi'!F182:O182)))</f>
        <v/>
      </c>
      <c r="C185" t="str">
        <f>IF(B185="", "", OR(ISNUMBER(MATCH(B185, 'Ogrenci Listesi'!$B$2:$B$1500, 0)), ISNUMBER(MATCH(B185, 'Ogr List2'!$B$2:$B$1500, 0))))</f>
        <v/>
      </c>
      <c r="D185" t="str">
        <f t="shared" si="6"/>
        <v/>
      </c>
      <c r="E185" s="4" t="str" cm="1">
        <f t="array" ref="E185">IF(A185="","", SUMPRODUCT(--(INDEX('Cevap Anahtarları'!$B$2:$CW$10, MATCH(J185, 'Cevap Anahtarları'!$A$2:$A$100, 0), 0)="ABCDE")) + SUMPRODUCT(--(K185:DF185 &lt;&gt; ""), --(ISNUMBER(SEARCH(K185:DF185, INDEX('Cevap Anahtarları'!$B$2:$CW$10, MATCH(J185, 'Cevap Anahtarları'!$A$2:$A$100, 0), 0)))), --(INDEX('Cevap Anahtarları'!$B$2:$CW$10, MATCH(J185, 'Cevap Anahtarları'!$A$2:$A$100, 0), 0)&lt;&gt;"ABCDE")))</f>
        <v/>
      </c>
      <c r="F185" s="4" t="str" cm="1">
        <f t="array" ref="F185">IF(A185="","",SUMPRODUCT(1* (K185:DF185 &lt;&gt; 0)*(NOT(ISNUMBER(SEARCH(K185:DF185,INDEX('Cevap Anahtarları'!$B$2:$CW$10,MATCH(J185,'Cevap Anahtarları'!$A$2:$A$100,0),0)))))))</f>
        <v/>
      </c>
      <c r="G185" s="4" t="str" cm="1">
        <f t="array" aca="1" ref="G185" ca="1">IF(A185="", "", SUMPRODUCT(--(OFFSET(K185, 0, 0, 1, $O$1) = 0), --(INDEX('Cevap Anahtarları'!$B$2:$CW$10, MATCH(J185, 'Cevap Anahtarları'!$A$2:$A$100, 0), COLUMN(OFFSET(K185, 0, 0, 1, $O$1))-COLUMN(K185)+1) &lt;&gt; "ABCDE")))</f>
        <v/>
      </c>
      <c r="H185" s="12" t="str">
        <f t="shared" si="7"/>
        <v/>
      </c>
      <c r="I185" s="12" t="str">
        <f t="shared" si="8"/>
        <v/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</row>
    <row r="186" spans="2:165">
      <c r="B186" t="str">
        <f>IF(_xlfn.CONCAT('OMR Ciktisi'!F183:O183)="","",VALUE(_xlfn.CONCAT('OMR Ciktisi'!F183:O183)))</f>
        <v/>
      </c>
      <c r="C186" t="str">
        <f>IF(B186="", "", OR(ISNUMBER(MATCH(B186, 'Ogrenci Listesi'!$B$2:$B$1500, 0)), ISNUMBER(MATCH(B186, 'Ogr List2'!$B$2:$B$1500, 0))))</f>
        <v/>
      </c>
      <c r="D186" t="str">
        <f t="shared" si="6"/>
        <v/>
      </c>
      <c r="E186" s="4" t="str" cm="1">
        <f t="array" ref="E186">IF(A186="","", SUMPRODUCT(--(INDEX('Cevap Anahtarları'!$B$2:$CW$10, MATCH(J186, 'Cevap Anahtarları'!$A$2:$A$100, 0), 0)="ABCDE")) + SUMPRODUCT(--(K186:DF186 &lt;&gt; ""), --(ISNUMBER(SEARCH(K186:DF186, INDEX('Cevap Anahtarları'!$B$2:$CW$10, MATCH(J186, 'Cevap Anahtarları'!$A$2:$A$100, 0), 0)))), --(INDEX('Cevap Anahtarları'!$B$2:$CW$10, MATCH(J186, 'Cevap Anahtarları'!$A$2:$A$100, 0), 0)&lt;&gt;"ABCDE")))</f>
        <v/>
      </c>
      <c r="F186" s="4" t="str" cm="1">
        <f t="array" ref="F186">IF(A186="","",SUMPRODUCT(1* (K186:DF186 &lt;&gt; 0)*(NOT(ISNUMBER(SEARCH(K186:DF186,INDEX('Cevap Anahtarları'!$B$2:$CW$10,MATCH(J186,'Cevap Anahtarları'!$A$2:$A$100,0),0)))))))</f>
        <v/>
      </c>
      <c r="G186" s="4" t="str" cm="1">
        <f t="array" aca="1" ref="G186" ca="1">IF(A186="", "", SUMPRODUCT(--(OFFSET(K186, 0, 0, 1, $O$1) = 0), --(INDEX('Cevap Anahtarları'!$B$2:$CW$10, MATCH(J186, 'Cevap Anahtarları'!$A$2:$A$100, 0), COLUMN(OFFSET(K186, 0, 0, 1, $O$1))-COLUMN(K186)+1) &lt;&gt; "ABCDE")))</f>
        <v/>
      </c>
      <c r="H186" s="12" t="str">
        <f t="shared" si="7"/>
        <v/>
      </c>
      <c r="I186" s="12" t="str">
        <f t="shared" si="8"/>
        <v/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</row>
    <row r="187" spans="2:165">
      <c r="B187" t="str">
        <f>IF(_xlfn.CONCAT('OMR Ciktisi'!F184:O184)="","",VALUE(_xlfn.CONCAT('OMR Ciktisi'!F184:O184)))</f>
        <v/>
      </c>
      <c r="C187" t="str">
        <f>IF(B187="", "", OR(ISNUMBER(MATCH(B187, 'Ogrenci Listesi'!$B$2:$B$1500, 0)), ISNUMBER(MATCH(B187, 'Ogr List2'!$B$2:$B$1500, 0))))</f>
        <v/>
      </c>
      <c r="D187" t="str">
        <f t="shared" si="6"/>
        <v/>
      </c>
      <c r="E187" s="4" t="str" cm="1">
        <f t="array" ref="E187">IF(A187="","", SUMPRODUCT(--(INDEX('Cevap Anahtarları'!$B$2:$CW$10, MATCH(J187, 'Cevap Anahtarları'!$A$2:$A$100, 0), 0)="ABCDE")) + SUMPRODUCT(--(K187:DF187 &lt;&gt; ""), --(ISNUMBER(SEARCH(K187:DF187, INDEX('Cevap Anahtarları'!$B$2:$CW$10, MATCH(J187, 'Cevap Anahtarları'!$A$2:$A$100, 0), 0)))), --(INDEX('Cevap Anahtarları'!$B$2:$CW$10, MATCH(J187, 'Cevap Anahtarları'!$A$2:$A$100, 0), 0)&lt;&gt;"ABCDE")))</f>
        <v/>
      </c>
      <c r="F187" s="4" t="str" cm="1">
        <f t="array" ref="F187">IF(A187="","",SUMPRODUCT(1* (K187:DF187 &lt;&gt; 0)*(NOT(ISNUMBER(SEARCH(K187:DF187,INDEX('Cevap Anahtarları'!$B$2:$CW$10,MATCH(J187,'Cevap Anahtarları'!$A$2:$A$100,0),0)))))))</f>
        <v/>
      </c>
      <c r="G187" s="4" t="str" cm="1">
        <f t="array" aca="1" ref="G187" ca="1">IF(A187="", "", SUMPRODUCT(--(OFFSET(K187, 0, 0, 1, $O$1) = 0), --(INDEX('Cevap Anahtarları'!$B$2:$CW$10, MATCH(J187, 'Cevap Anahtarları'!$A$2:$A$100, 0), COLUMN(OFFSET(K187, 0, 0, 1, $O$1))-COLUMN(K187)+1) &lt;&gt; "ABCDE")))</f>
        <v/>
      </c>
      <c r="H187" s="12" t="str">
        <f t="shared" si="7"/>
        <v/>
      </c>
      <c r="I187" s="12" t="str">
        <f t="shared" si="8"/>
        <v/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</row>
    <row r="188" spans="2:165">
      <c r="B188" t="str">
        <f>IF(_xlfn.CONCAT('OMR Ciktisi'!F185:O185)="","",VALUE(_xlfn.CONCAT('OMR Ciktisi'!F185:O185)))</f>
        <v/>
      </c>
      <c r="C188" t="str">
        <f>IF(B188="", "", OR(ISNUMBER(MATCH(B188, 'Ogrenci Listesi'!$B$2:$B$1500, 0)), ISNUMBER(MATCH(B188, 'Ogr List2'!$B$2:$B$1500, 0))))</f>
        <v/>
      </c>
      <c r="D188" t="str">
        <f t="shared" si="6"/>
        <v/>
      </c>
      <c r="E188" s="4" t="str" cm="1">
        <f t="array" ref="E188">IF(A188="","", SUMPRODUCT(--(INDEX('Cevap Anahtarları'!$B$2:$CW$10, MATCH(J188, 'Cevap Anahtarları'!$A$2:$A$100, 0), 0)="ABCDE")) + SUMPRODUCT(--(K188:DF188 &lt;&gt; ""), --(ISNUMBER(SEARCH(K188:DF188, INDEX('Cevap Anahtarları'!$B$2:$CW$10, MATCH(J188, 'Cevap Anahtarları'!$A$2:$A$100, 0), 0)))), --(INDEX('Cevap Anahtarları'!$B$2:$CW$10, MATCH(J188, 'Cevap Anahtarları'!$A$2:$A$100, 0), 0)&lt;&gt;"ABCDE")))</f>
        <v/>
      </c>
      <c r="F188" s="4" t="str" cm="1">
        <f t="array" ref="F188">IF(A188="","",SUMPRODUCT(1* (K188:DF188 &lt;&gt; 0)*(NOT(ISNUMBER(SEARCH(K188:DF188,INDEX('Cevap Anahtarları'!$B$2:$CW$10,MATCH(J188,'Cevap Anahtarları'!$A$2:$A$100,0),0)))))))</f>
        <v/>
      </c>
      <c r="G188" s="4" t="str" cm="1">
        <f t="array" aca="1" ref="G188" ca="1">IF(A188="", "", SUMPRODUCT(--(OFFSET(K188, 0, 0, 1, $O$1) = 0), --(INDEX('Cevap Anahtarları'!$B$2:$CW$10, MATCH(J188, 'Cevap Anahtarları'!$A$2:$A$100, 0), COLUMN(OFFSET(K188, 0, 0, 1, $O$1))-COLUMN(K188)+1) &lt;&gt; "ABCDE")))</f>
        <v/>
      </c>
      <c r="H188" s="12" t="str">
        <f t="shared" si="7"/>
        <v/>
      </c>
      <c r="I188" s="12" t="str">
        <f t="shared" si="8"/>
        <v/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</row>
    <row r="189" spans="2:165">
      <c r="B189" t="str">
        <f>IF(_xlfn.CONCAT('OMR Ciktisi'!F186:O186)="","",VALUE(_xlfn.CONCAT('OMR Ciktisi'!F186:O186)))</f>
        <v/>
      </c>
      <c r="C189" t="str">
        <f>IF(B189="", "", OR(ISNUMBER(MATCH(B189, 'Ogrenci Listesi'!$B$2:$B$1500, 0)), ISNUMBER(MATCH(B189, 'Ogr List2'!$B$2:$B$1500, 0))))</f>
        <v/>
      </c>
      <c r="D189" t="str">
        <f t="shared" si="6"/>
        <v/>
      </c>
      <c r="E189" s="4" t="str" cm="1">
        <f t="array" ref="E189">IF(A189="","", SUMPRODUCT(--(INDEX('Cevap Anahtarları'!$B$2:$CW$10, MATCH(J189, 'Cevap Anahtarları'!$A$2:$A$100, 0), 0)="ABCDE")) + SUMPRODUCT(--(K189:DF189 &lt;&gt; ""), --(ISNUMBER(SEARCH(K189:DF189, INDEX('Cevap Anahtarları'!$B$2:$CW$10, MATCH(J189, 'Cevap Anahtarları'!$A$2:$A$100, 0), 0)))), --(INDEX('Cevap Anahtarları'!$B$2:$CW$10, MATCH(J189, 'Cevap Anahtarları'!$A$2:$A$100, 0), 0)&lt;&gt;"ABCDE")))</f>
        <v/>
      </c>
      <c r="F189" s="4" t="str" cm="1">
        <f t="array" ref="F189">IF(A189="","",SUMPRODUCT(1* (K189:DF189 &lt;&gt; 0)*(NOT(ISNUMBER(SEARCH(K189:DF189,INDEX('Cevap Anahtarları'!$B$2:$CW$10,MATCH(J189,'Cevap Anahtarları'!$A$2:$A$100,0),0)))))))</f>
        <v/>
      </c>
      <c r="G189" s="4" t="str" cm="1">
        <f t="array" aca="1" ref="G189" ca="1">IF(A189="", "", SUMPRODUCT(--(OFFSET(K189, 0, 0, 1, $O$1) = 0), --(INDEX('Cevap Anahtarları'!$B$2:$CW$10, MATCH(J189, 'Cevap Anahtarları'!$A$2:$A$100, 0), COLUMN(OFFSET(K189, 0, 0, 1, $O$1))-COLUMN(K189)+1) &lt;&gt; "ABCDE")))</f>
        <v/>
      </c>
      <c r="H189" s="12" t="str">
        <f t="shared" si="7"/>
        <v/>
      </c>
      <c r="I189" s="12" t="str">
        <f t="shared" si="8"/>
        <v/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</row>
    <row r="190" spans="2:165">
      <c r="B190" t="str">
        <f>IF(_xlfn.CONCAT('OMR Ciktisi'!F187:O187)="","",VALUE(_xlfn.CONCAT('OMR Ciktisi'!F187:O187)))</f>
        <v/>
      </c>
      <c r="C190" t="str">
        <f>IF(B190="", "", OR(ISNUMBER(MATCH(B190, 'Ogrenci Listesi'!$B$2:$B$1500, 0)), ISNUMBER(MATCH(B190, 'Ogr List2'!$B$2:$B$1500, 0))))</f>
        <v/>
      </c>
      <c r="D190" t="str">
        <f t="shared" si="6"/>
        <v/>
      </c>
      <c r="E190" s="4" t="str" cm="1">
        <f t="array" ref="E190">IF(A190="","", SUMPRODUCT(--(INDEX('Cevap Anahtarları'!$B$2:$CW$10, MATCH(J190, 'Cevap Anahtarları'!$A$2:$A$100, 0), 0)="ABCDE")) + SUMPRODUCT(--(K190:DF190 &lt;&gt; ""), --(ISNUMBER(SEARCH(K190:DF190, INDEX('Cevap Anahtarları'!$B$2:$CW$10, MATCH(J190, 'Cevap Anahtarları'!$A$2:$A$100, 0), 0)))), --(INDEX('Cevap Anahtarları'!$B$2:$CW$10, MATCH(J190, 'Cevap Anahtarları'!$A$2:$A$100, 0), 0)&lt;&gt;"ABCDE")))</f>
        <v/>
      </c>
      <c r="F190" s="4" t="str" cm="1">
        <f t="array" ref="F190">IF(A190="","",SUMPRODUCT(1* (K190:DF190 &lt;&gt; 0)*(NOT(ISNUMBER(SEARCH(K190:DF190,INDEX('Cevap Anahtarları'!$B$2:$CW$10,MATCH(J190,'Cevap Anahtarları'!$A$2:$A$100,0),0)))))))</f>
        <v/>
      </c>
      <c r="G190" s="4" t="str" cm="1">
        <f t="array" aca="1" ref="G190" ca="1">IF(A190="", "", SUMPRODUCT(--(OFFSET(K190, 0, 0, 1, $O$1) = 0), --(INDEX('Cevap Anahtarları'!$B$2:$CW$10, MATCH(J190, 'Cevap Anahtarları'!$A$2:$A$100, 0), COLUMN(OFFSET(K190, 0, 0, 1, $O$1))-COLUMN(K190)+1) &lt;&gt; "ABCDE")))</f>
        <v/>
      </c>
      <c r="H190" s="12" t="str">
        <f t="shared" si="7"/>
        <v/>
      </c>
      <c r="I190" s="12" t="str">
        <f t="shared" si="8"/>
        <v/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</row>
    <row r="191" spans="2:165">
      <c r="B191" t="str">
        <f>IF(_xlfn.CONCAT('OMR Ciktisi'!F188:O188)="","",VALUE(_xlfn.CONCAT('OMR Ciktisi'!F188:O188)))</f>
        <v/>
      </c>
      <c r="C191" t="str">
        <f>IF(B191="", "", OR(ISNUMBER(MATCH(B191, 'Ogrenci Listesi'!$B$2:$B$1500, 0)), ISNUMBER(MATCH(B191, 'Ogr List2'!$B$2:$B$1500, 0))))</f>
        <v/>
      </c>
      <c r="D191" t="str">
        <f t="shared" si="6"/>
        <v/>
      </c>
      <c r="E191" s="4" t="str" cm="1">
        <f t="array" ref="E191">IF(A191="","", SUMPRODUCT(--(INDEX('Cevap Anahtarları'!$B$2:$CW$10, MATCH(J191, 'Cevap Anahtarları'!$A$2:$A$100, 0), 0)="ABCDE")) + SUMPRODUCT(--(K191:DF191 &lt;&gt; ""), --(ISNUMBER(SEARCH(K191:DF191, INDEX('Cevap Anahtarları'!$B$2:$CW$10, MATCH(J191, 'Cevap Anahtarları'!$A$2:$A$100, 0), 0)))), --(INDEX('Cevap Anahtarları'!$B$2:$CW$10, MATCH(J191, 'Cevap Anahtarları'!$A$2:$A$100, 0), 0)&lt;&gt;"ABCDE")))</f>
        <v/>
      </c>
      <c r="F191" s="4" t="str" cm="1">
        <f t="array" ref="F191">IF(A191="","",SUMPRODUCT(1* (K191:DF191 &lt;&gt; 0)*(NOT(ISNUMBER(SEARCH(K191:DF191,INDEX('Cevap Anahtarları'!$B$2:$CW$10,MATCH(J191,'Cevap Anahtarları'!$A$2:$A$100,0),0)))))))</f>
        <v/>
      </c>
      <c r="G191" s="4" t="str" cm="1">
        <f t="array" aca="1" ref="G191" ca="1">IF(A191="", "", SUMPRODUCT(--(OFFSET(K191, 0, 0, 1, $O$1) = 0), --(INDEX('Cevap Anahtarları'!$B$2:$CW$10, MATCH(J191, 'Cevap Anahtarları'!$A$2:$A$100, 0), COLUMN(OFFSET(K191, 0, 0, 1, $O$1))-COLUMN(K191)+1) &lt;&gt; "ABCDE")))</f>
        <v/>
      </c>
      <c r="H191" s="12" t="str">
        <f t="shared" si="7"/>
        <v/>
      </c>
      <c r="I191" s="12" t="str">
        <f t="shared" si="8"/>
        <v/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</row>
    <row r="192" spans="2:165">
      <c r="B192" t="str">
        <f>IF(_xlfn.CONCAT('OMR Ciktisi'!F189:O189)="","",VALUE(_xlfn.CONCAT('OMR Ciktisi'!F189:O189)))</f>
        <v/>
      </c>
      <c r="C192" t="str">
        <f>IF(B192="", "", OR(ISNUMBER(MATCH(B192, 'Ogrenci Listesi'!$B$2:$B$1500, 0)), ISNUMBER(MATCH(B192, 'Ogr List2'!$B$2:$B$1500, 0))))</f>
        <v/>
      </c>
      <c r="D192" t="str">
        <f t="shared" si="6"/>
        <v/>
      </c>
      <c r="E192" s="4" t="str" cm="1">
        <f t="array" ref="E192">IF(A192="","", SUMPRODUCT(--(INDEX('Cevap Anahtarları'!$B$2:$CW$10, MATCH(J192, 'Cevap Anahtarları'!$A$2:$A$100, 0), 0)="ABCDE")) + SUMPRODUCT(--(K192:DF192 &lt;&gt; ""), --(ISNUMBER(SEARCH(K192:DF192, INDEX('Cevap Anahtarları'!$B$2:$CW$10, MATCH(J192, 'Cevap Anahtarları'!$A$2:$A$100, 0), 0)))), --(INDEX('Cevap Anahtarları'!$B$2:$CW$10, MATCH(J192, 'Cevap Anahtarları'!$A$2:$A$100, 0), 0)&lt;&gt;"ABCDE")))</f>
        <v/>
      </c>
      <c r="F192" s="4" t="str" cm="1">
        <f t="array" ref="F192">IF(A192="","",SUMPRODUCT(1* (K192:DF192 &lt;&gt; 0)*(NOT(ISNUMBER(SEARCH(K192:DF192,INDEX('Cevap Anahtarları'!$B$2:$CW$10,MATCH(J192,'Cevap Anahtarları'!$A$2:$A$100,0),0)))))))</f>
        <v/>
      </c>
      <c r="G192" s="4" t="str" cm="1">
        <f t="array" aca="1" ref="G192" ca="1">IF(A192="", "", SUMPRODUCT(--(OFFSET(K192, 0, 0, 1, $O$1) = 0), --(INDEX('Cevap Anahtarları'!$B$2:$CW$10, MATCH(J192, 'Cevap Anahtarları'!$A$2:$A$100, 0), COLUMN(OFFSET(K192, 0, 0, 1, $O$1))-COLUMN(K192)+1) &lt;&gt; "ABCDE")))</f>
        <v/>
      </c>
      <c r="H192" s="12" t="str">
        <f t="shared" si="7"/>
        <v/>
      </c>
      <c r="I192" s="12" t="str">
        <f t="shared" si="8"/>
        <v/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</row>
    <row r="193" spans="2:165">
      <c r="B193" t="str">
        <f>IF(_xlfn.CONCAT('OMR Ciktisi'!F190:O190)="","",VALUE(_xlfn.CONCAT('OMR Ciktisi'!F190:O190)))</f>
        <v/>
      </c>
      <c r="C193" t="str">
        <f>IF(B193="", "", OR(ISNUMBER(MATCH(B193, 'Ogrenci Listesi'!$B$2:$B$1500, 0)), ISNUMBER(MATCH(B193, 'Ogr List2'!$B$2:$B$1500, 0))))</f>
        <v/>
      </c>
      <c r="D193" t="str">
        <f t="shared" si="6"/>
        <v/>
      </c>
      <c r="E193" s="4" t="str" cm="1">
        <f t="array" ref="E193">IF(A193="","", SUMPRODUCT(--(INDEX('Cevap Anahtarları'!$B$2:$CW$10, MATCH(J193, 'Cevap Anahtarları'!$A$2:$A$100, 0), 0)="ABCDE")) + SUMPRODUCT(--(K193:DF193 &lt;&gt; ""), --(ISNUMBER(SEARCH(K193:DF193, INDEX('Cevap Anahtarları'!$B$2:$CW$10, MATCH(J193, 'Cevap Anahtarları'!$A$2:$A$100, 0), 0)))), --(INDEX('Cevap Anahtarları'!$B$2:$CW$10, MATCH(J193, 'Cevap Anahtarları'!$A$2:$A$100, 0), 0)&lt;&gt;"ABCDE")))</f>
        <v/>
      </c>
      <c r="F193" s="4" t="str" cm="1">
        <f t="array" ref="F193">IF(A193="","",SUMPRODUCT(1* (K193:DF193 &lt;&gt; 0)*(NOT(ISNUMBER(SEARCH(K193:DF193,INDEX('Cevap Anahtarları'!$B$2:$CW$10,MATCH(J193,'Cevap Anahtarları'!$A$2:$A$100,0),0)))))))</f>
        <v/>
      </c>
      <c r="G193" s="4" t="str" cm="1">
        <f t="array" aca="1" ref="G193" ca="1">IF(A193="", "", SUMPRODUCT(--(OFFSET(K193, 0, 0, 1, $O$1) = 0), --(INDEX('Cevap Anahtarları'!$B$2:$CW$10, MATCH(J193, 'Cevap Anahtarları'!$A$2:$A$100, 0), COLUMN(OFFSET(K193, 0, 0, 1, $O$1))-COLUMN(K193)+1) &lt;&gt; "ABCDE")))</f>
        <v/>
      </c>
      <c r="H193" s="12" t="str">
        <f t="shared" si="7"/>
        <v/>
      </c>
      <c r="I193" s="12" t="str">
        <f t="shared" si="8"/>
        <v/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</row>
    <row r="194" spans="2:165">
      <c r="B194" t="str">
        <f>IF(_xlfn.CONCAT('OMR Ciktisi'!F191:O191)="","",VALUE(_xlfn.CONCAT('OMR Ciktisi'!F191:O191)))</f>
        <v/>
      </c>
      <c r="C194" t="str">
        <f>IF(B194="", "", OR(ISNUMBER(MATCH(B194, 'Ogrenci Listesi'!$B$2:$B$1500, 0)), ISNUMBER(MATCH(B194, 'Ogr List2'!$B$2:$B$1500, 0))))</f>
        <v/>
      </c>
      <c r="D194" t="str">
        <f t="shared" si="6"/>
        <v/>
      </c>
      <c r="E194" s="4" t="str" cm="1">
        <f t="array" ref="E194">IF(A194="","", SUMPRODUCT(--(INDEX('Cevap Anahtarları'!$B$2:$CW$10, MATCH(J194, 'Cevap Anahtarları'!$A$2:$A$100, 0), 0)="ABCDE")) + SUMPRODUCT(--(K194:DF194 &lt;&gt; ""), --(ISNUMBER(SEARCH(K194:DF194, INDEX('Cevap Anahtarları'!$B$2:$CW$10, MATCH(J194, 'Cevap Anahtarları'!$A$2:$A$100, 0), 0)))), --(INDEX('Cevap Anahtarları'!$B$2:$CW$10, MATCH(J194, 'Cevap Anahtarları'!$A$2:$A$100, 0), 0)&lt;&gt;"ABCDE")))</f>
        <v/>
      </c>
      <c r="F194" s="4" t="str" cm="1">
        <f t="array" ref="F194">IF(A194="","",SUMPRODUCT(1* (K194:DF194 &lt;&gt; 0)*(NOT(ISNUMBER(SEARCH(K194:DF194,INDEX('Cevap Anahtarları'!$B$2:$CW$10,MATCH(J194,'Cevap Anahtarları'!$A$2:$A$100,0),0)))))))</f>
        <v/>
      </c>
      <c r="G194" s="4" t="str" cm="1">
        <f t="array" aca="1" ref="G194" ca="1">IF(A194="", "", SUMPRODUCT(--(OFFSET(K194, 0, 0, 1, $O$1) = 0), --(INDEX('Cevap Anahtarları'!$B$2:$CW$10, MATCH(J194, 'Cevap Anahtarları'!$A$2:$A$100, 0), COLUMN(OFFSET(K194, 0, 0, 1, $O$1))-COLUMN(K194)+1) &lt;&gt; "ABCDE")))</f>
        <v/>
      </c>
      <c r="H194" s="12" t="str">
        <f t="shared" si="7"/>
        <v/>
      </c>
      <c r="I194" s="12" t="str">
        <f t="shared" si="8"/>
        <v/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</row>
    <row r="195" spans="2:165">
      <c r="B195" t="str">
        <f>IF(_xlfn.CONCAT('OMR Ciktisi'!F192:O192)="","",VALUE(_xlfn.CONCAT('OMR Ciktisi'!F192:O192)))</f>
        <v/>
      </c>
      <c r="C195" t="str">
        <f>IF(B195="", "", OR(ISNUMBER(MATCH(B195, 'Ogrenci Listesi'!$B$2:$B$1500, 0)), ISNUMBER(MATCH(B195, 'Ogr List2'!$B$2:$B$1500, 0))))</f>
        <v/>
      </c>
      <c r="D195" t="str">
        <f t="shared" si="6"/>
        <v/>
      </c>
      <c r="E195" s="4" t="str" cm="1">
        <f t="array" ref="E195">IF(A195="","", SUMPRODUCT(--(INDEX('Cevap Anahtarları'!$B$2:$CW$10, MATCH(J195, 'Cevap Anahtarları'!$A$2:$A$100, 0), 0)="ABCDE")) + SUMPRODUCT(--(K195:DF195 &lt;&gt; ""), --(ISNUMBER(SEARCH(K195:DF195, INDEX('Cevap Anahtarları'!$B$2:$CW$10, MATCH(J195, 'Cevap Anahtarları'!$A$2:$A$100, 0), 0)))), --(INDEX('Cevap Anahtarları'!$B$2:$CW$10, MATCH(J195, 'Cevap Anahtarları'!$A$2:$A$100, 0), 0)&lt;&gt;"ABCDE")))</f>
        <v/>
      </c>
      <c r="F195" s="4" t="str" cm="1">
        <f t="array" ref="F195">IF(A195="","",SUMPRODUCT(1* (K195:DF195 &lt;&gt; 0)*(NOT(ISNUMBER(SEARCH(K195:DF195,INDEX('Cevap Anahtarları'!$B$2:$CW$10,MATCH(J195,'Cevap Anahtarları'!$A$2:$A$100,0),0)))))))</f>
        <v/>
      </c>
      <c r="G195" s="4" t="str" cm="1">
        <f t="array" aca="1" ref="G195" ca="1">IF(A195="", "", SUMPRODUCT(--(OFFSET(K195, 0, 0, 1, $O$1) = 0), --(INDEX('Cevap Anahtarları'!$B$2:$CW$10, MATCH(J195, 'Cevap Anahtarları'!$A$2:$A$100, 0), COLUMN(OFFSET(K195, 0, 0, 1, $O$1))-COLUMN(K195)+1) &lt;&gt; "ABCDE")))</f>
        <v/>
      </c>
      <c r="H195" s="12" t="str">
        <f t="shared" si="7"/>
        <v/>
      </c>
      <c r="I195" s="12" t="str">
        <f t="shared" si="8"/>
        <v/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</row>
    <row r="196" spans="2:165">
      <c r="B196" t="str">
        <f>IF(_xlfn.CONCAT('OMR Ciktisi'!F193:O193)="","",VALUE(_xlfn.CONCAT('OMR Ciktisi'!F193:O193)))</f>
        <v/>
      </c>
      <c r="C196" t="str">
        <f>IF(B196="", "", OR(ISNUMBER(MATCH(B196, 'Ogrenci Listesi'!$B$2:$B$1500, 0)), ISNUMBER(MATCH(B196, 'Ogr List2'!$B$2:$B$1500, 0))))</f>
        <v/>
      </c>
      <c r="D196" t="str">
        <f t="shared" si="6"/>
        <v/>
      </c>
      <c r="E196" s="4" t="str" cm="1">
        <f t="array" ref="E196">IF(A196="","", SUMPRODUCT(--(INDEX('Cevap Anahtarları'!$B$2:$CW$10, MATCH(J196, 'Cevap Anahtarları'!$A$2:$A$100, 0), 0)="ABCDE")) + SUMPRODUCT(--(K196:DF196 &lt;&gt; ""), --(ISNUMBER(SEARCH(K196:DF196, INDEX('Cevap Anahtarları'!$B$2:$CW$10, MATCH(J196, 'Cevap Anahtarları'!$A$2:$A$100, 0), 0)))), --(INDEX('Cevap Anahtarları'!$B$2:$CW$10, MATCH(J196, 'Cevap Anahtarları'!$A$2:$A$100, 0), 0)&lt;&gt;"ABCDE")))</f>
        <v/>
      </c>
      <c r="F196" s="4" t="str" cm="1">
        <f t="array" ref="F196">IF(A196="","",SUMPRODUCT(1* (K196:DF196 &lt;&gt; 0)*(NOT(ISNUMBER(SEARCH(K196:DF196,INDEX('Cevap Anahtarları'!$B$2:$CW$10,MATCH(J196,'Cevap Anahtarları'!$A$2:$A$100,0),0)))))))</f>
        <v/>
      </c>
      <c r="G196" s="4" t="str" cm="1">
        <f t="array" aca="1" ref="G196" ca="1">IF(A196="", "", SUMPRODUCT(--(OFFSET(K196, 0, 0, 1, $O$1) = 0), --(INDEX('Cevap Anahtarları'!$B$2:$CW$10, MATCH(J196, 'Cevap Anahtarları'!$A$2:$A$100, 0), COLUMN(OFFSET(K196, 0, 0, 1, $O$1))-COLUMN(K196)+1) &lt;&gt; "ABCDE")))</f>
        <v/>
      </c>
      <c r="H196" s="12" t="str">
        <f t="shared" si="7"/>
        <v/>
      </c>
      <c r="I196" s="12" t="str">
        <f t="shared" si="8"/>
        <v/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</row>
    <row r="197" spans="2:165">
      <c r="B197" t="str">
        <f>IF(_xlfn.CONCAT('OMR Ciktisi'!F194:O194)="","",VALUE(_xlfn.CONCAT('OMR Ciktisi'!F194:O194)))</f>
        <v/>
      </c>
      <c r="C197" t="str">
        <f>IF(B197="", "", OR(ISNUMBER(MATCH(B197, 'Ogrenci Listesi'!$B$2:$B$1500, 0)), ISNUMBER(MATCH(B197, 'Ogr List2'!$B$2:$B$1500, 0))))</f>
        <v/>
      </c>
      <c r="D197" t="str">
        <f t="shared" si="6"/>
        <v/>
      </c>
      <c r="E197" s="4" t="str" cm="1">
        <f t="array" ref="E197">IF(A197="","", SUMPRODUCT(--(INDEX('Cevap Anahtarları'!$B$2:$CW$10, MATCH(J197, 'Cevap Anahtarları'!$A$2:$A$100, 0), 0)="ABCDE")) + SUMPRODUCT(--(K197:DF197 &lt;&gt; ""), --(ISNUMBER(SEARCH(K197:DF197, INDEX('Cevap Anahtarları'!$B$2:$CW$10, MATCH(J197, 'Cevap Anahtarları'!$A$2:$A$100, 0), 0)))), --(INDEX('Cevap Anahtarları'!$B$2:$CW$10, MATCH(J197, 'Cevap Anahtarları'!$A$2:$A$100, 0), 0)&lt;&gt;"ABCDE")))</f>
        <v/>
      </c>
      <c r="F197" s="4" t="str" cm="1">
        <f t="array" ref="F197">IF(A197="","",SUMPRODUCT(1* (K197:DF197 &lt;&gt; 0)*(NOT(ISNUMBER(SEARCH(K197:DF197,INDEX('Cevap Anahtarları'!$B$2:$CW$10,MATCH(J197,'Cevap Anahtarları'!$A$2:$A$100,0),0)))))))</f>
        <v/>
      </c>
      <c r="G197" s="4" t="str" cm="1">
        <f t="array" aca="1" ref="G197" ca="1">IF(A197="", "", SUMPRODUCT(--(OFFSET(K197, 0, 0, 1, $O$1) = 0), --(INDEX('Cevap Anahtarları'!$B$2:$CW$10, MATCH(J197, 'Cevap Anahtarları'!$A$2:$A$100, 0), COLUMN(OFFSET(K197, 0, 0, 1, $O$1))-COLUMN(K197)+1) &lt;&gt; "ABCDE")))</f>
        <v/>
      </c>
      <c r="H197" s="12" t="str">
        <f t="shared" si="7"/>
        <v/>
      </c>
      <c r="I197" s="12" t="str">
        <f t="shared" si="8"/>
        <v/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</row>
    <row r="198" spans="2:165">
      <c r="B198" t="str">
        <f>IF(_xlfn.CONCAT('OMR Ciktisi'!F195:O195)="","",VALUE(_xlfn.CONCAT('OMR Ciktisi'!F195:O195)))</f>
        <v/>
      </c>
      <c r="C198" t="str">
        <f>IF(B198="", "", OR(ISNUMBER(MATCH(B198, 'Ogrenci Listesi'!$B$2:$B$1500, 0)), ISNUMBER(MATCH(B198, 'Ogr List2'!$B$2:$B$1500, 0))))</f>
        <v/>
      </c>
      <c r="D198" t="str">
        <f t="shared" ref="D198:D261" si="9">IF(ISBLANK(A198), "", COUNTIF(B:B,B198)&lt;1.5)</f>
        <v/>
      </c>
      <c r="E198" s="4" t="str" cm="1">
        <f t="array" ref="E198">IF(A198="","", SUMPRODUCT(--(INDEX('Cevap Anahtarları'!$B$2:$CW$10, MATCH(J198, 'Cevap Anahtarları'!$A$2:$A$100, 0), 0)="ABCDE")) + SUMPRODUCT(--(K198:DF198 &lt;&gt; ""), --(ISNUMBER(SEARCH(K198:DF198, INDEX('Cevap Anahtarları'!$B$2:$CW$10, MATCH(J198, 'Cevap Anahtarları'!$A$2:$A$100, 0), 0)))), --(INDEX('Cevap Anahtarları'!$B$2:$CW$10, MATCH(J198, 'Cevap Anahtarları'!$A$2:$A$100, 0), 0)&lt;&gt;"ABCDE")))</f>
        <v/>
      </c>
      <c r="F198" s="4" t="str" cm="1">
        <f t="array" ref="F198">IF(A198="","",SUMPRODUCT(1* (K198:DF198 &lt;&gt; 0)*(NOT(ISNUMBER(SEARCH(K198:DF198,INDEX('Cevap Anahtarları'!$B$2:$CW$10,MATCH(J198,'Cevap Anahtarları'!$A$2:$A$100,0),0)))))))</f>
        <v/>
      </c>
      <c r="G198" s="4" t="str" cm="1">
        <f t="array" aca="1" ref="G198" ca="1">IF(A198="", "", SUMPRODUCT(--(OFFSET(K198, 0, 0, 1, $O$1) = 0), --(INDEX('Cevap Anahtarları'!$B$2:$CW$10, MATCH(J198, 'Cevap Anahtarları'!$A$2:$A$100, 0), COLUMN(OFFSET(K198, 0, 0, 1, $O$1))-COLUMN(K198)+1) &lt;&gt; "ABCDE")))</f>
        <v/>
      </c>
      <c r="H198" s="12" t="str">
        <f t="shared" ref="H198:H261" si="10">IF(A198="","", MAX(E198*$C$2+F198*$I$2,0))</f>
        <v/>
      </c>
      <c r="I198" s="12" t="str">
        <f t="shared" ref="I198:I261" si="11">IF(ISBLANK(A198), "", IF(OR(D198 = FALSE, C198 = FALSE, J198=0), -99, IFERROR(H198*$O$2/$O$1, -99)))</f>
        <v/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</row>
    <row r="199" spans="2:165">
      <c r="B199" t="str">
        <f>IF(_xlfn.CONCAT('OMR Ciktisi'!F196:O196)="","",VALUE(_xlfn.CONCAT('OMR Ciktisi'!F196:O196)))</f>
        <v/>
      </c>
      <c r="C199" t="str">
        <f>IF(B199="", "", OR(ISNUMBER(MATCH(B199, 'Ogrenci Listesi'!$B$2:$B$1500, 0)), ISNUMBER(MATCH(B199, 'Ogr List2'!$B$2:$B$1500, 0))))</f>
        <v/>
      </c>
      <c r="D199" t="str">
        <f t="shared" si="9"/>
        <v/>
      </c>
      <c r="E199" s="4" t="str" cm="1">
        <f t="array" ref="E199">IF(A199="","", SUMPRODUCT(--(INDEX('Cevap Anahtarları'!$B$2:$CW$10, MATCH(J199, 'Cevap Anahtarları'!$A$2:$A$100, 0), 0)="ABCDE")) + SUMPRODUCT(--(K199:DF199 &lt;&gt; ""), --(ISNUMBER(SEARCH(K199:DF199, INDEX('Cevap Anahtarları'!$B$2:$CW$10, MATCH(J199, 'Cevap Anahtarları'!$A$2:$A$100, 0), 0)))), --(INDEX('Cevap Anahtarları'!$B$2:$CW$10, MATCH(J199, 'Cevap Anahtarları'!$A$2:$A$100, 0), 0)&lt;&gt;"ABCDE")))</f>
        <v/>
      </c>
      <c r="F199" s="4" t="str" cm="1">
        <f t="array" ref="F199">IF(A199="","",SUMPRODUCT(1* (K199:DF199 &lt;&gt; 0)*(NOT(ISNUMBER(SEARCH(K199:DF199,INDEX('Cevap Anahtarları'!$B$2:$CW$10,MATCH(J199,'Cevap Anahtarları'!$A$2:$A$100,0),0)))))))</f>
        <v/>
      </c>
      <c r="G199" s="4" t="str" cm="1">
        <f t="array" aca="1" ref="G199" ca="1">IF(A199="", "", SUMPRODUCT(--(OFFSET(K199, 0, 0, 1, $O$1) = 0), --(INDEX('Cevap Anahtarları'!$B$2:$CW$10, MATCH(J199, 'Cevap Anahtarları'!$A$2:$A$100, 0), COLUMN(OFFSET(K199, 0, 0, 1, $O$1))-COLUMN(K199)+1) &lt;&gt; "ABCDE")))</f>
        <v/>
      </c>
      <c r="H199" s="12" t="str">
        <f t="shared" si="10"/>
        <v/>
      </c>
      <c r="I199" s="12" t="str">
        <f t="shared" si="11"/>
        <v/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</row>
    <row r="200" spans="2:165">
      <c r="B200" t="str">
        <f>IF(_xlfn.CONCAT('OMR Ciktisi'!F197:O197)="","",VALUE(_xlfn.CONCAT('OMR Ciktisi'!F197:O197)))</f>
        <v/>
      </c>
      <c r="C200" t="str">
        <f>IF(B200="", "", OR(ISNUMBER(MATCH(B200, 'Ogrenci Listesi'!$B$2:$B$1500, 0)), ISNUMBER(MATCH(B200, 'Ogr List2'!$B$2:$B$1500, 0))))</f>
        <v/>
      </c>
      <c r="D200" t="str">
        <f t="shared" si="9"/>
        <v/>
      </c>
      <c r="E200" s="4" t="str" cm="1">
        <f t="array" ref="E200">IF(A200="","", SUMPRODUCT(--(INDEX('Cevap Anahtarları'!$B$2:$CW$10, MATCH(J200, 'Cevap Anahtarları'!$A$2:$A$100, 0), 0)="ABCDE")) + SUMPRODUCT(--(K200:DF200 &lt;&gt; ""), --(ISNUMBER(SEARCH(K200:DF200, INDEX('Cevap Anahtarları'!$B$2:$CW$10, MATCH(J200, 'Cevap Anahtarları'!$A$2:$A$100, 0), 0)))), --(INDEX('Cevap Anahtarları'!$B$2:$CW$10, MATCH(J200, 'Cevap Anahtarları'!$A$2:$A$100, 0), 0)&lt;&gt;"ABCDE")))</f>
        <v/>
      </c>
      <c r="F200" s="4" t="str" cm="1">
        <f t="array" ref="F200">IF(A200="","",SUMPRODUCT(1* (K200:DF200 &lt;&gt; 0)*(NOT(ISNUMBER(SEARCH(K200:DF200,INDEX('Cevap Anahtarları'!$B$2:$CW$10,MATCH(J200,'Cevap Anahtarları'!$A$2:$A$100,0),0)))))))</f>
        <v/>
      </c>
      <c r="G200" s="4" t="str" cm="1">
        <f t="array" aca="1" ref="G200" ca="1">IF(A200="", "", SUMPRODUCT(--(OFFSET(K200, 0, 0, 1, $O$1) = 0), --(INDEX('Cevap Anahtarları'!$B$2:$CW$10, MATCH(J200, 'Cevap Anahtarları'!$A$2:$A$100, 0), COLUMN(OFFSET(K200, 0, 0, 1, $O$1))-COLUMN(K200)+1) &lt;&gt; "ABCDE")))</f>
        <v/>
      </c>
      <c r="H200" s="12" t="str">
        <f t="shared" si="10"/>
        <v/>
      </c>
      <c r="I200" s="12" t="str">
        <f t="shared" si="11"/>
        <v/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</row>
    <row r="201" spans="2:165">
      <c r="B201" t="str">
        <f>IF(_xlfn.CONCAT('OMR Ciktisi'!F198:O198)="","",VALUE(_xlfn.CONCAT('OMR Ciktisi'!F198:O198)))</f>
        <v/>
      </c>
      <c r="C201" t="str">
        <f>IF(B201="", "", OR(ISNUMBER(MATCH(B201, 'Ogrenci Listesi'!$B$2:$B$1500, 0)), ISNUMBER(MATCH(B201, 'Ogr List2'!$B$2:$B$1500, 0))))</f>
        <v/>
      </c>
      <c r="D201" t="str">
        <f t="shared" si="9"/>
        <v/>
      </c>
      <c r="E201" s="4" t="str" cm="1">
        <f t="array" ref="E201">IF(A201="","", SUMPRODUCT(--(INDEX('Cevap Anahtarları'!$B$2:$CW$10, MATCH(J201, 'Cevap Anahtarları'!$A$2:$A$100, 0), 0)="ABCDE")) + SUMPRODUCT(--(K201:DF201 &lt;&gt; ""), --(ISNUMBER(SEARCH(K201:DF201, INDEX('Cevap Anahtarları'!$B$2:$CW$10, MATCH(J201, 'Cevap Anahtarları'!$A$2:$A$100, 0), 0)))), --(INDEX('Cevap Anahtarları'!$B$2:$CW$10, MATCH(J201, 'Cevap Anahtarları'!$A$2:$A$100, 0), 0)&lt;&gt;"ABCDE")))</f>
        <v/>
      </c>
      <c r="F201" s="4" t="str" cm="1">
        <f t="array" ref="F201">IF(A201="","",SUMPRODUCT(1* (K201:DF201 &lt;&gt; 0)*(NOT(ISNUMBER(SEARCH(K201:DF201,INDEX('Cevap Anahtarları'!$B$2:$CW$10,MATCH(J201,'Cevap Anahtarları'!$A$2:$A$100,0),0)))))))</f>
        <v/>
      </c>
      <c r="G201" s="4" t="str" cm="1">
        <f t="array" aca="1" ref="G201" ca="1">IF(A201="", "", SUMPRODUCT(--(OFFSET(K201, 0, 0, 1, $O$1) = 0), --(INDEX('Cevap Anahtarları'!$B$2:$CW$10, MATCH(J201, 'Cevap Anahtarları'!$A$2:$A$100, 0), COLUMN(OFFSET(K201, 0, 0, 1, $O$1))-COLUMN(K201)+1) &lt;&gt; "ABCDE")))</f>
        <v/>
      </c>
      <c r="H201" s="12" t="str">
        <f t="shared" si="10"/>
        <v/>
      </c>
      <c r="I201" s="12" t="str">
        <f t="shared" si="11"/>
        <v/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</row>
    <row r="202" spans="2:165">
      <c r="B202" t="str">
        <f>IF(_xlfn.CONCAT('OMR Ciktisi'!F199:O199)="","",VALUE(_xlfn.CONCAT('OMR Ciktisi'!F199:O199)))</f>
        <v/>
      </c>
      <c r="C202" t="str">
        <f>IF(B202="", "", OR(ISNUMBER(MATCH(B202, 'Ogrenci Listesi'!$B$2:$B$1500, 0)), ISNUMBER(MATCH(B202, 'Ogr List2'!$B$2:$B$1500, 0))))</f>
        <v/>
      </c>
      <c r="D202" t="str">
        <f t="shared" si="9"/>
        <v/>
      </c>
      <c r="E202" s="4" t="str" cm="1">
        <f t="array" ref="E202">IF(A202="","", SUMPRODUCT(--(INDEX('Cevap Anahtarları'!$B$2:$CW$10, MATCH(J202, 'Cevap Anahtarları'!$A$2:$A$100, 0), 0)="ABCDE")) + SUMPRODUCT(--(K202:DF202 &lt;&gt; ""), --(ISNUMBER(SEARCH(K202:DF202, INDEX('Cevap Anahtarları'!$B$2:$CW$10, MATCH(J202, 'Cevap Anahtarları'!$A$2:$A$100, 0), 0)))), --(INDEX('Cevap Anahtarları'!$B$2:$CW$10, MATCH(J202, 'Cevap Anahtarları'!$A$2:$A$100, 0), 0)&lt;&gt;"ABCDE")))</f>
        <v/>
      </c>
      <c r="F202" s="4" t="str" cm="1">
        <f t="array" ref="F202">IF(A202="","",SUMPRODUCT(1* (K202:DF202 &lt;&gt; 0)*(NOT(ISNUMBER(SEARCH(K202:DF202,INDEX('Cevap Anahtarları'!$B$2:$CW$10,MATCH(J202,'Cevap Anahtarları'!$A$2:$A$100,0),0)))))))</f>
        <v/>
      </c>
      <c r="G202" s="4" t="str" cm="1">
        <f t="array" aca="1" ref="G202" ca="1">IF(A202="", "", SUMPRODUCT(--(OFFSET(K202, 0, 0, 1, $O$1) = 0), --(INDEX('Cevap Anahtarları'!$B$2:$CW$10, MATCH(J202, 'Cevap Anahtarları'!$A$2:$A$100, 0), COLUMN(OFFSET(K202, 0, 0, 1, $O$1))-COLUMN(K202)+1) &lt;&gt; "ABCDE")))</f>
        <v/>
      </c>
      <c r="H202" s="12" t="str">
        <f t="shared" si="10"/>
        <v/>
      </c>
      <c r="I202" s="12" t="str">
        <f t="shared" si="11"/>
        <v/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</row>
    <row r="203" spans="2:165">
      <c r="B203" t="str">
        <f>IF(_xlfn.CONCAT('OMR Ciktisi'!F200:O200)="","",VALUE(_xlfn.CONCAT('OMR Ciktisi'!F200:O200)))</f>
        <v/>
      </c>
      <c r="C203" t="str">
        <f>IF(B203="", "", OR(ISNUMBER(MATCH(B203, 'Ogrenci Listesi'!$B$2:$B$1500, 0)), ISNUMBER(MATCH(B203, 'Ogr List2'!$B$2:$B$1500, 0))))</f>
        <v/>
      </c>
      <c r="D203" t="str">
        <f t="shared" si="9"/>
        <v/>
      </c>
      <c r="E203" s="4" t="str" cm="1">
        <f t="array" ref="E203">IF(A203="","", SUMPRODUCT(--(INDEX('Cevap Anahtarları'!$B$2:$CW$10, MATCH(J203, 'Cevap Anahtarları'!$A$2:$A$100, 0), 0)="ABCDE")) + SUMPRODUCT(--(K203:DF203 &lt;&gt; ""), --(ISNUMBER(SEARCH(K203:DF203, INDEX('Cevap Anahtarları'!$B$2:$CW$10, MATCH(J203, 'Cevap Anahtarları'!$A$2:$A$100, 0), 0)))), --(INDEX('Cevap Anahtarları'!$B$2:$CW$10, MATCH(J203, 'Cevap Anahtarları'!$A$2:$A$100, 0), 0)&lt;&gt;"ABCDE")))</f>
        <v/>
      </c>
      <c r="F203" s="4" t="str" cm="1">
        <f t="array" ref="F203">IF(A203="","",SUMPRODUCT(1* (K203:DF203 &lt;&gt; 0)*(NOT(ISNUMBER(SEARCH(K203:DF203,INDEX('Cevap Anahtarları'!$B$2:$CW$10,MATCH(J203,'Cevap Anahtarları'!$A$2:$A$100,0),0)))))))</f>
        <v/>
      </c>
      <c r="G203" s="4" t="str" cm="1">
        <f t="array" aca="1" ref="G203" ca="1">IF(A203="", "", SUMPRODUCT(--(OFFSET(K203, 0, 0, 1, $O$1) = 0), --(INDEX('Cevap Anahtarları'!$B$2:$CW$10, MATCH(J203, 'Cevap Anahtarları'!$A$2:$A$100, 0), COLUMN(OFFSET(K203, 0, 0, 1, $O$1))-COLUMN(K203)+1) &lt;&gt; "ABCDE")))</f>
        <v/>
      </c>
      <c r="H203" s="12" t="str">
        <f t="shared" si="10"/>
        <v/>
      </c>
      <c r="I203" s="12" t="str">
        <f t="shared" si="11"/>
        <v/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</row>
    <row r="204" spans="2:165">
      <c r="B204" t="str">
        <f>IF(_xlfn.CONCAT('OMR Ciktisi'!F201:O201)="","",VALUE(_xlfn.CONCAT('OMR Ciktisi'!F201:O201)))</f>
        <v/>
      </c>
      <c r="C204" t="str">
        <f>IF(B204="", "", OR(ISNUMBER(MATCH(B204, 'Ogrenci Listesi'!$B$2:$B$1500, 0)), ISNUMBER(MATCH(B204, 'Ogr List2'!$B$2:$B$1500, 0))))</f>
        <v/>
      </c>
      <c r="D204" t="str">
        <f t="shared" si="9"/>
        <v/>
      </c>
      <c r="E204" s="4" t="str" cm="1">
        <f t="array" ref="E204">IF(A204="","", SUMPRODUCT(--(INDEX('Cevap Anahtarları'!$B$2:$CW$10, MATCH(J204, 'Cevap Anahtarları'!$A$2:$A$100, 0), 0)="ABCDE")) + SUMPRODUCT(--(K204:DF204 &lt;&gt; ""), --(ISNUMBER(SEARCH(K204:DF204, INDEX('Cevap Anahtarları'!$B$2:$CW$10, MATCH(J204, 'Cevap Anahtarları'!$A$2:$A$100, 0), 0)))), --(INDEX('Cevap Anahtarları'!$B$2:$CW$10, MATCH(J204, 'Cevap Anahtarları'!$A$2:$A$100, 0), 0)&lt;&gt;"ABCDE")))</f>
        <v/>
      </c>
      <c r="F204" s="4" t="str" cm="1">
        <f t="array" ref="F204">IF(A204="","",SUMPRODUCT(1* (K204:DF204 &lt;&gt; 0)*(NOT(ISNUMBER(SEARCH(K204:DF204,INDEX('Cevap Anahtarları'!$B$2:$CW$10,MATCH(J204,'Cevap Anahtarları'!$A$2:$A$100,0),0)))))))</f>
        <v/>
      </c>
      <c r="G204" s="4" t="str" cm="1">
        <f t="array" aca="1" ref="G204" ca="1">IF(A204="", "", SUMPRODUCT(--(OFFSET(K204, 0, 0, 1, $O$1) = 0), --(INDEX('Cevap Anahtarları'!$B$2:$CW$10, MATCH(J204, 'Cevap Anahtarları'!$A$2:$A$100, 0), COLUMN(OFFSET(K204, 0, 0, 1, $O$1))-COLUMN(K204)+1) &lt;&gt; "ABCDE")))</f>
        <v/>
      </c>
      <c r="H204" s="12" t="str">
        <f t="shared" si="10"/>
        <v/>
      </c>
      <c r="I204" s="12" t="str">
        <f t="shared" si="11"/>
        <v/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</row>
    <row r="205" spans="2:165">
      <c r="B205" t="str">
        <f>IF(_xlfn.CONCAT('OMR Ciktisi'!F202:O202)="","",VALUE(_xlfn.CONCAT('OMR Ciktisi'!F202:O202)))</f>
        <v/>
      </c>
      <c r="C205" t="str">
        <f>IF(B205="", "", OR(ISNUMBER(MATCH(B205, 'Ogrenci Listesi'!$B$2:$B$1500, 0)), ISNUMBER(MATCH(B205, 'Ogr List2'!$B$2:$B$1500, 0))))</f>
        <v/>
      </c>
      <c r="D205" t="str">
        <f t="shared" si="9"/>
        <v/>
      </c>
      <c r="E205" s="4" t="str" cm="1">
        <f t="array" ref="E205">IF(A205="","", SUMPRODUCT(--(INDEX('Cevap Anahtarları'!$B$2:$CW$10, MATCH(J205, 'Cevap Anahtarları'!$A$2:$A$100, 0), 0)="ABCDE")) + SUMPRODUCT(--(K205:DF205 &lt;&gt; ""), --(ISNUMBER(SEARCH(K205:DF205, INDEX('Cevap Anahtarları'!$B$2:$CW$10, MATCH(J205, 'Cevap Anahtarları'!$A$2:$A$100, 0), 0)))), --(INDEX('Cevap Anahtarları'!$B$2:$CW$10, MATCH(J205, 'Cevap Anahtarları'!$A$2:$A$100, 0), 0)&lt;&gt;"ABCDE")))</f>
        <v/>
      </c>
      <c r="F205" s="4" t="str" cm="1">
        <f t="array" ref="F205">IF(A205="","",SUMPRODUCT(1* (K205:DF205 &lt;&gt; 0)*(NOT(ISNUMBER(SEARCH(K205:DF205,INDEX('Cevap Anahtarları'!$B$2:$CW$10,MATCH(J205,'Cevap Anahtarları'!$A$2:$A$100,0),0)))))))</f>
        <v/>
      </c>
      <c r="G205" s="4" t="str" cm="1">
        <f t="array" aca="1" ref="G205" ca="1">IF(A205="", "", SUMPRODUCT(--(OFFSET(K205, 0, 0, 1, $O$1) = 0), --(INDEX('Cevap Anahtarları'!$B$2:$CW$10, MATCH(J205, 'Cevap Anahtarları'!$A$2:$A$100, 0), COLUMN(OFFSET(K205, 0, 0, 1, $O$1))-COLUMN(K205)+1) &lt;&gt; "ABCDE")))</f>
        <v/>
      </c>
      <c r="H205" s="12" t="str">
        <f t="shared" si="10"/>
        <v/>
      </c>
      <c r="I205" s="12" t="str">
        <f t="shared" si="11"/>
        <v/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</row>
    <row r="206" spans="2:165">
      <c r="B206" t="str">
        <f>IF(_xlfn.CONCAT('OMR Ciktisi'!F203:O203)="","",VALUE(_xlfn.CONCAT('OMR Ciktisi'!F203:O203)))</f>
        <v/>
      </c>
      <c r="C206" t="str">
        <f>IF(B206="", "", OR(ISNUMBER(MATCH(B206, 'Ogrenci Listesi'!$B$2:$B$1500, 0)), ISNUMBER(MATCH(B206, 'Ogr List2'!$B$2:$B$1500, 0))))</f>
        <v/>
      </c>
      <c r="D206" t="str">
        <f t="shared" si="9"/>
        <v/>
      </c>
      <c r="E206" s="4" t="str" cm="1">
        <f t="array" ref="E206">IF(A206="","", SUMPRODUCT(--(INDEX('Cevap Anahtarları'!$B$2:$CW$10, MATCH(J206, 'Cevap Anahtarları'!$A$2:$A$100, 0), 0)="ABCDE")) + SUMPRODUCT(--(K206:DF206 &lt;&gt; ""), --(ISNUMBER(SEARCH(K206:DF206, INDEX('Cevap Anahtarları'!$B$2:$CW$10, MATCH(J206, 'Cevap Anahtarları'!$A$2:$A$100, 0), 0)))), --(INDEX('Cevap Anahtarları'!$B$2:$CW$10, MATCH(J206, 'Cevap Anahtarları'!$A$2:$A$100, 0), 0)&lt;&gt;"ABCDE")))</f>
        <v/>
      </c>
      <c r="F206" s="4" t="str" cm="1">
        <f t="array" ref="F206">IF(A206="","",SUMPRODUCT(1* (K206:DF206 &lt;&gt; 0)*(NOT(ISNUMBER(SEARCH(K206:DF206,INDEX('Cevap Anahtarları'!$B$2:$CW$10,MATCH(J206,'Cevap Anahtarları'!$A$2:$A$100,0),0)))))))</f>
        <v/>
      </c>
      <c r="G206" s="4" t="str" cm="1">
        <f t="array" aca="1" ref="G206" ca="1">IF(A206="", "", SUMPRODUCT(--(OFFSET(K206, 0, 0, 1, $O$1) = 0), --(INDEX('Cevap Anahtarları'!$B$2:$CW$10, MATCH(J206, 'Cevap Anahtarları'!$A$2:$A$100, 0), COLUMN(OFFSET(K206, 0, 0, 1, $O$1))-COLUMN(K206)+1) &lt;&gt; "ABCDE")))</f>
        <v/>
      </c>
      <c r="H206" s="12" t="str">
        <f t="shared" si="10"/>
        <v/>
      </c>
      <c r="I206" s="12" t="str">
        <f t="shared" si="11"/>
        <v/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</row>
    <row r="207" spans="2:165">
      <c r="B207" t="str">
        <f>IF(_xlfn.CONCAT('OMR Ciktisi'!F204:O204)="","",VALUE(_xlfn.CONCAT('OMR Ciktisi'!F204:O204)))</f>
        <v/>
      </c>
      <c r="C207" t="str">
        <f>IF(B207="", "", OR(ISNUMBER(MATCH(B207, 'Ogrenci Listesi'!$B$2:$B$1500, 0)), ISNUMBER(MATCH(B207, 'Ogr List2'!$B$2:$B$1500, 0))))</f>
        <v/>
      </c>
      <c r="D207" t="str">
        <f t="shared" si="9"/>
        <v/>
      </c>
      <c r="E207" s="4" t="str" cm="1">
        <f t="array" ref="E207">IF(A207="","", SUMPRODUCT(--(INDEX('Cevap Anahtarları'!$B$2:$CW$10, MATCH(J207, 'Cevap Anahtarları'!$A$2:$A$100, 0), 0)="ABCDE")) + SUMPRODUCT(--(K207:DF207 &lt;&gt; ""), --(ISNUMBER(SEARCH(K207:DF207, INDEX('Cevap Anahtarları'!$B$2:$CW$10, MATCH(J207, 'Cevap Anahtarları'!$A$2:$A$100, 0), 0)))), --(INDEX('Cevap Anahtarları'!$B$2:$CW$10, MATCH(J207, 'Cevap Anahtarları'!$A$2:$A$100, 0), 0)&lt;&gt;"ABCDE")))</f>
        <v/>
      </c>
      <c r="F207" s="4" t="str" cm="1">
        <f t="array" ref="F207">IF(A207="","",SUMPRODUCT(1* (K207:DF207 &lt;&gt; 0)*(NOT(ISNUMBER(SEARCH(K207:DF207,INDEX('Cevap Anahtarları'!$B$2:$CW$10,MATCH(J207,'Cevap Anahtarları'!$A$2:$A$100,0),0)))))))</f>
        <v/>
      </c>
      <c r="G207" s="4" t="str" cm="1">
        <f t="array" aca="1" ref="G207" ca="1">IF(A207="", "", SUMPRODUCT(--(OFFSET(K207, 0, 0, 1, $O$1) = 0), --(INDEX('Cevap Anahtarları'!$B$2:$CW$10, MATCH(J207, 'Cevap Anahtarları'!$A$2:$A$100, 0), COLUMN(OFFSET(K207, 0, 0, 1, $O$1))-COLUMN(K207)+1) &lt;&gt; "ABCDE")))</f>
        <v/>
      </c>
      <c r="H207" s="12" t="str">
        <f t="shared" si="10"/>
        <v/>
      </c>
      <c r="I207" s="12" t="str">
        <f t="shared" si="11"/>
        <v/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</row>
    <row r="208" spans="2:165">
      <c r="B208" t="str">
        <f>IF(_xlfn.CONCAT('OMR Ciktisi'!F205:O205)="","",VALUE(_xlfn.CONCAT('OMR Ciktisi'!F205:O205)))</f>
        <v/>
      </c>
      <c r="C208" t="str">
        <f>IF(B208="", "", OR(ISNUMBER(MATCH(B208, 'Ogrenci Listesi'!$B$2:$B$1500, 0)), ISNUMBER(MATCH(B208, 'Ogr List2'!$B$2:$B$1500, 0))))</f>
        <v/>
      </c>
      <c r="D208" t="str">
        <f t="shared" si="9"/>
        <v/>
      </c>
      <c r="E208" s="4" t="str" cm="1">
        <f t="array" ref="E208">IF(A208="","", SUMPRODUCT(--(INDEX('Cevap Anahtarları'!$B$2:$CW$10, MATCH(J208, 'Cevap Anahtarları'!$A$2:$A$100, 0), 0)="ABCDE")) + SUMPRODUCT(--(K208:DF208 &lt;&gt; ""), --(ISNUMBER(SEARCH(K208:DF208, INDEX('Cevap Anahtarları'!$B$2:$CW$10, MATCH(J208, 'Cevap Anahtarları'!$A$2:$A$100, 0), 0)))), --(INDEX('Cevap Anahtarları'!$B$2:$CW$10, MATCH(J208, 'Cevap Anahtarları'!$A$2:$A$100, 0), 0)&lt;&gt;"ABCDE")))</f>
        <v/>
      </c>
      <c r="F208" s="4" t="str" cm="1">
        <f t="array" ref="F208">IF(A208="","",SUMPRODUCT(1* (K208:DF208 &lt;&gt; 0)*(NOT(ISNUMBER(SEARCH(K208:DF208,INDEX('Cevap Anahtarları'!$B$2:$CW$10,MATCH(J208,'Cevap Anahtarları'!$A$2:$A$100,0),0)))))))</f>
        <v/>
      </c>
      <c r="G208" s="4" t="str" cm="1">
        <f t="array" aca="1" ref="G208" ca="1">IF(A208="", "", SUMPRODUCT(--(OFFSET(K208, 0, 0, 1, $O$1) = 0), --(INDEX('Cevap Anahtarları'!$B$2:$CW$10, MATCH(J208, 'Cevap Anahtarları'!$A$2:$A$100, 0), COLUMN(OFFSET(K208, 0, 0, 1, $O$1))-COLUMN(K208)+1) &lt;&gt; "ABCDE")))</f>
        <v/>
      </c>
      <c r="H208" s="12" t="str">
        <f t="shared" si="10"/>
        <v/>
      </c>
      <c r="I208" s="12" t="str">
        <f t="shared" si="11"/>
        <v/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</row>
    <row r="209" spans="2:165">
      <c r="B209" t="str">
        <f>IF(_xlfn.CONCAT('OMR Ciktisi'!F206:O206)="","",VALUE(_xlfn.CONCAT('OMR Ciktisi'!F206:O206)))</f>
        <v/>
      </c>
      <c r="C209" t="str">
        <f>IF(B209="", "", OR(ISNUMBER(MATCH(B209, 'Ogrenci Listesi'!$B$2:$B$1500, 0)), ISNUMBER(MATCH(B209, 'Ogr List2'!$B$2:$B$1500, 0))))</f>
        <v/>
      </c>
      <c r="D209" t="str">
        <f t="shared" si="9"/>
        <v/>
      </c>
      <c r="E209" s="4" t="str" cm="1">
        <f t="array" ref="E209">IF(A209="","", SUMPRODUCT(--(INDEX('Cevap Anahtarları'!$B$2:$CW$10, MATCH(J209, 'Cevap Anahtarları'!$A$2:$A$100, 0), 0)="ABCDE")) + SUMPRODUCT(--(K209:DF209 &lt;&gt; ""), --(ISNUMBER(SEARCH(K209:DF209, INDEX('Cevap Anahtarları'!$B$2:$CW$10, MATCH(J209, 'Cevap Anahtarları'!$A$2:$A$100, 0), 0)))), --(INDEX('Cevap Anahtarları'!$B$2:$CW$10, MATCH(J209, 'Cevap Anahtarları'!$A$2:$A$100, 0), 0)&lt;&gt;"ABCDE")))</f>
        <v/>
      </c>
      <c r="F209" s="4" t="str" cm="1">
        <f t="array" ref="F209">IF(A209="","",SUMPRODUCT(1* (K209:DF209 &lt;&gt; 0)*(NOT(ISNUMBER(SEARCH(K209:DF209,INDEX('Cevap Anahtarları'!$B$2:$CW$10,MATCH(J209,'Cevap Anahtarları'!$A$2:$A$100,0),0)))))))</f>
        <v/>
      </c>
      <c r="G209" s="4" t="str" cm="1">
        <f t="array" aca="1" ref="G209" ca="1">IF(A209="", "", SUMPRODUCT(--(OFFSET(K209, 0, 0, 1, $O$1) = 0), --(INDEX('Cevap Anahtarları'!$B$2:$CW$10, MATCH(J209, 'Cevap Anahtarları'!$A$2:$A$100, 0), COLUMN(OFFSET(K209, 0, 0, 1, $O$1))-COLUMN(K209)+1) &lt;&gt; "ABCDE")))</f>
        <v/>
      </c>
      <c r="H209" s="12" t="str">
        <f t="shared" si="10"/>
        <v/>
      </c>
      <c r="I209" s="12" t="str">
        <f t="shared" si="11"/>
        <v/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</row>
    <row r="210" spans="2:165">
      <c r="B210" t="str">
        <f>IF(_xlfn.CONCAT('OMR Ciktisi'!F207:O207)="","",VALUE(_xlfn.CONCAT('OMR Ciktisi'!F207:O207)))</f>
        <v/>
      </c>
      <c r="C210" t="str">
        <f>IF(B210="", "", OR(ISNUMBER(MATCH(B210, 'Ogrenci Listesi'!$B$2:$B$1500, 0)), ISNUMBER(MATCH(B210, 'Ogr List2'!$B$2:$B$1500, 0))))</f>
        <v/>
      </c>
      <c r="D210" t="str">
        <f t="shared" si="9"/>
        <v/>
      </c>
      <c r="E210" s="4" t="str" cm="1">
        <f t="array" ref="E210">IF(A210="","", SUMPRODUCT(--(INDEX('Cevap Anahtarları'!$B$2:$CW$10, MATCH(J210, 'Cevap Anahtarları'!$A$2:$A$100, 0), 0)="ABCDE")) + SUMPRODUCT(--(K210:DF210 &lt;&gt; ""), --(ISNUMBER(SEARCH(K210:DF210, INDEX('Cevap Anahtarları'!$B$2:$CW$10, MATCH(J210, 'Cevap Anahtarları'!$A$2:$A$100, 0), 0)))), --(INDEX('Cevap Anahtarları'!$B$2:$CW$10, MATCH(J210, 'Cevap Anahtarları'!$A$2:$A$100, 0), 0)&lt;&gt;"ABCDE")))</f>
        <v/>
      </c>
      <c r="F210" s="4" t="str" cm="1">
        <f t="array" ref="F210">IF(A210="","",SUMPRODUCT(1* (K210:DF210 &lt;&gt; 0)*(NOT(ISNUMBER(SEARCH(K210:DF210,INDEX('Cevap Anahtarları'!$B$2:$CW$10,MATCH(J210,'Cevap Anahtarları'!$A$2:$A$100,0),0)))))))</f>
        <v/>
      </c>
      <c r="G210" s="4" t="str" cm="1">
        <f t="array" aca="1" ref="G210" ca="1">IF(A210="", "", SUMPRODUCT(--(OFFSET(K210, 0, 0, 1, $O$1) = 0), --(INDEX('Cevap Anahtarları'!$B$2:$CW$10, MATCH(J210, 'Cevap Anahtarları'!$A$2:$A$100, 0), COLUMN(OFFSET(K210, 0, 0, 1, $O$1))-COLUMN(K210)+1) &lt;&gt; "ABCDE")))</f>
        <v/>
      </c>
      <c r="H210" s="12" t="str">
        <f t="shared" si="10"/>
        <v/>
      </c>
      <c r="I210" s="12" t="str">
        <f t="shared" si="11"/>
        <v/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</row>
    <row r="211" spans="2:165">
      <c r="B211" t="str">
        <f>IF(_xlfn.CONCAT('OMR Ciktisi'!F208:O208)="","",VALUE(_xlfn.CONCAT('OMR Ciktisi'!F208:O208)))</f>
        <v/>
      </c>
      <c r="C211" t="str">
        <f>IF(B211="", "", OR(ISNUMBER(MATCH(B211, 'Ogrenci Listesi'!$B$2:$B$1500, 0)), ISNUMBER(MATCH(B211, 'Ogr List2'!$B$2:$B$1500, 0))))</f>
        <v/>
      </c>
      <c r="D211" t="str">
        <f t="shared" si="9"/>
        <v/>
      </c>
      <c r="E211" s="4" t="str" cm="1">
        <f t="array" ref="E211">IF(A211="","", SUMPRODUCT(--(INDEX('Cevap Anahtarları'!$B$2:$CW$10, MATCH(J211, 'Cevap Anahtarları'!$A$2:$A$100, 0), 0)="ABCDE")) + SUMPRODUCT(--(K211:DF211 &lt;&gt; ""), --(ISNUMBER(SEARCH(K211:DF211, INDEX('Cevap Anahtarları'!$B$2:$CW$10, MATCH(J211, 'Cevap Anahtarları'!$A$2:$A$100, 0), 0)))), --(INDEX('Cevap Anahtarları'!$B$2:$CW$10, MATCH(J211, 'Cevap Anahtarları'!$A$2:$A$100, 0), 0)&lt;&gt;"ABCDE")))</f>
        <v/>
      </c>
      <c r="F211" s="4" t="str" cm="1">
        <f t="array" ref="F211">IF(A211="","",SUMPRODUCT(1* (K211:DF211 &lt;&gt; 0)*(NOT(ISNUMBER(SEARCH(K211:DF211,INDEX('Cevap Anahtarları'!$B$2:$CW$10,MATCH(J211,'Cevap Anahtarları'!$A$2:$A$100,0),0)))))))</f>
        <v/>
      </c>
      <c r="G211" s="4" t="str" cm="1">
        <f t="array" aca="1" ref="G211" ca="1">IF(A211="", "", SUMPRODUCT(--(OFFSET(K211, 0, 0, 1, $O$1) = 0), --(INDEX('Cevap Anahtarları'!$B$2:$CW$10, MATCH(J211, 'Cevap Anahtarları'!$A$2:$A$100, 0), COLUMN(OFFSET(K211, 0, 0, 1, $O$1))-COLUMN(K211)+1) &lt;&gt; "ABCDE")))</f>
        <v/>
      </c>
      <c r="H211" s="12" t="str">
        <f t="shared" si="10"/>
        <v/>
      </c>
      <c r="I211" s="12" t="str">
        <f t="shared" si="11"/>
        <v/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</row>
    <row r="212" spans="2:165">
      <c r="B212" t="str">
        <f>IF(_xlfn.CONCAT('OMR Ciktisi'!F209:O209)="","",VALUE(_xlfn.CONCAT('OMR Ciktisi'!F209:O209)))</f>
        <v/>
      </c>
      <c r="C212" t="str">
        <f>IF(B212="", "", OR(ISNUMBER(MATCH(B212, 'Ogrenci Listesi'!$B$2:$B$1500, 0)), ISNUMBER(MATCH(B212, 'Ogr List2'!$B$2:$B$1500, 0))))</f>
        <v/>
      </c>
      <c r="D212" t="str">
        <f t="shared" si="9"/>
        <v/>
      </c>
      <c r="E212" s="4" t="str" cm="1">
        <f t="array" ref="E212">IF(A212="","", SUMPRODUCT(--(INDEX('Cevap Anahtarları'!$B$2:$CW$10, MATCH(J212, 'Cevap Anahtarları'!$A$2:$A$100, 0), 0)="ABCDE")) + SUMPRODUCT(--(K212:DF212 &lt;&gt; ""), --(ISNUMBER(SEARCH(K212:DF212, INDEX('Cevap Anahtarları'!$B$2:$CW$10, MATCH(J212, 'Cevap Anahtarları'!$A$2:$A$100, 0), 0)))), --(INDEX('Cevap Anahtarları'!$B$2:$CW$10, MATCH(J212, 'Cevap Anahtarları'!$A$2:$A$100, 0), 0)&lt;&gt;"ABCDE")))</f>
        <v/>
      </c>
      <c r="F212" s="4" t="str" cm="1">
        <f t="array" ref="F212">IF(A212="","",SUMPRODUCT(1* (K212:DF212 &lt;&gt; 0)*(NOT(ISNUMBER(SEARCH(K212:DF212,INDEX('Cevap Anahtarları'!$B$2:$CW$10,MATCH(J212,'Cevap Anahtarları'!$A$2:$A$100,0),0)))))))</f>
        <v/>
      </c>
      <c r="G212" s="4" t="str" cm="1">
        <f t="array" aca="1" ref="G212" ca="1">IF(A212="", "", SUMPRODUCT(--(OFFSET(K212, 0, 0, 1, $O$1) = 0), --(INDEX('Cevap Anahtarları'!$B$2:$CW$10, MATCH(J212, 'Cevap Anahtarları'!$A$2:$A$100, 0), COLUMN(OFFSET(K212, 0, 0, 1, $O$1))-COLUMN(K212)+1) &lt;&gt; "ABCDE")))</f>
        <v/>
      </c>
      <c r="H212" s="12" t="str">
        <f t="shared" si="10"/>
        <v/>
      </c>
      <c r="I212" s="12" t="str">
        <f t="shared" si="11"/>
        <v/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</row>
    <row r="213" spans="2:165">
      <c r="B213" t="str">
        <f>IF(_xlfn.CONCAT('OMR Ciktisi'!F210:O210)="","",VALUE(_xlfn.CONCAT('OMR Ciktisi'!F210:O210)))</f>
        <v/>
      </c>
      <c r="C213" t="str">
        <f>IF(B213="", "", OR(ISNUMBER(MATCH(B213, 'Ogrenci Listesi'!$B$2:$B$1500, 0)), ISNUMBER(MATCH(B213, 'Ogr List2'!$B$2:$B$1500, 0))))</f>
        <v/>
      </c>
      <c r="D213" t="str">
        <f t="shared" si="9"/>
        <v/>
      </c>
      <c r="E213" s="4" t="str" cm="1">
        <f t="array" ref="E213">IF(A213="","", SUMPRODUCT(--(INDEX('Cevap Anahtarları'!$B$2:$CW$10, MATCH(J213, 'Cevap Anahtarları'!$A$2:$A$100, 0), 0)="ABCDE")) + SUMPRODUCT(--(K213:DF213 &lt;&gt; ""), --(ISNUMBER(SEARCH(K213:DF213, INDEX('Cevap Anahtarları'!$B$2:$CW$10, MATCH(J213, 'Cevap Anahtarları'!$A$2:$A$100, 0), 0)))), --(INDEX('Cevap Anahtarları'!$B$2:$CW$10, MATCH(J213, 'Cevap Anahtarları'!$A$2:$A$100, 0), 0)&lt;&gt;"ABCDE")))</f>
        <v/>
      </c>
      <c r="F213" s="4" t="str" cm="1">
        <f t="array" ref="F213">IF(A213="","",SUMPRODUCT(1* (K213:DF213 &lt;&gt; 0)*(NOT(ISNUMBER(SEARCH(K213:DF213,INDEX('Cevap Anahtarları'!$B$2:$CW$10,MATCH(J213,'Cevap Anahtarları'!$A$2:$A$100,0),0)))))))</f>
        <v/>
      </c>
      <c r="G213" s="4" t="str" cm="1">
        <f t="array" aca="1" ref="G213" ca="1">IF(A213="", "", SUMPRODUCT(--(OFFSET(K213, 0, 0, 1, $O$1) = 0), --(INDEX('Cevap Anahtarları'!$B$2:$CW$10, MATCH(J213, 'Cevap Anahtarları'!$A$2:$A$100, 0), COLUMN(OFFSET(K213, 0, 0, 1, $O$1))-COLUMN(K213)+1) &lt;&gt; "ABCDE")))</f>
        <v/>
      </c>
      <c r="H213" s="12" t="str">
        <f t="shared" si="10"/>
        <v/>
      </c>
      <c r="I213" s="12" t="str">
        <f t="shared" si="11"/>
        <v/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</row>
    <row r="214" spans="2:165">
      <c r="B214" t="str">
        <f>IF(_xlfn.CONCAT('OMR Ciktisi'!F211:O211)="","",VALUE(_xlfn.CONCAT('OMR Ciktisi'!F211:O211)))</f>
        <v/>
      </c>
      <c r="C214" t="str">
        <f>IF(B214="", "", OR(ISNUMBER(MATCH(B214, 'Ogrenci Listesi'!$B$2:$B$1500, 0)), ISNUMBER(MATCH(B214, 'Ogr List2'!$B$2:$B$1500, 0))))</f>
        <v/>
      </c>
      <c r="D214" t="str">
        <f t="shared" si="9"/>
        <v/>
      </c>
      <c r="E214" s="4" t="str" cm="1">
        <f t="array" ref="E214">IF(A214="","", SUMPRODUCT(--(INDEX('Cevap Anahtarları'!$B$2:$CW$10, MATCH(J214, 'Cevap Anahtarları'!$A$2:$A$100, 0), 0)="ABCDE")) + SUMPRODUCT(--(K214:DF214 &lt;&gt; ""), --(ISNUMBER(SEARCH(K214:DF214, INDEX('Cevap Anahtarları'!$B$2:$CW$10, MATCH(J214, 'Cevap Anahtarları'!$A$2:$A$100, 0), 0)))), --(INDEX('Cevap Anahtarları'!$B$2:$CW$10, MATCH(J214, 'Cevap Anahtarları'!$A$2:$A$100, 0), 0)&lt;&gt;"ABCDE")))</f>
        <v/>
      </c>
      <c r="F214" s="4" t="str" cm="1">
        <f t="array" ref="F214">IF(A214="","",SUMPRODUCT(1* (K214:DF214 &lt;&gt; 0)*(NOT(ISNUMBER(SEARCH(K214:DF214,INDEX('Cevap Anahtarları'!$B$2:$CW$10,MATCH(J214,'Cevap Anahtarları'!$A$2:$A$100,0),0)))))))</f>
        <v/>
      </c>
      <c r="G214" s="4" t="str" cm="1">
        <f t="array" aca="1" ref="G214" ca="1">IF(A214="", "", SUMPRODUCT(--(OFFSET(K214, 0, 0, 1, $O$1) = 0), --(INDEX('Cevap Anahtarları'!$B$2:$CW$10, MATCH(J214, 'Cevap Anahtarları'!$A$2:$A$100, 0), COLUMN(OFFSET(K214, 0, 0, 1, $O$1))-COLUMN(K214)+1) &lt;&gt; "ABCDE")))</f>
        <v/>
      </c>
      <c r="H214" s="12" t="str">
        <f t="shared" si="10"/>
        <v/>
      </c>
      <c r="I214" s="12" t="str">
        <f t="shared" si="11"/>
        <v/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</row>
    <row r="215" spans="2:165">
      <c r="B215" t="str">
        <f>IF(_xlfn.CONCAT('OMR Ciktisi'!F212:O212)="","",VALUE(_xlfn.CONCAT('OMR Ciktisi'!F212:O212)))</f>
        <v/>
      </c>
      <c r="C215" t="str">
        <f>IF(B215="", "", OR(ISNUMBER(MATCH(B215, 'Ogrenci Listesi'!$B$2:$B$1500, 0)), ISNUMBER(MATCH(B215, 'Ogr List2'!$B$2:$B$1500, 0))))</f>
        <v/>
      </c>
      <c r="D215" t="str">
        <f t="shared" si="9"/>
        <v/>
      </c>
      <c r="E215" s="4" t="str" cm="1">
        <f t="array" ref="E215">IF(A215="","", SUMPRODUCT(--(INDEX('Cevap Anahtarları'!$B$2:$CW$10, MATCH(J215, 'Cevap Anahtarları'!$A$2:$A$100, 0), 0)="ABCDE")) + SUMPRODUCT(--(K215:DF215 &lt;&gt; ""), --(ISNUMBER(SEARCH(K215:DF215, INDEX('Cevap Anahtarları'!$B$2:$CW$10, MATCH(J215, 'Cevap Anahtarları'!$A$2:$A$100, 0), 0)))), --(INDEX('Cevap Anahtarları'!$B$2:$CW$10, MATCH(J215, 'Cevap Anahtarları'!$A$2:$A$100, 0), 0)&lt;&gt;"ABCDE")))</f>
        <v/>
      </c>
      <c r="F215" s="4" t="str" cm="1">
        <f t="array" ref="F215">IF(A215="","",SUMPRODUCT(1* (K215:DF215 &lt;&gt; 0)*(NOT(ISNUMBER(SEARCH(K215:DF215,INDEX('Cevap Anahtarları'!$B$2:$CW$10,MATCH(J215,'Cevap Anahtarları'!$A$2:$A$100,0),0)))))))</f>
        <v/>
      </c>
      <c r="G215" s="4" t="str" cm="1">
        <f t="array" aca="1" ref="G215" ca="1">IF(A215="", "", SUMPRODUCT(--(OFFSET(K215, 0, 0, 1, $O$1) = 0), --(INDEX('Cevap Anahtarları'!$B$2:$CW$10, MATCH(J215, 'Cevap Anahtarları'!$A$2:$A$100, 0), COLUMN(OFFSET(K215, 0, 0, 1, $O$1))-COLUMN(K215)+1) &lt;&gt; "ABCDE")))</f>
        <v/>
      </c>
      <c r="H215" s="12" t="str">
        <f t="shared" si="10"/>
        <v/>
      </c>
      <c r="I215" s="12" t="str">
        <f t="shared" si="11"/>
        <v/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</row>
    <row r="216" spans="2:165">
      <c r="B216" t="str">
        <f>IF(_xlfn.CONCAT('OMR Ciktisi'!F213:O213)="","",VALUE(_xlfn.CONCAT('OMR Ciktisi'!F213:O213)))</f>
        <v/>
      </c>
      <c r="C216" t="str">
        <f>IF(B216="", "", OR(ISNUMBER(MATCH(B216, 'Ogrenci Listesi'!$B$2:$B$1500, 0)), ISNUMBER(MATCH(B216, 'Ogr List2'!$B$2:$B$1500, 0))))</f>
        <v/>
      </c>
      <c r="D216" t="str">
        <f t="shared" si="9"/>
        <v/>
      </c>
      <c r="E216" s="4" t="str" cm="1">
        <f t="array" ref="E216">IF(A216="","", SUMPRODUCT(--(INDEX('Cevap Anahtarları'!$B$2:$CW$10, MATCH(J216, 'Cevap Anahtarları'!$A$2:$A$100, 0), 0)="ABCDE")) + SUMPRODUCT(--(K216:DF216 &lt;&gt; ""), --(ISNUMBER(SEARCH(K216:DF216, INDEX('Cevap Anahtarları'!$B$2:$CW$10, MATCH(J216, 'Cevap Anahtarları'!$A$2:$A$100, 0), 0)))), --(INDEX('Cevap Anahtarları'!$B$2:$CW$10, MATCH(J216, 'Cevap Anahtarları'!$A$2:$A$100, 0), 0)&lt;&gt;"ABCDE")))</f>
        <v/>
      </c>
      <c r="F216" s="4" t="str" cm="1">
        <f t="array" ref="F216">IF(A216="","",SUMPRODUCT(1* (K216:DF216 &lt;&gt; 0)*(NOT(ISNUMBER(SEARCH(K216:DF216,INDEX('Cevap Anahtarları'!$B$2:$CW$10,MATCH(J216,'Cevap Anahtarları'!$A$2:$A$100,0),0)))))))</f>
        <v/>
      </c>
      <c r="G216" s="4" t="str" cm="1">
        <f t="array" aca="1" ref="G216" ca="1">IF(A216="", "", SUMPRODUCT(--(OFFSET(K216, 0, 0, 1, $O$1) = 0), --(INDEX('Cevap Anahtarları'!$B$2:$CW$10, MATCH(J216, 'Cevap Anahtarları'!$A$2:$A$100, 0), COLUMN(OFFSET(K216, 0, 0, 1, $O$1))-COLUMN(K216)+1) &lt;&gt; "ABCDE")))</f>
        <v/>
      </c>
      <c r="H216" s="12" t="str">
        <f t="shared" si="10"/>
        <v/>
      </c>
      <c r="I216" s="12" t="str">
        <f t="shared" si="11"/>
        <v/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</row>
    <row r="217" spans="2:165">
      <c r="B217" t="str">
        <f>IF(_xlfn.CONCAT('OMR Ciktisi'!F214:O214)="","",VALUE(_xlfn.CONCAT('OMR Ciktisi'!F214:O214)))</f>
        <v/>
      </c>
      <c r="C217" t="str">
        <f>IF(B217="", "", OR(ISNUMBER(MATCH(B217, 'Ogrenci Listesi'!$B$2:$B$1500, 0)), ISNUMBER(MATCH(B217, 'Ogr List2'!$B$2:$B$1500, 0))))</f>
        <v/>
      </c>
      <c r="D217" t="str">
        <f t="shared" si="9"/>
        <v/>
      </c>
      <c r="E217" s="4" t="str" cm="1">
        <f t="array" ref="E217">IF(A217="","", SUMPRODUCT(--(INDEX('Cevap Anahtarları'!$B$2:$CW$10, MATCH(J217, 'Cevap Anahtarları'!$A$2:$A$100, 0), 0)="ABCDE")) + SUMPRODUCT(--(K217:DF217 &lt;&gt; ""), --(ISNUMBER(SEARCH(K217:DF217, INDEX('Cevap Anahtarları'!$B$2:$CW$10, MATCH(J217, 'Cevap Anahtarları'!$A$2:$A$100, 0), 0)))), --(INDEX('Cevap Anahtarları'!$B$2:$CW$10, MATCH(J217, 'Cevap Anahtarları'!$A$2:$A$100, 0), 0)&lt;&gt;"ABCDE")))</f>
        <v/>
      </c>
      <c r="F217" s="4" t="str" cm="1">
        <f t="array" ref="F217">IF(A217="","",SUMPRODUCT(1* (K217:DF217 &lt;&gt; 0)*(NOT(ISNUMBER(SEARCH(K217:DF217,INDEX('Cevap Anahtarları'!$B$2:$CW$10,MATCH(J217,'Cevap Anahtarları'!$A$2:$A$100,0),0)))))))</f>
        <v/>
      </c>
      <c r="G217" s="4" t="str" cm="1">
        <f t="array" aca="1" ref="G217" ca="1">IF(A217="", "", SUMPRODUCT(--(OFFSET(K217, 0, 0, 1, $O$1) = 0), --(INDEX('Cevap Anahtarları'!$B$2:$CW$10, MATCH(J217, 'Cevap Anahtarları'!$A$2:$A$100, 0), COLUMN(OFFSET(K217, 0, 0, 1, $O$1))-COLUMN(K217)+1) &lt;&gt; "ABCDE")))</f>
        <v/>
      </c>
      <c r="H217" s="12" t="str">
        <f t="shared" si="10"/>
        <v/>
      </c>
      <c r="I217" s="12" t="str">
        <f t="shared" si="11"/>
        <v/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</row>
    <row r="218" spans="2:165">
      <c r="B218" t="str">
        <f>IF(_xlfn.CONCAT('OMR Ciktisi'!F215:O215)="","",VALUE(_xlfn.CONCAT('OMR Ciktisi'!F215:O215)))</f>
        <v/>
      </c>
      <c r="C218" t="str">
        <f>IF(B218="", "", OR(ISNUMBER(MATCH(B218, 'Ogrenci Listesi'!$B$2:$B$1500, 0)), ISNUMBER(MATCH(B218, 'Ogr List2'!$B$2:$B$1500, 0))))</f>
        <v/>
      </c>
      <c r="D218" t="str">
        <f t="shared" si="9"/>
        <v/>
      </c>
      <c r="E218" s="4" t="str" cm="1">
        <f t="array" ref="E218">IF(A218="","", SUMPRODUCT(--(INDEX('Cevap Anahtarları'!$B$2:$CW$10, MATCH(J218, 'Cevap Anahtarları'!$A$2:$A$100, 0), 0)="ABCDE")) + SUMPRODUCT(--(K218:DF218 &lt;&gt; ""), --(ISNUMBER(SEARCH(K218:DF218, INDEX('Cevap Anahtarları'!$B$2:$CW$10, MATCH(J218, 'Cevap Anahtarları'!$A$2:$A$100, 0), 0)))), --(INDEX('Cevap Anahtarları'!$B$2:$CW$10, MATCH(J218, 'Cevap Anahtarları'!$A$2:$A$100, 0), 0)&lt;&gt;"ABCDE")))</f>
        <v/>
      </c>
      <c r="F218" s="4" t="str" cm="1">
        <f t="array" ref="F218">IF(A218="","",SUMPRODUCT(1* (K218:DF218 &lt;&gt; 0)*(NOT(ISNUMBER(SEARCH(K218:DF218,INDEX('Cevap Anahtarları'!$B$2:$CW$10,MATCH(J218,'Cevap Anahtarları'!$A$2:$A$100,0),0)))))))</f>
        <v/>
      </c>
      <c r="G218" s="4" t="str" cm="1">
        <f t="array" aca="1" ref="G218" ca="1">IF(A218="", "", SUMPRODUCT(--(OFFSET(K218, 0, 0, 1, $O$1) = 0), --(INDEX('Cevap Anahtarları'!$B$2:$CW$10, MATCH(J218, 'Cevap Anahtarları'!$A$2:$A$100, 0), COLUMN(OFFSET(K218, 0, 0, 1, $O$1))-COLUMN(K218)+1) &lt;&gt; "ABCDE")))</f>
        <v/>
      </c>
      <c r="H218" s="12" t="str">
        <f t="shared" si="10"/>
        <v/>
      </c>
      <c r="I218" s="12" t="str">
        <f t="shared" si="11"/>
        <v/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</row>
    <row r="219" spans="2:165">
      <c r="B219" t="str">
        <f>IF(_xlfn.CONCAT('OMR Ciktisi'!F216:O216)="","",VALUE(_xlfn.CONCAT('OMR Ciktisi'!F216:O216)))</f>
        <v/>
      </c>
      <c r="C219" t="str">
        <f>IF(B219="", "", OR(ISNUMBER(MATCH(B219, 'Ogrenci Listesi'!$B$2:$B$1500, 0)), ISNUMBER(MATCH(B219, 'Ogr List2'!$B$2:$B$1500, 0))))</f>
        <v/>
      </c>
      <c r="D219" t="str">
        <f t="shared" si="9"/>
        <v/>
      </c>
      <c r="E219" s="4" t="str" cm="1">
        <f t="array" ref="E219">IF(A219="","", SUMPRODUCT(--(INDEX('Cevap Anahtarları'!$B$2:$CW$10, MATCH(J219, 'Cevap Anahtarları'!$A$2:$A$100, 0), 0)="ABCDE")) + SUMPRODUCT(--(K219:DF219 &lt;&gt; ""), --(ISNUMBER(SEARCH(K219:DF219, INDEX('Cevap Anahtarları'!$B$2:$CW$10, MATCH(J219, 'Cevap Anahtarları'!$A$2:$A$100, 0), 0)))), --(INDEX('Cevap Anahtarları'!$B$2:$CW$10, MATCH(J219, 'Cevap Anahtarları'!$A$2:$A$100, 0), 0)&lt;&gt;"ABCDE")))</f>
        <v/>
      </c>
      <c r="F219" s="4" t="str" cm="1">
        <f t="array" ref="F219">IF(A219="","",SUMPRODUCT(1* (K219:DF219 &lt;&gt; 0)*(NOT(ISNUMBER(SEARCH(K219:DF219,INDEX('Cevap Anahtarları'!$B$2:$CW$10,MATCH(J219,'Cevap Anahtarları'!$A$2:$A$100,0),0)))))))</f>
        <v/>
      </c>
      <c r="G219" s="4" t="str" cm="1">
        <f t="array" aca="1" ref="G219" ca="1">IF(A219="", "", SUMPRODUCT(--(OFFSET(K219, 0, 0, 1, $O$1) = 0), --(INDEX('Cevap Anahtarları'!$B$2:$CW$10, MATCH(J219, 'Cevap Anahtarları'!$A$2:$A$100, 0), COLUMN(OFFSET(K219, 0, 0, 1, $O$1))-COLUMN(K219)+1) &lt;&gt; "ABCDE")))</f>
        <v/>
      </c>
      <c r="H219" s="12" t="str">
        <f t="shared" si="10"/>
        <v/>
      </c>
      <c r="I219" s="12" t="str">
        <f t="shared" si="11"/>
        <v/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</row>
    <row r="220" spans="2:165">
      <c r="B220" t="str">
        <f>IF(_xlfn.CONCAT('OMR Ciktisi'!F217:O217)="","",VALUE(_xlfn.CONCAT('OMR Ciktisi'!F217:O217)))</f>
        <v/>
      </c>
      <c r="C220" t="str">
        <f>IF(B220="", "", OR(ISNUMBER(MATCH(B220, 'Ogrenci Listesi'!$B$2:$B$1500, 0)), ISNUMBER(MATCH(B220, 'Ogr List2'!$B$2:$B$1500, 0))))</f>
        <v/>
      </c>
      <c r="D220" t="str">
        <f t="shared" si="9"/>
        <v/>
      </c>
      <c r="E220" s="4" t="str" cm="1">
        <f t="array" ref="E220">IF(A220="","", SUMPRODUCT(--(INDEX('Cevap Anahtarları'!$B$2:$CW$10, MATCH(J220, 'Cevap Anahtarları'!$A$2:$A$100, 0), 0)="ABCDE")) + SUMPRODUCT(--(K220:DF220 &lt;&gt; ""), --(ISNUMBER(SEARCH(K220:DF220, INDEX('Cevap Anahtarları'!$B$2:$CW$10, MATCH(J220, 'Cevap Anahtarları'!$A$2:$A$100, 0), 0)))), --(INDEX('Cevap Anahtarları'!$B$2:$CW$10, MATCH(J220, 'Cevap Anahtarları'!$A$2:$A$100, 0), 0)&lt;&gt;"ABCDE")))</f>
        <v/>
      </c>
      <c r="F220" s="4" t="str" cm="1">
        <f t="array" ref="F220">IF(A220="","",SUMPRODUCT(1* (K220:DF220 &lt;&gt; 0)*(NOT(ISNUMBER(SEARCH(K220:DF220,INDEX('Cevap Anahtarları'!$B$2:$CW$10,MATCH(J220,'Cevap Anahtarları'!$A$2:$A$100,0),0)))))))</f>
        <v/>
      </c>
      <c r="G220" s="4" t="str" cm="1">
        <f t="array" aca="1" ref="G220" ca="1">IF(A220="", "", SUMPRODUCT(--(OFFSET(K220, 0, 0, 1, $O$1) = 0), --(INDEX('Cevap Anahtarları'!$B$2:$CW$10, MATCH(J220, 'Cevap Anahtarları'!$A$2:$A$100, 0), COLUMN(OFFSET(K220, 0, 0, 1, $O$1))-COLUMN(K220)+1) &lt;&gt; "ABCDE")))</f>
        <v/>
      </c>
      <c r="H220" s="12" t="str">
        <f t="shared" si="10"/>
        <v/>
      </c>
      <c r="I220" s="12" t="str">
        <f t="shared" si="11"/>
        <v/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</row>
    <row r="221" spans="2:165">
      <c r="B221" t="str">
        <f>IF(_xlfn.CONCAT('OMR Ciktisi'!F218:O218)="","",VALUE(_xlfn.CONCAT('OMR Ciktisi'!F218:O218)))</f>
        <v/>
      </c>
      <c r="C221" t="str">
        <f>IF(B221="", "", OR(ISNUMBER(MATCH(B221, 'Ogrenci Listesi'!$B$2:$B$1500, 0)), ISNUMBER(MATCH(B221, 'Ogr List2'!$B$2:$B$1500, 0))))</f>
        <v/>
      </c>
      <c r="D221" t="str">
        <f t="shared" si="9"/>
        <v/>
      </c>
      <c r="E221" s="4" t="str" cm="1">
        <f t="array" ref="E221">IF(A221="","", SUMPRODUCT(--(INDEX('Cevap Anahtarları'!$B$2:$CW$10, MATCH(J221, 'Cevap Anahtarları'!$A$2:$A$100, 0), 0)="ABCDE")) + SUMPRODUCT(--(K221:DF221 &lt;&gt; ""), --(ISNUMBER(SEARCH(K221:DF221, INDEX('Cevap Anahtarları'!$B$2:$CW$10, MATCH(J221, 'Cevap Anahtarları'!$A$2:$A$100, 0), 0)))), --(INDEX('Cevap Anahtarları'!$B$2:$CW$10, MATCH(J221, 'Cevap Anahtarları'!$A$2:$A$100, 0), 0)&lt;&gt;"ABCDE")))</f>
        <v/>
      </c>
      <c r="F221" s="4" t="str" cm="1">
        <f t="array" ref="F221">IF(A221="","",SUMPRODUCT(1* (K221:DF221 &lt;&gt; 0)*(NOT(ISNUMBER(SEARCH(K221:DF221,INDEX('Cevap Anahtarları'!$B$2:$CW$10,MATCH(J221,'Cevap Anahtarları'!$A$2:$A$100,0),0)))))))</f>
        <v/>
      </c>
      <c r="G221" s="4" t="str" cm="1">
        <f t="array" aca="1" ref="G221" ca="1">IF(A221="", "", SUMPRODUCT(--(OFFSET(K221, 0, 0, 1, $O$1) = 0), --(INDEX('Cevap Anahtarları'!$B$2:$CW$10, MATCH(J221, 'Cevap Anahtarları'!$A$2:$A$100, 0), COLUMN(OFFSET(K221, 0, 0, 1, $O$1))-COLUMN(K221)+1) &lt;&gt; "ABCDE")))</f>
        <v/>
      </c>
      <c r="H221" s="12" t="str">
        <f t="shared" si="10"/>
        <v/>
      </c>
      <c r="I221" s="12" t="str">
        <f t="shared" si="11"/>
        <v/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</row>
    <row r="222" spans="2:165">
      <c r="B222" t="str">
        <f>IF(_xlfn.CONCAT('OMR Ciktisi'!F219:O219)="","",VALUE(_xlfn.CONCAT('OMR Ciktisi'!F219:O219)))</f>
        <v/>
      </c>
      <c r="C222" t="str">
        <f>IF(B222="", "", OR(ISNUMBER(MATCH(B222, 'Ogrenci Listesi'!$B$2:$B$1500, 0)), ISNUMBER(MATCH(B222, 'Ogr List2'!$B$2:$B$1500, 0))))</f>
        <v/>
      </c>
      <c r="D222" t="str">
        <f t="shared" si="9"/>
        <v/>
      </c>
      <c r="E222" s="4" t="str" cm="1">
        <f t="array" ref="E222">IF(A222="","", SUMPRODUCT(--(INDEX('Cevap Anahtarları'!$B$2:$CW$10, MATCH(J222, 'Cevap Anahtarları'!$A$2:$A$100, 0), 0)="ABCDE")) + SUMPRODUCT(--(K222:DF222 &lt;&gt; ""), --(ISNUMBER(SEARCH(K222:DF222, INDEX('Cevap Anahtarları'!$B$2:$CW$10, MATCH(J222, 'Cevap Anahtarları'!$A$2:$A$100, 0), 0)))), --(INDEX('Cevap Anahtarları'!$B$2:$CW$10, MATCH(J222, 'Cevap Anahtarları'!$A$2:$A$100, 0), 0)&lt;&gt;"ABCDE")))</f>
        <v/>
      </c>
      <c r="F222" s="4" t="str" cm="1">
        <f t="array" ref="F222">IF(A222="","",SUMPRODUCT(1* (K222:DF222 &lt;&gt; 0)*(NOT(ISNUMBER(SEARCH(K222:DF222,INDEX('Cevap Anahtarları'!$B$2:$CW$10,MATCH(J222,'Cevap Anahtarları'!$A$2:$A$100,0),0)))))))</f>
        <v/>
      </c>
      <c r="G222" s="4" t="str" cm="1">
        <f t="array" aca="1" ref="G222" ca="1">IF(A222="", "", SUMPRODUCT(--(OFFSET(K222, 0, 0, 1, $O$1) = 0), --(INDEX('Cevap Anahtarları'!$B$2:$CW$10, MATCH(J222, 'Cevap Anahtarları'!$A$2:$A$100, 0), COLUMN(OFFSET(K222, 0, 0, 1, $O$1))-COLUMN(K222)+1) &lt;&gt; "ABCDE")))</f>
        <v/>
      </c>
      <c r="H222" s="12" t="str">
        <f t="shared" si="10"/>
        <v/>
      </c>
      <c r="I222" s="12" t="str">
        <f t="shared" si="11"/>
        <v/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</row>
    <row r="223" spans="2:165">
      <c r="B223" t="str">
        <f>IF(_xlfn.CONCAT('OMR Ciktisi'!F220:O220)="","",VALUE(_xlfn.CONCAT('OMR Ciktisi'!F220:O220)))</f>
        <v/>
      </c>
      <c r="C223" t="str">
        <f>IF(B223="", "", OR(ISNUMBER(MATCH(B223, 'Ogrenci Listesi'!$B$2:$B$1500, 0)), ISNUMBER(MATCH(B223, 'Ogr List2'!$B$2:$B$1500, 0))))</f>
        <v/>
      </c>
      <c r="D223" t="str">
        <f t="shared" si="9"/>
        <v/>
      </c>
      <c r="E223" s="4" t="str" cm="1">
        <f t="array" ref="E223">IF(A223="","", SUMPRODUCT(--(INDEX('Cevap Anahtarları'!$B$2:$CW$10, MATCH(J223, 'Cevap Anahtarları'!$A$2:$A$100, 0), 0)="ABCDE")) + SUMPRODUCT(--(K223:DF223 &lt;&gt; ""), --(ISNUMBER(SEARCH(K223:DF223, INDEX('Cevap Anahtarları'!$B$2:$CW$10, MATCH(J223, 'Cevap Anahtarları'!$A$2:$A$100, 0), 0)))), --(INDEX('Cevap Anahtarları'!$B$2:$CW$10, MATCH(J223, 'Cevap Anahtarları'!$A$2:$A$100, 0), 0)&lt;&gt;"ABCDE")))</f>
        <v/>
      </c>
      <c r="F223" s="4" t="str" cm="1">
        <f t="array" ref="F223">IF(A223="","",SUMPRODUCT(1* (K223:DF223 &lt;&gt; 0)*(NOT(ISNUMBER(SEARCH(K223:DF223,INDEX('Cevap Anahtarları'!$B$2:$CW$10,MATCH(J223,'Cevap Anahtarları'!$A$2:$A$100,0),0)))))))</f>
        <v/>
      </c>
      <c r="G223" s="4" t="str" cm="1">
        <f t="array" aca="1" ref="G223" ca="1">IF(A223="", "", SUMPRODUCT(--(OFFSET(K223, 0, 0, 1, $O$1) = 0), --(INDEX('Cevap Anahtarları'!$B$2:$CW$10, MATCH(J223, 'Cevap Anahtarları'!$A$2:$A$100, 0), COLUMN(OFFSET(K223, 0, 0, 1, $O$1))-COLUMN(K223)+1) &lt;&gt; "ABCDE")))</f>
        <v/>
      </c>
      <c r="H223" s="12" t="str">
        <f t="shared" si="10"/>
        <v/>
      </c>
      <c r="I223" s="12" t="str">
        <f t="shared" si="11"/>
        <v/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</row>
    <row r="224" spans="2:165">
      <c r="B224" t="str">
        <f>IF(_xlfn.CONCAT('OMR Ciktisi'!F221:O221)="","",VALUE(_xlfn.CONCAT('OMR Ciktisi'!F221:O221)))</f>
        <v/>
      </c>
      <c r="C224" t="str">
        <f>IF(B224="", "", OR(ISNUMBER(MATCH(B224, 'Ogrenci Listesi'!$B$2:$B$1500, 0)), ISNUMBER(MATCH(B224, 'Ogr List2'!$B$2:$B$1500, 0))))</f>
        <v/>
      </c>
      <c r="D224" t="str">
        <f t="shared" si="9"/>
        <v/>
      </c>
      <c r="E224" s="4" t="str" cm="1">
        <f t="array" ref="E224">IF(A224="","", SUMPRODUCT(--(INDEX('Cevap Anahtarları'!$B$2:$CW$10, MATCH(J224, 'Cevap Anahtarları'!$A$2:$A$100, 0), 0)="ABCDE")) + SUMPRODUCT(--(K224:DF224 &lt;&gt; ""), --(ISNUMBER(SEARCH(K224:DF224, INDEX('Cevap Anahtarları'!$B$2:$CW$10, MATCH(J224, 'Cevap Anahtarları'!$A$2:$A$100, 0), 0)))), --(INDEX('Cevap Anahtarları'!$B$2:$CW$10, MATCH(J224, 'Cevap Anahtarları'!$A$2:$A$100, 0), 0)&lt;&gt;"ABCDE")))</f>
        <v/>
      </c>
      <c r="F224" s="4" t="str" cm="1">
        <f t="array" ref="F224">IF(A224="","",SUMPRODUCT(1* (K224:DF224 &lt;&gt; 0)*(NOT(ISNUMBER(SEARCH(K224:DF224,INDEX('Cevap Anahtarları'!$B$2:$CW$10,MATCH(J224,'Cevap Anahtarları'!$A$2:$A$100,0),0)))))))</f>
        <v/>
      </c>
      <c r="G224" s="4" t="str" cm="1">
        <f t="array" aca="1" ref="G224" ca="1">IF(A224="", "", SUMPRODUCT(--(OFFSET(K224, 0, 0, 1, $O$1) = 0), --(INDEX('Cevap Anahtarları'!$B$2:$CW$10, MATCH(J224, 'Cevap Anahtarları'!$A$2:$A$100, 0), COLUMN(OFFSET(K224, 0, 0, 1, $O$1))-COLUMN(K224)+1) &lt;&gt; "ABCDE")))</f>
        <v/>
      </c>
      <c r="H224" s="12" t="str">
        <f t="shared" si="10"/>
        <v/>
      </c>
      <c r="I224" s="12" t="str">
        <f t="shared" si="11"/>
        <v/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</row>
    <row r="225" spans="2:165">
      <c r="B225" t="str">
        <f>IF(_xlfn.CONCAT('OMR Ciktisi'!F222:O222)="","",VALUE(_xlfn.CONCAT('OMR Ciktisi'!F222:O222)))</f>
        <v/>
      </c>
      <c r="C225" t="str">
        <f>IF(B225="", "", OR(ISNUMBER(MATCH(B225, 'Ogrenci Listesi'!$B$2:$B$1500, 0)), ISNUMBER(MATCH(B225, 'Ogr List2'!$B$2:$B$1500, 0))))</f>
        <v/>
      </c>
      <c r="D225" t="str">
        <f t="shared" si="9"/>
        <v/>
      </c>
      <c r="E225" s="4" t="str" cm="1">
        <f t="array" ref="E225">IF(A225="","", SUMPRODUCT(--(INDEX('Cevap Anahtarları'!$B$2:$CW$10, MATCH(J225, 'Cevap Anahtarları'!$A$2:$A$100, 0), 0)="ABCDE")) + SUMPRODUCT(--(K225:DF225 &lt;&gt; ""), --(ISNUMBER(SEARCH(K225:DF225, INDEX('Cevap Anahtarları'!$B$2:$CW$10, MATCH(J225, 'Cevap Anahtarları'!$A$2:$A$100, 0), 0)))), --(INDEX('Cevap Anahtarları'!$B$2:$CW$10, MATCH(J225, 'Cevap Anahtarları'!$A$2:$A$100, 0), 0)&lt;&gt;"ABCDE")))</f>
        <v/>
      </c>
      <c r="F225" s="4" t="str" cm="1">
        <f t="array" ref="F225">IF(A225="","",SUMPRODUCT(1* (K225:DF225 &lt;&gt; 0)*(NOT(ISNUMBER(SEARCH(K225:DF225,INDEX('Cevap Anahtarları'!$B$2:$CW$10,MATCH(J225,'Cevap Anahtarları'!$A$2:$A$100,0),0)))))))</f>
        <v/>
      </c>
      <c r="G225" s="4" t="str" cm="1">
        <f t="array" aca="1" ref="G225" ca="1">IF(A225="", "", SUMPRODUCT(--(OFFSET(K225, 0, 0, 1, $O$1) = 0), --(INDEX('Cevap Anahtarları'!$B$2:$CW$10, MATCH(J225, 'Cevap Anahtarları'!$A$2:$A$100, 0), COLUMN(OFFSET(K225, 0, 0, 1, $O$1))-COLUMN(K225)+1) &lt;&gt; "ABCDE")))</f>
        <v/>
      </c>
      <c r="H225" s="12" t="str">
        <f t="shared" si="10"/>
        <v/>
      </c>
      <c r="I225" s="12" t="str">
        <f t="shared" si="11"/>
        <v/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</row>
    <row r="226" spans="2:165">
      <c r="B226" t="str">
        <f>IF(_xlfn.CONCAT('OMR Ciktisi'!F223:O223)="","",VALUE(_xlfn.CONCAT('OMR Ciktisi'!F223:O223)))</f>
        <v/>
      </c>
      <c r="C226" t="str">
        <f>IF(B226="", "", OR(ISNUMBER(MATCH(B226, 'Ogrenci Listesi'!$B$2:$B$1500, 0)), ISNUMBER(MATCH(B226, 'Ogr List2'!$B$2:$B$1500, 0))))</f>
        <v/>
      </c>
      <c r="D226" t="str">
        <f t="shared" si="9"/>
        <v/>
      </c>
      <c r="E226" s="4" t="str" cm="1">
        <f t="array" ref="E226">IF(A226="","", SUMPRODUCT(--(INDEX('Cevap Anahtarları'!$B$2:$CW$10, MATCH(J226, 'Cevap Anahtarları'!$A$2:$A$100, 0), 0)="ABCDE")) + SUMPRODUCT(--(K226:DF226 &lt;&gt; ""), --(ISNUMBER(SEARCH(K226:DF226, INDEX('Cevap Anahtarları'!$B$2:$CW$10, MATCH(J226, 'Cevap Anahtarları'!$A$2:$A$100, 0), 0)))), --(INDEX('Cevap Anahtarları'!$B$2:$CW$10, MATCH(J226, 'Cevap Anahtarları'!$A$2:$A$100, 0), 0)&lt;&gt;"ABCDE")))</f>
        <v/>
      </c>
      <c r="F226" s="4" t="str" cm="1">
        <f t="array" ref="F226">IF(A226="","",SUMPRODUCT(1* (K226:DF226 &lt;&gt; 0)*(NOT(ISNUMBER(SEARCH(K226:DF226,INDEX('Cevap Anahtarları'!$B$2:$CW$10,MATCH(J226,'Cevap Anahtarları'!$A$2:$A$100,0),0)))))))</f>
        <v/>
      </c>
      <c r="G226" s="4" t="str" cm="1">
        <f t="array" aca="1" ref="G226" ca="1">IF(A226="", "", SUMPRODUCT(--(OFFSET(K226, 0, 0, 1, $O$1) = 0), --(INDEX('Cevap Anahtarları'!$B$2:$CW$10, MATCH(J226, 'Cevap Anahtarları'!$A$2:$A$100, 0), COLUMN(OFFSET(K226, 0, 0, 1, $O$1))-COLUMN(K226)+1) &lt;&gt; "ABCDE")))</f>
        <v/>
      </c>
      <c r="H226" s="12" t="str">
        <f t="shared" si="10"/>
        <v/>
      </c>
      <c r="I226" s="12" t="str">
        <f t="shared" si="11"/>
        <v/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</row>
    <row r="227" spans="2:165">
      <c r="B227" t="str">
        <f>IF(_xlfn.CONCAT('OMR Ciktisi'!F224:O224)="","",VALUE(_xlfn.CONCAT('OMR Ciktisi'!F224:O224)))</f>
        <v/>
      </c>
      <c r="C227" t="str">
        <f>IF(B227="", "", OR(ISNUMBER(MATCH(B227, 'Ogrenci Listesi'!$B$2:$B$1500, 0)), ISNUMBER(MATCH(B227, 'Ogr List2'!$B$2:$B$1500, 0))))</f>
        <v/>
      </c>
      <c r="D227" t="str">
        <f t="shared" si="9"/>
        <v/>
      </c>
      <c r="E227" s="4" t="str" cm="1">
        <f t="array" ref="E227">IF(A227="","", SUMPRODUCT(--(INDEX('Cevap Anahtarları'!$B$2:$CW$10, MATCH(J227, 'Cevap Anahtarları'!$A$2:$A$100, 0), 0)="ABCDE")) + SUMPRODUCT(--(K227:DF227 &lt;&gt; ""), --(ISNUMBER(SEARCH(K227:DF227, INDEX('Cevap Anahtarları'!$B$2:$CW$10, MATCH(J227, 'Cevap Anahtarları'!$A$2:$A$100, 0), 0)))), --(INDEX('Cevap Anahtarları'!$B$2:$CW$10, MATCH(J227, 'Cevap Anahtarları'!$A$2:$A$100, 0), 0)&lt;&gt;"ABCDE")))</f>
        <v/>
      </c>
      <c r="F227" s="4" t="str" cm="1">
        <f t="array" ref="F227">IF(A227="","",SUMPRODUCT(1* (K227:DF227 &lt;&gt; 0)*(NOT(ISNUMBER(SEARCH(K227:DF227,INDEX('Cevap Anahtarları'!$B$2:$CW$10,MATCH(J227,'Cevap Anahtarları'!$A$2:$A$100,0),0)))))))</f>
        <v/>
      </c>
      <c r="G227" s="4" t="str" cm="1">
        <f t="array" aca="1" ref="G227" ca="1">IF(A227="", "", SUMPRODUCT(--(OFFSET(K227, 0, 0, 1, $O$1) = 0), --(INDEX('Cevap Anahtarları'!$B$2:$CW$10, MATCH(J227, 'Cevap Anahtarları'!$A$2:$A$100, 0), COLUMN(OFFSET(K227, 0, 0, 1, $O$1))-COLUMN(K227)+1) &lt;&gt; "ABCDE")))</f>
        <v/>
      </c>
      <c r="H227" s="12" t="str">
        <f t="shared" si="10"/>
        <v/>
      </c>
      <c r="I227" s="12" t="str">
        <f t="shared" si="11"/>
        <v/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</row>
    <row r="228" spans="2:165">
      <c r="B228" t="str">
        <f>IF(_xlfn.CONCAT('OMR Ciktisi'!F225:O225)="","",VALUE(_xlfn.CONCAT('OMR Ciktisi'!F225:O225)))</f>
        <v/>
      </c>
      <c r="C228" t="str">
        <f>IF(B228="", "", OR(ISNUMBER(MATCH(B228, 'Ogrenci Listesi'!$B$2:$B$1500, 0)), ISNUMBER(MATCH(B228, 'Ogr List2'!$B$2:$B$1500, 0))))</f>
        <v/>
      </c>
      <c r="D228" t="str">
        <f t="shared" si="9"/>
        <v/>
      </c>
      <c r="E228" s="4" t="str" cm="1">
        <f t="array" ref="E228">IF(A228="","", SUMPRODUCT(--(INDEX('Cevap Anahtarları'!$B$2:$CW$10, MATCH(J228, 'Cevap Anahtarları'!$A$2:$A$100, 0), 0)="ABCDE")) + SUMPRODUCT(--(K228:DF228 &lt;&gt; ""), --(ISNUMBER(SEARCH(K228:DF228, INDEX('Cevap Anahtarları'!$B$2:$CW$10, MATCH(J228, 'Cevap Anahtarları'!$A$2:$A$100, 0), 0)))), --(INDEX('Cevap Anahtarları'!$B$2:$CW$10, MATCH(J228, 'Cevap Anahtarları'!$A$2:$A$100, 0), 0)&lt;&gt;"ABCDE")))</f>
        <v/>
      </c>
      <c r="F228" s="4" t="str" cm="1">
        <f t="array" ref="F228">IF(A228="","",SUMPRODUCT(1* (K228:DF228 &lt;&gt; 0)*(NOT(ISNUMBER(SEARCH(K228:DF228,INDEX('Cevap Anahtarları'!$B$2:$CW$10,MATCH(J228,'Cevap Anahtarları'!$A$2:$A$100,0),0)))))))</f>
        <v/>
      </c>
      <c r="G228" s="4" t="str" cm="1">
        <f t="array" aca="1" ref="G228" ca="1">IF(A228="", "", SUMPRODUCT(--(OFFSET(K228, 0, 0, 1, $O$1) = 0), --(INDEX('Cevap Anahtarları'!$B$2:$CW$10, MATCH(J228, 'Cevap Anahtarları'!$A$2:$A$100, 0), COLUMN(OFFSET(K228, 0, 0, 1, $O$1))-COLUMN(K228)+1) &lt;&gt; "ABCDE")))</f>
        <v/>
      </c>
      <c r="H228" s="12" t="str">
        <f t="shared" si="10"/>
        <v/>
      </c>
      <c r="I228" s="12" t="str">
        <f t="shared" si="11"/>
        <v/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</row>
    <row r="229" spans="2:165">
      <c r="B229" t="str">
        <f>IF(_xlfn.CONCAT('OMR Ciktisi'!F226:O226)="","",VALUE(_xlfn.CONCAT('OMR Ciktisi'!F226:O226)))</f>
        <v/>
      </c>
      <c r="C229" t="str">
        <f>IF(B229="", "", OR(ISNUMBER(MATCH(B229, 'Ogrenci Listesi'!$B$2:$B$1500, 0)), ISNUMBER(MATCH(B229, 'Ogr List2'!$B$2:$B$1500, 0))))</f>
        <v/>
      </c>
      <c r="D229" t="str">
        <f t="shared" si="9"/>
        <v/>
      </c>
      <c r="E229" s="4" t="str" cm="1">
        <f t="array" ref="E229">IF(A229="","", SUMPRODUCT(--(INDEX('Cevap Anahtarları'!$B$2:$CW$10, MATCH(J229, 'Cevap Anahtarları'!$A$2:$A$100, 0), 0)="ABCDE")) + SUMPRODUCT(--(K229:DF229 &lt;&gt; ""), --(ISNUMBER(SEARCH(K229:DF229, INDEX('Cevap Anahtarları'!$B$2:$CW$10, MATCH(J229, 'Cevap Anahtarları'!$A$2:$A$100, 0), 0)))), --(INDEX('Cevap Anahtarları'!$B$2:$CW$10, MATCH(J229, 'Cevap Anahtarları'!$A$2:$A$100, 0), 0)&lt;&gt;"ABCDE")))</f>
        <v/>
      </c>
      <c r="F229" s="4" t="str" cm="1">
        <f t="array" ref="F229">IF(A229="","",SUMPRODUCT(1* (K229:DF229 &lt;&gt; 0)*(NOT(ISNUMBER(SEARCH(K229:DF229,INDEX('Cevap Anahtarları'!$B$2:$CW$10,MATCH(J229,'Cevap Anahtarları'!$A$2:$A$100,0),0)))))))</f>
        <v/>
      </c>
      <c r="G229" s="4" t="str" cm="1">
        <f t="array" aca="1" ref="G229" ca="1">IF(A229="", "", SUMPRODUCT(--(OFFSET(K229, 0, 0, 1, $O$1) = 0), --(INDEX('Cevap Anahtarları'!$B$2:$CW$10, MATCH(J229, 'Cevap Anahtarları'!$A$2:$A$100, 0), COLUMN(OFFSET(K229, 0, 0, 1, $O$1))-COLUMN(K229)+1) &lt;&gt; "ABCDE")))</f>
        <v/>
      </c>
      <c r="H229" s="12" t="str">
        <f t="shared" si="10"/>
        <v/>
      </c>
      <c r="I229" s="12" t="str">
        <f t="shared" si="11"/>
        <v/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</row>
    <row r="230" spans="2:165">
      <c r="B230" t="str">
        <f>IF(_xlfn.CONCAT('OMR Ciktisi'!F227:O227)="","",VALUE(_xlfn.CONCAT('OMR Ciktisi'!F227:O227)))</f>
        <v/>
      </c>
      <c r="C230" t="str">
        <f>IF(B230="", "", OR(ISNUMBER(MATCH(B230, 'Ogrenci Listesi'!$B$2:$B$1500, 0)), ISNUMBER(MATCH(B230, 'Ogr List2'!$B$2:$B$1500, 0))))</f>
        <v/>
      </c>
      <c r="D230" t="str">
        <f t="shared" si="9"/>
        <v/>
      </c>
      <c r="E230" s="4" t="str" cm="1">
        <f t="array" ref="E230">IF(A230="","", SUMPRODUCT(--(INDEX('Cevap Anahtarları'!$B$2:$CW$10, MATCH(J230, 'Cevap Anahtarları'!$A$2:$A$100, 0), 0)="ABCDE")) + SUMPRODUCT(--(K230:DF230 &lt;&gt; ""), --(ISNUMBER(SEARCH(K230:DF230, INDEX('Cevap Anahtarları'!$B$2:$CW$10, MATCH(J230, 'Cevap Anahtarları'!$A$2:$A$100, 0), 0)))), --(INDEX('Cevap Anahtarları'!$B$2:$CW$10, MATCH(J230, 'Cevap Anahtarları'!$A$2:$A$100, 0), 0)&lt;&gt;"ABCDE")))</f>
        <v/>
      </c>
      <c r="F230" s="4" t="str" cm="1">
        <f t="array" ref="F230">IF(A230="","",SUMPRODUCT(1* (K230:DF230 &lt;&gt; 0)*(NOT(ISNUMBER(SEARCH(K230:DF230,INDEX('Cevap Anahtarları'!$B$2:$CW$10,MATCH(J230,'Cevap Anahtarları'!$A$2:$A$100,0),0)))))))</f>
        <v/>
      </c>
      <c r="G230" s="4" t="str" cm="1">
        <f t="array" aca="1" ref="G230" ca="1">IF(A230="", "", SUMPRODUCT(--(OFFSET(K230, 0, 0, 1, $O$1) = 0), --(INDEX('Cevap Anahtarları'!$B$2:$CW$10, MATCH(J230, 'Cevap Anahtarları'!$A$2:$A$100, 0), COLUMN(OFFSET(K230, 0, 0, 1, $O$1))-COLUMN(K230)+1) &lt;&gt; "ABCDE")))</f>
        <v/>
      </c>
      <c r="H230" s="12" t="str">
        <f t="shared" si="10"/>
        <v/>
      </c>
      <c r="I230" s="12" t="str">
        <f t="shared" si="11"/>
        <v/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</row>
    <row r="231" spans="2:165">
      <c r="B231" t="str">
        <f>IF(_xlfn.CONCAT('OMR Ciktisi'!F228:O228)="","",VALUE(_xlfn.CONCAT('OMR Ciktisi'!F228:O228)))</f>
        <v/>
      </c>
      <c r="C231" t="str">
        <f>IF(B231="", "", OR(ISNUMBER(MATCH(B231, 'Ogrenci Listesi'!$B$2:$B$1500, 0)), ISNUMBER(MATCH(B231, 'Ogr List2'!$B$2:$B$1500, 0))))</f>
        <v/>
      </c>
      <c r="D231" t="str">
        <f t="shared" si="9"/>
        <v/>
      </c>
      <c r="E231" s="4" t="str" cm="1">
        <f t="array" ref="E231">IF(A231="","", SUMPRODUCT(--(INDEX('Cevap Anahtarları'!$B$2:$CW$10, MATCH(J231, 'Cevap Anahtarları'!$A$2:$A$100, 0), 0)="ABCDE")) + SUMPRODUCT(--(K231:DF231 &lt;&gt; ""), --(ISNUMBER(SEARCH(K231:DF231, INDEX('Cevap Anahtarları'!$B$2:$CW$10, MATCH(J231, 'Cevap Anahtarları'!$A$2:$A$100, 0), 0)))), --(INDEX('Cevap Anahtarları'!$B$2:$CW$10, MATCH(J231, 'Cevap Anahtarları'!$A$2:$A$100, 0), 0)&lt;&gt;"ABCDE")))</f>
        <v/>
      </c>
      <c r="F231" s="4" t="str" cm="1">
        <f t="array" ref="F231">IF(A231="","",SUMPRODUCT(1* (K231:DF231 &lt;&gt; 0)*(NOT(ISNUMBER(SEARCH(K231:DF231,INDEX('Cevap Anahtarları'!$B$2:$CW$10,MATCH(J231,'Cevap Anahtarları'!$A$2:$A$100,0),0)))))))</f>
        <v/>
      </c>
      <c r="G231" s="4" t="str" cm="1">
        <f t="array" aca="1" ref="G231" ca="1">IF(A231="", "", SUMPRODUCT(--(OFFSET(K231, 0, 0, 1, $O$1) = 0), --(INDEX('Cevap Anahtarları'!$B$2:$CW$10, MATCH(J231, 'Cevap Anahtarları'!$A$2:$A$100, 0), COLUMN(OFFSET(K231, 0, 0, 1, $O$1))-COLUMN(K231)+1) &lt;&gt; "ABCDE")))</f>
        <v/>
      </c>
      <c r="H231" s="12" t="str">
        <f t="shared" si="10"/>
        <v/>
      </c>
      <c r="I231" s="12" t="str">
        <f t="shared" si="11"/>
        <v/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</row>
    <row r="232" spans="2:165">
      <c r="B232" t="str">
        <f>IF(_xlfn.CONCAT('OMR Ciktisi'!F229:O229)="","",VALUE(_xlfn.CONCAT('OMR Ciktisi'!F229:O229)))</f>
        <v/>
      </c>
      <c r="C232" t="str">
        <f>IF(B232="", "", OR(ISNUMBER(MATCH(B232, 'Ogrenci Listesi'!$B$2:$B$1500, 0)), ISNUMBER(MATCH(B232, 'Ogr List2'!$B$2:$B$1500, 0))))</f>
        <v/>
      </c>
      <c r="D232" t="str">
        <f t="shared" si="9"/>
        <v/>
      </c>
      <c r="E232" s="4" t="str" cm="1">
        <f t="array" ref="E232">IF(A232="","", SUMPRODUCT(--(INDEX('Cevap Anahtarları'!$B$2:$CW$10, MATCH(J232, 'Cevap Anahtarları'!$A$2:$A$100, 0), 0)="ABCDE")) + SUMPRODUCT(--(K232:DF232 &lt;&gt; ""), --(ISNUMBER(SEARCH(K232:DF232, INDEX('Cevap Anahtarları'!$B$2:$CW$10, MATCH(J232, 'Cevap Anahtarları'!$A$2:$A$100, 0), 0)))), --(INDEX('Cevap Anahtarları'!$B$2:$CW$10, MATCH(J232, 'Cevap Anahtarları'!$A$2:$A$100, 0), 0)&lt;&gt;"ABCDE")))</f>
        <v/>
      </c>
      <c r="F232" s="4" t="str" cm="1">
        <f t="array" ref="F232">IF(A232="","",SUMPRODUCT(1* (K232:DF232 &lt;&gt; 0)*(NOT(ISNUMBER(SEARCH(K232:DF232,INDEX('Cevap Anahtarları'!$B$2:$CW$10,MATCH(J232,'Cevap Anahtarları'!$A$2:$A$100,0),0)))))))</f>
        <v/>
      </c>
      <c r="G232" s="4" t="str" cm="1">
        <f t="array" aca="1" ref="G232" ca="1">IF(A232="", "", SUMPRODUCT(--(OFFSET(K232, 0, 0, 1, $O$1) = 0), --(INDEX('Cevap Anahtarları'!$B$2:$CW$10, MATCH(J232, 'Cevap Anahtarları'!$A$2:$A$100, 0), COLUMN(OFFSET(K232, 0, 0, 1, $O$1))-COLUMN(K232)+1) &lt;&gt; "ABCDE")))</f>
        <v/>
      </c>
      <c r="H232" s="12" t="str">
        <f t="shared" si="10"/>
        <v/>
      </c>
      <c r="I232" s="12" t="str">
        <f t="shared" si="11"/>
        <v/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</row>
    <row r="233" spans="2:165">
      <c r="B233" t="str">
        <f>IF(_xlfn.CONCAT('OMR Ciktisi'!F230:O230)="","",VALUE(_xlfn.CONCAT('OMR Ciktisi'!F230:O230)))</f>
        <v/>
      </c>
      <c r="C233" t="str">
        <f>IF(B233="", "", OR(ISNUMBER(MATCH(B233, 'Ogrenci Listesi'!$B$2:$B$1500, 0)), ISNUMBER(MATCH(B233, 'Ogr List2'!$B$2:$B$1500, 0))))</f>
        <v/>
      </c>
      <c r="D233" t="str">
        <f t="shared" si="9"/>
        <v/>
      </c>
      <c r="E233" s="4" t="str" cm="1">
        <f t="array" ref="E233">IF(A233="","", SUMPRODUCT(--(INDEX('Cevap Anahtarları'!$B$2:$CW$10, MATCH(J233, 'Cevap Anahtarları'!$A$2:$A$100, 0), 0)="ABCDE")) + SUMPRODUCT(--(K233:DF233 &lt;&gt; ""), --(ISNUMBER(SEARCH(K233:DF233, INDEX('Cevap Anahtarları'!$B$2:$CW$10, MATCH(J233, 'Cevap Anahtarları'!$A$2:$A$100, 0), 0)))), --(INDEX('Cevap Anahtarları'!$B$2:$CW$10, MATCH(J233, 'Cevap Anahtarları'!$A$2:$A$100, 0), 0)&lt;&gt;"ABCDE")))</f>
        <v/>
      </c>
      <c r="F233" s="4" t="str" cm="1">
        <f t="array" ref="F233">IF(A233="","",SUMPRODUCT(1* (K233:DF233 &lt;&gt; 0)*(NOT(ISNUMBER(SEARCH(K233:DF233,INDEX('Cevap Anahtarları'!$B$2:$CW$10,MATCH(J233,'Cevap Anahtarları'!$A$2:$A$100,0),0)))))))</f>
        <v/>
      </c>
      <c r="G233" s="4" t="str" cm="1">
        <f t="array" aca="1" ref="G233" ca="1">IF(A233="", "", SUMPRODUCT(--(OFFSET(K233, 0, 0, 1, $O$1) = 0), --(INDEX('Cevap Anahtarları'!$B$2:$CW$10, MATCH(J233, 'Cevap Anahtarları'!$A$2:$A$100, 0), COLUMN(OFFSET(K233, 0, 0, 1, $O$1))-COLUMN(K233)+1) &lt;&gt; "ABCDE")))</f>
        <v/>
      </c>
      <c r="H233" s="12" t="str">
        <f t="shared" si="10"/>
        <v/>
      </c>
      <c r="I233" s="12" t="str">
        <f t="shared" si="11"/>
        <v/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</row>
    <row r="234" spans="2:165">
      <c r="B234" t="str">
        <f>IF(_xlfn.CONCAT('OMR Ciktisi'!F231:O231)="","",VALUE(_xlfn.CONCAT('OMR Ciktisi'!F231:O231)))</f>
        <v/>
      </c>
      <c r="C234" t="str">
        <f>IF(B234="", "", OR(ISNUMBER(MATCH(B234, 'Ogrenci Listesi'!$B$2:$B$1500, 0)), ISNUMBER(MATCH(B234, 'Ogr List2'!$B$2:$B$1500, 0))))</f>
        <v/>
      </c>
      <c r="D234" t="str">
        <f t="shared" si="9"/>
        <v/>
      </c>
      <c r="E234" s="4" t="str" cm="1">
        <f t="array" ref="E234">IF(A234="","", SUMPRODUCT(--(INDEX('Cevap Anahtarları'!$B$2:$CW$10, MATCH(J234, 'Cevap Anahtarları'!$A$2:$A$100, 0), 0)="ABCDE")) + SUMPRODUCT(--(K234:DF234 &lt;&gt; ""), --(ISNUMBER(SEARCH(K234:DF234, INDEX('Cevap Anahtarları'!$B$2:$CW$10, MATCH(J234, 'Cevap Anahtarları'!$A$2:$A$100, 0), 0)))), --(INDEX('Cevap Anahtarları'!$B$2:$CW$10, MATCH(J234, 'Cevap Anahtarları'!$A$2:$A$100, 0), 0)&lt;&gt;"ABCDE")))</f>
        <v/>
      </c>
      <c r="F234" s="4" t="str" cm="1">
        <f t="array" ref="F234">IF(A234="","",SUMPRODUCT(1* (K234:DF234 &lt;&gt; 0)*(NOT(ISNUMBER(SEARCH(K234:DF234,INDEX('Cevap Anahtarları'!$B$2:$CW$10,MATCH(J234,'Cevap Anahtarları'!$A$2:$A$100,0),0)))))))</f>
        <v/>
      </c>
      <c r="G234" s="4" t="str" cm="1">
        <f t="array" aca="1" ref="G234" ca="1">IF(A234="", "", SUMPRODUCT(--(OFFSET(K234, 0, 0, 1, $O$1) = 0), --(INDEX('Cevap Anahtarları'!$B$2:$CW$10, MATCH(J234, 'Cevap Anahtarları'!$A$2:$A$100, 0), COLUMN(OFFSET(K234, 0, 0, 1, $O$1))-COLUMN(K234)+1) &lt;&gt; "ABCDE")))</f>
        <v/>
      </c>
      <c r="H234" s="12" t="str">
        <f t="shared" si="10"/>
        <v/>
      </c>
      <c r="I234" s="12" t="str">
        <f t="shared" si="11"/>
        <v/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</row>
    <row r="235" spans="2:165">
      <c r="B235" t="str">
        <f>IF(_xlfn.CONCAT('OMR Ciktisi'!F232:O232)="","",VALUE(_xlfn.CONCAT('OMR Ciktisi'!F232:O232)))</f>
        <v/>
      </c>
      <c r="C235" t="str">
        <f>IF(B235="", "", OR(ISNUMBER(MATCH(B235, 'Ogrenci Listesi'!$B$2:$B$1500, 0)), ISNUMBER(MATCH(B235, 'Ogr List2'!$B$2:$B$1500, 0))))</f>
        <v/>
      </c>
      <c r="D235" t="str">
        <f t="shared" si="9"/>
        <v/>
      </c>
      <c r="E235" s="4" t="str" cm="1">
        <f t="array" ref="E235">IF(A235="","", SUMPRODUCT(--(INDEX('Cevap Anahtarları'!$B$2:$CW$10, MATCH(J235, 'Cevap Anahtarları'!$A$2:$A$100, 0), 0)="ABCDE")) + SUMPRODUCT(--(K235:DF235 &lt;&gt; ""), --(ISNUMBER(SEARCH(K235:DF235, INDEX('Cevap Anahtarları'!$B$2:$CW$10, MATCH(J235, 'Cevap Anahtarları'!$A$2:$A$100, 0), 0)))), --(INDEX('Cevap Anahtarları'!$B$2:$CW$10, MATCH(J235, 'Cevap Anahtarları'!$A$2:$A$100, 0), 0)&lt;&gt;"ABCDE")))</f>
        <v/>
      </c>
      <c r="F235" s="4" t="str" cm="1">
        <f t="array" ref="F235">IF(A235="","",SUMPRODUCT(1* (K235:DF235 &lt;&gt; 0)*(NOT(ISNUMBER(SEARCH(K235:DF235,INDEX('Cevap Anahtarları'!$B$2:$CW$10,MATCH(J235,'Cevap Anahtarları'!$A$2:$A$100,0),0)))))))</f>
        <v/>
      </c>
      <c r="G235" s="4" t="str" cm="1">
        <f t="array" aca="1" ref="G235" ca="1">IF(A235="", "", SUMPRODUCT(--(OFFSET(K235, 0, 0, 1, $O$1) = 0), --(INDEX('Cevap Anahtarları'!$B$2:$CW$10, MATCH(J235, 'Cevap Anahtarları'!$A$2:$A$100, 0), COLUMN(OFFSET(K235, 0, 0, 1, $O$1))-COLUMN(K235)+1) &lt;&gt; "ABCDE")))</f>
        <v/>
      </c>
      <c r="H235" s="12" t="str">
        <f t="shared" si="10"/>
        <v/>
      </c>
      <c r="I235" s="12" t="str">
        <f t="shared" si="11"/>
        <v/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</row>
    <row r="236" spans="2:165">
      <c r="B236" t="str">
        <f>IF(_xlfn.CONCAT('OMR Ciktisi'!F233:O233)="","",VALUE(_xlfn.CONCAT('OMR Ciktisi'!F233:O233)))</f>
        <v/>
      </c>
      <c r="C236" t="str">
        <f>IF(B236="", "", OR(ISNUMBER(MATCH(B236, 'Ogrenci Listesi'!$B$2:$B$1500, 0)), ISNUMBER(MATCH(B236, 'Ogr List2'!$B$2:$B$1500, 0))))</f>
        <v/>
      </c>
      <c r="D236" t="str">
        <f t="shared" si="9"/>
        <v/>
      </c>
      <c r="E236" s="4" t="str" cm="1">
        <f t="array" ref="E236">IF(A236="","", SUMPRODUCT(--(INDEX('Cevap Anahtarları'!$B$2:$CW$10, MATCH(J236, 'Cevap Anahtarları'!$A$2:$A$100, 0), 0)="ABCDE")) + SUMPRODUCT(--(K236:DF236 &lt;&gt; ""), --(ISNUMBER(SEARCH(K236:DF236, INDEX('Cevap Anahtarları'!$B$2:$CW$10, MATCH(J236, 'Cevap Anahtarları'!$A$2:$A$100, 0), 0)))), --(INDEX('Cevap Anahtarları'!$B$2:$CW$10, MATCH(J236, 'Cevap Anahtarları'!$A$2:$A$100, 0), 0)&lt;&gt;"ABCDE")))</f>
        <v/>
      </c>
      <c r="F236" s="4" t="str" cm="1">
        <f t="array" ref="F236">IF(A236="","",SUMPRODUCT(1* (K236:DF236 &lt;&gt; 0)*(NOT(ISNUMBER(SEARCH(K236:DF236,INDEX('Cevap Anahtarları'!$B$2:$CW$10,MATCH(J236,'Cevap Anahtarları'!$A$2:$A$100,0),0)))))))</f>
        <v/>
      </c>
      <c r="G236" s="4" t="str" cm="1">
        <f t="array" aca="1" ref="G236" ca="1">IF(A236="", "", SUMPRODUCT(--(OFFSET(K236, 0, 0, 1, $O$1) = 0), --(INDEX('Cevap Anahtarları'!$B$2:$CW$10, MATCH(J236, 'Cevap Anahtarları'!$A$2:$A$100, 0), COLUMN(OFFSET(K236, 0, 0, 1, $O$1))-COLUMN(K236)+1) &lt;&gt; "ABCDE")))</f>
        <v/>
      </c>
      <c r="H236" s="12" t="str">
        <f t="shared" si="10"/>
        <v/>
      </c>
      <c r="I236" s="12" t="str">
        <f t="shared" si="11"/>
        <v/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</row>
    <row r="237" spans="2:165">
      <c r="B237" t="str">
        <f>IF(_xlfn.CONCAT('OMR Ciktisi'!F234:O234)="","",VALUE(_xlfn.CONCAT('OMR Ciktisi'!F234:O234)))</f>
        <v/>
      </c>
      <c r="C237" t="str">
        <f>IF(B237="", "", OR(ISNUMBER(MATCH(B237, 'Ogrenci Listesi'!$B$2:$B$1500, 0)), ISNUMBER(MATCH(B237, 'Ogr List2'!$B$2:$B$1500, 0))))</f>
        <v/>
      </c>
      <c r="D237" t="str">
        <f t="shared" si="9"/>
        <v/>
      </c>
      <c r="E237" s="4" t="str" cm="1">
        <f t="array" ref="E237">IF(A237="","", SUMPRODUCT(--(INDEX('Cevap Anahtarları'!$B$2:$CW$10, MATCH(J237, 'Cevap Anahtarları'!$A$2:$A$100, 0), 0)="ABCDE")) + SUMPRODUCT(--(K237:DF237 &lt;&gt; ""), --(ISNUMBER(SEARCH(K237:DF237, INDEX('Cevap Anahtarları'!$B$2:$CW$10, MATCH(J237, 'Cevap Anahtarları'!$A$2:$A$100, 0), 0)))), --(INDEX('Cevap Anahtarları'!$B$2:$CW$10, MATCH(J237, 'Cevap Anahtarları'!$A$2:$A$100, 0), 0)&lt;&gt;"ABCDE")))</f>
        <v/>
      </c>
      <c r="F237" s="4" t="str" cm="1">
        <f t="array" ref="F237">IF(A237="","",SUMPRODUCT(1* (K237:DF237 &lt;&gt; 0)*(NOT(ISNUMBER(SEARCH(K237:DF237,INDEX('Cevap Anahtarları'!$B$2:$CW$10,MATCH(J237,'Cevap Anahtarları'!$A$2:$A$100,0),0)))))))</f>
        <v/>
      </c>
      <c r="G237" s="4" t="str" cm="1">
        <f t="array" aca="1" ref="G237" ca="1">IF(A237="", "", SUMPRODUCT(--(OFFSET(K237, 0, 0, 1, $O$1) = 0), --(INDEX('Cevap Anahtarları'!$B$2:$CW$10, MATCH(J237, 'Cevap Anahtarları'!$A$2:$A$100, 0), COLUMN(OFFSET(K237, 0, 0, 1, $O$1))-COLUMN(K237)+1) &lt;&gt; "ABCDE")))</f>
        <v/>
      </c>
      <c r="H237" s="12" t="str">
        <f t="shared" si="10"/>
        <v/>
      </c>
      <c r="I237" s="12" t="str">
        <f t="shared" si="11"/>
        <v/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</row>
    <row r="238" spans="2:165">
      <c r="B238" t="str">
        <f>IF(_xlfn.CONCAT('OMR Ciktisi'!F235:O235)="","",VALUE(_xlfn.CONCAT('OMR Ciktisi'!F235:O235)))</f>
        <v/>
      </c>
      <c r="C238" t="str">
        <f>IF(B238="", "", OR(ISNUMBER(MATCH(B238, 'Ogrenci Listesi'!$B$2:$B$1500, 0)), ISNUMBER(MATCH(B238, 'Ogr List2'!$B$2:$B$1500, 0))))</f>
        <v/>
      </c>
      <c r="D238" t="str">
        <f t="shared" si="9"/>
        <v/>
      </c>
      <c r="E238" s="4" t="str" cm="1">
        <f t="array" ref="E238">IF(A238="","", SUMPRODUCT(--(INDEX('Cevap Anahtarları'!$B$2:$CW$10, MATCH(J238, 'Cevap Anahtarları'!$A$2:$A$100, 0), 0)="ABCDE")) + SUMPRODUCT(--(K238:DF238 &lt;&gt; ""), --(ISNUMBER(SEARCH(K238:DF238, INDEX('Cevap Anahtarları'!$B$2:$CW$10, MATCH(J238, 'Cevap Anahtarları'!$A$2:$A$100, 0), 0)))), --(INDEX('Cevap Anahtarları'!$B$2:$CW$10, MATCH(J238, 'Cevap Anahtarları'!$A$2:$A$100, 0), 0)&lt;&gt;"ABCDE")))</f>
        <v/>
      </c>
      <c r="F238" s="4" t="str" cm="1">
        <f t="array" ref="F238">IF(A238="","",SUMPRODUCT(1* (K238:DF238 &lt;&gt; 0)*(NOT(ISNUMBER(SEARCH(K238:DF238,INDEX('Cevap Anahtarları'!$B$2:$CW$10,MATCH(J238,'Cevap Anahtarları'!$A$2:$A$100,0),0)))))))</f>
        <v/>
      </c>
      <c r="G238" s="4" t="str" cm="1">
        <f t="array" aca="1" ref="G238" ca="1">IF(A238="", "", SUMPRODUCT(--(OFFSET(K238, 0, 0, 1, $O$1) = 0), --(INDEX('Cevap Anahtarları'!$B$2:$CW$10, MATCH(J238, 'Cevap Anahtarları'!$A$2:$A$100, 0), COLUMN(OFFSET(K238, 0, 0, 1, $O$1))-COLUMN(K238)+1) &lt;&gt; "ABCDE")))</f>
        <v/>
      </c>
      <c r="H238" s="12" t="str">
        <f t="shared" si="10"/>
        <v/>
      </c>
      <c r="I238" s="12" t="str">
        <f t="shared" si="11"/>
        <v/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</row>
    <row r="239" spans="2:165">
      <c r="B239" t="str">
        <f>IF(_xlfn.CONCAT('OMR Ciktisi'!F236:O236)="","",VALUE(_xlfn.CONCAT('OMR Ciktisi'!F236:O236)))</f>
        <v/>
      </c>
      <c r="C239" t="str">
        <f>IF(B239="", "", OR(ISNUMBER(MATCH(B239, 'Ogrenci Listesi'!$B$2:$B$1500, 0)), ISNUMBER(MATCH(B239, 'Ogr List2'!$B$2:$B$1500, 0))))</f>
        <v/>
      </c>
      <c r="D239" t="str">
        <f t="shared" si="9"/>
        <v/>
      </c>
      <c r="E239" s="4" t="str" cm="1">
        <f t="array" ref="E239">IF(A239="","", SUMPRODUCT(--(INDEX('Cevap Anahtarları'!$B$2:$CW$10, MATCH(J239, 'Cevap Anahtarları'!$A$2:$A$100, 0), 0)="ABCDE")) + SUMPRODUCT(--(K239:DF239 &lt;&gt; ""), --(ISNUMBER(SEARCH(K239:DF239, INDEX('Cevap Anahtarları'!$B$2:$CW$10, MATCH(J239, 'Cevap Anahtarları'!$A$2:$A$100, 0), 0)))), --(INDEX('Cevap Anahtarları'!$B$2:$CW$10, MATCH(J239, 'Cevap Anahtarları'!$A$2:$A$100, 0), 0)&lt;&gt;"ABCDE")))</f>
        <v/>
      </c>
      <c r="F239" s="4" t="str" cm="1">
        <f t="array" ref="F239">IF(A239="","",SUMPRODUCT(1* (K239:DF239 &lt;&gt; 0)*(NOT(ISNUMBER(SEARCH(K239:DF239,INDEX('Cevap Anahtarları'!$B$2:$CW$10,MATCH(J239,'Cevap Anahtarları'!$A$2:$A$100,0),0)))))))</f>
        <v/>
      </c>
      <c r="G239" s="4" t="str" cm="1">
        <f t="array" aca="1" ref="G239" ca="1">IF(A239="", "", SUMPRODUCT(--(OFFSET(K239, 0, 0, 1, $O$1) = 0), --(INDEX('Cevap Anahtarları'!$B$2:$CW$10, MATCH(J239, 'Cevap Anahtarları'!$A$2:$A$100, 0), COLUMN(OFFSET(K239, 0, 0, 1, $O$1))-COLUMN(K239)+1) &lt;&gt; "ABCDE")))</f>
        <v/>
      </c>
      <c r="H239" s="12" t="str">
        <f t="shared" si="10"/>
        <v/>
      </c>
      <c r="I239" s="12" t="str">
        <f t="shared" si="11"/>
        <v/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</row>
    <row r="240" spans="2:165">
      <c r="B240" t="str">
        <f>IF(_xlfn.CONCAT('OMR Ciktisi'!F237:O237)="","",VALUE(_xlfn.CONCAT('OMR Ciktisi'!F237:O237)))</f>
        <v/>
      </c>
      <c r="C240" t="str">
        <f>IF(B240="", "", OR(ISNUMBER(MATCH(B240, 'Ogrenci Listesi'!$B$2:$B$1500, 0)), ISNUMBER(MATCH(B240, 'Ogr List2'!$B$2:$B$1500, 0))))</f>
        <v/>
      </c>
      <c r="D240" t="str">
        <f t="shared" si="9"/>
        <v/>
      </c>
      <c r="E240" s="4" t="str" cm="1">
        <f t="array" ref="E240">IF(A240="","", SUMPRODUCT(--(INDEX('Cevap Anahtarları'!$B$2:$CW$10, MATCH(J240, 'Cevap Anahtarları'!$A$2:$A$100, 0), 0)="ABCDE")) + SUMPRODUCT(--(K240:DF240 &lt;&gt; ""), --(ISNUMBER(SEARCH(K240:DF240, INDEX('Cevap Anahtarları'!$B$2:$CW$10, MATCH(J240, 'Cevap Anahtarları'!$A$2:$A$100, 0), 0)))), --(INDEX('Cevap Anahtarları'!$B$2:$CW$10, MATCH(J240, 'Cevap Anahtarları'!$A$2:$A$100, 0), 0)&lt;&gt;"ABCDE")))</f>
        <v/>
      </c>
      <c r="F240" s="4" t="str" cm="1">
        <f t="array" ref="F240">IF(A240="","",SUMPRODUCT(1* (K240:DF240 &lt;&gt; 0)*(NOT(ISNUMBER(SEARCH(K240:DF240,INDEX('Cevap Anahtarları'!$B$2:$CW$10,MATCH(J240,'Cevap Anahtarları'!$A$2:$A$100,0),0)))))))</f>
        <v/>
      </c>
      <c r="G240" s="4" t="str" cm="1">
        <f t="array" aca="1" ref="G240" ca="1">IF(A240="", "", SUMPRODUCT(--(OFFSET(K240, 0, 0, 1, $O$1) = 0), --(INDEX('Cevap Anahtarları'!$B$2:$CW$10, MATCH(J240, 'Cevap Anahtarları'!$A$2:$A$100, 0), COLUMN(OFFSET(K240, 0, 0, 1, $O$1))-COLUMN(K240)+1) &lt;&gt; "ABCDE")))</f>
        <v/>
      </c>
      <c r="H240" s="12" t="str">
        <f t="shared" si="10"/>
        <v/>
      </c>
      <c r="I240" s="12" t="str">
        <f t="shared" si="11"/>
        <v/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</row>
    <row r="241" spans="2:165">
      <c r="B241" t="str">
        <f>IF(_xlfn.CONCAT('OMR Ciktisi'!F238:O238)="","",VALUE(_xlfn.CONCAT('OMR Ciktisi'!F238:O238)))</f>
        <v/>
      </c>
      <c r="C241" t="str">
        <f>IF(B241="", "", OR(ISNUMBER(MATCH(B241, 'Ogrenci Listesi'!$B$2:$B$1500, 0)), ISNUMBER(MATCH(B241, 'Ogr List2'!$B$2:$B$1500, 0))))</f>
        <v/>
      </c>
      <c r="D241" t="str">
        <f t="shared" si="9"/>
        <v/>
      </c>
      <c r="E241" s="4" t="str" cm="1">
        <f t="array" ref="E241">IF(A241="","", SUMPRODUCT(--(INDEX('Cevap Anahtarları'!$B$2:$CW$10, MATCH(J241, 'Cevap Anahtarları'!$A$2:$A$100, 0), 0)="ABCDE")) + SUMPRODUCT(--(K241:DF241 &lt;&gt; ""), --(ISNUMBER(SEARCH(K241:DF241, INDEX('Cevap Anahtarları'!$B$2:$CW$10, MATCH(J241, 'Cevap Anahtarları'!$A$2:$A$100, 0), 0)))), --(INDEX('Cevap Anahtarları'!$B$2:$CW$10, MATCH(J241, 'Cevap Anahtarları'!$A$2:$A$100, 0), 0)&lt;&gt;"ABCDE")))</f>
        <v/>
      </c>
      <c r="F241" s="4" t="str" cm="1">
        <f t="array" ref="F241">IF(A241="","",SUMPRODUCT(1* (K241:DF241 &lt;&gt; 0)*(NOT(ISNUMBER(SEARCH(K241:DF241,INDEX('Cevap Anahtarları'!$B$2:$CW$10,MATCH(J241,'Cevap Anahtarları'!$A$2:$A$100,0),0)))))))</f>
        <v/>
      </c>
      <c r="G241" s="4" t="str" cm="1">
        <f t="array" aca="1" ref="G241" ca="1">IF(A241="", "", SUMPRODUCT(--(OFFSET(K241, 0, 0, 1, $O$1) = 0), --(INDEX('Cevap Anahtarları'!$B$2:$CW$10, MATCH(J241, 'Cevap Anahtarları'!$A$2:$A$100, 0), COLUMN(OFFSET(K241, 0, 0, 1, $O$1))-COLUMN(K241)+1) &lt;&gt; "ABCDE")))</f>
        <v/>
      </c>
      <c r="H241" s="12" t="str">
        <f t="shared" si="10"/>
        <v/>
      </c>
      <c r="I241" s="12" t="str">
        <f t="shared" si="11"/>
        <v/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</row>
    <row r="242" spans="2:165">
      <c r="B242" t="str">
        <f>IF(_xlfn.CONCAT('OMR Ciktisi'!F239:O239)="","",VALUE(_xlfn.CONCAT('OMR Ciktisi'!F239:O239)))</f>
        <v/>
      </c>
      <c r="C242" t="str">
        <f>IF(B242="", "", OR(ISNUMBER(MATCH(B242, 'Ogrenci Listesi'!$B$2:$B$1500, 0)), ISNUMBER(MATCH(B242, 'Ogr List2'!$B$2:$B$1500, 0))))</f>
        <v/>
      </c>
      <c r="D242" t="str">
        <f t="shared" si="9"/>
        <v/>
      </c>
      <c r="E242" s="4" t="str" cm="1">
        <f t="array" ref="E242">IF(A242="","", SUMPRODUCT(--(INDEX('Cevap Anahtarları'!$B$2:$CW$10, MATCH(J242, 'Cevap Anahtarları'!$A$2:$A$100, 0), 0)="ABCDE")) + SUMPRODUCT(--(K242:DF242 &lt;&gt; ""), --(ISNUMBER(SEARCH(K242:DF242, INDEX('Cevap Anahtarları'!$B$2:$CW$10, MATCH(J242, 'Cevap Anahtarları'!$A$2:$A$100, 0), 0)))), --(INDEX('Cevap Anahtarları'!$B$2:$CW$10, MATCH(J242, 'Cevap Anahtarları'!$A$2:$A$100, 0), 0)&lt;&gt;"ABCDE")))</f>
        <v/>
      </c>
      <c r="F242" s="4" t="str" cm="1">
        <f t="array" ref="F242">IF(A242="","",SUMPRODUCT(1* (K242:DF242 &lt;&gt; 0)*(NOT(ISNUMBER(SEARCH(K242:DF242,INDEX('Cevap Anahtarları'!$B$2:$CW$10,MATCH(J242,'Cevap Anahtarları'!$A$2:$A$100,0),0)))))))</f>
        <v/>
      </c>
      <c r="G242" s="4" t="str" cm="1">
        <f t="array" aca="1" ref="G242" ca="1">IF(A242="", "", SUMPRODUCT(--(OFFSET(K242, 0, 0, 1, $O$1) = 0), --(INDEX('Cevap Anahtarları'!$B$2:$CW$10, MATCH(J242, 'Cevap Anahtarları'!$A$2:$A$100, 0), COLUMN(OFFSET(K242, 0, 0, 1, $O$1))-COLUMN(K242)+1) &lt;&gt; "ABCDE")))</f>
        <v/>
      </c>
      <c r="H242" s="12" t="str">
        <f t="shared" si="10"/>
        <v/>
      </c>
      <c r="I242" s="12" t="str">
        <f t="shared" si="11"/>
        <v/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</row>
    <row r="243" spans="2:165">
      <c r="B243" t="str">
        <f>IF(_xlfn.CONCAT('OMR Ciktisi'!F240:O240)="","",VALUE(_xlfn.CONCAT('OMR Ciktisi'!F240:O240)))</f>
        <v/>
      </c>
      <c r="C243" t="str">
        <f>IF(B243="", "", OR(ISNUMBER(MATCH(B243, 'Ogrenci Listesi'!$B$2:$B$1500, 0)), ISNUMBER(MATCH(B243, 'Ogr List2'!$B$2:$B$1500, 0))))</f>
        <v/>
      </c>
      <c r="D243" t="str">
        <f t="shared" si="9"/>
        <v/>
      </c>
      <c r="E243" s="4" t="str" cm="1">
        <f t="array" ref="E243">IF(A243="","", SUMPRODUCT(--(INDEX('Cevap Anahtarları'!$B$2:$CW$10, MATCH(J243, 'Cevap Anahtarları'!$A$2:$A$100, 0), 0)="ABCDE")) + SUMPRODUCT(--(K243:DF243 &lt;&gt; ""), --(ISNUMBER(SEARCH(K243:DF243, INDEX('Cevap Anahtarları'!$B$2:$CW$10, MATCH(J243, 'Cevap Anahtarları'!$A$2:$A$100, 0), 0)))), --(INDEX('Cevap Anahtarları'!$B$2:$CW$10, MATCH(J243, 'Cevap Anahtarları'!$A$2:$A$100, 0), 0)&lt;&gt;"ABCDE")))</f>
        <v/>
      </c>
      <c r="F243" s="4" t="str" cm="1">
        <f t="array" ref="F243">IF(A243="","",SUMPRODUCT(1* (K243:DF243 &lt;&gt; 0)*(NOT(ISNUMBER(SEARCH(K243:DF243,INDEX('Cevap Anahtarları'!$B$2:$CW$10,MATCH(J243,'Cevap Anahtarları'!$A$2:$A$100,0),0)))))))</f>
        <v/>
      </c>
      <c r="G243" s="4" t="str" cm="1">
        <f t="array" aca="1" ref="G243" ca="1">IF(A243="", "", SUMPRODUCT(--(OFFSET(K243, 0, 0, 1, $O$1) = 0), --(INDEX('Cevap Anahtarları'!$B$2:$CW$10, MATCH(J243, 'Cevap Anahtarları'!$A$2:$A$100, 0), COLUMN(OFFSET(K243, 0, 0, 1, $O$1))-COLUMN(K243)+1) &lt;&gt; "ABCDE")))</f>
        <v/>
      </c>
      <c r="H243" s="12" t="str">
        <f t="shared" si="10"/>
        <v/>
      </c>
      <c r="I243" s="12" t="str">
        <f t="shared" si="11"/>
        <v/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</row>
    <row r="244" spans="2:165">
      <c r="B244" t="str">
        <f>IF(_xlfn.CONCAT('OMR Ciktisi'!F241:O241)="","",VALUE(_xlfn.CONCAT('OMR Ciktisi'!F241:O241)))</f>
        <v/>
      </c>
      <c r="C244" t="str">
        <f>IF(B244="", "", OR(ISNUMBER(MATCH(B244, 'Ogrenci Listesi'!$B$2:$B$1500, 0)), ISNUMBER(MATCH(B244, 'Ogr List2'!$B$2:$B$1500, 0))))</f>
        <v/>
      </c>
      <c r="D244" t="str">
        <f t="shared" si="9"/>
        <v/>
      </c>
      <c r="E244" s="4" t="str" cm="1">
        <f t="array" ref="E244">IF(A244="","", SUMPRODUCT(--(INDEX('Cevap Anahtarları'!$B$2:$CW$10, MATCH(J244, 'Cevap Anahtarları'!$A$2:$A$100, 0), 0)="ABCDE")) + SUMPRODUCT(--(K244:DF244 &lt;&gt; ""), --(ISNUMBER(SEARCH(K244:DF244, INDEX('Cevap Anahtarları'!$B$2:$CW$10, MATCH(J244, 'Cevap Anahtarları'!$A$2:$A$100, 0), 0)))), --(INDEX('Cevap Anahtarları'!$B$2:$CW$10, MATCH(J244, 'Cevap Anahtarları'!$A$2:$A$100, 0), 0)&lt;&gt;"ABCDE")))</f>
        <v/>
      </c>
      <c r="F244" s="4" t="str" cm="1">
        <f t="array" ref="F244">IF(A244="","",SUMPRODUCT(1* (K244:DF244 &lt;&gt; 0)*(NOT(ISNUMBER(SEARCH(K244:DF244,INDEX('Cevap Anahtarları'!$B$2:$CW$10,MATCH(J244,'Cevap Anahtarları'!$A$2:$A$100,0),0)))))))</f>
        <v/>
      </c>
      <c r="G244" s="4" t="str" cm="1">
        <f t="array" aca="1" ref="G244" ca="1">IF(A244="", "", SUMPRODUCT(--(OFFSET(K244, 0, 0, 1, $O$1) = 0), --(INDEX('Cevap Anahtarları'!$B$2:$CW$10, MATCH(J244, 'Cevap Anahtarları'!$A$2:$A$100, 0), COLUMN(OFFSET(K244, 0, 0, 1, $O$1))-COLUMN(K244)+1) &lt;&gt; "ABCDE")))</f>
        <v/>
      </c>
      <c r="H244" s="12" t="str">
        <f t="shared" si="10"/>
        <v/>
      </c>
      <c r="I244" s="12" t="str">
        <f t="shared" si="11"/>
        <v/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</row>
    <row r="245" spans="2:165">
      <c r="B245" t="str">
        <f>IF(_xlfn.CONCAT('OMR Ciktisi'!F242:O242)="","",VALUE(_xlfn.CONCAT('OMR Ciktisi'!F242:O242)))</f>
        <v/>
      </c>
      <c r="C245" t="str">
        <f>IF(B245="", "", OR(ISNUMBER(MATCH(B245, 'Ogrenci Listesi'!$B$2:$B$1500, 0)), ISNUMBER(MATCH(B245, 'Ogr List2'!$B$2:$B$1500, 0))))</f>
        <v/>
      </c>
      <c r="D245" t="str">
        <f t="shared" si="9"/>
        <v/>
      </c>
      <c r="E245" s="4" t="str" cm="1">
        <f t="array" ref="E245">IF(A245="","", SUMPRODUCT(--(INDEX('Cevap Anahtarları'!$B$2:$CW$10, MATCH(J245, 'Cevap Anahtarları'!$A$2:$A$100, 0), 0)="ABCDE")) + SUMPRODUCT(--(K245:DF245 &lt;&gt; ""), --(ISNUMBER(SEARCH(K245:DF245, INDEX('Cevap Anahtarları'!$B$2:$CW$10, MATCH(J245, 'Cevap Anahtarları'!$A$2:$A$100, 0), 0)))), --(INDEX('Cevap Anahtarları'!$B$2:$CW$10, MATCH(J245, 'Cevap Anahtarları'!$A$2:$A$100, 0), 0)&lt;&gt;"ABCDE")))</f>
        <v/>
      </c>
      <c r="F245" s="4" t="str" cm="1">
        <f t="array" ref="F245">IF(A245="","",SUMPRODUCT(1* (K245:DF245 &lt;&gt; 0)*(NOT(ISNUMBER(SEARCH(K245:DF245,INDEX('Cevap Anahtarları'!$B$2:$CW$10,MATCH(J245,'Cevap Anahtarları'!$A$2:$A$100,0),0)))))))</f>
        <v/>
      </c>
      <c r="G245" s="4" t="str" cm="1">
        <f t="array" aca="1" ref="G245" ca="1">IF(A245="", "", SUMPRODUCT(--(OFFSET(K245, 0, 0, 1, $O$1) = 0), --(INDEX('Cevap Anahtarları'!$B$2:$CW$10, MATCH(J245, 'Cevap Anahtarları'!$A$2:$A$100, 0), COLUMN(OFFSET(K245, 0, 0, 1, $O$1))-COLUMN(K245)+1) &lt;&gt; "ABCDE")))</f>
        <v/>
      </c>
      <c r="H245" s="12" t="str">
        <f t="shared" si="10"/>
        <v/>
      </c>
      <c r="I245" s="12" t="str">
        <f t="shared" si="11"/>
        <v/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</row>
    <row r="246" spans="2:165">
      <c r="B246" t="str">
        <f>IF(_xlfn.CONCAT('OMR Ciktisi'!F243:O243)="","",VALUE(_xlfn.CONCAT('OMR Ciktisi'!F243:O243)))</f>
        <v/>
      </c>
      <c r="C246" t="str">
        <f>IF(B246="", "", OR(ISNUMBER(MATCH(B246, 'Ogrenci Listesi'!$B$2:$B$1500, 0)), ISNUMBER(MATCH(B246, 'Ogr List2'!$B$2:$B$1500, 0))))</f>
        <v/>
      </c>
      <c r="D246" t="str">
        <f t="shared" si="9"/>
        <v/>
      </c>
      <c r="E246" s="4" t="str" cm="1">
        <f t="array" ref="E246">IF(A246="","", SUMPRODUCT(--(INDEX('Cevap Anahtarları'!$B$2:$CW$10, MATCH(J246, 'Cevap Anahtarları'!$A$2:$A$100, 0), 0)="ABCDE")) + SUMPRODUCT(--(K246:DF246 &lt;&gt; ""), --(ISNUMBER(SEARCH(K246:DF246, INDEX('Cevap Anahtarları'!$B$2:$CW$10, MATCH(J246, 'Cevap Anahtarları'!$A$2:$A$100, 0), 0)))), --(INDEX('Cevap Anahtarları'!$B$2:$CW$10, MATCH(J246, 'Cevap Anahtarları'!$A$2:$A$100, 0), 0)&lt;&gt;"ABCDE")))</f>
        <v/>
      </c>
      <c r="F246" s="4" t="str" cm="1">
        <f t="array" ref="F246">IF(A246="","",SUMPRODUCT(1* (K246:DF246 &lt;&gt; 0)*(NOT(ISNUMBER(SEARCH(K246:DF246,INDEX('Cevap Anahtarları'!$B$2:$CW$10,MATCH(J246,'Cevap Anahtarları'!$A$2:$A$100,0),0)))))))</f>
        <v/>
      </c>
      <c r="G246" s="4" t="str" cm="1">
        <f t="array" aca="1" ref="G246" ca="1">IF(A246="", "", SUMPRODUCT(--(OFFSET(K246, 0, 0, 1, $O$1) = 0), --(INDEX('Cevap Anahtarları'!$B$2:$CW$10, MATCH(J246, 'Cevap Anahtarları'!$A$2:$A$100, 0), COLUMN(OFFSET(K246, 0, 0, 1, $O$1))-COLUMN(K246)+1) &lt;&gt; "ABCDE")))</f>
        <v/>
      </c>
      <c r="H246" s="12" t="str">
        <f t="shared" si="10"/>
        <v/>
      </c>
      <c r="I246" s="12" t="str">
        <f t="shared" si="11"/>
        <v/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</row>
    <row r="247" spans="2:165">
      <c r="B247" t="str">
        <f>IF(_xlfn.CONCAT('OMR Ciktisi'!F244:O244)="","",VALUE(_xlfn.CONCAT('OMR Ciktisi'!F244:O244)))</f>
        <v/>
      </c>
      <c r="C247" t="str">
        <f>IF(B247="", "", OR(ISNUMBER(MATCH(B247, 'Ogrenci Listesi'!$B$2:$B$1500, 0)), ISNUMBER(MATCH(B247, 'Ogr List2'!$B$2:$B$1500, 0))))</f>
        <v/>
      </c>
      <c r="D247" t="str">
        <f t="shared" si="9"/>
        <v/>
      </c>
      <c r="E247" s="4" t="str" cm="1">
        <f t="array" ref="E247">IF(A247="","", SUMPRODUCT(--(INDEX('Cevap Anahtarları'!$B$2:$CW$10, MATCH(J247, 'Cevap Anahtarları'!$A$2:$A$100, 0), 0)="ABCDE")) + SUMPRODUCT(--(K247:DF247 &lt;&gt; ""), --(ISNUMBER(SEARCH(K247:DF247, INDEX('Cevap Anahtarları'!$B$2:$CW$10, MATCH(J247, 'Cevap Anahtarları'!$A$2:$A$100, 0), 0)))), --(INDEX('Cevap Anahtarları'!$B$2:$CW$10, MATCH(J247, 'Cevap Anahtarları'!$A$2:$A$100, 0), 0)&lt;&gt;"ABCDE")))</f>
        <v/>
      </c>
      <c r="F247" s="4" t="str" cm="1">
        <f t="array" ref="F247">IF(A247="","",SUMPRODUCT(1* (K247:DF247 &lt;&gt; 0)*(NOT(ISNUMBER(SEARCH(K247:DF247,INDEX('Cevap Anahtarları'!$B$2:$CW$10,MATCH(J247,'Cevap Anahtarları'!$A$2:$A$100,0),0)))))))</f>
        <v/>
      </c>
      <c r="G247" s="4" t="str" cm="1">
        <f t="array" aca="1" ref="G247" ca="1">IF(A247="", "", SUMPRODUCT(--(OFFSET(K247, 0, 0, 1, $O$1) = 0), --(INDEX('Cevap Anahtarları'!$B$2:$CW$10, MATCH(J247, 'Cevap Anahtarları'!$A$2:$A$100, 0), COLUMN(OFFSET(K247, 0, 0, 1, $O$1))-COLUMN(K247)+1) &lt;&gt; "ABCDE")))</f>
        <v/>
      </c>
      <c r="H247" s="12" t="str">
        <f t="shared" si="10"/>
        <v/>
      </c>
      <c r="I247" s="12" t="str">
        <f t="shared" si="11"/>
        <v/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</row>
    <row r="248" spans="2:165">
      <c r="B248" t="str">
        <f>IF(_xlfn.CONCAT('OMR Ciktisi'!F245:O245)="","",VALUE(_xlfn.CONCAT('OMR Ciktisi'!F245:O245)))</f>
        <v/>
      </c>
      <c r="C248" t="str">
        <f>IF(B248="", "", OR(ISNUMBER(MATCH(B248, 'Ogrenci Listesi'!$B$2:$B$1500, 0)), ISNUMBER(MATCH(B248, 'Ogr List2'!$B$2:$B$1500, 0))))</f>
        <v/>
      </c>
      <c r="D248" t="str">
        <f t="shared" si="9"/>
        <v/>
      </c>
      <c r="E248" s="4" t="str" cm="1">
        <f t="array" ref="E248">IF(A248="","", SUMPRODUCT(--(INDEX('Cevap Anahtarları'!$B$2:$CW$10, MATCH(J248, 'Cevap Anahtarları'!$A$2:$A$100, 0), 0)="ABCDE")) + SUMPRODUCT(--(K248:DF248 &lt;&gt; ""), --(ISNUMBER(SEARCH(K248:DF248, INDEX('Cevap Anahtarları'!$B$2:$CW$10, MATCH(J248, 'Cevap Anahtarları'!$A$2:$A$100, 0), 0)))), --(INDEX('Cevap Anahtarları'!$B$2:$CW$10, MATCH(J248, 'Cevap Anahtarları'!$A$2:$A$100, 0), 0)&lt;&gt;"ABCDE")))</f>
        <v/>
      </c>
      <c r="F248" s="4" t="str" cm="1">
        <f t="array" ref="F248">IF(A248="","",SUMPRODUCT(1* (K248:DF248 &lt;&gt; 0)*(NOT(ISNUMBER(SEARCH(K248:DF248,INDEX('Cevap Anahtarları'!$B$2:$CW$10,MATCH(J248,'Cevap Anahtarları'!$A$2:$A$100,0),0)))))))</f>
        <v/>
      </c>
      <c r="G248" s="4" t="str" cm="1">
        <f t="array" aca="1" ref="G248" ca="1">IF(A248="", "", SUMPRODUCT(--(OFFSET(K248, 0, 0, 1, $O$1) = 0), --(INDEX('Cevap Anahtarları'!$B$2:$CW$10, MATCH(J248, 'Cevap Anahtarları'!$A$2:$A$100, 0), COLUMN(OFFSET(K248, 0, 0, 1, $O$1))-COLUMN(K248)+1) &lt;&gt; "ABCDE")))</f>
        <v/>
      </c>
      <c r="H248" s="12" t="str">
        <f t="shared" si="10"/>
        <v/>
      </c>
      <c r="I248" s="12" t="str">
        <f t="shared" si="11"/>
        <v/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</row>
    <row r="249" spans="2:165">
      <c r="B249" t="str">
        <f>IF(_xlfn.CONCAT('OMR Ciktisi'!F246:O246)="","",VALUE(_xlfn.CONCAT('OMR Ciktisi'!F246:O246)))</f>
        <v/>
      </c>
      <c r="C249" t="str">
        <f>IF(B249="", "", OR(ISNUMBER(MATCH(B249, 'Ogrenci Listesi'!$B$2:$B$1500, 0)), ISNUMBER(MATCH(B249, 'Ogr List2'!$B$2:$B$1500, 0))))</f>
        <v/>
      </c>
      <c r="D249" t="str">
        <f t="shared" si="9"/>
        <v/>
      </c>
      <c r="E249" s="4" t="str" cm="1">
        <f t="array" ref="E249">IF(A249="","", SUMPRODUCT(--(INDEX('Cevap Anahtarları'!$B$2:$CW$10, MATCH(J249, 'Cevap Anahtarları'!$A$2:$A$100, 0), 0)="ABCDE")) + SUMPRODUCT(--(K249:DF249 &lt;&gt; ""), --(ISNUMBER(SEARCH(K249:DF249, INDEX('Cevap Anahtarları'!$B$2:$CW$10, MATCH(J249, 'Cevap Anahtarları'!$A$2:$A$100, 0), 0)))), --(INDEX('Cevap Anahtarları'!$B$2:$CW$10, MATCH(J249, 'Cevap Anahtarları'!$A$2:$A$100, 0), 0)&lt;&gt;"ABCDE")))</f>
        <v/>
      </c>
      <c r="F249" s="4" t="str" cm="1">
        <f t="array" ref="F249">IF(A249="","",SUMPRODUCT(1* (K249:DF249 &lt;&gt; 0)*(NOT(ISNUMBER(SEARCH(K249:DF249,INDEX('Cevap Anahtarları'!$B$2:$CW$10,MATCH(J249,'Cevap Anahtarları'!$A$2:$A$100,0),0)))))))</f>
        <v/>
      </c>
      <c r="G249" s="4" t="str" cm="1">
        <f t="array" aca="1" ref="G249" ca="1">IF(A249="", "", SUMPRODUCT(--(OFFSET(K249, 0, 0, 1, $O$1) = 0), --(INDEX('Cevap Anahtarları'!$B$2:$CW$10, MATCH(J249, 'Cevap Anahtarları'!$A$2:$A$100, 0), COLUMN(OFFSET(K249, 0, 0, 1, $O$1))-COLUMN(K249)+1) &lt;&gt; "ABCDE")))</f>
        <v/>
      </c>
      <c r="H249" s="12" t="str">
        <f t="shared" si="10"/>
        <v/>
      </c>
      <c r="I249" s="12" t="str">
        <f t="shared" si="11"/>
        <v/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</row>
    <row r="250" spans="2:165">
      <c r="B250" t="str">
        <f>IF(_xlfn.CONCAT('OMR Ciktisi'!F247:O247)="","",VALUE(_xlfn.CONCAT('OMR Ciktisi'!F247:O247)))</f>
        <v/>
      </c>
      <c r="C250" t="str">
        <f>IF(B250="", "", OR(ISNUMBER(MATCH(B250, 'Ogrenci Listesi'!$B$2:$B$1500, 0)), ISNUMBER(MATCH(B250, 'Ogr List2'!$B$2:$B$1500, 0))))</f>
        <v/>
      </c>
      <c r="D250" t="str">
        <f t="shared" si="9"/>
        <v/>
      </c>
      <c r="E250" s="4" t="str" cm="1">
        <f t="array" ref="E250">IF(A250="","", SUMPRODUCT(--(INDEX('Cevap Anahtarları'!$B$2:$CW$10, MATCH(J250, 'Cevap Anahtarları'!$A$2:$A$100, 0), 0)="ABCDE")) + SUMPRODUCT(--(K250:DF250 &lt;&gt; ""), --(ISNUMBER(SEARCH(K250:DF250, INDEX('Cevap Anahtarları'!$B$2:$CW$10, MATCH(J250, 'Cevap Anahtarları'!$A$2:$A$100, 0), 0)))), --(INDEX('Cevap Anahtarları'!$B$2:$CW$10, MATCH(J250, 'Cevap Anahtarları'!$A$2:$A$100, 0), 0)&lt;&gt;"ABCDE")))</f>
        <v/>
      </c>
      <c r="F250" s="4" t="str" cm="1">
        <f t="array" ref="F250">IF(A250="","",SUMPRODUCT(1* (K250:DF250 &lt;&gt; 0)*(NOT(ISNUMBER(SEARCH(K250:DF250,INDEX('Cevap Anahtarları'!$B$2:$CW$10,MATCH(J250,'Cevap Anahtarları'!$A$2:$A$100,0),0)))))))</f>
        <v/>
      </c>
      <c r="G250" s="4" t="str" cm="1">
        <f t="array" aca="1" ref="G250" ca="1">IF(A250="", "", SUMPRODUCT(--(OFFSET(K250, 0, 0, 1, $O$1) = 0), --(INDEX('Cevap Anahtarları'!$B$2:$CW$10, MATCH(J250, 'Cevap Anahtarları'!$A$2:$A$100, 0), COLUMN(OFFSET(K250, 0, 0, 1, $O$1))-COLUMN(K250)+1) &lt;&gt; "ABCDE")))</f>
        <v/>
      </c>
      <c r="H250" s="12" t="str">
        <f t="shared" si="10"/>
        <v/>
      </c>
      <c r="I250" s="12" t="str">
        <f t="shared" si="11"/>
        <v/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</row>
    <row r="251" spans="2:165">
      <c r="B251" t="str">
        <f>IF(_xlfn.CONCAT('OMR Ciktisi'!F248:O248)="","",VALUE(_xlfn.CONCAT('OMR Ciktisi'!F248:O248)))</f>
        <v/>
      </c>
      <c r="C251" t="str">
        <f>IF(B251="", "", OR(ISNUMBER(MATCH(B251, 'Ogrenci Listesi'!$B$2:$B$1500, 0)), ISNUMBER(MATCH(B251, 'Ogr List2'!$B$2:$B$1500, 0))))</f>
        <v/>
      </c>
      <c r="D251" t="str">
        <f t="shared" si="9"/>
        <v/>
      </c>
      <c r="E251" s="4" t="str" cm="1">
        <f t="array" ref="E251">IF(A251="","", SUMPRODUCT(--(INDEX('Cevap Anahtarları'!$B$2:$CW$10, MATCH(J251, 'Cevap Anahtarları'!$A$2:$A$100, 0), 0)="ABCDE")) + SUMPRODUCT(--(K251:DF251 &lt;&gt; ""), --(ISNUMBER(SEARCH(K251:DF251, INDEX('Cevap Anahtarları'!$B$2:$CW$10, MATCH(J251, 'Cevap Anahtarları'!$A$2:$A$100, 0), 0)))), --(INDEX('Cevap Anahtarları'!$B$2:$CW$10, MATCH(J251, 'Cevap Anahtarları'!$A$2:$A$100, 0), 0)&lt;&gt;"ABCDE")))</f>
        <v/>
      </c>
      <c r="F251" s="4" t="str" cm="1">
        <f t="array" ref="F251">IF(A251="","",SUMPRODUCT(1* (K251:DF251 &lt;&gt; 0)*(NOT(ISNUMBER(SEARCH(K251:DF251,INDEX('Cevap Anahtarları'!$B$2:$CW$10,MATCH(J251,'Cevap Anahtarları'!$A$2:$A$100,0),0)))))))</f>
        <v/>
      </c>
      <c r="G251" s="4" t="str" cm="1">
        <f t="array" aca="1" ref="G251" ca="1">IF(A251="", "", SUMPRODUCT(--(OFFSET(K251, 0, 0, 1, $O$1) = 0), --(INDEX('Cevap Anahtarları'!$B$2:$CW$10, MATCH(J251, 'Cevap Anahtarları'!$A$2:$A$100, 0), COLUMN(OFFSET(K251, 0, 0, 1, $O$1))-COLUMN(K251)+1) &lt;&gt; "ABCDE")))</f>
        <v/>
      </c>
      <c r="H251" s="12" t="str">
        <f t="shared" si="10"/>
        <v/>
      </c>
      <c r="I251" s="12" t="str">
        <f t="shared" si="11"/>
        <v/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</row>
    <row r="252" spans="2:165">
      <c r="B252" t="str">
        <f>IF(_xlfn.CONCAT('OMR Ciktisi'!F249:O249)="","",VALUE(_xlfn.CONCAT('OMR Ciktisi'!F249:O249)))</f>
        <v/>
      </c>
      <c r="C252" t="str">
        <f>IF(B252="", "", OR(ISNUMBER(MATCH(B252, 'Ogrenci Listesi'!$B$2:$B$1500, 0)), ISNUMBER(MATCH(B252, 'Ogr List2'!$B$2:$B$1500, 0))))</f>
        <v/>
      </c>
      <c r="D252" t="str">
        <f t="shared" si="9"/>
        <v/>
      </c>
      <c r="E252" s="4" t="str" cm="1">
        <f t="array" ref="E252">IF(A252="","", SUMPRODUCT(--(INDEX('Cevap Anahtarları'!$B$2:$CW$10, MATCH(J252, 'Cevap Anahtarları'!$A$2:$A$100, 0), 0)="ABCDE")) + SUMPRODUCT(--(K252:DF252 &lt;&gt; ""), --(ISNUMBER(SEARCH(K252:DF252, INDEX('Cevap Anahtarları'!$B$2:$CW$10, MATCH(J252, 'Cevap Anahtarları'!$A$2:$A$100, 0), 0)))), --(INDEX('Cevap Anahtarları'!$B$2:$CW$10, MATCH(J252, 'Cevap Anahtarları'!$A$2:$A$100, 0), 0)&lt;&gt;"ABCDE")))</f>
        <v/>
      </c>
      <c r="F252" s="4" t="str" cm="1">
        <f t="array" ref="F252">IF(A252="","",SUMPRODUCT(1* (K252:DF252 &lt;&gt; 0)*(NOT(ISNUMBER(SEARCH(K252:DF252,INDEX('Cevap Anahtarları'!$B$2:$CW$10,MATCH(J252,'Cevap Anahtarları'!$A$2:$A$100,0),0)))))))</f>
        <v/>
      </c>
      <c r="G252" s="4" t="str" cm="1">
        <f t="array" aca="1" ref="G252" ca="1">IF(A252="", "", SUMPRODUCT(--(OFFSET(K252, 0, 0, 1, $O$1) = 0), --(INDEX('Cevap Anahtarları'!$B$2:$CW$10, MATCH(J252, 'Cevap Anahtarları'!$A$2:$A$100, 0), COLUMN(OFFSET(K252, 0, 0, 1, $O$1))-COLUMN(K252)+1) &lt;&gt; "ABCDE")))</f>
        <v/>
      </c>
      <c r="H252" s="12" t="str">
        <f t="shared" si="10"/>
        <v/>
      </c>
      <c r="I252" s="12" t="str">
        <f t="shared" si="11"/>
        <v/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</row>
    <row r="253" spans="2:165">
      <c r="B253" t="str">
        <f>IF(_xlfn.CONCAT('OMR Ciktisi'!F250:O250)="","",VALUE(_xlfn.CONCAT('OMR Ciktisi'!F250:O250)))</f>
        <v/>
      </c>
      <c r="C253" t="str">
        <f>IF(B253="", "", OR(ISNUMBER(MATCH(B253, 'Ogrenci Listesi'!$B$2:$B$1500, 0)), ISNUMBER(MATCH(B253, 'Ogr List2'!$B$2:$B$1500, 0))))</f>
        <v/>
      </c>
      <c r="D253" t="str">
        <f t="shared" si="9"/>
        <v/>
      </c>
      <c r="E253" s="4" t="str" cm="1">
        <f t="array" ref="E253">IF(A253="","", SUMPRODUCT(--(INDEX('Cevap Anahtarları'!$B$2:$CW$10, MATCH(J253, 'Cevap Anahtarları'!$A$2:$A$100, 0), 0)="ABCDE")) + SUMPRODUCT(--(K253:DF253 &lt;&gt; ""), --(ISNUMBER(SEARCH(K253:DF253, INDEX('Cevap Anahtarları'!$B$2:$CW$10, MATCH(J253, 'Cevap Anahtarları'!$A$2:$A$100, 0), 0)))), --(INDEX('Cevap Anahtarları'!$B$2:$CW$10, MATCH(J253, 'Cevap Anahtarları'!$A$2:$A$100, 0), 0)&lt;&gt;"ABCDE")))</f>
        <v/>
      </c>
      <c r="F253" s="4" t="str" cm="1">
        <f t="array" ref="F253">IF(A253="","",SUMPRODUCT(1* (K253:DF253 &lt;&gt; 0)*(NOT(ISNUMBER(SEARCH(K253:DF253,INDEX('Cevap Anahtarları'!$B$2:$CW$10,MATCH(J253,'Cevap Anahtarları'!$A$2:$A$100,0),0)))))))</f>
        <v/>
      </c>
      <c r="G253" s="4" t="str" cm="1">
        <f t="array" aca="1" ref="G253" ca="1">IF(A253="", "", SUMPRODUCT(--(OFFSET(K253, 0, 0, 1, $O$1) = 0), --(INDEX('Cevap Anahtarları'!$B$2:$CW$10, MATCH(J253, 'Cevap Anahtarları'!$A$2:$A$100, 0), COLUMN(OFFSET(K253, 0, 0, 1, $O$1))-COLUMN(K253)+1) &lt;&gt; "ABCDE")))</f>
        <v/>
      </c>
      <c r="H253" s="12" t="str">
        <f t="shared" si="10"/>
        <v/>
      </c>
      <c r="I253" s="12" t="str">
        <f t="shared" si="11"/>
        <v/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</row>
    <row r="254" spans="2:165">
      <c r="B254" t="str">
        <f>IF(_xlfn.CONCAT('OMR Ciktisi'!F251:O251)="","",VALUE(_xlfn.CONCAT('OMR Ciktisi'!F251:O251)))</f>
        <v/>
      </c>
      <c r="C254" t="str">
        <f>IF(B254="", "", OR(ISNUMBER(MATCH(B254, 'Ogrenci Listesi'!$B$2:$B$1500, 0)), ISNUMBER(MATCH(B254, 'Ogr List2'!$B$2:$B$1500, 0))))</f>
        <v/>
      </c>
      <c r="D254" t="str">
        <f t="shared" si="9"/>
        <v/>
      </c>
      <c r="E254" s="4" t="str" cm="1">
        <f t="array" ref="E254">IF(A254="","", SUMPRODUCT(--(INDEX('Cevap Anahtarları'!$B$2:$CW$10, MATCH(J254, 'Cevap Anahtarları'!$A$2:$A$100, 0), 0)="ABCDE")) + SUMPRODUCT(--(K254:DF254 &lt;&gt; ""), --(ISNUMBER(SEARCH(K254:DF254, INDEX('Cevap Anahtarları'!$B$2:$CW$10, MATCH(J254, 'Cevap Anahtarları'!$A$2:$A$100, 0), 0)))), --(INDEX('Cevap Anahtarları'!$B$2:$CW$10, MATCH(J254, 'Cevap Anahtarları'!$A$2:$A$100, 0), 0)&lt;&gt;"ABCDE")))</f>
        <v/>
      </c>
      <c r="F254" s="4" t="str" cm="1">
        <f t="array" ref="F254">IF(A254="","",SUMPRODUCT(1* (K254:DF254 &lt;&gt; 0)*(NOT(ISNUMBER(SEARCH(K254:DF254,INDEX('Cevap Anahtarları'!$B$2:$CW$10,MATCH(J254,'Cevap Anahtarları'!$A$2:$A$100,0),0)))))))</f>
        <v/>
      </c>
      <c r="G254" s="4" t="str" cm="1">
        <f t="array" aca="1" ref="G254" ca="1">IF(A254="", "", SUMPRODUCT(--(OFFSET(K254, 0, 0, 1, $O$1) = 0), --(INDEX('Cevap Anahtarları'!$B$2:$CW$10, MATCH(J254, 'Cevap Anahtarları'!$A$2:$A$100, 0), COLUMN(OFFSET(K254, 0, 0, 1, $O$1))-COLUMN(K254)+1) &lt;&gt; "ABCDE")))</f>
        <v/>
      </c>
      <c r="H254" s="12" t="str">
        <f t="shared" si="10"/>
        <v/>
      </c>
      <c r="I254" s="12" t="str">
        <f t="shared" si="11"/>
        <v/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</row>
    <row r="255" spans="2:165">
      <c r="B255" t="str">
        <f>IF(_xlfn.CONCAT('OMR Ciktisi'!F252:O252)="","",VALUE(_xlfn.CONCAT('OMR Ciktisi'!F252:O252)))</f>
        <v/>
      </c>
      <c r="C255" t="str">
        <f>IF(B255="", "", OR(ISNUMBER(MATCH(B255, 'Ogrenci Listesi'!$B$2:$B$1500, 0)), ISNUMBER(MATCH(B255, 'Ogr List2'!$B$2:$B$1500, 0))))</f>
        <v/>
      </c>
      <c r="D255" t="str">
        <f t="shared" si="9"/>
        <v/>
      </c>
      <c r="E255" s="4" t="str" cm="1">
        <f t="array" ref="E255">IF(A255="","", SUMPRODUCT(--(INDEX('Cevap Anahtarları'!$B$2:$CW$10, MATCH(J255, 'Cevap Anahtarları'!$A$2:$A$100, 0), 0)="ABCDE")) + SUMPRODUCT(--(K255:DF255 &lt;&gt; ""), --(ISNUMBER(SEARCH(K255:DF255, INDEX('Cevap Anahtarları'!$B$2:$CW$10, MATCH(J255, 'Cevap Anahtarları'!$A$2:$A$100, 0), 0)))), --(INDEX('Cevap Anahtarları'!$B$2:$CW$10, MATCH(J255, 'Cevap Anahtarları'!$A$2:$A$100, 0), 0)&lt;&gt;"ABCDE")))</f>
        <v/>
      </c>
      <c r="F255" s="4" t="str" cm="1">
        <f t="array" ref="F255">IF(A255="","",SUMPRODUCT(1* (K255:DF255 &lt;&gt; 0)*(NOT(ISNUMBER(SEARCH(K255:DF255,INDEX('Cevap Anahtarları'!$B$2:$CW$10,MATCH(J255,'Cevap Anahtarları'!$A$2:$A$100,0),0)))))))</f>
        <v/>
      </c>
      <c r="G255" s="4" t="str" cm="1">
        <f t="array" aca="1" ref="G255" ca="1">IF(A255="", "", SUMPRODUCT(--(OFFSET(K255, 0, 0, 1, $O$1) = 0), --(INDEX('Cevap Anahtarları'!$B$2:$CW$10, MATCH(J255, 'Cevap Anahtarları'!$A$2:$A$100, 0), COLUMN(OFFSET(K255, 0, 0, 1, $O$1))-COLUMN(K255)+1) &lt;&gt; "ABCDE")))</f>
        <v/>
      </c>
      <c r="H255" s="12" t="str">
        <f t="shared" si="10"/>
        <v/>
      </c>
      <c r="I255" s="12" t="str">
        <f t="shared" si="11"/>
        <v/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</row>
    <row r="256" spans="2:165">
      <c r="B256" t="str">
        <f>IF(_xlfn.CONCAT('OMR Ciktisi'!F253:O253)="","",VALUE(_xlfn.CONCAT('OMR Ciktisi'!F253:O253)))</f>
        <v/>
      </c>
      <c r="C256" t="str">
        <f>IF(B256="", "", OR(ISNUMBER(MATCH(B256, 'Ogrenci Listesi'!$B$2:$B$1500, 0)), ISNUMBER(MATCH(B256, 'Ogr List2'!$B$2:$B$1500, 0))))</f>
        <v/>
      </c>
      <c r="D256" t="str">
        <f t="shared" si="9"/>
        <v/>
      </c>
      <c r="E256" s="4" t="str" cm="1">
        <f t="array" ref="E256">IF(A256="","", SUMPRODUCT(--(INDEX('Cevap Anahtarları'!$B$2:$CW$10, MATCH(J256, 'Cevap Anahtarları'!$A$2:$A$100, 0), 0)="ABCDE")) + SUMPRODUCT(--(K256:DF256 &lt;&gt; ""), --(ISNUMBER(SEARCH(K256:DF256, INDEX('Cevap Anahtarları'!$B$2:$CW$10, MATCH(J256, 'Cevap Anahtarları'!$A$2:$A$100, 0), 0)))), --(INDEX('Cevap Anahtarları'!$B$2:$CW$10, MATCH(J256, 'Cevap Anahtarları'!$A$2:$A$100, 0), 0)&lt;&gt;"ABCDE")))</f>
        <v/>
      </c>
      <c r="F256" s="4" t="str" cm="1">
        <f t="array" ref="F256">IF(A256="","",SUMPRODUCT(1* (K256:DF256 &lt;&gt; 0)*(NOT(ISNUMBER(SEARCH(K256:DF256,INDEX('Cevap Anahtarları'!$B$2:$CW$10,MATCH(J256,'Cevap Anahtarları'!$A$2:$A$100,0),0)))))))</f>
        <v/>
      </c>
      <c r="G256" s="4" t="str" cm="1">
        <f t="array" aca="1" ref="G256" ca="1">IF(A256="", "", SUMPRODUCT(--(OFFSET(K256, 0, 0, 1, $O$1) = 0), --(INDEX('Cevap Anahtarları'!$B$2:$CW$10, MATCH(J256, 'Cevap Anahtarları'!$A$2:$A$100, 0), COLUMN(OFFSET(K256, 0, 0, 1, $O$1))-COLUMN(K256)+1) &lt;&gt; "ABCDE")))</f>
        <v/>
      </c>
      <c r="H256" s="12" t="str">
        <f t="shared" si="10"/>
        <v/>
      </c>
      <c r="I256" s="12" t="str">
        <f t="shared" si="11"/>
        <v/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</row>
    <row r="257" spans="2:165">
      <c r="B257" t="str">
        <f>IF(_xlfn.CONCAT('OMR Ciktisi'!F254:O254)="","",VALUE(_xlfn.CONCAT('OMR Ciktisi'!F254:O254)))</f>
        <v/>
      </c>
      <c r="C257" t="str">
        <f>IF(B257="", "", OR(ISNUMBER(MATCH(B257, 'Ogrenci Listesi'!$B$2:$B$1500, 0)), ISNUMBER(MATCH(B257, 'Ogr List2'!$B$2:$B$1500, 0))))</f>
        <v/>
      </c>
      <c r="D257" t="str">
        <f t="shared" si="9"/>
        <v/>
      </c>
      <c r="E257" s="4" t="str" cm="1">
        <f t="array" ref="E257">IF(A257="","", SUMPRODUCT(--(INDEX('Cevap Anahtarları'!$B$2:$CW$10, MATCH(J257, 'Cevap Anahtarları'!$A$2:$A$100, 0), 0)="ABCDE")) + SUMPRODUCT(--(K257:DF257 &lt;&gt; ""), --(ISNUMBER(SEARCH(K257:DF257, INDEX('Cevap Anahtarları'!$B$2:$CW$10, MATCH(J257, 'Cevap Anahtarları'!$A$2:$A$100, 0), 0)))), --(INDEX('Cevap Anahtarları'!$B$2:$CW$10, MATCH(J257, 'Cevap Anahtarları'!$A$2:$A$100, 0), 0)&lt;&gt;"ABCDE")))</f>
        <v/>
      </c>
      <c r="F257" s="4" t="str" cm="1">
        <f t="array" ref="F257">IF(A257="","",SUMPRODUCT(1* (K257:DF257 &lt;&gt; 0)*(NOT(ISNUMBER(SEARCH(K257:DF257,INDEX('Cevap Anahtarları'!$B$2:$CW$10,MATCH(J257,'Cevap Anahtarları'!$A$2:$A$100,0),0)))))))</f>
        <v/>
      </c>
      <c r="G257" s="4" t="str" cm="1">
        <f t="array" aca="1" ref="G257" ca="1">IF(A257="", "", SUMPRODUCT(--(OFFSET(K257, 0, 0, 1, $O$1) = 0), --(INDEX('Cevap Anahtarları'!$B$2:$CW$10, MATCH(J257, 'Cevap Anahtarları'!$A$2:$A$100, 0), COLUMN(OFFSET(K257, 0, 0, 1, $O$1))-COLUMN(K257)+1) &lt;&gt; "ABCDE")))</f>
        <v/>
      </c>
      <c r="H257" s="12" t="str">
        <f t="shared" si="10"/>
        <v/>
      </c>
      <c r="I257" s="12" t="str">
        <f t="shared" si="11"/>
        <v/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</row>
    <row r="258" spans="2:165">
      <c r="B258" t="str">
        <f>IF(_xlfn.CONCAT('OMR Ciktisi'!F255:O255)="","",VALUE(_xlfn.CONCAT('OMR Ciktisi'!F255:O255)))</f>
        <v/>
      </c>
      <c r="C258" t="str">
        <f>IF(B258="", "", OR(ISNUMBER(MATCH(B258, 'Ogrenci Listesi'!$B$2:$B$1500, 0)), ISNUMBER(MATCH(B258, 'Ogr List2'!$B$2:$B$1500, 0))))</f>
        <v/>
      </c>
      <c r="D258" t="str">
        <f t="shared" si="9"/>
        <v/>
      </c>
      <c r="E258" s="4" t="str" cm="1">
        <f t="array" ref="E258">IF(A258="","", SUMPRODUCT(--(INDEX('Cevap Anahtarları'!$B$2:$CW$10, MATCH(J258, 'Cevap Anahtarları'!$A$2:$A$100, 0), 0)="ABCDE")) + SUMPRODUCT(--(K258:DF258 &lt;&gt; ""), --(ISNUMBER(SEARCH(K258:DF258, INDEX('Cevap Anahtarları'!$B$2:$CW$10, MATCH(J258, 'Cevap Anahtarları'!$A$2:$A$100, 0), 0)))), --(INDEX('Cevap Anahtarları'!$B$2:$CW$10, MATCH(J258, 'Cevap Anahtarları'!$A$2:$A$100, 0), 0)&lt;&gt;"ABCDE")))</f>
        <v/>
      </c>
      <c r="F258" s="4" t="str" cm="1">
        <f t="array" ref="F258">IF(A258="","",SUMPRODUCT(1* (K258:DF258 &lt;&gt; 0)*(NOT(ISNUMBER(SEARCH(K258:DF258,INDEX('Cevap Anahtarları'!$B$2:$CW$10,MATCH(J258,'Cevap Anahtarları'!$A$2:$A$100,0),0)))))))</f>
        <v/>
      </c>
      <c r="G258" s="4" t="str" cm="1">
        <f t="array" aca="1" ref="G258" ca="1">IF(A258="", "", SUMPRODUCT(--(OFFSET(K258, 0, 0, 1, $O$1) = 0), --(INDEX('Cevap Anahtarları'!$B$2:$CW$10, MATCH(J258, 'Cevap Anahtarları'!$A$2:$A$100, 0), COLUMN(OFFSET(K258, 0, 0, 1, $O$1))-COLUMN(K258)+1) &lt;&gt; "ABCDE")))</f>
        <v/>
      </c>
      <c r="H258" s="12" t="str">
        <f t="shared" si="10"/>
        <v/>
      </c>
      <c r="I258" s="12" t="str">
        <f t="shared" si="11"/>
        <v/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</row>
    <row r="259" spans="2:165">
      <c r="B259" t="str">
        <f>IF(_xlfn.CONCAT('OMR Ciktisi'!F256:O256)="","",VALUE(_xlfn.CONCAT('OMR Ciktisi'!F256:O256)))</f>
        <v/>
      </c>
      <c r="C259" t="str">
        <f>IF(B259="", "", OR(ISNUMBER(MATCH(B259, 'Ogrenci Listesi'!$B$2:$B$1500, 0)), ISNUMBER(MATCH(B259, 'Ogr List2'!$B$2:$B$1500, 0))))</f>
        <v/>
      </c>
      <c r="D259" t="str">
        <f t="shared" si="9"/>
        <v/>
      </c>
      <c r="E259" s="4" t="str" cm="1">
        <f t="array" ref="E259">IF(A259="","", SUMPRODUCT(--(INDEX('Cevap Anahtarları'!$B$2:$CW$10, MATCH(J259, 'Cevap Anahtarları'!$A$2:$A$100, 0), 0)="ABCDE")) + SUMPRODUCT(--(K259:DF259 &lt;&gt; ""), --(ISNUMBER(SEARCH(K259:DF259, INDEX('Cevap Anahtarları'!$B$2:$CW$10, MATCH(J259, 'Cevap Anahtarları'!$A$2:$A$100, 0), 0)))), --(INDEX('Cevap Anahtarları'!$B$2:$CW$10, MATCH(J259, 'Cevap Anahtarları'!$A$2:$A$100, 0), 0)&lt;&gt;"ABCDE")))</f>
        <v/>
      </c>
      <c r="F259" s="4" t="str" cm="1">
        <f t="array" ref="F259">IF(A259="","",SUMPRODUCT(1* (K259:DF259 &lt;&gt; 0)*(NOT(ISNUMBER(SEARCH(K259:DF259,INDEX('Cevap Anahtarları'!$B$2:$CW$10,MATCH(J259,'Cevap Anahtarları'!$A$2:$A$100,0),0)))))))</f>
        <v/>
      </c>
      <c r="G259" s="4" t="str" cm="1">
        <f t="array" aca="1" ref="G259" ca="1">IF(A259="", "", SUMPRODUCT(--(OFFSET(K259, 0, 0, 1, $O$1) = 0), --(INDEX('Cevap Anahtarları'!$B$2:$CW$10, MATCH(J259, 'Cevap Anahtarları'!$A$2:$A$100, 0), COLUMN(OFFSET(K259, 0, 0, 1, $O$1))-COLUMN(K259)+1) &lt;&gt; "ABCDE")))</f>
        <v/>
      </c>
      <c r="H259" s="12" t="str">
        <f t="shared" si="10"/>
        <v/>
      </c>
      <c r="I259" s="12" t="str">
        <f t="shared" si="11"/>
        <v/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</row>
    <row r="260" spans="2:165">
      <c r="B260" t="str">
        <f>IF(_xlfn.CONCAT('OMR Ciktisi'!F257:O257)="","",VALUE(_xlfn.CONCAT('OMR Ciktisi'!F257:O257)))</f>
        <v/>
      </c>
      <c r="C260" t="str">
        <f>IF(B260="", "", OR(ISNUMBER(MATCH(B260, 'Ogrenci Listesi'!$B$2:$B$1500, 0)), ISNUMBER(MATCH(B260, 'Ogr List2'!$B$2:$B$1500, 0))))</f>
        <v/>
      </c>
      <c r="D260" t="str">
        <f t="shared" si="9"/>
        <v/>
      </c>
      <c r="E260" s="4" t="str" cm="1">
        <f t="array" ref="E260">IF(A260="","", SUMPRODUCT(--(INDEX('Cevap Anahtarları'!$B$2:$CW$10, MATCH(J260, 'Cevap Anahtarları'!$A$2:$A$100, 0), 0)="ABCDE")) + SUMPRODUCT(--(K260:DF260 &lt;&gt; ""), --(ISNUMBER(SEARCH(K260:DF260, INDEX('Cevap Anahtarları'!$B$2:$CW$10, MATCH(J260, 'Cevap Anahtarları'!$A$2:$A$100, 0), 0)))), --(INDEX('Cevap Anahtarları'!$B$2:$CW$10, MATCH(J260, 'Cevap Anahtarları'!$A$2:$A$100, 0), 0)&lt;&gt;"ABCDE")))</f>
        <v/>
      </c>
      <c r="F260" s="4" t="str" cm="1">
        <f t="array" ref="F260">IF(A260="","",SUMPRODUCT(1* (K260:DF260 &lt;&gt; 0)*(NOT(ISNUMBER(SEARCH(K260:DF260,INDEX('Cevap Anahtarları'!$B$2:$CW$10,MATCH(J260,'Cevap Anahtarları'!$A$2:$A$100,0),0)))))))</f>
        <v/>
      </c>
      <c r="G260" s="4" t="str" cm="1">
        <f t="array" aca="1" ref="G260" ca="1">IF(A260="", "", SUMPRODUCT(--(OFFSET(K260, 0, 0, 1, $O$1) = 0), --(INDEX('Cevap Anahtarları'!$B$2:$CW$10, MATCH(J260, 'Cevap Anahtarları'!$A$2:$A$100, 0), COLUMN(OFFSET(K260, 0, 0, 1, $O$1))-COLUMN(K260)+1) &lt;&gt; "ABCDE")))</f>
        <v/>
      </c>
      <c r="H260" s="12" t="str">
        <f t="shared" si="10"/>
        <v/>
      </c>
      <c r="I260" s="12" t="str">
        <f t="shared" si="11"/>
        <v/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</row>
    <row r="261" spans="2:165">
      <c r="B261" t="str">
        <f>IF(_xlfn.CONCAT('OMR Ciktisi'!F258:O258)="","",VALUE(_xlfn.CONCAT('OMR Ciktisi'!F258:O258)))</f>
        <v/>
      </c>
      <c r="C261" t="str">
        <f>IF(B261="", "", OR(ISNUMBER(MATCH(B261, 'Ogrenci Listesi'!$B$2:$B$1500, 0)), ISNUMBER(MATCH(B261, 'Ogr List2'!$B$2:$B$1500, 0))))</f>
        <v/>
      </c>
      <c r="D261" t="str">
        <f t="shared" si="9"/>
        <v/>
      </c>
      <c r="E261" s="4" t="str" cm="1">
        <f t="array" ref="E261">IF(A261="","", SUMPRODUCT(--(INDEX('Cevap Anahtarları'!$B$2:$CW$10, MATCH(J261, 'Cevap Anahtarları'!$A$2:$A$100, 0), 0)="ABCDE")) + SUMPRODUCT(--(K261:DF261 &lt;&gt; ""), --(ISNUMBER(SEARCH(K261:DF261, INDEX('Cevap Anahtarları'!$B$2:$CW$10, MATCH(J261, 'Cevap Anahtarları'!$A$2:$A$100, 0), 0)))), --(INDEX('Cevap Anahtarları'!$B$2:$CW$10, MATCH(J261, 'Cevap Anahtarları'!$A$2:$A$100, 0), 0)&lt;&gt;"ABCDE")))</f>
        <v/>
      </c>
      <c r="F261" s="4" t="str" cm="1">
        <f t="array" ref="F261">IF(A261="","",SUMPRODUCT(1* (K261:DF261 &lt;&gt; 0)*(NOT(ISNUMBER(SEARCH(K261:DF261,INDEX('Cevap Anahtarları'!$B$2:$CW$10,MATCH(J261,'Cevap Anahtarları'!$A$2:$A$100,0),0)))))))</f>
        <v/>
      </c>
      <c r="G261" s="4" t="str" cm="1">
        <f t="array" aca="1" ref="G261" ca="1">IF(A261="", "", SUMPRODUCT(--(OFFSET(K261, 0, 0, 1, $O$1) = 0), --(INDEX('Cevap Anahtarları'!$B$2:$CW$10, MATCH(J261, 'Cevap Anahtarları'!$A$2:$A$100, 0), COLUMN(OFFSET(K261, 0, 0, 1, $O$1))-COLUMN(K261)+1) &lt;&gt; "ABCDE")))</f>
        <v/>
      </c>
      <c r="H261" s="12" t="str">
        <f t="shared" si="10"/>
        <v/>
      </c>
      <c r="I261" s="12" t="str">
        <f t="shared" si="11"/>
        <v/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</row>
    <row r="262" spans="2:165">
      <c r="B262" t="str">
        <f>IF(_xlfn.CONCAT('OMR Ciktisi'!F259:O259)="","",VALUE(_xlfn.CONCAT('OMR Ciktisi'!F259:O259)))</f>
        <v/>
      </c>
      <c r="C262" t="str">
        <f>IF(B262="", "", OR(ISNUMBER(MATCH(B262, 'Ogrenci Listesi'!$B$2:$B$1500, 0)), ISNUMBER(MATCH(B262, 'Ogr List2'!$B$2:$B$1500, 0))))</f>
        <v/>
      </c>
      <c r="D262" t="str">
        <f t="shared" ref="D262:D325" si="12">IF(ISBLANK(A262), "", COUNTIF(B:B,B262)&lt;1.5)</f>
        <v/>
      </c>
      <c r="E262" s="4" t="str" cm="1">
        <f t="array" ref="E262">IF(A262="","", SUMPRODUCT(--(INDEX('Cevap Anahtarları'!$B$2:$CW$10, MATCH(J262, 'Cevap Anahtarları'!$A$2:$A$100, 0), 0)="ABCDE")) + SUMPRODUCT(--(K262:DF262 &lt;&gt; ""), --(ISNUMBER(SEARCH(K262:DF262, INDEX('Cevap Anahtarları'!$B$2:$CW$10, MATCH(J262, 'Cevap Anahtarları'!$A$2:$A$100, 0), 0)))), --(INDEX('Cevap Anahtarları'!$B$2:$CW$10, MATCH(J262, 'Cevap Anahtarları'!$A$2:$A$100, 0), 0)&lt;&gt;"ABCDE")))</f>
        <v/>
      </c>
      <c r="F262" s="4" t="str" cm="1">
        <f t="array" ref="F262">IF(A262="","",SUMPRODUCT(1* (K262:DF262 &lt;&gt; 0)*(NOT(ISNUMBER(SEARCH(K262:DF262,INDEX('Cevap Anahtarları'!$B$2:$CW$10,MATCH(J262,'Cevap Anahtarları'!$A$2:$A$100,0),0)))))))</f>
        <v/>
      </c>
      <c r="G262" s="4" t="str" cm="1">
        <f t="array" aca="1" ref="G262" ca="1">IF(A262="", "", SUMPRODUCT(--(OFFSET(K262, 0, 0, 1, $O$1) = 0), --(INDEX('Cevap Anahtarları'!$B$2:$CW$10, MATCH(J262, 'Cevap Anahtarları'!$A$2:$A$100, 0), COLUMN(OFFSET(K262, 0, 0, 1, $O$1))-COLUMN(K262)+1) &lt;&gt; "ABCDE")))</f>
        <v/>
      </c>
      <c r="H262" s="12" t="str">
        <f t="shared" ref="H262:H325" si="13">IF(A262="","", MAX(E262*$C$2+F262*$I$2,0))</f>
        <v/>
      </c>
      <c r="I262" s="12" t="str">
        <f t="shared" ref="I262:I325" si="14">IF(ISBLANK(A262), "", IF(OR(D262 = FALSE, C262 = FALSE, J262=0), -99, IFERROR(H262*$O$2/$O$1, -99)))</f>
        <v/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</row>
    <row r="263" spans="2:165">
      <c r="B263" t="str">
        <f>IF(_xlfn.CONCAT('OMR Ciktisi'!F260:O260)="","",VALUE(_xlfn.CONCAT('OMR Ciktisi'!F260:O260)))</f>
        <v/>
      </c>
      <c r="C263" t="str">
        <f>IF(B263="", "", OR(ISNUMBER(MATCH(B263, 'Ogrenci Listesi'!$B$2:$B$1500, 0)), ISNUMBER(MATCH(B263, 'Ogr List2'!$B$2:$B$1500, 0))))</f>
        <v/>
      </c>
      <c r="D263" t="str">
        <f t="shared" si="12"/>
        <v/>
      </c>
      <c r="E263" s="4" t="str" cm="1">
        <f t="array" ref="E263">IF(A263="","", SUMPRODUCT(--(INDEX('Cevap Anahtarları'!$B$2:$CW$10, MATCH(J263, 'Cevap Anahtarları'!$A$2:$A$100, 0), 0)="ABCDE")) + SUMPRODUCT(--(K263:DF263 &lt;&gt; ""), --(ISNUMBER(SEARCH(K263:DF263, INDEX('Cevap Anahtarları'!$B$2:$CW$10, MATCH(J263, 'Cevap Anahtarları'!$A$2:$A$100, 0), 0)))), --(INDEX('Cevap Anahtarları'!$B$2:$CW$10, MATCH(J263, 'Cevap Anahtarları'!$A$2:$A$100, 0), 0)&lt;&gt;"ABCDE")))</f>
        <v/>
      </c>
      <c r="F263" s="4" t="str" cm="1">
        <f t="array" ref="F263">IF(A263="","",SUMPRODUCT(1* (K263:DF263 &lt;&gt; 0)*(NOT(ISNUMBER(SEARCH(K263:DF263,INDEX('Cevap Anahtarları'!$B$2:$CW$10,MATCH(J263,'Cevap Anahtarları'!$A$2:$A$100,0),0)))))))</f>
        <v/>
      </c>
      <c r="G263" s="4" t="str" cm="1">
        <f t="array" aca="1" ref="G263" ca="1">IF(A263="", "", SUMPRODUCT(--(OFFSET(K263, 0, 0, 1, $O$1) = 0), --(INDEX('Cevap Anahtarları'!$B$2:$CW$10, MATCH(J263, 'Cevap Anahtarları'!$A$2:$A$100, 0), COLUMN(OFFSET(K263, 0, 0, 1, $O$1))-COLUMN(K263)+1) &lt;&gt; "ABCDE")))</f>
        <v/>
      </c>
      <c r="H263" s="12" t="str">
        <f t="shared" si="13"/>
        <v/>
      </c>
      <c r="I263" s="12" t="str">
        <f t="shared" si="14"/>
        <v/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</row>
    <row r="264" spans="2:165">
      <c r="B264" t="str">
        <f>IF(_xlfn.CONCAT('OMR Ciktisi'!F261:O261)="","",VALUE(_xlfn.CONCAT('OMR Ciktisi'!F261:O261)))</f>
        <v/>
      </c>
      <c r="C264" t="str">
        <f>IF(B264="", "", OR(ISNUMBER(MATCH(B264, 'Ogrenci Listesi'!$B$2:$B$1500, 0)), ISNUMBER(MATCH(B264, 'Ogr List2'!$B$2:$B$1500, 0))))</f>
        <v/>
      </c>
      <c r="D264" t="str">
        <f t="shared" si="12"/>
        <v/>
      </c>
      <c r="E264" s="4" t="str" cm="1">
        <f t="array" ref="E264">IF(A264="","", SUMPRODUCT(--(INDEX('Cevap Anahtarları'!$B$2:$CW$10, MATCH(J264, 'Cevap Anahtarları'!$A$2:$A$100, 0), 0)="ABCDE")) + SUMPRODUCT(--(K264:DF264 &lt;&gt; ""), --(ISNUMBER(SEARCH(K264:DF264, INDEX('Cevap Anahtarları'!$B$2:$CW$10, MATCH(J264, 'Cevap Anahtarları'!$A$2:$A$100, 0), 0)))), --(INDEX('Cevap Anahtarları'!$B$2:$CW$10, MATCH(J264, 'Cevap Anahtarları'!$A$2:$A$100, 0), 0)&lt;&gt;"ABCDE")))</f>
        <v/>
      </c>
      <c r="F264" s="4" t="str" cm="1">
        <f t="array" ref="F264">IF(A264="","",SUMPRODUCT(1* (K264:DF264 &lt;&gt; 0)*(NOT(ISNUMBER(SEARCH(K264:DF264,INDEX('Cevap Anahtarları'!$B$2:$CW$10,MATCH(J264,'Cevap Anahtarları'!$A$2:$A$100,0),0)))))))</f>
        <v/>
      </c>
      <c r="G264" s="4" t="str" cm="1">
        <f t="array" aca="1" ref="G264" ca="1">IF(A264="", "", SUMPRODUCT(--(OFFSET(K264, 0, 0, 1, $O$1) = 0), --(INDEX('Cevap Anahtarları'!$B$2:$CW$10, MATCH(J264, 'Cevap Anahtarları'!$A$2:$A$100, 0), COLUMN(OFFSET(K264, 0, 0, 1, $O$1))-COLUMN(K264)+1) &lt;&gt; "ABCDE")))</f>
        <v/>
      </c>
      <c r="H264" s="12" t="str">
        <f t="shared" si="13"/>
        <v/>
      </c>
      <c r="I264" s="12" t="str">
        <f t="shared" si="14"/>
        <v/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</row>
    <row r="265" spans="2:165">
      <c r="B265" t="str">
        <f>IF(_xlfn.CONCAT('OMR Ciktisi'!F262:O262)="","",VALUE(_xlfn.CONCAT('OMR Ciktisi'!F262:O262)))</f>
        <v/>
      </c>
      <c r="C265" t="str">
        <f>IF(B265="", "", OR(ISNUMBER(MATCH(B265, 'Ogrenci Listesi'!$B$2:$B$1500, 0)), ISNUMBER(MATCH(B265, 'Ogr List2'!$B$2:$B$1500, 0))))</f>
        <v/>
      </c>
      <c r="D265" t="str">
        <f t="shared" si="12"/>
        <v/>
      </c>
      <c r="E265" s="4" t="str" cm="1">
        <f t="array" ref="E265">IF(A265="","", SUMPRODUCT(--(INDEX('Cevap Anahtarları'!$B$2:$CW$10, MATCH(J265, 'Cevap Anahtarları'!$A$2:$A$100, 0), 0)="ABCDE")) + SUMPRODUCT(--(K265:DF265 &lt;&gt; ""), --(ISNUMBER(SEARCH(K265:DF265, INDEX('Cevap Anahtarları'!$B$2:$CW$10, MATCH(J265, 'Cevap Anahtarları'!$A$2:$A$100, 0), 0)))), --(INDEX('Cevap Anahtarları'!$B$2:$CW$10, MATCH(J265, 'Cevap Anahtarları'!$A$2:$A$100, 0), 0)&lt;&gt;"ABCDE")))</f>
        <v/>
      </c>
      <c r="F265" s="4" t="str" cm="1">
        <f t="array" ref="F265">IF(A265="","",SUMPRODUCT(1* (K265:DF265 &lt;&gt; 0)*(NOT(ISNUMBER(SEARCH(K265:DF265,INDEX('Cevap Anahtarları'!$B$2:$CW$10,MATCH(J265,'Cevap Anahtarları'!$A$2:$A$100,0),0)))))))</f>
        <v/>
      </c>
      <c r="G265" s="4" t="str" cm="1">
        <f t="array" aca="1" ref="G265" ca="1">IF(A265="", "", SUMPRODUCT(--(OFFSET(K265, 0, 0, 1, $O$1) = 0), --(INDEX('Cevap Anahtarları'!$B$2:$CW$10, MATCH(J265, 'Cevap Anahtarları'!$A$2:$A$100, 0), COLUMN(OFFSET(K265, 0, 0, 1, $O$1))-COLUMN(K265)+1) &lt;&gt; "ABCDE")))</f>
        <v/>
      </c>
      <c r="H265" s="12" t="str">
        <f t="shared" si="13"/>
        <v/>
      </c>
      <c r="I265" s="12" t="str">
        <f t="shared" si="14"/>
        <v/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</row>
    <row r="266" spans="2:165">
      <c r="B266" t="str">
        <f>IF(_xlfn.CONCAT('OMR Ciktisi'!F263:O263)="","",VALUE(_xlfn.CONCAT('OMR Ciktisi'!F263:O263)))</f>
        <v/>
      </c>
      <c r="C266" t="str">
        <f>IF(B266="", "", OR(ISNUMBER(MATCH(B266, 'Ogrenci Listesi'!$B$2:$B$1500, 0)), ISNUMBER(MATCH(B266, 'Ogr List2'!$B$2:$B$1500, 0))))</f>
        <v/>
      </c>
      <c r="D266" t="str">
        <f t="shared" si="12"/>
        <v/>
      </c>
      <c r="E266" s="4" t="str" cm="1">
        <f t="array" ref="E266">IF(A266="","", SUMPRODUCT(--(INDEX('Cevap Anahtarları'!$B$2:$CW$10, MATCH(J266, 'Cevap Anahtarları'!$A$2:$A$100, 0), 0)="ABCDE")) + SUMPRODUCT(--(K266:DF266 &lt;&gt; ""), --(ISNUMBER(SEARCH(K266:DF266, INDEX('Cevap Anahtarları'!$B$2:$CW$10, MATCH(J266, 'Cevap Anahtarları'!$A$2:$A$100, 0), 0)))), --(INDEX('Cevap Anahtarları'!$B$2:$CW$10, MATCH(J266, 'Cevap Anahtarları'!$A$2:$A$100, 0), 0)&lt;&gt;"ABCDE")))</f>
        <v/>
      </c>
      <c r="F266" s="4" t="str" cm="1">
        <f t="array" ref="F266">IF(A266="","",SUMPRODUCT(1* (K266:DF266 &lt;&gt; 0)*(NOT(ISNUMBER(SEARCH(K266:DF266,INDEX('Cevap Anahtarları'!$B$2:$CW$10,MATCH(J266,'Cevap Anahtarları'!$A$2:$A$100,0),0)))))))</f>
        <v/>
      </c>
      <c r="G266" s="4" t="str" cm="1">
        <f t="array" aca="1" ref="G266" ca="1">IF(A266="", "", SUMPRODUCT(--(OFFSET(K266, 0, 0, 1, $O$1) = 0), --(INDEX('Cevap Anahtarları'!$B$2:$CW$10, MATCH(J266, 'Cevap Anahtarları'!$A$2:$A$100, 0), COLUMN(OFFSET(K266, 0, 0, 1, $O$1))-COLUMN(K266)+1) &lt;&gt; "ABCDE")))</f>
        <v/>
      </c>
      <c r="H266" s="12" t="str">
        <f t="shared" si="13"/>
        <v/>
      </c>
      <c r="I266" s="12" t="str">
        <f t="shared" si="14"/>
        <v/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</row>
    <row r="267" spans="2:165">
      <c r="B267" t="str">
        <f>IF(_xlfn.CONCAT('OMR Ciktisi'!F264:O264)="","",VALUE(_xlfn.CONCAT('OMR Ciktisi'!F264:O264)))</f>
        <v/>
      </c>
      <c r="C267" t="str">
        <f>IF(B267="", "", OR(ISNUMBER(MATCH(B267, 'Ogrenci Listesi'!$B$2:$B$1500, 0)), ISNUMBER(MATCH(B267, 'Ogr List2'!$B$2:$B$1500, 0))))</f>
        <v/>
      </c>
      <c r="D267" t="str">
        <f t="shared" si="12"/>
        <v/>
      </c>
      <c r="E267" s="4" t="str" cm="1">
        <f t="array" ref="E267">IF(A267="","", SUMPRODUCT(--(INDEX('Cevap Anahtarları'!$B$2:$CW$10, MATCH(J267, 'Cevap Anahtarları'!$A$2:$A$100, 0), 0)="ABCDE")) + SUMPRODUCT(--(K267:DF267 &lt;&gt; ""), --(ISNUMBER(SEARCH(K267:DF267, INDEX('Cevap Anahtarları'!$B$2:$CW$10, MATCH(J267, 'Cevap Anahtarları'!$A$2:$A$100, 0), 0)))), --(INDEX('Cevap Anahtarları'!$B$2:$CW$10, MATCH(J267, 'Cevap Anahtarları'!$A$2:$A$100, 0), 0)&lt;&gt;"ABCDE")))</f>
        <v/>
      </c>
      <c r="F267" s="4" t="str" cm="1">
        <f t="array" ref="F267">IF(A267="","",SUMPRODUCT(1* (K267:DF267 &lt;&gt; 0)*(NOT(ISNUMBER(SEARCH(K267:DF267,INDEX('Cevap Anahtarları'!$B$2:$CW$10,MATCH(J267,'Cevap Anahtarları'!$A$2:$A$100,0),0)))))))</f>
        <v/>
      </c>
      <c r="G267" s="4" t="str" cm="1">
        <f t="array" aca="1" ref="G267" ca="1">IF(A267="", "", SUMPRODUCT(--(OFFSET(K267, 0, 0, 1, $O$1) = 0), --(INDEX('Cevap Anahtarları'!$B$2:$CW$10, MATCH(J267, 'Cevap Anahtarları'!$A$2:$A$100, 0), COLUMN(OFFSET(K267, 0, 0, 1, $O$1))-COLUMN(K267)+1) &lt;&gt; "ABCDE")))</f>
        <v/>
      </c>
      <c r="H267" s="12" t="str">
        <f t="shared" si="13"/>
        <v/>
      </c>
      <c r="I267" s="12" t="str">
        <f t="shared" si="14"/>
        <v/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</row>
    <row r="268" spans="2:165">
      <c r="B268" t="str">
        <f>IF(_xlfn.CONCAT('OMR Ciktisi'!F265:O265)="","",VALUE(_xlfn.CONCAT('OMR Ciktisi'!F265:O265)))</f>
        <v/>
      </c>
      <c r="C268" t="str">
        <f>IF(B268="", "", OR(ISNUMBER(MATCH(B268, 'Ogrenci Listesi'!$B$2:$B$1500, 0)), ISNUMBER(MATCH(B268, 'Ogr List2'!$B$2:$B$1500, 0))))</f>
        <v/>
      </c>
      <c r="D268" t="str">
        <f t="shared" si="12"/>
        <v/>
      </c>
      <c r="E268" s="4" t="str" cm="1">
        <f t="array" ref="E268">IF(A268="","", SUMPRODUCT(--(INDEX('Cevap Anahtarları'!$B$2:$CW$10, MATCH(J268, 'Cevap Anahtarları'!$A$2:$A$100, 0), 0)="ABCDE")) + SUMPRODUCT(--(K268:DF268 &lt;&gt; ""), --(ISNUMBER(SEARCH(K268:DF268, INDEX('Cevap Anahtarları'!$B$2:$CW$10, MATCH(J268, 'Cevap Anahtarları'!$A$2:$A$100, 0), 0)))), --(INDEX('Cevap Anahtarları'!$B$2:$CW$10, MATCH(J268, 'Cevap Anahtarları'!$A$2:$A$100, 0), 0)&lt;&gt;"ABCDE")))</f>
        <v/>
      </c>
      <c r="F268" s="4" t="str" cm="1">
        <f t="array" ref="F268">IF(A268="","",SUMPRODUCT(1* (K268:DF268 &lt;&gt; 0)*(NOT(ISNUMBER(SEARCH(K268:DF268,INDEX('Cevap Anahtarları'!$B$2:$CW$10,MATCH(J268,'Cevap Anahtarları'!$A$2:$A$100,0),0)))))))</f>
        <v/>
      </c>
      <c r="G268" s="4" t="str" cm="1">
        <f t="array" aca="1" ref="G268" ca="1">IF(A268="", "", SUMPRODUCT(--(OFFSET(K268, 0, 0, 1, $O$1) = 0), --(INDEX('Cevap Anahtarları'!$B$2:$CW$10, MATCH(J268, 'Cevap Anahtarları'!$A$2:$A$100, 0), COLUMN(OFFSET(K268, 0, 0, 1, $O$1))-COLUMN(K268)+1) &lt;&gt; "ABCDE")))</f>
        <v/>
      </c>
      <c r="H268" s="12" t="str">
        <f t="shared" si="13"/>
        <v/>
      </c>
      <c r="I268" s="12" t="str">
        <f t="shared" si="14"/>
        <v/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</row>
    <row r="269" spans="2:165">
      <c r="B269" t="str">
        <f>IF(_xlfn.CONCAT('OMR Ciktisi'!F266:O266)="","",VALUE(_xlfn.CONCAT('OMR Ciktisi'!F266:O266)))</f>
        <v/>
      </c>
      <c r="C269" t="str">
        <f>IF(B269="", "", OR(ISNUMBER(MATCH(B269, 'Ogrenci Listesi'!$B$2:$B$1500, 0)), ISNUMBER(MATCH(B269, 'Ogr List2'!$B$2:$B$1500, 0))))</f>
        <v/>
      </c>
      <c r="D269" t="str">
        <f t="shared" si="12"/>
        <v/>
      </c>
      <c r="E269" s="4" t="str" cm="1">
        <f t="array" ref="E269">IF(A269="","", SUMPRODUCT(--(INDEX('Cevap Anahtarları'!$B$2:$CW$10, MATCH(J269, 'Cevap Anahtarları'!$A$2:$A$100, 0), 0)="ABCDE")) + SUMPRODUCT(--(K269:DF269 &lt;&gt; ""), --(ISNUMBER(SEARCH(K269:DF269, INDEX('Cevap Anahtarları'!$B$2:$CW$10, MATCH(J269, 'Cevap Anahtarları'!$A$2:$A$100, 0), 0)))), --(INDEX('Cevap Anahtarları'!$B$2:$CW$10, MATCH(J269, 'Cevap Anahtarları'!$A$2:$A$100, 0), 0)&lt;&gt;"ABCDE")))</f>
        <v/>
      </c>
      <c r="F269" s="4" t="str" cm="1">
        <f t="array" ref="F269">IF(A269="","",SUMPRODUCT(1* (K269:DF269 &lt;&gt; 0)*(NOT(ISNUMBER(SEARCH(K269:DF269,INDEX('Cevap Anahtarları'!$B$2:$CW$10,MATCH(J269,'Cevap Anahtarları'!$A$2:$A$100,0),0)))))))</f>
        <v/>
      </c>
      <c r="G269" s="4" t="str" cm="1">
        <f t="array" aca="1" ref="G269" ca="1">IF(A269="", "", SUMPRODUCT(--(OFFSET(K269, 0, 0, 1, $O$1) = 0), --(INDEX('Cevap Anahtarları'!$B$2:$CW$10, MATCH(J269, 'Cevap Anahtarları'!$A$2:$A$100, 0), COLUMN(OFFSET(K269, 0, 0, 1, $O$1))-COLUMN(K269)+1) &lt;&gt; "ABCDE")))</f>
        <v/>
      </c>
      <c r="H269" s="12" t="str">
        <f t="shared" si="13"/>
        <v/>
      </c>
      <c r="I269" s="12" t="str">
        <f t="shared" si="14"/>
        <v/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</row>
    <row r="270" spans="2:165">
      <c r="B270" t="str">
        <f>IF(_xlfn.CONCAT('OMR Ciktisi'!F267:O267)="","",VALUE(_xlfn.CONCAT('OMR Ciktisi'!F267:O267)))</f>
        <v/>
      </c>
      <c r="C270" t="str">
        <f>IF(B270="", "", OR(ISNUMBER(MATCH(B270, 'Ogrenci Listesi'!$B$2:$B$1500, 0)), ISNUMBER(MATCH(B270, 'Ogr List2'!$B$2:$B$1500, 0))))</f>
        <v/>
      </c>
      <c r="D270" t="str">
        <f t="shared" si="12"/>
        <v/>
      </c>
      <c r="E270" s="4" t="str" cm="1">
        <f t="array" ref="E270">IF(A270="","", SUMPRODUCT(--(INDEX('Cevap Anahtarları'!$B$2:$CW$10, MATCH(J270, 'Cevap Anahtarları'!$A$2:$A$100, 0), 0)="ABCDE")) + SUMPRODUCT(--(K270:DF270 &lt;&gt; ""), --(ISNUMBER(SEARCH(K270:DF270, INDEX('Cevap Anahtarları'!$B$2:$CW$10, MATCH(J270, 'Cevap Anahtarları'!$A$2:$A$100, 0), 0)))), --(INDEX('Cevap Anahtarları'!$B$2:$CW$10, MATCH(J270, 'Cevap Anahtarları'!$A$2:$A$100, 0), 0)&lt;&gt;"ABCDE")))</f>
        <v/>
      </c>
      <c r="F270" s="4" t="str" cm="1">
        <f t="array" ref="F270">IF(A270="","",SUMPRODUCT(1* (K270:DF270 &lt;&gt; 0)*(NOT(ISNUMBER(SEARCH(K270:DF270,INDEX('Cevap Anahtarları'!$B$2:$CW$10,MATCH(J270,'Cevap Anahtarları'!$A$2:$A$100,0),0)))))))</f>
        <v/>
      </c>
      <c r="G270" s="4" t="str" cm="1">
        <f t="array" aca="1" ref="G270" ca="1">IF(A270="", "", SUMPRODUCT(--(OFFSET(K270, 0, 0, 1, $O$1) = 0), --(INDEX('Cevap Anahtarları'!$B$2:$CW$10, MATCH(J270, 'Cevap Anahtarları'!$A$2:$A$100, 0), COLUMN(OFFSET(K270, 0, 0, 1, $O$1))-COLUMN(K270)+1) &lt;&gt; "ABCDE")))</f>
        <v/>
      </c>
      <c r="H270" s="12" t="str">
        <f t="shared" si="13"/>
        <v/>
      </c>
      <c r="I270" s="12" t="str">
        <f t="shared" si="14"/>
        <v/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</row>
    <row r="271" spans="2:165">
      <c r="B271" t="str">
        <f>IF(_xlfn.CONCAT('OMR Ciktisi'!F268:O268)="","",VALUE(_xlfn.CONCAT('OMR Ciktisi'!F268:O268)))</f>
        <v/>
      </c>
      <c r="C271" t="str">
        <f>IF(B271="", "", OR(ISNUMBER(MATCH(B271, 'Ogrenci Listesi'!$B$2:$B$1500, 0)), ISNUMBER(MATCH(B271, 'Ogr List2'!$B$2:$B$1500, 0))))</f>
        <v/>
      </c>
      <c r="D271" t="str">
        <f t="shared" si="12"/>
        <v/>
      </c>
      <c r="E271" s="4" t="str" cm="1">
        <f t="array" ref="E271">IF(A271="","", SUMPRODUCT(--(INDEX('Cevap Anahtarları'!$B$2:$CW$10, MATCH(J271, 'Cevap Anahtarları'!$A$2:$A$100, 0), 0)="ABCDE")) + SUMPRODUCT(--(K271:DF271 &lt;&gt; ""), --(ISNUMBER(SEARCH(K271:DF271, INDEX('Cevap Anahtarları'!$B$2:$CW$10, MATCH(J271, 'Cevap Anahtarları'!$A$2:$A$100, 0), 0)))), --(INDEX('Cevap Anahtarları'!$B$2:$CW$10, MATCH(J271, 'Cevap Anahtarları'!$A$2:$A$100, 0), 0)&lt;&gt;"ABCDE")))</f>
        <v/>
      </c>
      <c r="F271" s="4" t="str" cm="1">
        <f t="array" ref="F271">IF(A271="","",SUMPRODUCT(1* (K271:DF271 &lt;&gt; 0)*(NOT(ISNUMBER(SEARCH(K271:DF271,INDEX('Cevap Anahtarları'!$B$2:$CW$10,MATCH(J271,'Cevap Anahtarları'!$A$2:$A$100,0),0)))))))</f>
        <v/>
      </c>
      <c r="G271" s="4" t="str" cm="1">
        <f t="array" aca="1" ref="G271" ca="1">IF(A271="", "", SUMPRODUCT(--(OFFSET(K271, 0, 0, 1, $O$1) = 0), --(INDEX('Cevap Anahtarları'!$B$2:$CW$10, MATCH(J271, 'Cevap Anahtarları'!$A$2:$A$100, 0), COLUMN(OFFSET(K271, 0, 0, 1, $O$1))-COLUMN(K271)+1) &lt;&gt; "ABCDE")))</f>
        <v/>
      </c>
      <c r="H271" s="12" t="str">
        <f t="shared" si="13"/>
        <v/>
      </c>
      <c r="I271" s="12" t="str">
        <f t="shared" si="14"/>
        <v/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</row>
    <row r="272" spans="2:165">
      <c r="B272" t="str">
        <f>IF(_xlfn.CONCAT('OMR Ciktisi'!F269:O269)="","",VALUE(_xlfn.CONCAT('OMR Ciktisi'!F269:O269)))</f>
        <v/>
      </c>
      <c r="C272" t="str">
        <f>IF(B272="", "", OR(ISNUMBER(MATCH(B272, 'Ogrenci Listesi'!$B$2:$B$1500, 0)), ISNUMBER(MATCH(B272, 'Ogr List2'!$B$2:$B$1500, 0))))</f>
        <v/>
      </c>
      <c r="D272" t="str">
        <f t="shared" si="12"/>
        <v/>
      </c>
      <c r="E272" s="4" t="str" cm="1">
        <f t="array" ref="E272">IF(A272="","", SUMPRODUCT(--(INDEX('Cevap Anahtarları'!$B$2:$CW$10, MATCH(J272, 'Cevap Anahtarları'!$A$2:$A$100, 0), 0)="ABCDE")) + SUMPRODUCT(--(K272:DF272 &lt;&gt; ""), --(ISNUMBER(SEARCH(K272:DF272, INDEX('Cevap Anahtarları'!$B$2:$CW$10, MATCH(J272, 'Cevap Anahtarları'!$A$2:$A$100, 0), 0)))), --(INDEX('Cevap Anahtarları'!$B$2:$CW$10, MATCH(J272, 'Cevap Anahtarları'!$A$2:$A$100, 0), 0)&lt;&gt;"ABCDE")))</f>
        <v/>
      </c>
      <c r="F272" s="4" t="str" cm="1">
        <f t="array" ref="F272">IF(A272="","",SUMPRODUCT(1* (K272:DF272 &lt;&gt; 0)*(NOT(ISNUMBER(SEARCH(K272:DF272,INDEX('Cevap Anahtarları'!$B$2:$CW$10,MATCH(J272,'Cevap Anahtarları'!$A$2:$A$100,0),0)))))))</f>
        <v/>
      </c>
      <c r="G272" s="4" t="str" cm="1">
        <f t="array" aca="1" ref="G272" ca="1">IF(A272="", "", SUMPRODUCT(--(OFFSET(K272, 0, 0, 1, $O$1) = 0), --(INDEX('Cevap Anahtarları'!$B$2:$CW$10, MATCH(J272, 'Cevap Anahtarları'!$A$2:$A$100, 0), COLUMN(OFFSET(K272, 0, 0, 1, $O$1))-COLUMN(K272)+1) &lt;&gt; "ABCDE")))</f>
        <v/>
      </c>
      <c r="H272" s="12" t="str">
        <f t="shared" si="13"/>
        <v/>
      </c>
      <c r="I272" s="12" t="str">
        <f t="shared" si="14"/>
        <v/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</row>
    <row r="273" spans="2:165">
      <c r="B273" t="str">
        <f>IF(_xlfn.CONCAT('OMR Ciktisi'!F270:O270)="","",VALUE(_xlfn.CONCAT('OMR Ciktisi'!F270:O270)))</f>
        <v/>
      </c>
      <c r="C273" t="str">
        <f>IF(B273="", "", OR(ISNUMBER(MATCH(B273, 'Ogrenci Listesi'!$B$2:$B$1500, 0)), ISNUMBER(MATCH(B273, 'Ogr List2'!$B$2:$B$1500, 0))))</f>
        <v/>
      </c>
      <c r="D273" t="str">
        <f t="shared" si="12"/>
        <v/>
      </c>
      <c r="E273" s="4" t="str" cm="1">
        <f t="array" ref="E273">IF(A273="","", SUMPRODUCT(--(INDEX('Cevap Anahtarları'!$B$2:$CW$10, MATCH(J273, 'Cevap Anahtarları'!$A$2:$A$100, 0), 0)="ABCDE")) + SUMPRODUCT(--(K273:DF273 &lt;&gt; ""), --(ISNUMBER(SEARCH(K273:DF273, INDEX('Cevap Anahtarları'!$B$2:$CW$10, MATCH(J273, 'Cevap Anahtarları'!$A$2:$A$100, 0), 0)))), --(INDEX('Cevap Anahtarları'!$B$2:$CW$10, MATCH(J273, 'Cevap Anahtarları'!$A$2:$A$100, 0), 0)&lt;&gt;"ABCDE")))</f>
        <v/>
      </c>
      <c r="F273" s="4" t="str" cm="1">
        <f t="array" ref="F273">IF(A273="","",SUMPRODUCT(1* (K273:DF273 &lt;&gt; 0)*(NOT(ISNUMBER(SEARCH(K273:DF273,INDEX('Cevap Anahtarları'!$B$2:$CW$10,MATCH(J273,'Cevap Anahtarları'!$A$2:$A$100,0),0)))))))</f>
        <v/>
      </c>
      <c r="G273" s="4" t="str" cm="1">
        <f t="array" aca="1" ref="G273" ca="1">IF(A273="", "", SUMPRODUCT(--(OFFSET(K273, 0, 0, 1, $O$1) = 0), --(INDEX('Cevap Anahtarları'!$B$2:$CW$10, MATCH(J273, 'Cevap Anahtarları'!$A$2:$A$100, 0), COLUMN(OFFSET(K273, 0, 0, 1, $O$1))-COLUMN(K273)+1) &lt;&gt; "ABCDE")))</f>
        <v/>
      </c>
      <c r="H273" s="12" t="str">
        <f t="shared" si="13"/>
        <v/>
      </c>
      <c r="I273" s="12" t="str">
        <f t="shared" si="14"/>
        <v/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</row>
    <row r="274" spans="2:165">
      <c r="B274" t="str">
        <f>IF(_xlfn.CONCAT('OMR Ciktisi'!F271:O271)="","",VALUE(_xlfn.CONCAT('OMR Ciktisi'!F271:O271)))</f>
        <v/>
      </c>
      <c r="C274" t="str">
        <f>IF(B274="", "", OR(ISNUMBER(MATCH(B274, 'Ogrenci Listesi'!$B$2:$B$1500, 0)), ISNUMBER(MATCH(B274, 'Ogr List2'!$B$2:$B$1500, 0))))</f>
        <v/>
      </c>
      <c r="D274" t="str">
        <f t="shared" si="12"/>
        <v/>
      </c>
      <c r="E274" s="4" t="str" cm="1">
        <f t="array" ref="E274">IF(A274="","", SUMPRODUCT(--(INDEX('Cevap Anahtarları'!$B$2:$CW$10, MATCH(J274, 'Cevap Anahtarları'!$A$2:$A$100, 0), 0)="ABCDE")) + SUMPRODUCT(--(K274:DF274 &lt;&gt; ""), --(ISNUMBER(SEARCH(K274:DF274, INDEX('Cevap Anahtarları'!$B$2:$CW$10, MATCH(J274, 'Cevap Anahtarları'!$A$2:$A$100, 0), 0)))), --(INDEX('Cevap Anahtarları'!$B$2:$CW$10, MATCH(J274, 'Cevap Anahtarları'!$A$2:$A$100, 0), 0)&lt;&gt;"ABCDE")))</f>
        <v/>
      </c>
      <c r="F274" s="4" t="str" cm="1">
        <f t="array" ref="F274">IF(A274="","",SUMPRODUCT(1* (K274:DF274 &lt;&gt; 0)*(NOT(ISNUMBER(SEARCH(K274:DF274,INDEX('Cevap Anahtarları'!$B$2:$CW$10,MATCH(J274,'Cevap Anahtarları'!$A$2:$A$100,0),0)))))))</f>
        <v/>
      </c>
      <c r="G274" s="4" t="str" cm="1">
        <f t="array" aca="1" ref="G274" ca="1">IF(A274="", "", SUMPRODUCT(--(OFFSET(K274, 0, 0, 1, $O$1) = 0), --(INDEX('Cevap Anahtarları'!$B$2:$CW$10, MATCH(J274, 'Cevap Anahtarları'!$A$2:$A$100, 0), COLUMN(OFFSET(K274, 0, 0, 1, $O$1))-COLUMN(K274)+1) &lt;&gt; "ABCDE")))</f>
        <v/>
      </c>
      <c r="H274" s="12" t="str">
        <f t="shared" si="13"/>
        <v/>
      </c>
      <c r="I274" s="12" t="str">
        <f t="shared" si="14"/>
        <v/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</row>
    <row r="275" spans="2:165">
      <c r="B275" t="str">
        <f>IF(_xlfn.CONCAT('OMR Ciktisi'!F272:O272)="","",VALUE(_xlfn.CONCAT('OMR Ciktisi'!F272:O272)))</f>
        <v/>
      </c>
      <c r="C275" t="str">
        <f>IF(B275="", "", OR(ISNUMBER(MATCH(B275, 'Ogrenci Listesi'!$B$2:$B$1500, 0)), ISNUMBER(MATCH(B275, 'Ogr List2'!$B$2:$B$1500, 0))))</f>
        <v/>
      </c>
      <c r="D275" t="str">
        <f t="shared" si="12"/>
        <v/>
      </c>
      <c r="E275" s="4" t="str" cm="1">
        <f t="array" ref="E275">IF(A275="","", SUMPRODUCT(--(INDEX('Cevap Anahtarları'!$B$2:$CW$10, MATCH(J275, 'Cevap Anahtarları'!$A$2:$A$100, 0), 0)="ABCDE")) + SUMPRODUCT(--(K275:DF275 &lt;&gt; ""), --(ISNUMBER(SEARCH(K275:DF275, INDEX('Cevap Anahtarları'!$B$2:$CW$10, MATCH(J275, 'Cevap Anahtarları'!$A$2:$A$100, 0), 0)))), --(INDEX('Cevap Anahtarları'!$B$2:$CW$10, MATCH(J275, 'Cevap Anahtarları'!$A$2:$A$100, 0), 0)&lt;&gt;"ABCDE")))</f>
        <v/>
      </c>
      <c r="F275" s="4" t="str" cm="1">
        <f t="array" ref="F275">IF(A275="","",SUMPRODUCT(1* (K275:DF275 &lt;&gt; 0)*(NOT(ISNUMBER(SEARCH(K275:DF275,INDEX('Cevap Anahtarları'!$B$2:$CW$10,MATCH(J275,'Cevap Anahtarları'!$A$2:$A$100,0),0)))))))</f>
        <v/>
      </c>
      <c r="G275" s="4" t="str" cm="1">
        <f t="array" aca="1" ref="G275" ca="1">IF(A275="", "", SUMPRODUCT(--(OFFSET(K275, 0, 0, 1, $O$1) = 0), --(INDEX('Cevap Anahtarları'!$B$2:$CW$10, MATCH(J275, 'Cevap Anahtarları'!$A$2:$A$100, 0), COLUMN(OFFSET(K275, 0, 0, 1, $O$1))-COLUMN(K275)+1) &lt;&gt; "ABCDE")))</f>
        <v/>
      </c>
      <c r="H275" s="12" t="str">
        <f t="shared" si="13"/>
        <v/>
      </c>
      <c r="I275" s="12" t="str">
        <f t="shared" si="14"/>
        <v/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</row>
    <row r="276" spans="2:165">
      <c r="B276" t="str">
        <f>IF(_xlfn.CONCAT('OMR Ciktisi'!F273:O273)="","",VALUE(_xlfn.CONCAT('OMR Ciktisi'!F273:O273)))</f>
        <v/>
      </c>
      <c r="C276" t="str">
        <f>IF(B276="", "", OR(ISNUMBER(MATCH(B276, 'Ogrenci Listesi'!$B$2:$B$1500, 0)), ISNUMBER(MATCH(B276, 'Ogr List2'!$B$2:$B$1500, 0))))</f>
        <v/>
      </c>
      <c r="D276" t="str">
        <f t="shared" si="12"/>
        <v/>
      </c>
      <c r="E276" s="4" t="str" cm="1">
        <f t="array" ref="E276">IF(A276="","", SUMPRODUCT(--(INDEX('Cevap Anahtarları'!$B$2:$CW$10, MATCH(J276, 'Cevap Anahtarları'!$A$2:$A$100, 0), 0)="ABCDE")) + SUMPRODUCT(--(K276:DF276 &lt;&gt; ""), --(ISNUMBER(SEARCH(K276:DF276, INDEX('Cevap Anahtarları'!$B$2:$CW$10, MATCH(J276, 'Cevap Anahtarları'!$A$2:$A$100, 0), 0)))), --(INDEX('Cevap Anahtarları'!$B$2:$CW$10, MATCH(J276, 'Cevap Anahtarları'!$A$2:$A$100, 0), 0)&lt;&gt;"ABCDE")))</f>
        <v/>
      </c>
      <c r="F276" s="4" t="str" cm="1">
        <f t="array" ref="F276">IF(A276="","",SUMPRODUCT(1* (K276:DF276 &lt;&gt; 0)*(NOT(ISNUMBER(SEARCH(K276:DF276,INDEX('Cevap Anahtarları'!$B$2:$CW$10,MATCH(J276,'Cevap Anahtarları'!$A$2:$A$100,0),0)))))))</f>
        <v/>
      </c>
      <c r="G276" s="4" t="str" cm="1">
        <f t="array" aca="1" ref="G276" ca="1">IF(A276="", "", SUMPRODUCT(--(OFFSET(K276, 0, 0, 1, $O$1) = 0), --(INDEX('Cevap Anahtarları'!$B$2:$CW$10, MATCH(J276, 'Cevap Anahtarları'!$A$2:$A$100, 0), COLUMN(OFFSET(K276, 0, 0, 1, $O$1))-COLUMN(K276)+1) &lt;&gt; "ABCDE")))</f>
        <v/>
      </c>
      <c r="H276" s="12" t="str">
        <f t="shared" si="13"/>
        <v/>
      </c>
      <c r="I276" s="12" t="str">
        <f t="shared" si="14"/>
        <v/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</row>
    <row r="277" spans="2:165">
      <c r="B277" t="str">
        <f>IF(_xlfn.CONCAT('OMR Ciktisi'!F274:O274)="","",VALUE(_xlfn.CONCAT('OMR Ciktisi'!F274:O274)))</f>
        <v/>
      </c>
      <c r="C277" t="str">
        <f>IF(B277="", "", OR(ISNUMBER(MATCH(B277, 'Ogrenci Listesi'!$B$2:$B$1500, 0)), ISNUMBER(MATCH(B277, 'Ogr List2'!$B$2:$B$1500, 0))))</f>
        <v/>
      </c>
      <c r="D277" t="str">
        <f t="shared" si="12"/>
        <v/>
      </c>
      <c r="E277" s="4" t="str" cm="1">
        <f t="array" ref="E277">IF(A277="","", SUMPRODUCT(--(INDEX('Cevap Anahtarları'!$B$2:$CW$10, MATCH(J277, 'Cevap Anahtarları'!$A$2:$A$100, 0), 0)="ABCDE")) + SUMPRODUCT(--(K277:DF277 &lt;&gt; ""), --(ISNUMBER(SEARCH(K277:DF277, INDEX('Cevap Anahtarları'!$B$2:$CW$10, MATCH(J277, 'Cevap Anahtarları'!$A$2:$A$100, 0), 0)))), --(INDEX('Cevap Anahtarları'!$B$2:$CW$10, MATCH(J277, 'Cevap Anahtarları'!$A$2:$A$100, 0), 0)&lt;&gt;"ABCDE")))</f>
        <v/>
      </c>
      <c r="F277" s="4" t="str" cm="1">
        <f t="array" ref="F277">IF(A277="","",SUMPRODUCT(1* (K277:DF277 &lt;&gt; 0)*(NOT(ISNUMBER(SEARCH(K277:DF277,INDEX('Cevap Anahtarları'!$B$2:$CW$10,MATCH(J277,'Cevap Anahtarları'!$A$2:$A$100,0),0)))))))</f>
        <v/>
      </c>
      <c r="G277" s="4" t="str" cm="1">
        <f t="array" aca="1" ref="G277" ca="1">IF(A277="", "", SUMPRODUCT(--(OFFSET(K277, 0, 0, 1, $O$1) = 0), --(INDEX('Cevap Anahtarları'!$B$2:$CW$10, MATCH(J277, 'Cevap Anahtarları'!$A$2:$A$100, 0), COLUMN(OFFSET(K277, 0, 0, 1, $O$1))-COLUMN(K277)+1) &lt;&gt; "ABCDE")))</f>
        <v/>
      </c>
      <c r="H277" s="12" t="str">
        <f t="shared" si="13"/>
        <v/>
      </c>
      <c r="I277" s="12" t="str">
        <f t="shared" si="14"/>
        <v/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</row>
    <row r="278" spans="2:165">
      <c r="B278" t="str">
        <f>IF(_xlfn.CONCAT('OMR Ciktisi'!F275:O275)="","",VALUE(_xlfn.CONCAT('OMR Ciktisi'!F275:O275)))</f>
        <v/>
      </c>
      <c r="C278" t="str">
        <f>IF(B278="", "", OR(ISNUMBER(MATCH(B278, 'Ogrenci Listesi'!$B$2:$B$1500, 0)), ISNUMBER(MATCH(B278, 'Ogr List2'!$B$2:$B$1500, 0))))</f>
        <v/>
      </c>
      <c r="D278" t="str">
        <f t="shared" si="12"/>
        <v/>
      </c>
      <c r="E278" s="4" t="str" cm="1">
        <f t="array" ref="E278">IF(A278="","", SUMPRODUCT(--(INDEX('Cevap Anahtarları'!$B$2:$CW$10, MATCH(J278, 'Cevap Anahtarları'!$A$2:$A$100, 0), 0)="ABCDE")) + SUMPRODUCT(--(K278:DF278 &lt;&gt; ""), --(ISNUMBER(SEARCH(K278:DF278, INDEX('Cevap Anahtarları'!$B$2:$CW$10, MATCH(J278, 'Cevap Anahtarları'!$A$2:$A$100, 0), 0)))), --(INDEX('Cevap Anahtarları'!$B$2:$CW$10, MATCH(J278, 'Cevap Anahtarları'!$A$2:$A$100, 0), 0)&lt;&gt;"ABCDE")))</f>
        <v/>
      </c>
      <c r="F278" s="4" t="str" cm="1">
        <f t="array" ref="F278">IF(A278="","",SUMPRODUCT(1* (K278:DF278 &lt;&gt; 0)*(NOT(ISNUMBER(SEARCH(K278:DF278,INDEX('Cevap Anahtarları'!$B$2:$CW$10,MATCH(J278,'Cevap Anahtarları'!$A$2:$A$100,0),0)))))))</f>
        <v/>
      </c>
      <c r="G278" s="4" t="str" cm="1">
        <f t="array" aca="1" ref="G278" ca="1">IF(A278="", "", SUMPRODUCT(--(OFFSET(K278, 0, 0, 1, $O$1) = 0), --(INDEX('Cevap Anahtarları'!$B$2:$CW$10, MATCH(J278, 'Cevap Anahtarları'!$A$2:$A$100, 0), COLUMN(OFFSET(K278, 0, 0, 1, $O$1))-COLUMN(K278)+1) &lt;&gt; "ABCDE")))</f>
        <v/>
      </c>
      <c r="H278" s="12" t="str">
        <f t="shared" si="13"/>
        <v/>
      </c>
      <c r="I278" s="12" t="str">
        <f t="shared" si="14"/>
        <v/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</row>
    <row r="279" spans="2:165">
      <c r="B279" t="str">
        <f>IF(_xlfn.CONCAT('OMR Ciktisi'!F276:O276)="","",VALUE(_xlfn.CONCAT('OMR Ciktisi'!F276:O276)))</f>
        <v/>
      </c>
      <c r="C279" t="str">
        <f>IF(B279="", "", OR(ISNUMBER(MATCH(B279, 'Ogrenci Listesi'!$B$2:$B$1500, 0)), ISNUMBER(MATCH(B279, 'Ogr List2'!$B$2:$B$1500, 0))))</f>
        <v/>
      </c>
      <c r="D279" t="str">
        <f t="shared" si="12"/>
        <v/>
      </c>
      <c r="E279" s="4" t="str" cm="1">
        <f t="array" ref="E279">IF(A279="","", SUMPRODUCT(--(INDEX('Cevap Anahtarları'!$B$2:$CW$10, MATCH(J279, 'Cevap Anahtarları'!$A$2:$A$100, 0), 0)="ABCDE")) + SUMPRODUCT(--(K279:DF279 &lt;&gt; ""), --(ISNUMBER(SEARCH(K279:DF279, INDEX('Cevap Anahtarları'!$B$2:$CW$10, MATCH(J279, 'Cevap Anahtarları'!$A$2:$A$100, 0), 0)))), --(INDEX('Cevap Anahtarları'!$B$2:$CW$10, MATCH(J279, 'Cevap Anahtarları'!$A$2:$A$100, 0), 0)&lt;&gt;"ABCDE")))</f>
        <v/>
      </c>
      <c r="F279" s="4" t="str" cm="1">
        <f t="array" ref="F279">IF(A279="","",SUMPRODUCT(1* (K279:DF279 &lt;&gt; 0)*(NOT(ISNUMBER(SEARCH(K279:DF279,INDEX('Cevap Anahtarları'!$B$2:$CW$10,MATCH(J279,'Cevap Anahtarları'!$A$2:$A$100,0),0)))))))</f>
        <v/>
      </c>
      <c r="G279" s="4" t="str" cm="1">
        <f t="array" aca="1" ref="G279" ca="1">IF(A279="", "", SUMPRODUCT(--(OFFSET(K279, 0, 0, 1, $O$1) = 0), --(INDEX('Cevap Anahtarları'!$B$2:$CW$10, MATCH(J279, 'Cevap Anahtarları'!$A$2:$A$100, 0), COLUMN(OFFSET(K279, 0, 0, 1, $O$1))-COLUMN(K279)+1) &lt;&gt; "ABCDE")))</f>
        <v/>
      </c>
      <c r="H279" s="12" t="str">
        <f t="shared" si="13"/>
        <v/>
      </c>
      <c r="I279" s="12" t="str">
        <f t="shared" si="14"/>
        <v/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</row>
    <row r="280" spans="2:165">
      <c r="B280" t="str">
        <f>IF(_xlfn.CONCAT('OMR Ciktisi'!F277:O277)="","",VALUE(_xlfn.CONCAT('OMR Ciktisi'!F277:O277)))</f>
        <v/>
      </c>
      <c r="C280" t="str">
        <f>IF(B280="", "", OR(ISNUMBER(MATCH(B280, 'Ogrenci Listesi'!$B$2:$B$1500, 0)), ISNUMBER(MATCH(B280, 'Ogr List2'!$B$2:$B$1500, 0))))</f>
        <v/>
      </c>
      <c r="D280" t="str">
        <f t="shared" si="12"/>
        <v/>
      </c>
      <c r="E280" s="4" t="str" cm="1">
        <f t="array" ref="E280">IF(A280="","", SUMPRODUCT(--(INDEX('Cevap Anahtarları'!$B$2:$CW$10, MATCH(J280, 'Cevap Anahtarları'!$A$2:$A$100, 0), 0)="ABCDE")) + SUMPRODUCT(--(K280:DF280 &lt;&gt; ""), --(ISNUMBER(SEARCH(K280:DF280, INDEX('Cevap Anahtarları'!$B$2:$CW$10, MATCH(J280, 'Cevap Anahtarları'!$A$2:$A$100, 0), 0)))), --(INDEX('Cevap Anahtarları'!$B$2:$CW$10, MATCH(J280, 'Cevap Anahtarları'!$A$2:$A$100, 0), 0)&lt;&gt;"ABCDE")))</f>
        <v/>
      </c>
      <c r="F280" s="4" t="str" cm="1">
        <f t="array" ref="F280">IF(A280="","",SUMPRODUCT(1* (K280:DF280 &lt;&gt; 0)*(NOT(ISNUMBER(SEARCH(K280:DF280,INDEX('Cevap Anahtarları'!$B$2:$CW$10,MATCH(J280,'Cevap Anahtarları'!$A$2:$A$100,0),0)))))))</f>
        <v/>
      </c>
      <c r="G280" s="4" t="str" cm="1">
        <f t="array" aca="1" ref="G280" ca="1">IF(A280="", "", SUMPRODUCT(--(OFFSET(K280, 0, 0, 1, $O$1) = 0), --(INDEX('Cevap Anahtarları'!$B$2:$CW$10, MATCH(J280, 'Cevap Anahtarları'!$A$2:$A$100, 0), COLUMN(OFFSET(K280, 0, 0, 1, $O$1))-COLUMN(K280)+1) &lt;&gt; "ABCDE")))</f>
        <v/>
      </c>
      <c r="H280" s="12" t="str">
        <f t="shared" si="13"/>
        <v/>
      </c>
      <c r="I280" s="12" t="str">
        <f t="shared" si="14"/>
        <v/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</row>
    <row r="281" spans="2:165">
      <c r="B281" t="str">
        <f>IF(_xlfn.CONCAT('OMR Ciktisi'!F278:O278)="","",VALUE(_xlfn.CONCAT('OMR Ciktisi'!F278:O278)))</f>
        <v/>
      </c>
      <c r="C281" t="str">
        <f>IF(B281="", "", OR(ISNUMBER(MATCH(B281, 'Ogrenci Listesi'!$B$2:$B$1500, 0)), ISNUMBER(MATCH(B281, 'Ogr List2'!$B$2:$B$1500, 0))))</f>
        <v/>
      </c>
      <c r="D281" t="str">
        <f t="shared" si="12"/>
        <v/>
      </c>
      <c r="E281" s="4" t="str" cm="1">
        <f t="array" ref="E281">IF(A281="","", SUMPRODUCT(--(INDEX('Cevap Anahtarları'!$B$2:$CW$10, MATCH(J281, 'Cevap Anahtarları'!$A$2:$A$100, 0), 0)="ABCDE")) + SUMPRODUCT(--(K281:DF281 &lt;&gt; ""), --(ISNUMBER(SEARCH(K281:DF281, INDEX('Cevap Anahtarları'!$B$2:$CW$10, MATCH(J281, 'Cevap Anahtarları'!$A$2:$A$100, 0), 0)))), --(INDEX('Cevap Anahtarları'!$B$2:$CW$10, MATCH(J281, 'Cevap Anahtarları'!$A$2:$A$100, 0), 0)&lt;&gt;"ABCDE")))</f>
        <v/>
      </c>
      <c r="F281" s="4" t="str" cm="1">
        <f t="array" ref="F281">IF(A281="","",SUMPRODUCT(1* (K281:DF281 &lt;&gt; 0)*(NOT(ISNUMBER(SEARCH(K281:DF281,INDEX('Cevap Anahtarları'!$B$2:$CW$10,MATCH(J281,'Cevap Anahtarları'!$A$2:$A$100,0),0)))))))</f>
        <v/>
      </c>
      <c r="G281" s="4" t="str" cm="1">
        <f t="array" aca="1" ref="G281" ca="1">IF(A281="", "", SUMPRODUCT(--(OFFSET(K281, 0, 0, 1, $O$1) = 0), --(INDEX('Cevap Anahtarları'!$B$2:$CW$10, MATCH(J281, 'Cevap Anahtarları'!$A$2:$A$100, 0), COLUMN(OFFSET(K281, 0, 0, 1, $O$1))-COLUMN(K281)+1) &lt;&gt; "ABCDE")))</f>
        <v/>
      </c>
      <c r="H281" s="12" t="str">
        <f t="shared" si="13"/>
        <v/>
      </c>
      <c r="I281" s="12" t="str">
        <f t="shared" si="14"/>
        <v/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</row>
    <row r="282" spans="2:165">
      <c r="B282" t="str">
        <f>IF(_xlfn.CONCAT('OMR Ciktisi'!F279:O279)="","",VALUE(_xlfn.CONCAT('OMR Ciktisi'!F279:O279)))</f>
        <v/>
      </c>
      <c r="C282" t="str">
        <f>IF(B282="", "", OR(ISNUMBER(MATCH(B282, 'Ogrenci Listesi'!$B$2:$B$1500, 0)), ISNUMBER(MATCH(B282, 'Ogr List2'!$B$2:$B$1500, 0))))</f>
        <v/>
      </c>
      <c r="D282" t="str">
        <f t="shared" si="12"/>
        <v/>
      </c>
      <c r="E282" s="4" t="str" cm="1">
        <f t="array" ref="E282">IF(A282="","", SUMPRODUCT(--(INDEX('Cevap Anahtarları'!$B$2:$CW$10, MATCH(J282, 'Cevap Anahtarları'!$A$2:$A$100, 0), 0)="ABCDE")) + SUMPRODUCT(--(K282:DF282 &lt;&gt; ""), --(ISNUMBER(SEARCH(K282:DF282, INDEX('Cevap Anahtarları'!$B$2:$CW$10, MATCH(J282, 'Cevap Anahtarları'!$A$2:$A$100, 0), 0)))), --(INDEX('Cevap Anahtarları'!$B$2:$CW$10, MATCH(J282, 'Cevap Anahtarları'!$A$2:$A$100, 0), 0)&lt;&gt;"ABCDE")))</f>
        <v/>
      </c>
      <c r="F282" s="4" t="str" cm="1">
        <f t="array" ref="F282">IF(A282="","",SUMPRODUCT(1* (K282:DF282 &lt;&gt; 0)*(NOT(ISNUMBER(SEARCH(K282:DF282,INDEX('Cevap Anahtarları'!$B$2:$CW$10,MATCH(J282,'Cevap Anahtarları'!$A$2:$A$100,0),0)))))))</f>
        <v/>
      </c>
      <c r="G282" s="4" t="str" cm="1">
        <f t="array" aca="1" ref="G282" ca="1">IF(A282="", "", SUMPRODUCT(--(OFFSET(K282, 0, 0, 1, $O$1) = 0), --(INDEX('Cevap Anahtarları'!$B$2:$CW$10, MATCH(J282, 'Cevap Anahtarları'!$A$2:$A$100, 0), COLUMN(OFFSET(K282, 0, 0, 1, $O$1))-COLUMN(K282)+1) &lt;&gt; "ABCDE")))</f>
        <v/>
      </c>
      <c r="H282" s="12" t="str">
        <f t="shared" si="13"/>
        <v/>
      </c>
      <c r="I282" s="12" t="str">
        <f t="shared" si="14"/>
        <v/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</row>
    <row r="283" spans="2:165">
      <c r="B283" t="str">
        <f>IF(_xlfn.CONCAT('OMR Ciktisi'!F280:O280)="","",VALUE(_xlfn.CONCAT('OMR Ciktisi'!F280:O280)))</f>
        <v/>
      </c>
      <c r="C283" t="str">
        <f>IF(B283="", "", OR(ISNUMBER(MATCH(B283, 'Ogrenci Listesi'!$B$2:$B$1500, 0)), ISNUMBER(MATCH(B283, 'Ogr List2'!$B$2:$B$1500, 0))))</f>
        <v/>
      </c>
      <c r="D283" t="str">
        <f t="shared" si="12"/>
        <v/>
      </c>
      <c r="E283" s="4" t="str" cm="1">
        <f t="array" ref="E283">IF(A283="","", SUMPRODUCT(--(INDEX('Cevap Anahtarları'!$B$2:$CW$10, MATCH(J283, 'Cevap Anahtarları'!$A$2:$A$100, 0), 0)="ABCDE")) + SUMPRODUCT(--(K283:DF283 &lt;&gt; ""), --(ISNUMBER(SEARCH(K283:DF283, INDEX('Cevap Anahtarları'!$B$2:$CW$10, MATCH(J283, 'Cevap Anahtarları'!$A$2:$A$100, 0), 0)))), --(INDEX('Cevap Anahtarları'!$B$2:$CW$10, MATCH(J283, 'Cevap Anahtarları'!$A$2:$A$100, 0), 0)&lt;&gt;"ABCDE")))</f>
        <v/>
      </c>
      <c r="F283" s="4" t="str" cm="1">
        <f t="array" ref="F283">IF(A283="","",SUMPRODUCT(1* (K283:DF283 &lt;&gt; 0)*(NOT(ISNUMBER(SEARCH(K283:DF283,INDEX('Cevap Anahtarları'!$B$2:$CW$10,MATCH(J283,'Cevap Anahtarları'!$A$2:$A$100,0),0)))))))</f>
        <v/>
      </c>
      <c r="G283" s="4" t="str" cm="1">
        <f t="array" aca="1" ref="G283" ca="1">IF(A283="", "", SUMPRODUCT(--(OFFSET(K283, 0, 0, 1, $O$1) = 0), --(INDEX('Cevap Anahtarları'!$B$2:$CW$10, MATCH(J283, 'Cevap Anahtarları'!$A$2:$A$100, 0), COLUMN(OFFSET(K283, 0, 0, 1, $O$1))-COLUMN(K283)+1) &lt;&gt; "ABCDE")))</f>
        <v/>
      </c>
      <c r="H283" s="12" t="str">
        <f t="shared" si="13"/>
        <v/>
      </c>
      <c r="I283" s="12" t="str">
        <f t="shared" si="14"/>
        <v/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</row>
    <row r="284" spans="2:165">
      <c r="B284" t="str">
        <f>IF(_xlfn.CONCAT('OMR Ciktisi'!F281:O281)="","",VALUE(_xlfn.CONCAT('OMR Ciktisi'!F281:O281)))</f>
        <v/>
      </c>
      <c r="C284" t="str">
        <f>IF(B284="", "", OR(ISNUMBER(MATCH(B284, 'Ogrenci Listesi'!$B$2:$B$1500, 0)), ISNUMBER(MATCH(B284, 'Ogr List2'!$B$2:$B$1500, 0))))</f>
        <v/>
      </c>
      <c r="D284" t="str">
        <f t="shared" si="12"/>
        <v/>
      </c>
      <c r="E284" s="4" t="str" cm="1">
        <f t="array" ref="E284">IF(A284="","", SUMPRODUCT(--(INDEX('Cevap Anahtarları'!$B$2:$CW$10, MATCH(J284, 'Cevap Anahtarları'!$A$2:$A$100, 0), 0)="ABCDE")) + SUMPRODUCT(--(K284:DF284 &lt;&gt; ""), --(ISNUMBER(SEARCH(K284:DF284, INDEX('Cevap Anahtarları'!$B$2:$CW$10, MATCH(J284, 'Cevap Anahtarları'!$A$2:$A$100, 0), 0)))), --(INDEX('Cevap Anahtarları'!$B$2:$CW$10, MATCH(J284, 'Cevap Anahtarları'!$A$2:$A$100, 0), 0)&lt;&gt;"ABCDE")))</f>
        <v/>
      </c>
      <c r="F284" s="4" t="str" cm="1">
        <f t="array" ref="F284">IF(A284="","",SUMPRODUCT(1* (K284:DF284 &lt;&gt; 0)*(NOT(ISNUMBER(SEARCH(K284:DF284,INDEX('Cevap Anahtarları'!$B$2:$CW$10,MATCH(J284,'Cevap Anahtarları'!$A$2:$A$100,0),0)))))))</f>
        <v/>
      </c>
      <c r="G284" s="4" t="str" cm="1">
        <f t="array" aca="1" ref="G284" ca="1">IF(A284="", "", SUMPRODUCT(--(OFFSET(K284, 0, 0, 1, $O$1) = 0), --(INDEX('Cevap Anahtarları'!$B$2:$CW$10, MATCH(J284, 'Cevap Anahtarları'!$A$2:$A$100, 0), COLUMN(OFFSET(K284, 0, 0, 1, $O$1))-COLUMN(K284)+1) &lt;&gt; "ABCDE")))</f>
        <v/>
      </c>
      <c r="H284" s="12" t="str">
        <f t="shared" si="13"/>
        <v/>
      </c>
      <c r="I284" s="12" t="str">
        <f t="shared" si="14"/>
        <v/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</row>
    <row r="285" spans="2:165">
      <c r="B285" t="str">
        <f>IF(_xlfn.CONCAT('OMR Ciktisi'!F282:O282)="","",VALUE(_xlfn.CONCAT('OMR Ciktisi'!F282:O282)))</f>
        <v/>
      </c>
      <c r="C285" t="str">
        <f>IF(B285="", "", OR(ISNUMBER(MATCH(B285, 'Ogrenci Listesi'!$B$2:$B$1500, 0)), ISNUMBER(MATCH(B285, 'Ogr List2'!$B$2:$B$1500, 0))))</f>
        <v/>
      </c>
      <c r="D285" t="str">
        <f t="shared" si="12"/>
        <v/>
      </c>
      <c r="E285" s="4" t="str" cm="1">
        <f t="array" ref="E285">IF(A285="","", SUMPRODUCT(--(INDEX('Cevap Anahtarları'!$B$2:$CW$10, MATCH(J285, 'Cevap Anahtarları'!$A$2:$A$100, 0), 0)="ABCDE")) + SUMPRODUCT(--(K285:DF285 &lt;&gt; ""), --(ISNUMBER(SEARCH(K285:DF285, INDEX('Cevap Anahtarları'!$B$2:$CW$10, MATCH(J285, 'Cevap Anahtarları'!$A$2:$A$100, 0), 0)))), --(INDEX('Cevap Anahtarları'!$B$2:$CW$10, MATCH(J285, 'Cevap Anahtarları'!$A$2:$A$100, 0), 0)&lt;&gt;"ABCDE")))</f>
        <v/>
      </c>
      <c r="F285" s="4" t="str" cm="1">
        <f t="array" ref="F285">IF(A285="","",SUMPRODUCT(1* (K285:DF285 &lt;&gt; 0)*(NOT(ISNUMBER(SEARCH(K285:DF285,INDEX('Cevap Anahtarları'!$B$2:$CW$10,MATCH(J285,'Cevap Anahtarları'!$A$2:$A$100,0),0)))))))</f>
        <v/>
      </c>
      <c r="G285" s="4" t="str" cm="1">
        <f t="array" aca="1" ref="G285" ca="1">IF(A285="", "", SUMPRODUCT(--(OFFSET(K285, 0, 0, 1, $O$1) = 0), --(INDEX('Cevap Anahtarları'!$B$2:$CW$10, MATCH(J285, 'Cevap Anahtarları'!$A$2:$A$100, 0), COLUMN(OFFSET(K285, 0, 0, 1, $O$1))-COLUMN(K285)+1) &lt;&gt; "ABCDE")))</f>
        <v/>
      </c>
      <c r="H285" s="12" t="str">
        <f t="shared" si="13"/>
        <v/>
      </c>
      <c r="I285" s="12" t="str">
        <f t="shared" si="14"/>
        <v/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</row>
    <row r="286" spans="2:165">
      <c r="B286" t="str">
        <f>IF(_xlfn.CONCAT('OMR Ciktisi'!F283:O283)="","",VALUE(_xlfn.CONCAT('OMR Ciktisi'!F283:O283)))</f>
        <v/>
      </c>
      <c r="C286" t="str">
        <f>IF(B286="", "", OR(ISNUMBER(MATCH(B286, 'Ogrenci Listesi'!$B$2:$B$1500, 0)), ISNUMBER(MATCH(B286, 'Ogr List2'!$B$2:$B$1500, 0))))</f>
        <v/>
      </c>
      <c r="D286" t="str">
        <f t="shared" si="12"/>
        <v/>
      </c>
      <c r="E286" s="4" t="str" cm="1">
        <f t="array" ref="E286">IF(A286="","", SUMPRODUCT(--(INDEX('Cevap Anahtarları'!$B$2:$CW$10, MATCH(J286, 'Cevap Anahtarları'!$A$2:$A$100, 0), 0)="ABCDE")) + SUMPRODUCT(--(K286:DF286 &lt;&gt; ""), --(ISNUMBER(SEARCH(K286:DF286, INDEX('Cevap Anahtarları'!$B$2:$CW$10, MATCH(J286, 'Cevap Anahtarları'!$A$2:$A$100, 0), 0)))), --(INDEX('Cevap Anahtarları'!$B$2:$CW$10, MATCH(J286, 'Cevap Anahtarları'!$A$2:$A$100, 0), 0)&lt;&gt;"ABCDE")))</f>
        <v/>
      </c>
      <c r="F286" s="4" t="str" cm="1">
        <f t="array" ref="F286">IF(A286="","",SUMPRODUCT(1* (K286:DF286 &lt;&gt; 0)*(NOT(ISNUMBER(SEARCH(K286:DF286,INDEX('Cevap Anahtarları'!$B$2:$CW$10,MATCH(J286,'Cevap Anahtarları'!$A$2:$A$100,0),0)))))))</f>
        <v/>
      </c>
      <c r="G286" s="4" t="str" cm="1">
        <f t="array" aca="1" ref="G286" ca="1">IF(A286="", "", SUMPRODUCT(--(OFFSET(K286, 0, 0, 1, $O$1) = 0), --(INDEX('Cevap Anahtarları'!$B$2:$CW$10, MATCH(J286, 'Cevap Anahtarları'!$A$2:$A$100, 0), COLUMN(OFFSET(K286, 0, 0, 1, $O$1))-COLUMN(K286)+1) &lt;&gt; "ABCDE")))</f>
        <v/>
      </c>
      <c r="H286" s="12" t="str">
        <f t="shared" si="13"/>
        <v/>
      </c>
      <c r="I286" s="12" t="str">
        <f t="shared" si="14"/>
        <v/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</row>
    <row r="287" spans="2:165">
      <c r="B287" t="str">
        <f>IF(_xlfn.CONCAT('OMR Ciktisi'!F284:O284)="","",VALUE(_xlfn.CONCAT('OMR Ciktisi'!F284:O284)))</f>
        <v/>
      </c>
      <c r="C287" t="str">
        <f>IF(B287="", "", OR(ISNUMBER(MATCH(B287, 'Ogrenci Listesi'!$B$2:$B$1500, 0)), ISNUMBER(MATCH(B287, 'Ogr List2'!$B$2:$B$1500, 0))))</f>
        <v/>
      </c>
      <c r="D287" t="str">
        <f t="shared" si="12"/>
        <v/>
      </c>
      <c r="E287" s="4" t="str" cm="1">
        <f t="array" ref="E287">IF(A287="","", SUMPRODUCT(--(INDEX('Cevap Anahtarları'!$B$2:$CW$10, MATCH(J287, 'Cevap Anahtarları'!$A$2:$A$100, 0), 0)="ABCDE")) + SUMPRODUCT(--(K287:DF287 &lt;&gt; ""), --(ISNUMBER(SEARCH(K287:DF287, INDEX('Cevap Anahtarları'!$B$2:$CW$10, MATCH(J287, 'Cevap Anahtarları'!$A$2:$A$100, 0), 0)))), --(INDEX('Cevap Anahtarları'!$B$2:$CW$10, MATCH(J287, 'Cevap Anahtarları'!$A$2:$A$100, 0), 0)&lt;&gt;"ABCDE")))</f>
        <v/>
      </c>
      <c r="F287" s="4" t="str" cm="1">
        <f t="array" ref="F287">IF(A287="","",SUMPRODUCT(1* (K287:DF287 &lt;&gt; 0)*(NOT(ISNUMBER(SEARCH(K287:DF287,INDEX('Cevap Anahtarları'!$B$2:$CW$10,MATCH(J287,'Cevap Anahtarları'!$A$2:$A$100,0),0)))))))</f>
        <v/>
      </c>
      <c r="G287" s="4" t="str" cm="1">
        <f t="array" aca="1" ref="G287" ca="1">IF(A287="", "", SUMPRODUCT(--(OFFSET(K287, 0, 0, 1, $O$1) = 0), --(INDEX('Cevap Anahtarları'!$B$2:$CW$10, MATCH(J287, 'Cevap Anahtarları'!$A$2:$A$100, 0), COLUMN(OFFSET(K287, 0, 0, 1, $O$1))-COLUMN(K287)+1) &lt;&gt; "ABCDE")))</f>
        <v/>
      </c>
      <c r="H287" s="12" t="str">
        <f t="shared" si="13"/>
        <v/>
      </c>
      <c r="I287" s="12" t="str">
        <f t="shared" si="14"/>
        <v/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</row>
    <row r="288" spans="2:165">
      <c r="B288" t="str">
        <f>IF(_xlfn.CONCAT('OMR Ciktisi'!F285:O285)="","",VALUE(_xlfn.CONCAT('OMR Ciktisi'!F285:O285)))</f>
        <v/>
      </c>
      <c r="C288" t="str">
        <f>IF(B288="", "", OR(ISNUMBER(MATCH(B288, 'Ogrenci Listesi'!$B$2:$B$1500, 0)), ISNUMBER(MATCH(B288, 'Ogr List2'!$B$2:$B$1500, 0))))</f>
        <v/>
      </c>
      <c r="D288" t="str">
        <f t="shared" si="12"/>
        <v/>
      </c>
      <c r="E288" s="4" t="str" cm="1">
        <f t="array" ref="E288">IF(A288="","", SUMPRODUCT(--(INDEX('Cevap Anahtarları'!$B$2:$CW$10, MATCH(J288, 'Cevap Anahtarları'!$A$2:$A$100, 0), 0)="ABCDE")) + SUMPRODUCT(--(K288:DF288 &lt;&gt; ""), --(ISNUMBER(SEARCH(K288:DF288, INDEX('Cevap Anahtarları'!$B$2:$CW$10, MATCH(J288, 'Cevap Anahtarları'!$A$2:$A$100, 0), 0)))), --(INDEX('Cevap Anahtarları'!$B$2:$CW$10, MATCH(J288, 'Cevap Anahtarları'!$A$2:$A$100, 0), 0)&lt;&gt;"ABCDE")))</f>
        <v/>
      </c>
      <c r="F288" s="4" t="str" cm="1">
        <f t="array" ref="F288">IF(A288="","",SUMPRODUCT(1* (K288:DF288 &lt;&gt; 0)*(NOT(ISNUMBER(SEARCH(K288:DF288,INDEX('Cevap Anahtarları'!$B$2:$CW$10,MATCH(J288,'Cevap Anahtarları'!$A$2:$A$100,0),0)))))))</f>
        <v/>
      </c>
      <c r="G288" s="4" t="str" cm="1">
        <f t="array" aca="1" ref="G288" ca="1">IF(A288="", "", SUMPRODUCT(--(OFFSET(K288, 0, 0, 1, $O$1) = 0), --(INDEX('Cevap Anahtarları'!$B$2:$CW$10, MATCH(J288, 'Cevap Anahtarları'!$A$2:$A$100, 0), COLUMN(OFFSET(K288, 0, 0, 1, $O$1))-COLUMN(K288)+1) &lt;&gt; "ABCDE")))</f>
        <v/>
      </c>
      <c r="H288" s="12" t="str">
        <f t="shared" si="13"/>
        <v/>
      </c>
      <c r="I288" s="12" t="str">
        <f t="shared" si="14"/>
        <v/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</row>
    <row r="289" spans="2:165">
      <c r="B289" t="str">
        <f>IF(_xlfn.CONCAT('OMR Ciktisi'!F286:O286)="","",VALUE(_xlfn.CONCAT('OMR Ciktisi'!F286:O286)))</f>
        <v/>
      </c>
      <c r="C289" t="str">
        <f>IF(B289="", "", OR(ISNUMBER(MATCH(B289, 'Ogrenci Listesi'!$B$2:$B$1500, 0)), ISNUMBER(MATCH(B289, 'Ogr List2'!$B$2:$B$1500, 0))))</f>
        <v/>
      </c>
      <c r="D289" t="str">
        <f t="shared" si="12"/>
        <v/>
      </c>
      <c r="E289" s="4" t="str" cm="1">
        <f t="array" ref="E289">IF(A289="","", SUMPRODUCT(--(INDEX('Cevap Anahtarları'!$B$2:$CW$10, MATCH(J289, 'Cevap Anahtarları'!$A$2:$A$100, 0), 0)="ABCDE")) + SUMPRODUCT(--(K289:DF289 &lt;&gt; ""), --(ISNUMBER(SEARCH(K289:DF289, INDEX('Cevap Anahtarları'!$B$2:$CW$10, MATCH(J289, 'Cevap Anahtarları'!$A$2:$A$100, 0), 0)))), --(INDEX('Cevap Anahtarları'!$B$2:$CW$10, MATCH(J289, 'Cevap Anahtarları'!$A$2:$A$100, 0), 0)&lt;&gt;"ABCDE")))</f>
        <v/>
      </c>
      <c r="F289" s="4" t="str" cm="1">
        <f t="array" ref="F289">IF(A289="","",SUMPRODUCT(1* (K289:DF289 &lt;&gt; 0)*(NOT(ISNUMBER(SEARCH(K289:DF289,INDEX('Cevap Anahtarları'!$B$2:$CW$10,MATCH(J289,'Cevap Anahtarları'!$A$2:$A$100,0),0)))))))</f>
        <v/>
      </c>
      <c r="G289" s="4" t="str" cm="1">
        <f t="array" aca="1" ref="G289" ca="1">IF(A289="", "", SUMPRODUCT(--(OFFSET(K289, 0, 0, 1, $O$1) = 0), --(INDEX('Cevap Anahtarları'!$B$2:$CW$10, MATCH(J289, 'Cevap Anahtarları'!$A$2:$A$100, 0), COLUMN(OFFSET(K289, 0, 0, 1, $O$1))-COLUMN(K289)+1) &lt;&gt; "ABCDE")))</f>
        <v/>
      </c>
      <c r="H289" s="12" t="str">
        <f t="shared" si="13"/>
        <v/>
      </c>
      <c r="I289" s="12" t="str">
        <f t="shared" si="14"/>
        <v/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</row>
    <row r="290" spans="2:165">
      <c r="B290" t="str">
        <f>IF(_xlfn.CONCAT('OMR Ciktisi'!F287:O287)="","",VALUE(_xlfn.CONCAT('OMR Ciktisi'!F287:O287)))</f>
        <v/>
      </c>
      <c r="C290" t="str">
        <f>IF(B290="", "", OR(ISNUMBER(MATCH(B290, 'Ogrenci Listesi'!$B$2:$B$1500, 0)), ISNUMBER(MATCH(B290, 'Ogr List2'!$B$2:$B$1500, 0))))</f>
        <v/>
      </c>
      <c r="D290" t="str">
        <f t="shared" si="12"/>
        <v/>
      </c>
      <c r="E290" s="4" t="str" cm="1">
        <f t="array" ref="E290">IF(A290="","", SUMPRODUCT(--(INDEX('Cevap Anahtarları'!$B$2:$CW$10, MATCH(J290, 'Cevap Anahtarları'!$A$2:$A$100, 0), 0)="ABCDE")) + SUMPRODUCT(--(K290:DF290 &lt;&gt; ""), --(ISNUMBER(SEARCH(K290:DF290, INDEX('Cevap Anahtarları'!$B$2:$CW$10, MATCH(J290, 'Cevap Anahtarları'!$A$2:$A$100, 0), 0)))), --(INDEX('Cevap Anahtarları'!$B$2:$CW$10, MATCH(J290, 'Cevap Anahtarları'!$A$2:$A$100, 0), 0)&lt;&gt;"ABCDE")))</f>
        <v/>
      </c>
      <c r="F290" s="4" t="str" cm="1">
        <f t="array" ref="F290">IF(A290="","",SUMPRODUCT(1* (K290:DF290 &lt;&gt; 0)*(NOT(ISNUMBER(SEARCH(K290:DF290,INDEX('Cevap Anahtarları'!$B$2:$CW$10,MATCH(J290,'Cevap Anahtarları'!$A$2:$A$100,0),0)))))))</f>
        <v/>
      </c>
      <c r="G290" s="4" t="str" cm="1">
        <f t="array" aca="1" ref="G290" ca="1">IF(A290="", "", SUMPRODUCT(--(OFFSET(K290, 0, 0, 1, $O$1) = 0), --(INDEX('Cevap Anahtarları'!$B$2:$CW$10, MATCH(J290, 'Cevap Anahtarları'!$A$2:$A$100, 0), COLUMN(OFFSET(K290, 0, 0, 1, $O$1))-COLUMN(K290)+1) &lt;&gt; "ABCDE")))</f>
        <v/>
      </c>
      <c r="H290" s="12" t="str">
        <f t="shared" si="13"/>
        <v/>
      </c>
      <c r="I290" s="12" t="str">
        <f t="shared" si="14"/>
        <v/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</row>
    <row r="291" spans="2:165">
      <c r="B291" t="str">
        <f>IF(_xlfn.CONCAT('OMR Ciktisi'!F288:O288)="","",VALUE(_xlfn.CONCAT('OMR Ciktisi'!F288:O288)))</f>
        <v/>
      </c>
      <c r="C291" t="str">
        <f>IF(B291="", "", OR(ISNUMBER(MATCH(B291, 'Ogrenci Listesi'!$B$2:$B$1500, 0)), ISNUMBER(MATCH(B291, 'Ogr List2'!$B$2:$B$1500, 0))))</f>
        <v/>
      </c>
      <c r="D291" t="str">
        <f t="shared" si="12"/>
        <v/>
      </c>
      <c r="E291" s="4" t="str" cm="1">
        <f t="array" ref="E291">IF(A291="","", SUMPRODUCT(--(INDEX('Cevap Anahtarları'!$B$2:$CW$10, MATCH(J291, 'Cevap Anahtarları'!$A$2:$A$100, 0), 0)="ABCDE")) + SUMPRODUCT(--(K291:DF291 &lt;&gt; ""), --(ISNUMBER(SEARCH(K291:DF291, INDEX('Cevap Anahtarları'!$B$2:$CW$10, MATCH(J291, 'Cevap Anahtarları'!$A$2:$A$100, 0), 0)))), --(INDEX('Cevap Anahtarları'!$B$2:$CW$10, MATCH(J291, 'Cevap Anahtarları'!$A$2:$A$100, 0), 0)&lt;&gt;"ABCDE")))</f>
        <v/>
      </c>
      <c r="F291" s="4" t="str" cm="1">
        <f t="array" ref="F291">IF(A291="","",SUMPRODUCT(1* (K291:DF291 &lt;&gt; 0)*(NOT(ISNUMBER(SEARCH(K291:DF291,INDEX('Cevap Anahtarları'!$B$2:$CW$10,MATCH(J291,'Cevap Anahtarları'!$A$2:$A$100,0),0)))))))</f>
        <v/>
      </c>
      <c r="G291" s="4" t="str" cm="1">
        <f t="array" aca="1" ref="G291" ca="1">IF(A291="", "", SUMPRODUCT(--(OFFSET(K291, 0, 0, 1, $O$1) = 0), --(INDEX('Cevap Anahtarları'!$B$2:$CW$10, MATCH(J291, 'Cevap Anahtarları'!$A$2:$A$100, 0), COLUMN(OFFSET(K291, 0, 0, 1, $O$1))-COLUMN(K291)+1) &lt;&gt; "ABCDE")))</f>
        <v/>
      </c>
      <c r="H291" s="12" t="str">
        <f t="shared" si="13"/>
        <v/>
      </c>
      <c r="I291" s="12" t="str">
        <f t="shared" si="14"/>
        <v/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</row>
    <row r="292" spans="2:165">
      <c r="B292" t="str">
        <f>IF(_xlfn.CONCAT('OMR Ciktisi'!F289:O289)="","",VALUE(_xlfn.CONCAT('OMR Ciktisi'!F289:O289)))</f>
        <v/>
      </c>
      <c r="C292" t="str">
        <f>IF(B292="", "", OR(ISNUMBER(MATCH(B292, 'Ogrenci Listesi'!$B$2:$B$1500, 0)), ISNUMBER(MATCH(B292, 'Ogr List2'!$B$2:$B$1500, 0))))</f>
        <v/>
      </c>
      <c r="D292" t="str">
        <f t="shared" si="12"/>
        <v/>
      </c>
      <c r="E292" s="4" t="str" cm="1">
        <f t="array" ref="E292">IF(A292="","", SUMPRODUCT(--(INDEX('Cevap Anahtarları'!$B$2:$CW$10, MATCH(J292, 'Cevap Anahtarları'!$A$2:$A$100, 0), 0)="ABCDE")) + SUMPRODUCT(--(K292:DF292 &lt;&gt; ""), --(ISNUMBER(SEARCH(K292:DF292, INDEX('Cevap Anahtarları'!$B$2:$CW$10, MATCH(J292, 'Cevap Anahtarları'!$A$2:$A$100, 0), 0)))), --(INDEX('Cevap Anahtarları'!$B$2:$CW$10, MATCH(J292, 'Cevap Anahtarları'!$A$2:$A$100, 0), 0)&lt;&gt;"ABCDE")))</f>
        <v/>
      </c>
      <c r="F292" s="4" t="str" cm="1">
        <f t="array" ref="F292">IF(A292="","",SUMPRODUCT(1* (K292:DF292 &lt;&gt; 0)*(NOT(ISNUMBER(SEARCH(K292:DF292,INDEX('Cevap Anahtarları'!$B$2:$CW$10,MATCH(J292,'Cevap Anahtarları'!$A$2:$A$100,0),0)))))))</f>
        <v/>
      </c>
      <c r="G292" s="4" t="str" cm="1">
        <f t="array" aca="1" ref="G292" ca="1">IF(A292="", "", SUMPRODUCT(--(OFFSET(K292, 0, 0, 1, $O$1) = 0), --(INDEX('Cevap Anahtarları'!$B$2:$CW$10, MATCH(J292, 'Cevap Anahtarları'!$A$2:$A$100, 0), COLUMN(OFFSET(K292, 0, 0, 1, $O$1))-COLUMN(K292)+1) &lt;&gt; "ABCDE")))</f>
        <v/>
      </c>
      <c r="H292" s="12" t="str">
        <f t="shared" si="13"/>
        <v/>
      </c>
      <c r="I292" s="12" t="str">
        <f t="shared" si="14"/>
        <v/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</row>
    <row r="293" spans="2:165">
      <c r="B293" t="str">
        <f>IF(_xlfn.CONCAT('OMR Ciktisi'!F290:O290)="","",VALUE(_xlfn.CONCAT('OMR Ciktisi'!F290:O290)))</f>
        <v/>
      </c>
      <c r="C293" t="str">
        <f>IF(B293="", "", OR(ISNUMBER(MATCH(B293, 'Ogrenci Listesi'!$B$2:$B$1500, 0)), ISNUMBER(MATCH(B293, 'Ogr List2'!$B$2:$B$1500, 0))))</f>
        <v/>
      </c>
      <c r="D293" t="str">
        <f t="shared" si="12"/>
        <v/>
      </c>
      <c r="E293" s="4" t="str" cm="1">
        <f t="array" ref="E293">IF(A293="","", SUMPRODUCT(--(INDEX('Cevap Anahtarları'!$B$2:$CW$10, MATCH(J293, 'Cevap Anahtarları'!$A$2:$A$100, 0), 0)="ABCDE")) + SUMPRODUCT(--(K293:DF293 &lt;&gt; ""), --(ISNUMBER(SEARCH(K293:DF293, INDEX('Cevap Anahtarları'!$B$2:$CW$10, MATCH(J293, 'Cevap Anahtarları'!$A$2:$A$100, 0), 0)))), --(INDEX('Cevap Anahtarları'!$B$2:$CW$10, MATCH(J293, 'Cevap Anahtarları'!$A$2:$A$100, 0), 0)&lt;&gt;"ABCDE")))</f>
        <v/>
      </c>
      <c r="F293" s="4" t="str" cm="1">
        <f t="array" ref="F293">IF(A293="","",SUMPRODUCT(1* (K293:DF293 &lt;&gt; 0)*(NOT(ISNUMBER(SEARCH(K293:DF293,INDEX('Cevap Anahtarları'!$B$2:$CW$10,MATCH(J293,'Cevap Anahtarları'!$A$2:$A$100,0),0)))))))</f>
        <v/>
      </c>
      <c r="G293" s="4" t="str" cm="1">
        <f t="array" aca="1" ref="G293" ca="1">IF(A293="", "", SUMPRODUCT(--(OFFSET(K293, 0, 0, 1, $O$1) = 0), --(INDEX('Cevap Anahtarları'!$B$2:$CW$10, MATCH(J293, 'Cevap Anahtarları'!$A$2:$A$100, 0), COLUMN(OFFSET(K293, 0, 0, 1, $O$1))-COLUMN(K293)+1) &lt;&gt; "ABCDE")))</f>
        <v/>
      </c>
      <c r="H293" s="12" t="str">
        <f t="shared" si="13"/>
        <v/>
      </c>
      <c r="I293" s="12" t="str">
        <f t="shared" si="14"/>
        <v/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</row>
    <row r="294" spans="2:165">
      <c r="B294" t="str">
        <f>IF(_xlfn.CONCAT('OMR Ciktisi'!F291:O291)="","",VALUE(_xlfn.CONCAT('OMR Ciktisi'!F291:O291)))</f>
        <v/>
      </c>
      <c r="C294" t="str">
        <f>IF(B294="", "", OR(ISNUMBER(MATCH(B294, 'Ogrenci Listesi'!$B$2:$B$1500, 0)), ISNUMBER(MATCH(B294, 'Ogr List2'!$B$2:$B$1500, 0))))</f>
        <v/>
      </c>
      <c r="D294" t="str">
        <f t="shared" si="12"/>
        <v/>
      </c>
      <c r="E294" s="4" t="str" cm="1">
        <f t="array" ref="E294">IF(A294="","", SUMPRODUCT(--(INDEX('Cevap Anahtarları'!$B$2:$CW$10, MATCH(J294, 'Cevap Anahtarları'!$A$2:$A$100, 0), 0)="ABCDE")) + SUMPRODUCT(--(K294:DF294 &lt;&gt; ""), --(ISNUMBER(SEARCH(K294:DF294, INDEX('Cevap Anahtarları'!$B$2:$CW$10, MATCH(J294, 'Cevap Anahtarları'!$A$2:$A$100, 0), 0)))), --(INDEX('Cevap Anahtarları'!$B$2:$CW$10, MATCH(J294, 'Cevap Anahtarları'!$A$2:$A$100, 0), 0)&lt;&gt;"ABCDE")))</f>
        <v/>
      </c>
      <c r="F294" s="4" t="str" cm="1">
        <f t="array" ref="F294">IF(A294="","",SUMPRODUCT(1* (K294:DF294 &lt;&gt; 0)*(NOT(ISNUMBER(SEARCH(K294:DF294,INDEX('Cevap Anahtarları'!$B$2:$CW$10,MATCH(J294,'Cevap Anahtarları'!$A$2:$A$100,0),0)))))))</f>
        <v/>
      </c>
      <c r="G294" s="4" t="str" cm="1">
        <f t="array" aca="1" ref="G294" ca="1">IF(A294="", "", SUMPRODUCT(--(OFFSET(K294, 0, 0, 1, $O$1) = 0), --(INDEX('Cevap Anahtarları'!$B$2:$CW$10, MATCH(J294, 'Cevap Anahtarları'!$A$2:$A$100, 0), COLUMN(OFFSET(K294, 0, 0, 1, $O$1))-COLUMN(K294)+1) &lt;&gt; "ABCDE")))</f>
        <v/>
      </c>
      <c r="H294" s="12" t="str">
        <f t="shared" si="13"/>
        <v/>
      </c>
      <c r="I294" s="12" t="str">
        <f t="shared" si="14"/>
        <v/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</row>
    <row r="295" spans="2:165">
      <c r="B295" t="str">
        <f>IF(_xlfn.CONCAT('OMR Ciktisi'!F292:O292)="","",VALUE(_xlfn.CONCAT('OMR Ciktisi'!F292:O292)))</f>
        <v/>
      </c>
      <c r="C295" t="str">
        <f>IF(B295="", "", OR(ISNUMBER(MATCH(B295, 'Ogrenci Listesi'!$B$2:$B$1500, 0)), ISNUMBER(MATCH(B295, 'Ogr List2'!$B$2:$B$1500, 0))))</f>
        <v/>
      </c>
      <c r="D295" t="str">
        <f t="shared" si="12"/>
        <v/>
      </c>
      <c r="E295" s="4" t="str" cm="1">
        <f t="array" ref="E295">IF(A295="","", SUMPRODUCT(--(INDEX('Cevap Anahtarları'!$B$2:$CW$10, MATCH(J295, 'Cevap Anahtarları'!$A$2:$A$100, 0), 0)="ABCDE")) + SUMPRODUCT(--(K295:DF295 &lt;&gt; ""), --(ISNUMBER(SEARCH(K295:DF295, INDEX('Cevap Anahtarları'!$B$2:$CW$10, MATCH(J295, 'Cevap Anahtarları'!$A$2:$A$100, 0), 0)))), --(INDEX('Cevap Anahtarları'!$B$2:$CW$10, MATCH(J295, 'Cevap Anahtarları'!$A$2:$A$100, 0), 0)&lt;&gt;"ABCDE")))</f>
        <v/>
      </c>
      <c r="F295" s="4" t="str" cm="1">
        <f t="array" ref="F295">IF(A295="","",SUMPRODUCT(1* (K295:DF295 &lt;&gt; 0)*(NOT(ISNUMBER(SEARCH(K295:DF295,INDEX('Cevap Anahtarları'!$B$2:$CW$10,MATCH(J295,'Cevap Anahtarları'!$A$2:$A$100,0),0)))))))</f>
        <v/>
      </c>
      <c r="G295" s="4" t="str" cm="1">
        <f t="array" aca="1" ref="G295" ca="1">IF(A295="", "", SUMPRODUCT(--(OFFSET(K295, 0, 0, 1, $O$1) = 0), --(INDEX('Cevap Anahtarları'!$B$2:$CW$10, MATCH(J295, 'Cevap Anahtarları'!$A$2:$A$100, 0), COLUMN(OFFSET(K295, 0, 0, 1, $O$1))-COLUMN(K295)+1) &lt;&gt; "ABCDE")))</f>
        <v/>
      </c>
      <c r="H295" s="12" t="str">
        <f t="shared" si="13"/>
        <v/>
      </c>
      <c r="I295" s="12" t="str">
        <f t="shared" si="14"/>
        <v/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</row>
    <row r="296" spans="2:165">
      <c r="B296" t="str">
        <f>IF(_xlfn.CONCAT('OMR Ciktisi'!F293:O293)="","",VALUE(_xlfn.CONCAT('OMR Ciktisi'!F293:O293)))</f>
        <v/>
      </c>
      <c r="C296" t="str">
        <f>IF(B296="", "", OR(ISNUMBER(MATCH(B296, 'Ogrenci Listesi'!$B$2:$B$1500, 0)), ISNUMBER(MATCH(B296, 'Ogr List2'!$B$2:$B$1500, 0))))</f>
        <v/>
      </c>
      <c r="D296" t="str">
        <f t="shared" si="12"/>
        <v/>
      </c>
      <c r="E296" s="4" t="str" cm="1">
        <f t="array" ref="E296">IF(A296="","", SUMPRODUCT(--(INDEX('Cevap Anahtarları'!$B$2:$CW$10, MATCH(J296, 'Cevap Anahtarları'!$A$2:$A$100, 0), 0)="ABCDE")) + SUMPRODUCT(--(K296:DF296 &lt;&gt; ""), --(ISNUMBER(SEARCH(K296:DF296, INDEX('Cevap Anahtarları'!$B$2:$CW$10, MATCH(J296, 'Cevap Anahtarları'!$A$2:$A$100, 0), 0)))), --(INDEX('Cevap Anahtarları'!$B$2:$CW$10, MATCH(J296, 'Cevap Anahtarları'!$A$2:$A$100, 0), 0)&lt;&gt;"ABCDE")))</f>
        <v/>
      </c>
      <c r="F296" s="4" t="str" cm="1">
        <f t="array" ref="F296">IF(A296="","",SUMPRODUCT(1* (K296:DF296 &lt;&gt; 0)*(NOT(ISNUMBER(SEARCH(K296:DF296,INDEX('Cevap Anahtarları'!$B$2:$CW$10,MATCH(J296,'Cevap Anahtarları'!$A$2:$A$100,0),0)))))))</f>
        <v/>
      </c>
      <c r="G296" s="4" t="str" cm="1">
        <f t="array" aca="1" ref="G296" ca="1">IF(A296="", "", SUMPRODUCT(--(OFFSET(K296, 0, 0, 1, $O$1) = 0), --(INDEX('Cevap Anahtarları'!$B$2:$CW$10, MATCH(J296, 'Cevap Anahtarları'!$A$2:$A$100, 0), COLUMN(OFFSET(K296, 0, 0, 1, $O$1))-COLUMN(K296)+1) &lt;&gt; "ABCDE")))</f>
        <v/>
      </c>
      <c r="H296" s="12" t="str">
        <f t="shared" si="13"/>
        <v/>
      </c>
      <c r="I296" s="12" t="str">
        <f t="shared" si="14"/>
        <v/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</row>
    <row r="297" spans="2:165">
      <c r="B297" t="str">
        <f>IF(_xlfn.CONCAT('OMR Ciktisi'!F294:O294)="","",VALUE(_xlfn.CONCAT('OMR Ciktisi'!F294:O294)))</f>
        <v/>
      </c>
      <c r="C297" t="str">
        <f>IF(B297="", "", OR(ISNUMBER(MATCH(B297, 'Ogrenci Listesi'!$B$2:$B$1500, 0)), ISNUMBER(MATCH(B297, 'Ogr List2'!$B$2:$B$1500, 0))))</f>
        <v/>
      </c>
      <c r="D297" t="str">
        <f t="shared" si="12"/>
        <v/>
      </c>
      <c r="E297" s="4" t="str" cm="1">
        <f t="array" ref="E297">IF(A297="","", SUMPRODUCT(--(INDEX('Cevap Anahtarları'!$B$2:$CW$10, MATCH(J297, 'Cevap Anahtarları'!$A$2:$A$100, 0), 0)="ABCDE")) + SUMPRODUCT(--(K297:DF297 &lt;&gt; ""), --(ISNUMBER(SEARCH(K297:DF297, INDEX('Cevap Anahtarları'!$B$2:$CW$10, MATCH(J297, 'Cevap Anahtarları'!$A$2:$A$100, 0), 0)))), --(INDEX('Cevap Anahtarları'!$B$2:$CW$10, MATCH(J297, 'Cevap Anahtarları'!$A$2:$A$100, 0), 0)&lt;&gt;"ABCDE")))</f>
        <v/>
      </c>
      <c r="F297" s="4" t="str" cm="1">
        <f t="array" ref="F297">IF(A297="","",SUMPRODUCT(1* (K297:DF297 &lt;&gt; 0)*(NOT(ISNUMBER(SEARCH(K297:DF297,INDEX('Cevap Anahtarları'!$B$2:$CW$10,MATCH(J297,'Cevap Anahtarları'!$A$2:$A$100,0),0)))))))</f>
        <v/>
      </c>
      <c r="G297" s="4" t="str" cm="1">
        <f t="array" aca="1" ref="G297" ca="1">IF(A297="", "", SUMPRODUCT(--(OFFSET(K297, 0, 0, 1, $O$1) = 0), --(INDEX('Cevap Anahtarları'!$B$2:$CW$10, MATCH(J297, 'Cevap Anahtarları'!$A$2:$A$100, 0), COLUMN(OFFSET(K297, 0, 0, 1, $O$1))-COLUMN(K297)+1) &lt;&gt; "ABCDE")))</f>
        <v/>
      </c>
      <c r="H297" s="12" t="str">
        <f t="shared" si="13"/>
        <v/>
      </c>
      <c r="I297" s="12" t="str">
        <f t="shared" si="14"/>
        <v/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</row>
    <row r="298" spans="2:165">
      <c r="B298" t="str">
        <f>IF(_xlfn.CONCAT('OMR Ciktisi'!F295:O295)="","",VALUE(_xlfn.CONCAT('OMR Ciktisi'!F295:O295)))</f>
        <v/>
      </c>
      <c r="C298" t="str">
        <f>IF(B298="", "", OR(ISNUMBER(MATCH(B298, 'Ogrenci Listesi'!$B$2:$B$1500, 0)), ISNUMBER(MATCH(B298, 'Ogr List2'!$B$2:$B$1500, 0))))</f>
        <v/>
      </c>
      <c r="D298" t="str">
        <f t="shared" si="12"/>
        <v/>
      </c>
      <c r="E298" s="4" t="str" cm="1">
        <f t="array" ref="E298">IF(A298="","", SUMPRODUCT(--(INDEX('Cevap Anahtarları'!$B$2:$CW$10, MATCH(J298, 'Cevap Anahtarları'!$A$2:$A$100, 0), 0)="ABCDE")) + SUMPRODUCT(--(K298:DF298 &lt;&gt; ""), --(ISNUMBER(SEARCH(K298:DF298, INDEX('Cevap Anahtarları'!$B$2:$CW$10, MATCH(J298, 'Cevap Anahtarları'!$A$2:$A$100, 0), 0)))), --(INDEX('Cevap Anahtarları'!$B$2:$CW$10, MATCH(J298, 'Cevap Anahtarları'!$A$2:$A$100, 0), 0)&lt;&gt;"ABCDE")))</f>
        <v/>
      </c>
      <c r="F298" s="4" t="str" cm="1">
        <f t="array" ref="F298">IF(A298="","",SUMPRODUCT(1* (K298:DF298 &lt;&gt; 0)*(NOT(ISNUMBER(SEARCH(K298:DF298,INDEX('Cevap Anahtarları'!$B$2:$CW$10,MATCH(J298,'Cevap Anahtarları'!$A$2:$A$100,0),0)))))))</f>
        <v/>
      </c>
      <c r="G298" s="4" t="str" cm="1">
        <f t="array" aca="1" ref="G298" ca="1">IF(A298="", "", SUMPRODUCT(--(OFFSET(K298, 0, 0, 1, $O$1) = 0), --(INDEX('Cevap Anahtarları'!$B$2:$CW$10, MATCH(J298, 'Cevap Anahtarları'!$A$2:$A$100, 0), COLUMN(OFFSET(K298, 0, 0, 1, $O$1))-COLUMN(K298)+1) &lt;&gt; "ABCDE")))</f>
        <v/>
      </c>
      <c r="H298" s="12" t="str">
        <f t="shared" si="13"/>
        <v/>
      </c>
      <c r="I298" s="12" t="str">
        <f t="shared" si="14"/>
        <v/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</row>
    <row r="299" spans="2:165">
      <c r="B299" t="str">
        <f>IF(_xlfn.CONCAT('OMR Ciktisi'!F296:O296)="","",VALUE(_xlfn.CONCAT('OMR Ciktisi'!F296:O296)))</f>
        <v/>
      </c>
      <c r="C299" t="str">
        <f>IF(B299="", "", OR(ISNUMBER(MATCH(B299, 'Ogrenci Listesi'!$B$2:$B$1500, 0)), ISNUMBER(MATCH(B299, 'Ogr List2'!$B$2:$B$1500, 0))))</f>
        <v/>
      </c>
      <c r="D299" t="str">
        <f t="shared" si="12"/>
        <v/>
      </c>
      <c r="E299" s="4" t="str" cm="1">
        <f t="array" ref="E299">IF(A299="","", SUMPRODUCT(--(INDEX('Cevap Anahtarları'!$B$2:$CW$10, MATCH(J299, 'Cevap Anahtarları'!$A$2:$A$100, 0), 0)="ABCDE")) + SUMPRODUCT(--(K299:DF299 &lt;&gt; ""), --(ISNUMBER(SEARCH(K299:DF299, INDEX('Cevap Anahtarları'!$B$2:$CW$10, MATCH(J299, 'Cevap Anahtarları'!$A$2:$A$100, 0), 0)))), --(INDEX('Cevap Anahtarları'!$B$2:$CW$10, MATCH(J299, 'Cevap Anahtarları'!$A$2:$A$100, 0), 0)&lt;&gt;"ABCDE")))</f>
        <v/>
      </c>
      <c r="F299" s="4" t="str" cm="1">
        <f t="array" ref="F299">IF(A299="","",SUMPRODUCT(1* (K299:DF299 &lt;&gt; 0)*(NOT(ISNUMBER(SEARCH(K299:DF299,INDEX('Cevap Anahtarları'!$B$2:$CW$10,MATCH(J299,'Cevap Anahtarları'!$A$2:$A$100,0),0)))))))</f>
        <v/>
      </c>
      <c r="G299" s="4" t="str" cm="1">
        <f t="array" aca="1" ref="G299" ca="1">IF(A299="", "", SUMPRODUCT(--(OFFSET(K299, 0, 0, 1, $O$1) = 0), --(INDEX('Cevap Anahtarları'!$B$2:$CW$10, MATCH(J299, 'Cevap Anahtarları'!$A$2:$A$100, 0), COLUMN(OFFSET(K299, 0, 0, 1, $O$1))-COLUMN(K299)+1) &lt;&gt; "ABCDE")))</f>
        <v/>
      </c>
      <c r="H299" s="12" t="str">
        <f t="shared" si="13"/>
        <v/>
      </c>
      <c r="I299" s="12" t="str">
        <f t="shared" si="14"/>
        <v/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</row>
    <row r="300" spans="2:165">
      <c r="B300" t="str">
        <f>IF(_xlfn.CONCAT('OMR Ciktisi'!F297:O297)="","",VALUE(_xlfn.CONCAT('OMR Ciktisi'!F297:O297)))</f>
        <v/>
      </c>
      <c r="C300" t="str">
        <f>IF(B300="", "", OR(ISNUMBER(MATCH(B300, 'Ogrenci Listesi'!$B$2:$B$1500, 0)), ISNUMBER(MATCH(B300, 'Ogr List2'!$B$2:$B$1500, 0))))</f>
        <v/>
      </c>
      <c r="D300" t="str">
        <f t="shared" si="12"/>
        <v/>
      </c>
      <c r="E300" s="4" t="str" cm="1">
        <f t="array" ref="E300">IF(A300="","", SUMPRODUCT(--(INDEX('Cevap Anahtarları'!$B$2:$CW$10, MATCH(J300, 'Cevap Anahtarları'!$A$2:$A$100, 0), 0)="ABCDE")) + SUMPRODUCT(--(K300:DF300 &lt;&gt; ""), --(ISNUMBER(SEARCH(K300:DF300, INDEX('Cevap Anahtarları'!$B$2:$CW$10, MATCH(J300, 'Cevap Anahtarları'!$A$2:$A$100, 0), 0)))), --(INDEX('Cevap Anahtarları'!$B$2:$CW$10, MATCH(J300, 'Cevap Anahtarları'!$A$2:$A$100, 0), 0)&lt;&gt;"ABCDE")))</f>
        <v/>
      </c>
      <c r="F300" s="4" t="str" cm="1">
        <f t="array" ref="F300">IF(A300="","",SUMPRODUCT(1* (K300:DF300 &lt;&gt; 0)*(NOT(ISNUMBER(SEARCH(K300:DF300,INDEX('Cevap Anahtarları'!$B$2:$CW$10,MATCH(J300,'Cevap Anahtarları'!$A$2:$A$100,0),0)))))))</f>
        <v/>
      </c>
      <c r="G300" s="4" t="str" cm="1">
        <f t="array" aca="1" ref="G300" ca="1">IF(A300="", "", SUMPRODUCT(--(OFFSET(K300, 0, 0, 1, $O$1) = 0), --(INDEX('Cevap Anahtarları'!$B$2:$CW$10, MATCH(J300, 'Cevap Anahtarları'!$A$2:$A$100, 0), COLUMN(OFFSET(K300, 0, 0, 1, $O$1))-COLUMN(K300)+1) &lt;&gt; "ABCDE")))</f>
        <v/>
      </c>
      <c r="H300" s="12" t="str">
        <f t="shared" si="13"/>
        <v/>
      </c>
      <c r="I300" s="12" t="str">
        <f t="shared" si="14"/>
        <v/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</row>
    <row r="301" spans="2:165">
      <c r="B301" t="str">
        <f>IF(_xlfn.CONCAT('OMR Ciktisi'!F298:O298)="","",VALUE(_xlfn.CONCAT('OMR Ciktisi'!F298:O298)))</f>
        <v/>
      </c>
      <c r="C301" t="str">
        <f>IF(B301="", "", OR(ISNUMBER(MATCH(B301, 'Ogrenci Listesi'!$B$2:$B$1500, 0)), ISNUMBER(MATCH(B301, 'Ogr List2'!$B$2:$B$1500, 0))))</f>
        <v/>
      </c>
      <c r="D301" t="str">
        <f t="shared" si="12"/>
        <v/>
      </c>
      <c r="E301" s="4" t="str" cm="1">
        <f t="array" ref="E301">IF(A301="","", SUMPRODUCT(--(INDEX('Cevap Anahtarları'!$B$2:$CW$10, MATCH(J301, 'Cevap Anahtarları'!$A$2:$A$100, 0), 0)="ABCDE")) + SUMPRODUCT(--(K301:DF301 &lt;&gt; ""), --(ISNUMBER(SEARCH(K301:DF301, INDEX('Cevap Anahtarları'!$B$2:$CW$10, MATCH(J301, 'Cevap Anahtarları'!$A$2:$A$100, 0), 0)))), --(INDEX('Cevap Anahtarları'!$B$2:$CW$10, MATCH(J301, 'Cevap Anahtarları'!$A$2:$A$100, 0), 0)&lt;&gt;"ABCDE")))</f>
        <v/>
      </c>
      <c r="F301" s="4" t="str" cm="1">
        <f t="array" ref="F301">IF(A301="","",SUMPRODUCT(1* (K301:DF301 &lt;&gt; 0)*(NOT(ISNUMBER(SEARCH(K301:DF301,INDEX('Cevap Anahtarları'!$B$2:$CW$10,MATCH(J301,'Cevap Anahtarları'!$A$2:$A$100,0),0)))))))</f>
        <v/>
      </c>
      <c r="G301" s="4" t="str" cm="1">
        <f t="array" aca="1" ref="G301" ca="1">IF(A301="", "", SUMPRODUCT(--(OFFSET(K301, 0, 0, 1, $O$1) = 0), --(INDEX('Cevap Anahtarları'!$B$2:$CW$10, MATCH(J301, 'Cevap Anahtarları'!$A$2:$A$100, 0), COLUMN(OFFSET(K301, 0, 0, 1, $O$1))-COLUMN(K301)+1) &lt;&gt; "ABCDE")))</f>
        <v/>
      </c>
      <c r="H301" s="12" t="str">
        <f t="shared" si="13"/>
        <v/>
      </c>
      <c r="I301" s="12" t="str">
        <f t="shared" si="14"/>
        <v/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</row>
    <row r="302" spans="2:165">
      <c r="B302" t="str">
        <f>IF(_xlfn.CONCAT('OMR Ciktisi'!F299:O299)="","",VALUE(_xlfn.CONCAT('OMR Ciktisi'!F299:O299)))</f>
        <v/>
      </c>
      <c r="C302" t="str">
        <f>IF(B302="", "", OR(ISNUMBER(MATCH(B302, 'Ogrenci Listesi'!$B$2:$B$1500, 0)), ISNUMBER(MATCH(B302, 'Ogr List2'!$B$2:$B$1500, 0))))</f>
        <v/>
      </c>
      <c r="D302" t="str">
        <f t="shared" si="12"/>
        <v/>
      </c>
      <c r="E302" s="4" t="str" cm="1">
        <f t="array" ref="E302">IF(A302="","", SUMPRODUCT(--(INDEX('Cevap Anahtarları'!$B$2:$CW$10, MATCH(J302, 'Cevap Anahtarları'!$A$2:$A$100, 0), 0)="ABCDE")) + SUMPRODUCT(--(K302:DF302 &lt;&gt; ""), --(ISNUMBER(SEARCH(K302:DF302, INDEX('Cevap Anahtarları'!$B$2:$CW$10, MATCH(J302, 'Cevap Anahtarları'!$A$2:$A$100, 0), 0)))), --(INDEX('Cevap Anahtarları'!$B$2:$CW$10, MATCH(J302, 'Cevap Anahtarları'!$A$2:$A$100, 0), 0)&lt;&gt;"ABCDE")))</f>
        <v/>
      </c>
      <c r="F302" s="4" t="str" cm="1">
        <f t="array" ref="F302">IF(A302="","",SUMPRODUCT(1* (K302:DF302 &lt;&gt; 0)*(NOT(ISNUMBER(SEARCH(K302:DF302,INDEX('Cevap Anahtarları'!$B$2:$CW$10,MATCH(J302,'Cevap Anahtarları'!$A$2:$A$100,0),0)))))))</f>
        <v/>
      </c>
      <c r="G302" s="4" t="str" cm="1">
        <f t="array" aca="1" ref="G302" ca="1">IF(A302="", "", SUMPRODUCT(--(OFFSET(K302, 0, 0, 1, $O$1) = 0), --(INDEX('Cevap Anahtarları'!$B$2:$CW$10, MATCH(J302, 'Cevap Anahtarları'!$A$2:$A$100, 0), COLUMN(OFFSET(K302, 0, 0, 1, $O$1))-COLUMN(K302)+1) &lt;&gt; "ABCDE")))</f>
        <v/>
      </c>
      <c r="H302" s="12" t="str">
        <f t="shared" si="13"/>
        <v/>
      </c>
      <c r="I302" s="12" t="str">
        <f t="shared" si="14"/>
        <v/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</row>
    <row r="303" spans="2:165">
      <c r="B303" t="str">
        <f>IF(_xlfn.CONCAT('OMR Ciktisi'!F300:O300)="","",VALUE(_xlfn.CONCAT('OMR Ciktisi'!F300:O300)))</f>
        <v/>
      </c>
      <c r="C303" t="str">
        <f>IF(B303="", "", OR(ISNUMBER(MATCH(B303, 'Ogrenci Listesi'!$B$2:$B$1500, 0)), ISNUMBER(MATCH(B303, 'Ogr List2'!$B$2:$B$1500, 0))))</f>
        <v/>
      </c>
      <c r="D303" t="str">
        <f t="shared" si="12"/>
        <v/>
      </c>
      <c r="E303" s="4" t="str" cm="1">
        <f t="array" ref="E303">IF(A303="","", SUMPRODUCT(--(INDEX('Cevap Anahtarları'!$B$2:$CW$10, MATCH(J303, 'Cevap Anahtarları'!$A$2:$A$100, 0), 0)="ABCDE")) + SUMPRODUCT(--(K303:DF303 &lt;&gt; ""), --(ISNUMBER(SEARCH(K303:DF303, INDEX('Cevap Anahtarları'!$B$2:$CW$10, MATCH(J303, 'Cevap Anahtarları'!$A$2:$A$100, 0), 0)))), --(INDEX('Cevap Anahtarları'!$B$2:$CW$10, MATCH(J303, 'Cevap Anahtarları'!$A$2:$A$100, 0), 0)&lt;&gt;"ABCDE")))</f>
        <v/>
      </c>
      <c r="F303" s="4" t="str" cm="1">
        <f t="array" ref="F303">IF(A303="","",SUMPRODUCT(1* (K303:DF303 &lt;&gt; 0)*(NOT(ISNUMBER(SEARCH(K303:DF303,INDEX('Cevap Anahtarları'!$B$2:$CW$10,MATCH(J303,'Cevap Anahtarları'!$A$2:$A$100,0),0)))))))</f>
        <v/>
      </c>
      <c r="G303" s="4" t="str" cm="1">
        <f t="array" aca="1" ref="G303" ca="1">IF(A303="", "", SUMPRODUCT(--(OFFSET(K303, 0, 0, 1, $O$1) = 0), --(INDEX('Cevap Anahtarları'!$B$2:$CW$10, MATCH(J303, 'Cevap Anahtarları'!$A$2:$A$100, 0), COLUMN(OFFSET(K303, 0, 0, 1, $O$1))-COLUMN(K303)+1) &lt;&gt; "ABCDE")))</f>
        <v/>
      </c>
      <c r="H303" s="12" t="str">
        <f t="shared" si="13"/>
        <v/>
      </c>
      <c r="I303" s="12" t="str">
        <f t="shared" si="14"/>
        <v/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</row>
    <row r="304" spans="2:165">
      <c r="B304" t="str">
        <f>IF(_xlfn.CONCAT('OMR Ciktisi'!F301:O301)="","",VALUE(_xlfn.CONCAT('OMR Ciktisi'!F301:O301)))</f>
        <v/>
      </c>
      <c r="C304" t="str">
        <f>IF(B304="", "", OR(ISNUMBER(MATCH(B304, 'Ogrenci Listesi'!$B$2:$B$1500, 0)), ISNUMBER(MATCH(B304, 'Ogr List2'!$B$2:$B$1500, 0))))</f>
        <v/>
      </c>
      <c r="D304" t="str">
        <f t="shared" si="12"/>
        <v/>
      </c>
      <c r="E304" s="4" t="str" cm="1">
        <f t="array" ref="E304">IF(A304="","", SUMPRODUCT(--(INDEX('Cevap Anahtarları'!$B$2:$CW$10, MATCH(J304, 'Cevap Anahtarları'!$A$2:$A$100, 0), 0)="ABCDE")) + SUMPRODUCT(--(K304:DF304 &lt;&gt; ""), --(ISNUMBER(SEARCH(K304:DF304, INDEX('Cevap Anahtarları'!$B$2:$CW$10, MATCH(J304, 'Cevap Anahtarları'!$A$2:$A$100, 0), 0)))), --(INDEX('Cevap Anahtarları'!$B$2:$CW$10, MATCH(J304, 'Cevap Anahtarları'!$A$2:$A$100, 0), 0)&lt;&gt;"ABCDE")))</f>
        <v/>
      </c>
      <c r="F304" s="4" t="str" cm="1">
        <f t="array" ref="F304">IF(A304="","",SUMPRODUCT(1* (K304:DF304 &lt;&gt; 0)*(NOT(ISNUMBER(SEARCH(K304:DF304,INDEX('Cevap Anahtarları'!$B$2:$CW$10,MATCH(J304,'Cevap Anahtarları'!$A$2:$A$100,0),0)))))))</f>
        <v/>
      </c>
      <c r="G304" s="4" t="str" cm="1">
        <f t="array" aca="1" ref="G304" ca="1">IF(A304="", "", SUMPRODUCT(--(OFFSET(K304, 0, 0, 1, $O$1) = 0), --(INDEX('Cevap Anahtarları'!$B$2:$CW$10, MATCH(J304, 'Cevap Anahtarları'!$A$2:$A$100, 0), COLUMN(OFFSET(K304, 0, 0, 1, $O$1))-COLUMN(K304)+1) &lt;&gt; "ABCDE")))</f>
        <v/>
      </c>
      <c r="H304" s="12" t="str">
        <f t="shared" si="13"/>
        <v/>
      </c>
      <c r="I304" s="12" t="str">
        <f t="shared" si="14"/>
        <v/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</row>
    <row r="305" spans="2:165">
      <c r="B305" t="str">
        <f>IF(_xlfn.CONCAT('OMR Ciktisi'!F302:O302)="","",VALUE(_xlfn.CONCAT('OMR Ciktisi'!F302:O302)))</f>
        <v/>
      </c>
      <c r="C305" t="str">
        <f>IF(B305="", "", OR(ISNUMBER(MATCH(B305, 'Ogrenci Listesi'!$B$2:$B$1500, 0)), ISNUMBER(MATCH(B305, 'Ogr List2'!$B$2:$B$1500, 0))))</f>
        <v/>
      </c>
      <c r="D305" t="str">
        <f t="shared" si="12"/>
        <v/>
      </c>
      <c r="E305" s="4" t="str" cm="1">
        <f t="array" ref="E305">IF(A305="","", SUMPRODUCT(--(INDEX('Cevap Anahtarları'!$B$2:$CW$10, MATCH(J305, 'Cevap Anahtarları'!$A$2:$A$100, 0), 0)="ABCDE")) + SUMPRODUCT(--(K305:DF305 &lt;&gt; ""), --(ISNUMBER(SEARCH(K305:DF305, INDEX('Cevap Anahtarları'!$B$2:$CW$10, MATCH(J305, 'Cevap Anahtarları'!$A$2:$A$100, 0), 0)))), --(INDEX('Cevap Anahtarları'!$B$2:$CW$10, MATCH(J305, 'Cevap Anahtarları'!$A$2:$A$100, 0), 0)&lt;&gt;"ABCDE")))</f>
        <v/>
      </c>
      <c r="F305" s="4" t="str" cm="1">
        <f t="array" ref="F305">IF(A305="","",SUMPRODUCT(1* (K305:DF305 &lt;&gt; 0)*(NOT(ISNUMBER(SEARCH(K305:DF305,INDEX('Cevap Anahtarları'!$B$2:$CW$10,MATCH(J305,'Cevap Anahtarları'!$A$2:$A$100,0),0)))))))</f>
        <v/>
      </c>
      <c r="G305" s="4" t="str" cm="1">
        <f t="array" aca="1" ref="G305" ca="1">IF(A305="", "", SUMPRODUCT(--(OFFSET(K305, 0, 0, 1, $O$1) = 0), --(INDEX('Cevap Anahtarları'!$B$2:$CW$10, MATCH(J305, 'Cevap Anahtarları'!$A$2:$A$100, 0), COLUMN(OFFSET(K305, 0, 0, 1, $O$1))-COLUMN(K305)+1) &lt;&gt; "ABCDE")))</f>
        <v/>
      </c>
      <c r="H305" s="12" t="str">
        <f t="shared" si="13"/>
        <v/>
      </c>
      <c r="I305" s="12" t="str">
        <f t="shared" si="14"/>
        <v/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</row>
    <row r="306" spans="2:165">
      <c r="B306" t="str">
        <f>IF(_xlfn.CONCAT('OMR Ciktisi'!F303:O303)="","",VALUE(_xlfn.CONCAT('OMR Ciktisi'!F303:O303)))</f>
        <v/>
      </c>
      <c r="C306" t="str">
        <f>IF(B306="", "", OR(ISNUMBER(MATCH(B306, 'Ogrenci Listesi'!$B$2:$B$1500, 0)), ISNUMBER(MATCH(B306, 'Ogr List2'!$B$2:$B$1500, 0))))</f>
        <v/>
      </c>
      <c r="D306" t="str">
        <f t="shared" si="12"/>
        <v/>
      </c>
      <c r="E306" s="4" t="str" cm="1">
        <f t="array" ref="E306">IF(A306="","", SUMPRODUCT(--(INDEX('Cevap Anahtarları'!$B$2:$CW$10, MATCH(J306, 'Cevap Anahtarları'!$A$2:$A$100, 0), 0)="ABCDE")) + SUMPRODUCT(--(K306:DF306 &lt;&gt; ""), --(ISNUMBER(SEARCH(K306:DF306, INDEX('Cevap Anahtarları'!$B$2:$CW$10, MATCH(J306, 'Cevap Anahtarları'!$A$2:$A$100, 0), 0)))), --(INDEX('Cevap Anahtarları'!$B$2:$CW$10, MATCH(J306, 'Cevap Anahtarları'!$A$2:$A$100, 0), 0)&lt;&gt;"ABCDE")))</f>
        <v/>
      </c>
      <c r="F306" s="4" t="str" cm="1">
        <f t="array" ref="F306">IF(A306="","",SUMPRODUCT(1* (K306:DF306 &lt;&gt; 0)*(NOT(ISNUMBER(SEARCH(K306:DF306,INDEX('Cevap Anahtarları'!$B$2:$CW$10,MATCH(J306,'Cevap Anahtarları'!$A$2:$A$100,0),0)))))))</f>
        <v/>
      </c>
      <c r="G306" s="4" t="str" cm="1">
        <f t="array" aca="1" ref="G306" ca="1">IF(A306="", "", SUMPRODUCT(--(OFFSET(K306, 0, 0, 1, $O$1) = 0), --(INDEX('Cevap Anahtarları'!$B$2:$CW$10, MATCH(J306, 'Cevap Anahtarları'!$A$2:$A$100, 0), COLUMN(OFFSET(K306, 0, 0, 1, $O$1))-COLUMN(K306)+1) &lt;&gt; "ABCDE")))</f>
        <v/>
      </c>
      <c r="H306" s="12" t="str">
        <f t="shared" si="13"/>
        <v/>
      </c>
      <c r="I306" s="12" t="str">
        <f t="shared" si="14"/>
        <v/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</row>
    <row r="307" spans="2:165">
      <c r="B307" t="str">
        <f>IF(_xlfn.CONCAT('OMR Ciktisi'!F304:O304)="","",VALUE(_xlfn.CONCAT('OMR Ciktisi'!F304:O304)))</f>
        <v/>
      </c>
      <c r="C307" t="str">
        <f>IF(B307="", "", OR(ISNUMBER(MATCH(B307, 'Ogrenci Listesi'!$B$2:$B$1500, 0)), ISNUMBER(MATCH(B307, 'Ogr List2'!$B$2:$B$1500, 0))))</f>
        <v/>
      </c>
      <c r="D307" t="str">
        <f t="shared" si="12"/>
        <v/>
      </c>
      <c r="E307" s="4" t="str" cm="1">
        <f t="array" ref="E307">IF(A307="","", SUMPRODUCT(--(INDEX('Cevap Anahtarları'!$B$2:$CW$10, MATCH(J307, 'Cevap Anahtarları'!$A$2:$A$100, 0), 0)="ABCDE")) + SUMPRODUCT(--(K307:DF307 &lt;&gt; ""), --(ISNUMBER(SEARCH(K307:DF307, INDEX('Cevap Anahtarları'!$B$2:$CW$10, MATCH(J307, 'Cevap Anahtarları'!$A$2:$A$100, 0), 0)))), --(INDEX('Cevap Anahtarları'!$B$2:$CW$10, MATCH(J307, 'Cevap Anahtarları'!$A$2:$A$100, 0), 0)&lt;&gt;"ABCDE")))</f>
        <v/>
      </c>
      <c r="F307" s="4" t="str" cm="1">
        <f t="array" ref="F307">IF(A307="","",SUMPRODUCT(1* (K307:DF307 &lt;&gt; 0)*(NOT(ISNUMBER(SEARCH(K307:DF307,INDEX('Cevap Anahtarları'!$B$2:$CW$10,MATCH(J307,'Cevap Anahtarları'!$A$2:$A$100,0),0)))))))</f>
        <v/>
      </c>
      <c r="G307" s="4" t="str" cm="1">
        <f t="array" aca="1" ref="G307" ca="1">IF(A307="", "", SUMPRODUCT(--(OFFSET(K307, 0, 0, 1, $O$1) = 0), --(INDEX('Cevap Anahtarları'!$B$2:$CW$10, MATCH(J307, 'Cevap Anahtarları'!$A$2:$A$100, 0), COLUMN(OFFSET(K307, 0, 0, 1, $O$1))-COLUMN(K307)+1) &lt;&gt; "ABCDE")))</f>
        <v/>
      </c>
      <c r="H307" s="12" t="str">
        <f t="shared" si="13"/>
        <v/>
      </c>
      <c r="I307" s="12" t="str">
        <f t="shared" si="14"/>
        <v/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</row>
    <row r="308" spans="2:165">
      <c r="B308" t="str">
        <f>IF(_xlfn.CONCAT('OMR Ciktisi'!F305:O305)="","",VALUE(_xlfn.CONCAT('OMR Ciktisi'!F305:O305)))</f>
        <v/>
      </c>
      <c r="C308" t="str">
        <f>IF(B308="", "", OR(ISNUMBER(MATCH(B308, 'Ogrenci Listesi'!$B$2:$B$1500, 0)), ISNUMBER(MATCH(B308, 'Ogr List2'!$B$2:$B$1500, 0))))</f>
        <v/>
      </c>
      <c r="D308" t="str">
        <f t="shared" si="12"/>
        <v/>
      </c>
      <c r="E308" s="4" t="str" cm="1">
        <f t="array" ref="E308">IF(A308="","", SUMPRODUCT(--(INDEX('Cevap Anahtarları'!$B$2:$CW$10, MATCH(J308, 'Cevap Anahtarları'!$A$2:$A$100, 0), 0)="ABCDE")) + SUMPRODUCT(--(K308:DF308 &lt;&gt; ""), --(ISNUMBER(SEARCH(K308:DF308, INDEX('Cevap Anahtarları'!$B$2:$CW$10, MATCH(J308, 'Cevap Anahtarları'!$A$2:$A$100, 0), 0)))), --(INDEX('Cevap Anahtarları'!$B$2:$CW$10, MATCH(J308, 'Cevap Anahtarları'!$A$2:$A$100, 0), 0)&lt;&gt;"ABCDE")))</f>
        <v/>
      </c>
      <c r="F308" s="4" t="str" cm="1">
        <f t="array" ref="F308">IF(A308="","",SUMPRODUCT(1* (K308:DF308 &lt;&gt; 0)*(NOT(ISNUMBER(SEARCH(K308:DF308,INDEX('Cevap Anahtarları'!$B$2:$CW$10,MATCH(J308,'Cevap Anahtarları'!$A$2:$A$100,0),0)))))))</f>
        <v/>
      </c>
      <c r="G308" s="4" t="str" cm="1">
        <f t="array" aca="1" ref="G308" ca="1">IF(A308="", "", SUMPRODUCT(--(OFFSET(K308, 0, 0, 1, $O$1) = 0), --(INDEX('Cevap Anahtarları'!$B$2:$CW$10, MATCH(J308, 'Cevap Anahtarları'!$A$2:$A$100, 0), COLUMN(OFFSET(K308, 0, 0, 1, $O$1))-COLUMN(K308)+1) &lt;&gt; "ABCDE")))</f>
        <v/>
      </c>
      <c r="H308" s="12" t="str">
        <f t="shared" si="13"/>
        <v/>
      </c>
      <c r="I308" s="12" t="str">
        <f t="shared" si="14"/>
        <v/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</row>
    <row r="309" spans="2:165">
      <c r="B309" t="str">
        <f>IF(_xlfn.CONCAT('OMR Ciktisi'!F306:O306)="","",VALUE(_xlfn.CONCAT('OMR Ciktisi'!F306:O306)))</f>
        <v/>
      </c>
      <c r="C309" t="str">
        <f>IF(B309="", "", OR(ISNUMBER(MATCH(B309, 'Ogrenci Listesi'!$B$2:$B$1500, 0)), ISNUMBER(MATCH(B309, 'Ogr List2'!$B$2:$B$1500, 0))))</f>
        <v/>
      </c>
      <c r="D309" t="str">
        <f t="shared" si="12"/>
        <v/>
      </c>
      <c r="E309" s="4" t="str" cm="1">
        <f t="array" ref="E309">IF(A309="","", SUMPRODUCT(--(INDEX('Cevap Anahtarları'!$B$2:$CW$10, MATCH(J309, 'Cevap Anahtarları'!$A$2:$A$100, 0), 0)="ABCDE")) + SUMPRODUCT(--(K309:DF309 &lt;&gt; ""), --(ISNUMBER(SEARCH(K309:DF309, INDEX('Cevap Anahtarları'!$B$2:$CW$10, MATCH(J309, 'Cevap Anahtarları'!$A$2:$A$100, 0), 0)))), --(INDEX('Cevap Anahtarları'!$B$2:$CW$10, MATCH(J309, 'Cevap Anahtarları'!$A$2:$A$100, 0), 0)&lt;&gt;"ABCDE")))</f>
        <v/>
      </c>
      <c r="F309" s="4" t="str" cm="1">
        <f t="array" ref="F309">IF(A309="","",SUMPRODUCT(1* (K309:DF309 &lt;&gt; 0)*(NOT(ISNUMBER(SEARCH(K309:DF309,INDEX('Cevap Anahtarları'!$B$2:$CW$10,MATCH(J309,'Cevap Anahtarları'!$A$2:$A$100,0),0)))))))</f>
        <v/>
      </c>
      <c r="G309" s="4" t="str" cm="1">
        <f t="array" aca="1" ref="G309" ca="1">IF(A309="", "", SUMPRODUCT(--(OFFSET(K309, 0, 0, 1, $O$1) = 0), --(INDEX('Cevap Anahtarları'!$B$2:$CW$10, MATCH(J309, 'Cevap Anahtarları'!$A$2:$A$100, 0), COLUMN(OFFSET(K309, 0, 0, 1, $O$1))-COLUMN(K309)+1) &lt;&gt; "ABCDE")))</f>
        <v/>
      </c>
      <c r="H309" s="12" t="str">
        <f t="shared" si="13"/>
        <v/>
      </c>
      <c r="I309" s="12" t="str">
        <f t="shared" si="14"/>
        <v/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</row>
    <row r="310" spans="2:165">
      <c r="B310" t="str">
        <f>IF(_xlfn.CONCAT('OMR Ciktisi'!F307:O307)="","",VALUE(_xlfn.CONCAT('OMR Ciktisi'!F307:O307)))</f>
        <v/>
      </c>
      <c r="C310" t="str">
        <f>IF(B310="", "", OR(ISNUMBER(MATCH(B310, 'Ogrenci Listesi'!$B$2:$B$1500, 0)), ISNUMBER(MATCH(B310, 'Ogr List2'!$B$2:$B$1500, 0))))</f>
        <v/>
      </c>
      <c r="D310" t="str">
        <f t="shared" si="12"/>
        <v/>
      </c>
      <c r="E310" s="4" t="str" cm="1">
        <f t="array" ref="E310">IF(A310="","", SUMPRODUCT(--(INDEX('Cevap Anahtarları'!$B$2:$CW$10, MATCH(J310, 'Cevap Anahtarları'!$A$2:$A$100, 0), 0)="ABCDE")) + SUMPRODUCT(--(K310:DF310 &lt;&gt; ""), --(ISNUMBER(SEARCH(K310:DF310, INDEX('Cevap Anahtarları'!$B$2:$CW$10, MATCH(J310, 'Cevap Anahtarları'!$A$2:$A$100, 0), 0)))), --(INDEX('Cevap Anahtarları'!$B$2:$CW$10, MATCH(J310, 'Cevap Anahtarları'!$A$2:$A$100, 0), 0)&lt;&gt;"ABCDE")))</f>
        <v/>
      </c>
      <c r="F310" s="4" t="str" cm="1">
        <f t="array" ref="F310">IF(A310="","",SUMPRODUCT(1* (K310:DF310 &lt;&gt; 0)*(NOT(ISNUMBER(SEARCH(K310:DF310,INDEX('Cevap Anahtarları'!$B$2:$CW$10,MATCH(J310,'Cevap Anahtarları'!$A$2:$A$100,0),0)))))))</f>
        <v/>
      </c>
      <c r="G310" s="4" t="str" cm="1">
        <f t="array" aca="1" ref="G310" ca="1">IF(A310="", "", SUMPRODUCT(--(OFFSET(K310, 0, 0, 1, $O$1) = 0), --(INDEX('Cevap Anahtarları'!$B$2:$CW$10, MATCH(J310, 'Cevap Anahtarları'!$A$2:$A$100, 0), COLUMN(OFFSET(K310, 0, 0, 1, $O$1))-COLUMN(K310)+1) &lt;&gt; "ABCDE")))</f>
        <v/>
      </c>
      <c r="H310" s="12" t="str">
        <f t="shared" si="13"/>
        <v/>
      </c>
      <c r="I310" s="12" t="str">
        <f t="shared" si="14"/>
        <v/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</row>
    <row r="311" spans="2:165">
      <c r="B311" t="str">
        <f>IF(_xlfn.CONCAT('OMR Ciktisi'!F308:O308)="","",VALUE(_xlfn.CONCAT('OMR Ciktisi'!F308:O308)))</f>
        <v/>
      </c>
      <c r="C311" t="str">
        <f>IF(B311="", "", OR(ISNUMBER(MATCH(B311, 'Ogrenci Listesi'!$B$2:$B$1500, 0)), ISNUMBER(MATCH(B311, 'Ogr List2'!$B$2:$B$1500, 0))))</f>
        <v/>
      </c>
      <c r="D311" t="str">
        <f t="shared" si="12"/>
        <v/>
      </c>
      <c r="E311" s="4" t="str" cm="1">
        <f t="array" ref="E311">IF(A311="","", SUMPRODUCT(--(INDEX('Cevap Anahtarları'!$B$2:$CW$10, MATCH(J311, 'Cevap Anahtarları'!$A$2:$A$100, 0), 0)="ABCDE")) + SUMPRODUCT(--(K311:DF311 &lt;&gt; ""), --(ISNUMBER(SEARCH(K311:DF311, INDEX('Cevap Anahtarları'!$B$2:$CW$10, MATCH(J311, 'Cevap Anahtarları'!$A$2:$A$100, 0), 0)))), --(INDEX('Cevap Anahtarları'!$B$2:$CW$10, MATCH(J311, 'Cevap Anahtarları'!$A$2:$A$100, 0), 0)&lt;&gt;"ABCDE")))</f>
        <v/>
      </c>
      <c r="F311" s="4" t="str" cm="1">
        <f t="array" ref="F311">IF(A311="","",SUMPRODUCT(1* (K311:DF311 &lt;&gt; 0)*(NOT(ISNUMBER(SEARCH(K311:DF311,INDEX('Cevap Anahtarları'!$B$2:$CW$10,MATCH(J311,'Cevap Anahtarları'!$A$2:$A$100,0),0)))))))</f>
        <v/>
      </c>
      <c r="G311" s="4" t="str" cm="1">
        <f t="array" aca="1" ref="G311" ca="1">IF(A311="", "", SUMPRODUCT(--(OFFSET(K311, 0, 0, 1, $O$1) = 0), --(INDEX('Cevap Anahtarları'!$B$2:$CW$10, MATCH(J311, 'Cevap Anahtarları'!$A$2:$A$100, 0), COLUMN(OFFSET(K311, 0, 0, 1, $O$1))-COLUMN(K311)+1) &lt;&gt; "ABCDE")))</f>
        <v/>
      </c>
      <c r="H311" s="12" t="str">
        <f t="shared" si="13"/>
        <v/>
      </c>
      <c r="I311" s="12" t="str">
        <f t="shared" si="14"/>
        <v/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</row>
    <row r="312" spans="2:165">
      <c r="B312" t="str">
        <f>IF(_xlfn.CONCAT('OMR Ciktisi'!F309:O309)="","",VALUE(_xlfn.CONCAT('OMR Ciktisi'!F309:O309)))</f>
        <v/>
      </c>
      <c r="C312" t="str">
        <f>IF(B312="", "", OR(ISNUMBER(MATCH(B312, 'Ogrenci Listesi'!$B$2:$B$1500, 0)), ISNUMBER(MATCH(B312, 'Ogr List2'!$B$2:$B$1500, 0))))</f>
        <v/>
      </c>
      <c r="D312" t="str">
        <f t="shared" si="12"/>
        <v/>
      </c>
      <c r="E312" s="4" t="str" cm="1">
        <f t="array" ref="E312">IF(A312="","", SUMPRODUCT(--(INDEX('Cevap Anahtarları'!$B$2:$CW$10, MATCH(J312, 'Cevap Anahtarları'!$A$2:$A$100, 0), 0)="ABCDE")) + SUMPRODUCT(--(K312:DF312 &lt;&gt; ""), --(ISNUMBER(SEARCH(K312:DF312, INDEX('Cevap Anahtarları'!$B$2:$CW$10, MATCH(J312, 'Cevap Anahtarları'!$A$2:$A$100, 0), 0)))), --(INDEX('Cevap Anahtarları'!$B$2:$CW$10, MATCH(J312, 'Cevap Anahtarları'!$A$2:$A$100, 0), 0)&lt;&gt;"ABCDE")))</f>
        <v/>
      </c>
      <c r="F312" s="4" t="str" cm="1">
        <f t="array" ref="F312">IF(A312="","",SUMPRODUCT(1* (K312:DF312 &lt;&gt; 0)*(NOT(ISNUMBER(SEARCH(K312:DF312,INDEX('Cevap Anahtarları'!$B$2:$CW$10,MATCH(J312,'Cevap Anahtarları'!$A$2:$A$100,0),0)))))))</f>
        <v/>
      </c>
      <c r="G312" s="4" t="str" cm="1">
        <f t="array" aca="1" ref="G312" ca="1">IF(A312="", "", SUMPRODUCT(--(OFFSET(K312, 0, 0, 1, $O$1) = 0), --(INDEX('Cevap Anahtarları'!$B$2:$CW$10, MATCH(J312, 'Cevap Anahtarları'!$A$2:$A$100, 0), COLUMN(OFFSET(K312, 0, 0, 1, $O$1))-COLUMN(K312)+1) &lt;&gt; "ABCDE")))</f>
        <v/>
      </c>
      <c r="H312" s="12" t="str">
        <f t="shared" si="13"/>
        <v/>
      </c>
      <c r="I312" s="12" t="str">
        <f t="shared" si="14"/>
        <v/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</row>
    <row r="313" spans="2:165">
      <c r="B313" t="str">
        <f>IF(_xlfn.CONCAT('OMR Ciktisi'!F310:O310)="","",VALUE(_xlfn.CONCAT('OMR Ciktisi'!F310:O310)))</f>
        <v/>
      </c>
      <c r="C313" t="str">
        <f>IF(B313="", "", OR(ISNUMBER(MATCH(B313, 'Ogrenci Listesi'!$B$2:$B$1500, 0)), ISNUMBER(MATCH(B313, 'Ogr List2'!$B$2:$B$1500, 0))))</f>
        <v/>
      </c>
      <c r="D313" t="str">
        <f t="shared" si="12"/>
        <v/>
      </c>
      <c r="E313" s="4" t="str" cm="1">
        <f t="array" ref="E313">IF(A313="","", SUMPRODUCT(--(INDEX('Cevap Anahtarları'!$B$2:$CW$10, MATCH(J313, 'Cevap Anahtarları'!$A$2:$A$100, 0), 0)="ABCDE")) + SUMPRODUCT(--(K313:DF313 &lt;&gt; ""), --(ISNUMBER(SEARCH(K313:DF313, INDEX('Cevap Anahtarları'!$B$2:$CW$10, MATCH(J313, 'Cevap Anahtarları'!$A$2:$A$100, 0), 0)))), --(INDEX('Cevap Anahtarları'!$B$2:$CW$10, MATCH(J313, 'Cevap Anahtarları'!$A$2:$A$100, 0), 0)&lt;&gt;"ABCDE")))</f>
        <v/>
      </c>
      <c r="F313" s="4" t="str" cm="1">
        <f t="array" ref="F313">IF(A313="","",SUMPRODUCT(1* (K313:DF313 &lt;&gt; 0)*(NOT(ISNUMBER(SEARCH(K313:DF313,INDEX('Cevap Anahtarları'!$B$2:$CW$10,MATCH(J313,'Cevap Anahtarları'!$A$2:$A$100,0),0)))))))</f>
        <v/>
      </c>
      <c r="G313" s="4" t="str" cm="1">
        <f t="array" aca="1" ref="G313" ca="1">IF(A313="", "", SUMPRODUCT(--(OFFSET(K313, 0, 0, 1, $O$1) = 0), --(INDEX('Cevap Anahtarları'!$B$2:$CW$10, MATCH(J313, 'Cevap Anahtarları'!$A$2:$A$100, 0), COLUMN(OFFSET(K313, 0, 0, 1, $O$1))-COLUMN(K313)+1) &lt;&gt; "ABCDE")))</f>
        <v/>
      </c>
      <c r="H313" s="12" t="str">
        <f t="shared" si="13"/>
        <v/>
      </c>
      <c r="I313" s="12" t="str">
        <f t="shared" si="14"/>
        <v/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</row>
    <row r="314" spans="2:165">
      <c r="B314" t="str">
        <f>IF(_xlfn.CONCAT('OMR Ciktisi'!F311:O311)="","",VALUE(_xlfn.CONCAT('OMR Ciktisi'!F311:O311)))</f>
        <v/>
      </c>
      <c r="C314" t="str">
        <f>IF(B314="", "", OR(ISNUMBER(MATCH(B314, 'Ogrenci Listesi'!$B$2:$B$1500, 0)), ISNUMBER(MATCH(B314, 'Ogr List2'!$B$2:$B$1500, 0))))</f>
        <v/>
      </c>
      <c r="D314" t="str">
        <f t="shared" si="12"/>
        <v/>
      </c>
      <c r="E314" s="4" t="str" cm="1">
        <f t="array" ref="E314">IF(A314="","", SUMPRODUCT(--(INDEX('Cevap Anahtarları'!$B$2:$CW$10, MATCH(J314, 'Cevap Anahtarları'!$A$2:$A$100, 0), 0)="ABCDE")) + SUMPRODUCT(--(K314:DF314 &lt;&gt; ""), --(ISNUMBER(SEARCH(K314:DF314, INDEX('Cevap Anahtarları'!$B$2:$CW$10, MATCH(J314, 'Cevap Anahtarları'!$A$2:$A$100, 0), 0)))), --(INDEX('Cevap Anahtarları'!$B$2:$CW$10, MATCH(J314, 'Cevap Anahtarları'!$A$2:$A$100, 0), 0)&lt;&gt;"ABCDE")))</f>
        <v/>
      </c>
      <c r="F314" s="4" t="str" cm="1">
        <f t="array" ref="F314">IF(A314="","",SUMPRODUCT(1* (K314:DF314 &lt;&gt; 0)*(NOT(ISNUMBER(SEARCH(K314:DF314,INDEX('Cevap Anahtarları'!$B$2:$CW$10,MATCH(J314,'Cevap Anahtarları'!$A$2:$A$100,0),0)))))))</f>
        <v/>
      </c>
      <c r="G314" s="4" t="str" cm="1">
        <f t="array" aca="1" ref="G314" ca="1">IF(A314="", "", SUMPRODUCT(--(OFFSET(K314, 0, 0, 1, $O$1) = 0), --(INDEX('Cevap Anahtarları'!$B$2:$CW$10, MATCH(J314, 'Cevap Anahtarları'!$A$2:$A$100, 0), COLUMN(OFFSET(K314, 0, 0, 1, $O$1))-COLUMN(K314)+1) &lt;&gt; "ABCDE")))</f>
        <v/>
      </c>
      <c r="H314" s="12" t="str">
        <f t="shared" si="13"/>
        <v/>
      </c>
      <c r="I314" s="12" t="str">
        <f t="shared" si="14"/>
        <v/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</row>
    <row r="315" spans="2:165">
      <c r="B315" t="str">
        <f>IF(_xlfn.CONCAT('OMR Ciktisi'!F312:O312)="","",VALUE(_xlfn.CONCAT('OMR Ciktisi'!F312:O312)))</f>
        <v/>
      </c>
      <c r="C315" t="str">
        <f>IF(B315="", "", OR(ISNUMBER(MATCH(B315, 'Ogrenci Listesi'!$B$2:$B$1500, 0)), ISNUMBER(MATCH(B315, 'Ogr List2'!$B$2:$B$1500, 0))))</f>
        <v/>
      </c>
      <c r="D315" t="str">
        <f t="shared" si="12"/>
        <v/>
      </c>
      <c r="E315" s="4" t="str" cm="1">
        <f t="array" ref="E315">IF(A315="","", SUMPRODUCT(--(INDEX('Cevap Anahtarları'!$B$2:$CW$10, MATCH(J315, 'Cevap Anahtarları'!$A$2:$A$100, 0), 0)="ABCDE")) + SUMPRODUCT(--(K315:DF315 &lt;&gt; ""), --(ISNUMBER(SEARCH(K315:DF315, INDEX('Cevap Anahtarları'!$B$2:$CW$10, MATCH(J315, 'Cevap Anahtarları'!$A$2:$A$100, 0), 0)))), --(INDEX('Cevap Anahtarları'!$B$2:$CW$10, MATCH(J315, 'Cevap Anahtarları'!$A$2:$A$100, 0), 0)&lt;&gt;"ABCDE")))</f>
        <v/>
      </c>
      <c r="F315" s="4" t="str" cm="1">
        <f t="array" ref="F315">IF(A315="","",SUMPRODUCT(1* (K315:DF315 &lt;&gt; 0)*(NOT(ISNUMBER(SEARCH(K315:DF315,INDEX('Cevap Anahtarları'!$B$2:$CW$10,MATCH(J315,'Cevap Anahtarları'!$A$2:$A$100,0),0)))))))</f>
        <v/>
      </c>
      <c r="G315" s="4" t="str" cm="1">
        <f t="array" aca="1" ref="G315" ca="1">IF(A315="", "", SUMPRODUCT(--(OFFSET(K315, 0, 0, 1, $O$1) = 0), --(INDEX('Cevap Anahtarları'!$B$2:$CW$10, MATCH(J315, 'Cevap Anahtarları'!$A$2:$A$100, 0), COLUMN(OFFSET(K315, 0, 0, 1, $O$1))-COLUMN(K315)+1) &lt;&gt; "ABCDE")))</f>
        <v/>
      </c>
      <c r="H315" s="12" t="str">
        <f t="shared" si="13"/>
        <v/>
      </c>
      <c r="I315" s="12" t="str">
        <f t="shared" si="14"/>
        <v/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</row>
    <row r="316" spans="2:165">
      <c r="B316" t="str">
        <f>IF(_xlfn.CONCAT('OMR Ciktisi'!F313:O313)="","",VALUE(_xlfn.CONCAT('OMR Ciktisi'!F313:O313)))</f>
        <v/>
      </c>
      <c r="C316" t="str">
        <f>IF(B316="", "", OR(ISNUMBER(MATCH(B316, 'Ogrenci Listesi'!$B$2:$B$1500, 0)), ISNUMBER(MATCH(B316, 'Ogr List2'!$B$2:$B$1500, 0))))</f>
        <v/>
      </c>
      <c r="D316" t="str">
        <f t="shared" si="12"/>
        <v/>
      </c>
      <c r="E316" s="4" t="str" cm="1">
        <f t="array" ref="E316">IF(A316="","", SUMPRODUCT(--(INDEX('Cevap Anahtarları'!$B$2:$CW$10, MATCH(J316, 'Cevap Anahtarları'!$A$2:$A$100, 0), 0)="ABCDE")) + SUMPRODUCT(--(K316:DF316 &lt;&gt; ""), --(ISNUMBER(SEARCH(K316:DF316, INDEX('Cevap Anahtarları'!$B$2:$CW$10, MATCH(J316, 'Cevap Anahtarları'!$A$2:$A$100, 0), 0)))), --(INDEX('Cevap Anahtarları'!$B$2:$CW$10, MATCH(J316, 'Cevap Anahtarları'!$A$2:$A$100, 0), 0)&lt;&gt;"ABCDE")))</f>
        <v/>
      </c>
      <c r="F316" s="4" t="str" cm="1">
        <f t="array" ref="F316">IF(A316="","",SUMPRODUCT(1* (K316:DF316 &lt;&gt; 0)*(NOT(ISNUMBER(SEARCH(K316:DF316,INDEX('Cevap Anahtarları'!$B$2:$CW$10,MATCH(J316,'Cevap Anahtarları'!$A$2:$A$100,0),0)))))))</f>
        <v/>
      </c>
      <c r="G316" s="4" t="str" cm="1">
        <f t="array" aca="1" ref="G316" ca="1">IF(A316="", "", SUMPRODUCT(--(OFFSET(K316, 0, 0, 1, $O$1) = 0), --(INDEX('Cevap Anahtarları'!$B$2:$CW$10, MATCH(J316, 'Cevap Anahtarları'!$A$2:$A$100, 0), COLUMN(OFFSET(K316, 0, 0, 1, $O$1))-COLUMN(K316)+1) &lt;&gt; "ABCDE")))</f>
        <v/>
      </c>
      <c r="H316" s="12" t="str">
        <f t="shared" si="13"/>
        <v/>
      </c>
      <c r="I316" s="12" t="str">
        <f t="shared" si="14"/>
        <v/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</row>
    <row r="317" spans="2:165">
      <c r="B317" t="str">
        <f>IF(_xlfn.CONCAT('OMR Ciktisi'!F314:O314)="","",VALUE(_xlfn.CONCAT('OMR Ciktisi'!F314:O314)))</f>
        <v/>
      </c>
      <c r="C317" t="str">
        <f>IF(B317="", "", OR(ISNUMBER(MATCH(B317, 'Ogrenci Listesi'!$B$2:$B$1500, 0)), ISNUMBER(MATCH(B317, 'Ogr List2'!$B$2:$B$1500, 0))))</f>
        <v/>
      </c>
      <c r="D317" t="str">
        <f t="shared" si="12"/>
        <v/>
      </c>
      <c r="E317" s="4" t="str" cm="1">
        <f t="array" ref="E317">IF(A317="","", SUMPRODUCT(--(INDEX('Cevap Anahtarları'!$B$2:$CW$10, MATCH(J317, 'Cevap Anahtarları'!$A$2:$A$100, 0), 0)="ABCDE")) + SUMPRODUCT(--(K317:DF317 &lt;&gt; ""), --(ISNUMBER(SEARCH(K317:DF317, INDEX('Cevap Anahtarları'!$B$2:$CW$10, MATCH(J317, 'Cevap Anahtarları'!$A$2:$A$100, 0), 0)))), --(INDEX('Cevap Anahtarları'!$B$2:$CW$10, MATCH(J317, 'Cevap Anahtarları'!$A$2:$A$100, 0), 0)&lt;&gt;"ABCDE")))</f>
        <v/>
      </c>
      <c r="F317" s="4" t="str" cm="1">
        <f t="array" ref="F317">IF(A317="","",SUMPRODUCT(1* (K317:DF317 &lt;&gt; 0)*(NOT(ISNUMBER(SEARCH(K317:DF317,INDEX('Cevap Anahtarları'!$B$2:$CW$10,MATCH(J317,'Cevap Anahtarları'!$A$2:$A$100,0),0)))))))</f>
        <v/>
      </c>
      <c r="G317" s="4" t="str" cm="1">
        <f t="array" aca="1" ref="G317" ca="1">IF(A317="", "", SUMPRODUCT(--(OFFSET(K317, 0, 0, 1, $O$1) = 0), --(INDEX('Cevap Anahtarları'!$B$2:$CW$10, MATCH(J317, 'Cevap Anahtarları'!$A$2:$A$100, 0), COLUMN(OFFSET(K317, 0, 0, 1, $O$1))-COLUMN(K317)+1) &lt;&gt; "ABCDE")))</f>
        <v/>
      </c>
      <c r="H317" s="12" t="str">
        <f t="shared" si="13"/>
        <v/>
      </c>
      <c r="I317" s="12" t="str">
        <f t="shared" si="14"/>
        <v/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</row>
    <row r="318" spans="2:165">
      <c r="B318" t="str">
        <f>IF(_xlfn.CONCAT('OMR Ciktisi'!F315:O315)="","",VALUE(_xlfn.CONCAT('OMR Ciktisi'!F315:O315)))</f>
        <v/>
      </c>
      <c r="C318" t="str">
        <f>IF(B318="", "", OR(ISNUMBER(MATCH(B318, 'Ogrenci Listesi'!$B$2:$B$1500, 0)), ISNUMBER(MATCH(B318, 'Ogr List2'!$B$2:$B$1500, 0))))</f>
        <v/>
      </c>
      <c r="D318" t="str">
        <f t="shared" si="12"/>
        <v/>
      </c>
      <c r="E318" s="4" t="str" cm="1">
        <f t="array" ref="E318">IF(A318="","", SUMPRODUCT(--(INDEX('Cevap Anahtarları'!$B$2:$CW$10, MATCH(J318, 'Cevap Anahtarları'!$A$2:$A$100, 0), 0)="ABCDE")) + SUMPRODUCT(--(K318:DF318 &lt;&gt; ""), --(ISNUMBER(SEARCH(K318:DF318, INDEX('Cevap Anahtarları'!$B$2:$CW$10, MATCH(J318, 'Cevap Anahtarları'!$A$2:$A$100, 0), 0)))), --(INDEX('Cevap Anahtarları'!$B$2:$CW$10, MATCH(J318, 'Cevap Anahtarları'!$A$2:$A$100, 0), 0)&lt;&gt;"ABCDE")))</f>
        <v/>
      </c>
      <c r="F318" s="4" t="str" cm="1">
        <f t="array" ref="F318">IF(A318="","",SUMPRODUCT(1* (K318:DF318 &lt;&gt; 0)*(NOT(ISNUMBER(SEARCH(K318:DF318,INDEX('Cevap Anahtarları'!$B$2:$CW$10,MATCH(J318,'Cevap Anahtarları'!$A$2:$A$100,0),0)))))))</f>
        <v/>
      </c>
      <c r="G318" s="4" t="str" cm="1">
        <f t="array" aca="1" ref="G318" ca="1">IF(A318="", "", SUMPRODUCT(--(OFFSET(K318, 0, 0, 1, $O$1) = 0), --(INDEX('Cevap Anahtarları'!$B$2:$CW$10, MATCH(J318, 'Cevap Anahtarları'!$A$2:$A$100, 0), COLUMN(OFFSET(K318, 0, 0, 1, $O$1))-COLUMN(K318)+1) &lt;&gt; "ABCDE")))</f>
        <v/>
      </c>
      <c r="H318" s="12" t="str">
        <f t="shared" si="13"/>
        <v/>
      </c>
      <c r="I318" s="12" t="str">
        <f t="shared" si="14"/>
        <v/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</row>
    <row r="319" spans="2:165">
      <c r="B319" t="str">
        <f>IF(_xlfn.CONCAT('OMR Ciktisi'!F316:O316)="","",VALUE(_xlfn.CONCAT('OMR Ciktisi'!F316:O316)))</f>
        <v/>
      </c>
      <c r="C319" t="str">
        <f>IF(B319="", "", OR(ISNUMBER(MATCH(B319, 'Ogrenci Listesi'!$B$2:$B$1500, 0)), ISNUMBER(MATCH(B319, 'Ogr List2'!$B$2:$B$1500, 0))))</f>
        <v/>
      </c>
      <c r="D319" t="str">
        <f t="shared" si="12"/>
        <v/>
      </c>
      <c r="E319" s="4" t="str" cm="1">
        <f t="array" ref="E319">IF(A319="","", SUMPRODUCT(--(INDEX('Cevap Anahtarları'!$B$2:$CW$10, MATCH(J319, 'Cevap Anahtarları'!$A$2:$A$100, 0), 0)="ABCDE")) + SUMPRODUCT(--(K319:DF319 &lt;&gt; ""), --(ISNUMBER(SEARCH(K319:DF319, INDEX('Cevap Anahtarları'!$B$2:$CW$10, MATCH(J319, 'Cevap Anahtarları'!$A$2:$A$100, 0), 0)))), --(INDEX('Cevap Anahtarları'!$B$2:$CW$10, MATCH(J319, 'Cevap Anahtarları'!$A$2:$A$100, 0), 0)&lt;&gt;"ABCDE")))</f>
        <v/>
      </c>
      <c r="F319" s="4" t="str" cm="1">
        <f t="array" ref="F319">IF(A319="","",SUMPRODUCT(1* (K319:DF319 &lt;&gt; 0)*(NOT(ISNUMBER(SEARCH(K319:DF319,INDEX('Cevap Anahtarları'!$B$2:$CW$10,MATCH(J319,'Cevap Anahtarları'!$A$2:$A$100,0),0)))))))</f>
        <v/>
      </c>
      <c r="G319" s="4" t="str" cm="1">
        <f t="array" aca="1" ref="G319" ca="1">IF(A319="", "", SUMPRODUCT(--(OFFSET(K319, 0, 0, 1, $O$1) = 0), --(INDEX('Cevap Anahtarları'!$B$2:$CW$10, MATCH(J319, 'Cevap Anahtarları'!$A$2:$A$100, 0), COLUMN(OFFSET(K319, 0, 0, 1, $O$1))-COLUMN(K319)+1) &lt;&gt; "ABCDE")))</f>
        <v/>
      </c>
      <c r="H319" s="12" t="str">
        <f t="shared" si="13"/>
        <v/>
      </c>
      <c r="I319" s="12" t="str">
        <f t="shared" si="14"/>
        <v/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</row>
    <row r="320" spans="2:165">
      <c r="B320" t="str">
        <f>IF(_xlfn.CONCAT('OMR Ciktisi'!F317:O317)="","",VALUE(_xlfn.CONCAT('OMR Ciktisi'!F317:O317)))</f>
        <v/>
      </c>
      <c r="C320" t="str">
        <f>IF(B320="", "", OR(ISNUMBER(MATCH(B320, 'Ogrenci Listesi'!$B$2:$B$1500, 0)), ISNUMBER(MATCH(B320, 'Ogr List2'!$B$2:$B$1500, 0))))</f>
        <v/>
      </c>
      <c r="D320" t="str">
        <f t="shared" si="12"/>
        <v/>
      </c>
      <c r="E320" s="4" t="str" cm="1">
        <f t="array" ref="E320">IF(A320="","", SUMPRODUCT(--(INDEX('Cevap Anahtarları'!$B$2:$CW$10, MATCH(J320, 'Cevap Anahtarları'!$A$2:$A$100, 0), 0)="ABCDE")) + SUMPRODUCT(--(K320:DF320 &lt;&gt; ""), --(ISNUMBER(SEARCH(K320:DF320, INDEX('Cevap Anahtarları'!$B$2:$CW$10, MATCH(J320, 'Cevap Anahtarları'!$A$2:$A$100, 0), 0)))), --(INDEX('Cevap Anahtarları'!$B$2:$CW$10, MATCH(J320, 'Cevap Anahtarları'!$A$2:$A$100, 0), 0)&lt;&gt;"ABCDE")))</f>
        <v/>
      </c>
      <c r="F320" s="4" t="str" cm="1">
        <f t="array" ref="F320">IF(A320="","",SUMPRODUCT(1* (K320:DF320 &lt;&gt; 0)*(NOT(ISNUMBER(SEARCH(K320:DF320,INDEX('Cevap Anahtarları'!$B$2:$CW$10,MATCH(J320,'Cevap Anahtarları'!$A$2:$A$100,0),0)))))))</f>
        <v/>
      </c>
      <c r="G320" s="4" t="str" cm="1">
        <f t="array" aca="1" ref="G320" ca="1">IF(A320="", "", SUMPRODUCT(--(OFFSET(K320, 0, 0, 1, $O$1) = 0), --(INDEX('Cevap Anahtarları'!$B$2:$CW$10, MATCH(J320, 'Cevap Anahtarları'!$A$2:$A$100, 0), COLUMN(OFFSET(K320, 0, 0, 1, $O$1))-COLUMN(K320)+1) &lt;&gt; "ABCDE")))</f>
        <v/>
      </c>
      <c r="H320" s="12" t="str">
        <f t="shared" si="13"/>
        <v/>
      </c>
      <c r="I320" s="12" t="str">
        <f t="shared" si="14"/>
        <v/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</row>
    <row r="321" spans="2:165">
      <c r="B321" t="str">
        <f>IF(_xlfn.CONCAT('OMR Ciktisi'!F318:O318)="","",VALUE(_xlfn.CONCAT('OMR Ciktisi'!F318:O318)))</f>
        <v/>
      </c>
      <c r="C321" t="str">
        <f>IF(B321="", "", OR(ISNUMBER(MATCH(B321, 'Ogrenci Listesi'!$B$2:$B$1500, 0)), ISNUMBER(MATCH(B321, 'Ogr List2'!$B$2:$B$1500, 0))))</f>
        <v/>
      </c>
      <c r="D321" t="str">
        <f t="shared" si="12"/>
        <v/>
      </c>
      <c r="E321" s="4" t="str" cm="1">
        <f t="array" ref="E321">IF(A321="","", SUMPRODUCT(--(INDEX('Cevap Anahtarları'!$B$2:$CW$10, MATCH(J321, 'Cevap Anahtarları'!$A$2:$A$100, 0), 0)="ABCDE")) + SUMPRODUCT(--(K321:DF321 &lt;&gt; ""), --(ISNUMBER(SEARCH(K321:DF321, INDEX('Cevap Anahtarları'!$B$2:$CW$10, MATCH(J321, 'Cevap Anahtarları'!$A$2:$A$100, 0), 0)))), --(INDEX('Cevap Anahtarları'!$B$2:$CW$10, MATCH(J321, 'Cevap Anahtarları'!$A$2:$A$100, 0), 0)&lt;&gt;"ABCDE")))</f>
        <v/>
      </c>
      <c r="F321" s="4" t="str" cm="1">
        <f t="array" ref="F321">IF(A321="","",SUMPRODUCT(1* (K321:DF321 &lt;&gt; 0)*(NOT(ISNUMBER(SEARCH(K321:DF321,INDEX('Cevap Anahtarları'!$B$2:$CW$10,MATCH(J321,'Cevap Anahtarları'!$A$2:$A$100,0),0)))))))</f>
        <v/>
      </c>
      <c r="G321" s="4" t="str" cm="1">
        <f t="array" aca="1" ref="G321" ca="1">IF(A321="", "", SUMPRODUCT(--(OFFSET(K321, 0, 0, 1, $O$1) = 0), --(INDEX('Cevap Anahtarları'!$B$2:$CW$10, MATCH(J321, 'Cevap Anahtarları'!$A$2:$A$100, 0), COLUMN(OFFSET(K321, 0, 0, 1, $O$1))-COLUMN(K321)+1) &lt;&gt; "ABCDE")))</f>
        <v/>
      </c>
      <c r="H321" s="12" t="str">
        <f t="shared" si="13"/>
        <v/>
      </c>
      <c r="I321" s="12" t="str">
        <f t="shared" si="14"/>
        <v/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</row>
    <row r="322" spans="2:165">
      <c r="B322" t="str">
        <f>IF(_xlfn.CONCAT('OMR Ciktisi'!F319:O319)="","",VALUE(_xlfn.CONCAT('OMR Ciktisi'!F319:O319)))</f>
        <v/>
      </c>
      <c r="C322" t="str">
        <f>IF(B322="", "", OR(ISNUMBER(MATCH(B322, 'Ogrenci Listesi'!$B$2:$B$1500, 0)), ISNUMBER(MATCH(B322, 'Ogr List2'!$B$2:$B$1500, 0))))</f>
        <v/>
      </c>
      <c r="D322" t="str">
        <f t="shared" si="12"/>
        <v/>
      </c>
      <c r="E322" s="4" t="str" cm="1">
        <f t="array" ref="E322">IF(A322="","", SUMPRODUCT(--(INDEX('Cevap Anahtarları'!$B$2:$CW$10, MATCH(J322, 'Cevap Anahtarları'!$A$2:$A$100, 0), 0)="ABCDE")) + SUMPRODUCT(--(K322:DF322 &lt;&gt; ""), --(ISNUMBER(SEARCH(K322:DF322, INDEX('Cevap Anahtarları'!$B$2:$CW$10, MATCH(J322, 'Cevap Anahtarları'!$A$2:$A$100, 0), 0)))), --(INDEX('Cevap Anahtarları'!$B$2:$CW$10, MATCH(J322, 'Cevap Anahtarları'!$A$2:$A$100, 0), 0)&lt;&gt;"ABCDE")))</f>
        <v/>
      </c>
      <c r="F322" s="4" t="str" cm="1">
        <f t="array" ref="F322">IF(A322="","",SUMPRODUCT(1* (K322:DF322 &lt;&gt; 0)*(NOT(ISNUMBER(SEARCH(K322:DF322,INDEX('Cevap Anahtarları'!$B$2:$CW$10,MATCH(J322,'Cevap Anahtarları'!$A$2:$A$100,0),0)))))))</f>
        <v/>
      </c>
      <c r="G322" s="4" t="str" cm="1">
        <f t="array" aca="1" ref="G322" ca="1">IF(A322="", "", SUMPRODUCT(--(OFFSET(K322, 0, 0, 1, $O$1) = 0), --(INDEX('Cevap Anahtarları'!$B$2:$CW$10, MATCH(J322, 'Cevap Anahtarları'!$A$2:$A$100, 0), COLUMN(OFFSET(K322, 0, 0, 1, $O$1))-COLUMN(K322)+1) &lt;&gt; "ABCDE")))</f>
        <v/>
      </c>
      <c r="H322" s="12" t="str">
        <f t="shared" si="13"/>
        <v/>
      </c>
      <c r="I322" s="12" t="str">
        <f t="shared" si="14"/>
        <v/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</row>
    <row r="323" spans="2:165">
      <c r="B323" t="str">
        <f>IF(_xlfn.CONCAT('OMR Ciktisi'!F320:O320)="","",VALUE(_xlfn.CONCAT('OMR Ciktisi'!F320:O320)))</f>
        <v/>
      </c>
      <c r="C323" t="str">
        <f>IF(B323="", "", OR(ISNUMBER(MATCH(B323, 'Ogrenci Listesi'!$B$2:$B$1500, 0)), ISNUMBER(MATCH(B323, 'Ogr List2'!$B$2:$B$1500, 0))))</f>
        <v/>
      </c>
      <c r="D323" t="str">
        <f t="shared" si="12"/>
        <v/>
      </c>
      <c r="E323" s="4" t="str" cm="1">
        <f t="array" ref="E323">IF(A323="","", SUMPRODUCT(--(INDEX('Cevap Anahtarları'!$B$2:$CW$10, MATCH(J323, 'Cevap Anahtarları'!$A$2:$A$100, 0), 0)="ABCDE")) + SUMPRODUCT(--(K323:DF323 &lt;&gt; ""), --(ISNUMBER(SEARCH(K323:DF323, INDEX('Cevap Anahtarları'!$B$2:$CW$10, MATCH(J323, 'Cevap Anahtarları'!$A$2:$A$100, 0), 0)))), --(INDEX('Cevap Anahtarları'!$B$2:$CW$10, MATCH(J323, 'Cevap Anahtarları'!$A$2:$A$100, 0), 0)&lt;&gt;"ABCDE")))</f>
        <v/>
      </c>
      <c r="F323" s="4" t="str" cm="1">
        <f t="array" ref="F323">IF(A323="","",SUMPRODUCT(1* (K323:DF323 &lt;&gt; 0)*(NOT(ISNUMBER(SEARCH(K323:DF323,INDEX('Cevap Anahtarları'!$B$2:$CW$10,MATCH(J323,'Cevap Anahtarları'!$A$2:$A$100,0),0)))))))</f>
        <v/>
      </c>
      <c r="G323" s="4" t="str" cm="1">
        <f t="array" aca="1" ref="G323" ca="1">IF(A323="", "", SUMPRODUCT(--(OFFSET(K323, 0, 0, 1, $O$1) = 0), --(INDEX('Cevap Anahtarları'!$B$2:$CW$10, MATCH(J323, 'Cevap Anahtarları'!$A$2:$A$100, 0), COLUMN(OFFSET(K323, 0, 0, 1, $O$1))-COLUMN(K323)+1) &lt;&gt; "ABCDE")))</f>
        <v/>
      </c>
      <c r="H323" s="12" t="str">
        <f t="shared" si="13"/>
        <v/>
      </c>
      <c r="I323" s="12" t="str">
        <f t="shared" si="14"/>
        <v/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</row>
    <row r="324" spans="2:165">
      <c r="B324" t="str">
        <f>IF(_xlfn.CONCAT('OMR Ciktisi'!F321:O321)="","",VALUE(_xlfn.CONCAT('OMR Ciktisi'!F321:O321)))</f>
        <v/>
      </c>
      <c r="C324" t="str">
        <f>IF(B324="", "", OR(ISNUMBER(MATCH(B324, 'Ogrenci Listesi'!$B$2:$B$1500, 0)), ISNUMBER(MATCH(B324, 'Ogr List2'!$B$2:$B$1500, 0))))</f>
        <v/>
      </c>
      <c r="D324" t="str">
        <f t="shared" si="12"/>
        <v/>
      </c>
      <c r="E324" s="4" t="str" cm="1">
        <f t="array" ref="E324">IF(A324="","", SUMPRODUCT(--(INDEX('Cevap Anahtarları'!$B$2:$CW$10, MATCH(J324, 'Cevap Anahtarları'!$A$2:$A$100, 0), 0)="ABCDE")) + SUMPRODUCT(--(K324:DF324 &lt;&gt; ""), --(ISNUMBER(SEARCH(K324:DF324, INDEX('Cevap Anahtarları'!$B$2:$CW$10, MATCH(J324, 'Cevap Anahtarları'!$A$2:$A$100, 0), 0)))), --(INDEX('Cevap Anahtarları'!$B$2:$CW$10, MATCH(J324, 'Cevap Anahtarları'!$A$2:$A$100, 0), 0)&lt;&gt;"ABCDE")))</f>
        <v/>
      </c>
      <c r="F324" s="4" t="str" cm="1">
        <f t="array" ref="F324">IF(A324="","",SUMPRODUCT(1* (K324:DF324 &lt;&gt; 0)*(NOT(ISNUMBER(SEARCH(K324:DF324,INDEX('Cevap Anahtarları'!$B$2:$CW$10,MATCH(J324,'Cevap Anahtarları'!$A$2:$A$100,0),0)))))))</f>
        <v/>
      </c>
      <c r="G324" s="4" t="str" cm="1">
        <f t="array" aca="1" ref="G324" ca="1">IF(A324="", "", SUMPRODUCT(--(OFFSET(K324, 0, 0, 1, $O$1) = 0), --(INDEX('Cevap Anahtarları'!$B$2:$CW$10, MATCH(J324, 'Cevap Anahtarları'!$A$2:$A$100, 0), COLUMN(OFFSET(K324, 0, 0, 1, $O$1))-COLUMN(K324)+1) &lt;&gt; "ABCDE")))</f>
        <v/>
      </c>
      <c r="H324" s="12" t="str">
        <f t="shared" si="13"/>
        <v/>
      </c>
      <c r="I324" s="12" t="str">
        <f t="shared" si="14"/>
        <v/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</row>
    <row r="325" spans="2:165">
      <c r="B325" t="str">
        <f>IF(_xlfn.CONCAT('OMR Ciktisi'!F322:O322)="","",VALUE(_xlfn.CONCAT('OMR Ciktisi'!F322:O322)))</f>
        <v/>
      </c>
      <c r="C325" t="str">
        <f>IF(B325="", "", OR(ISNUMBER(MATCH(B325, 'Ogrenci Listesi'!$B$2:$B$1500, 0)), ISNUMBER(MATCH(B325, 'Ogr List2'!$B$2:$B$1500, 0))))</f>
        <v/>
      </c>
      <c r="D325" t="str">
        <f t="shared" si="12"/>
        <v/>
      </c>
      <c r="E325" s="4" t="str" cm="1">
        <f t="array" ref="E325">IF(A325="","", SUMPRODUCT(--(INDEX('Cevap Anahtarları'!$B$2:$CW$10, MATCH(J325, 'Cevap Anahtarları'!$A$2:$A$100, 0), 0)="ABCDE")) + SUMPRODUCT(--(K325:DF325 &lt;&gt; ""), --(ISNUMBER(SEARCH(K325:DF325, INDEX('Cevap Anahtarları'!$B$2:$CW$10, MATCH(J325, 'Cevap Anahtarları'!$A$2:$A$100, 0), 0)))), --(INDEX('Cevap Anahtarları'!$B$2:$CW$10, MATCH(J325, 'Cevap Anahtarları'!$A$2:$A$100, 0), 0)&lt;&gt;"ABCDE")))</f>
        <v/>
      </c>
      <c r="F325" s="4" t="str" cm="1">
        <f t="array" ref="F325">IF(A325="","",SUMPRODUCT(1* (K325:DF325 &lt;&gt; 0)*(NOT(ISNUMBER(SEARCH(K325:DF325,INDEX('Cevap Anahtarları'!$B$2:$CW$10,MATCH(J325,'Cevap Anahtarları'!$A$2:$A$100,0),0)))))))</f>
        <v/>
      </c>
      <c r="G325" s="4" t="str" cm="1">
        <f t="array" aca="1" ref="G325" ca="1">IF(A325="", "", SUMPRODUCT(--(OFFSET(K325, 0, 0, 1, $O$1) = 0), --(INDEX('Cevap Anahtarları'!$B$2:$CW$10, MATCH(J325, 'Cevap Anahtarları'!$A$2:$A$100, 0), COLUMN(OFFSET(K325, 0, 0, 1, $O$1))-COLUMN(K325)+1) &lt;&gt; "ABCDE")))</f>
        <v/>
      </c>
      <c r="H325" s="12" t="str">
        <f t="shared" si="13"/>
        <v/>
      </c>
      <c r="I325" s="12" t="str">
        <f t="shared" si="14"/>
        <v/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</row>
    <row r="326" spans="2:165">
      <c r="B326" t="str">
        <f>IF(_xlfn.CONCAT('OMR Ciktisi'!F323:O323)="","",VALUE(_xlfn.CONCAT('OMR Ciktisi'!F323:O323)))</f>
        <v/>
      </c>
      <c r="C326" t="str">
        <f>IF(B326="", "", OR(ISNUMBER(MATCH(B326, 'Ogrenci Listesi'!$B$2:$B$1500, 0)), ISNUMBER(MATCH(B326, 'Ogr List2'!$B$2:$B$1500, 0))))</f>
        <v/>
      </c>
      <c r="D326" t="str">
        <f t="shared" ref="D326:D389" si="15">IF(ISBLANK(A326), "", COUNTIF(B:B,B326)&lt;1.5)</f>
        <v/>
      </c>
      <c r="E326" s="4" t="str" cm="1">
        <f t="array" ref="E326">IF(A326="","", SUMPRODUCT(--(INDEX('Cevap Anahtarları'!$B$2:$CW$10, MATCH(J326, 'Cevap Anahtarları'!$A$2:$A$100, 0), 0)="ABCDE")) + SUMPRODUCT(--(K326:DF326 &lt;&gt; ""), --(ISNUMBER(SEARCH(K326:DF326, INDEX('Cevap Anahtarları'!$B$2:$CW$10, MATCH(J326, 'Cevap Anahtarları'!$A$2:$A$100, 0), 0)))), --(INDEX('Cevap Anahtarları'!$B$2:$CW$10, MATCH(J326, 'Cevap Anahtarları'!$A$2:$A$100, 0), 0)&lt;&gt;"ABCDE")))</f>
        <v/>
      </c>
      <c r="F326" s="4" t="str" cm="1">
        <f t="array" ref="F326">IF(A326="","",SUMPRODUCT(1* (K326:DF326 &lt;&gt; 0)*(NOT(ISNUMBER(SEARCH(K326:DF326,INDEX('Cevap Anahtarları'!$B$2:$CW$10,MATCH(J326,'Cevap Anahtarları'!$A$2:$A$100,0),0)))))))</f>
        <v/>
      </c>
      <c r="G326" s="4" t="str" cm="1">
        <f t="array" aca="1" ref="G326" ca="1">IF(A326="", "", SUMPRODUCT(--(OFFSET(K326, 0, 0, 1, $O$1) = 0), --(INDEX('Cevap Anahtarları'!$B$2:$CW$10, MATCH(J326, 'Cevap Anahtarları'!$A$2:$A$100, 0), COLUMN(OFFSET(K326, 0, 0, 1, $O$1))-COLUMN(K326)+1) &lt;&gt; "ABCDE")))</f>
        <v/>
      </c>
      <c r="H326" s="12" t="str">
        <f t="shared" ref="H326:H389" si="16">IF(A326="","", MAX(E326*$C$2+F326*$I$2,0))</f>
        <v/>
      </c>
      <c r="I326" s="12" t="str">
        <f t="shared" ref="I326:I389" si="17">IF(ISBLANK(A326), "", IF(OR(D326 = FALSE, C326 = FALSE, J326=0), -99, IFERROR(H326*$O$2/$O$1, -99)))</f>
        <v/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</row>
    <row r="327" spans="2:165">
      <c r="B327" t="str">
        <f>IF(_xlfn.CONCAT('OMR Ciktisi'!F324:O324)="","",VALUE(_xlfn.CONCAT('OMR Ciktisi'!F324:O324)))</f>
        <v/>
      </c>
      <c r="C327" t="str">
        <f>IF(B327="", "", OR(ISNUMBER(MATCH(B327, 'Ogrenci Listesi'!$B$2:$B$1500, 0)), ISNUMBER(MATCH(B327, 'Ogr List2'!$B$2:$B$1500, 0))))</f>
        <v/>
      </c>
      <c r="D327" t="str">
        <f t="shared" si="15"/>
        <v/>
      </c>
      <c r="E327" s="4" t="str" cm="1">
        <f t="array" ref="E327">IF(A327="","", SUMPRODUCT(--(INDEX('Cevap Anahtarları'!$B$2:$CW$10, MATCH(J327, 'Cevap Anahtarları'!$A$2:$A$100, 0), 0)="ABCDE")) + SUMPRODUCT(--(K327:DF327 &lt;&gt; ""), --(ISNUMBER(SEARCH(K327:DF327, INDEX('Cevap Anahtarları'!$B$2:$CW$10, MATCH(J327, 'Cevap Anahtarları'!$A$2:$A$100, 0), 0)))), --(INDEX('Cevap Anahtarları'!$B$2:$CW$10, MATCH(J327, 'Cevap Anahtarları'!$A$2:$A$100, 0), 0)&lt;&gt;"ABCDE")))</f>
        <v/>
      </c>
      <c r="F327" s="4" t="str" cm="1">
        <f t="array" ref="F327">IF(A327="","",SUMPRODUCT(1* (K327:DF327 &lt;&gt; 0)*(NOT(ISNUMBER(SEARCH(K327:DF327,INDEX('Cevap Anahtarları'!$B$2:$CW$10,MATCH(J327,'Cevap Anahtarları'!$A$2:$A$100,0),0)))))))</f>
        <v/>
      </c>
      <c r="G327" s="4" t="str" cm="1">
        <f t="array" aca="1" ref="G327" ca="1">IF(A327="", "", SUMPRODUCT(--(OFFSET(K327, 0, 0, 1, $O$1) = 0), --(INDEX('Cevap Anahtarları'!$B$2:$CW$10, MATCH(J327, 'Cevap Anahtarları'!$A$2:$A$100, 0), COLUMN(OFFSET(K327, 0, 0, 1, $O$1))-COLUMN(K327)+1) &lt;&gt; "ABCDE")))</f>
        <v/>
      </c>
      <c r="H327" s="12" t="str">
        <f t="shared" si="16"/>
        <v/>
      </c>
      <c r="I327" s="12" t="str">
        <f t="shared" si="17"/>
        <v/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</row>
    <row r="328" spans="2:165">
      <c r="B328" t="str">
        <f>IF(_xlfn.CONCAT('OMR Ciktisi'!F325:O325)="","",VALUE(_xlfn.CONCAT('OMR Ciktisi'!F325:O325)))</f>
        <v/>
      </c>
      <c r="C328" t="str">
        <f>IF(B328="", "", OR(ISNUMBER(MATCH(B328, 'Ogrenci Listesi'!$B$2:$B$1500, 0)), ISNUMBER(MATCH(B328, 'Ogr List2'!$B$2:$B$1500, 0))))</f>
        <v/>
      </c>
      <c r="D328" t="str">
        <f t="shared" si="15"/>
        <v/>
      </c>
      <c r="E328" s="4" t="str" cm="1">
        <f t="array" ref="E328">IF(A328="","", SUMPRODUCT(--(INDEX('Cevap Anahtarları'!$B$2:$CW$10, MATCH(J328, 'Cevap Anahtarları'!$A$2:$A$100, 0), 0)="ABCDE")) + SUMPRODUCT(--(K328:DF328 &lt;&gt; ""), --(ISNUMBER(SEARCH(K328:DF328, INDEX('Cevap Anahtarları'!$B$2:$CW$10, MATCH(J328, 'Cevap Anahtarları'!$A$2:$A$100, 0), 0)))), --(INDEX('Cevap Anahtarları'!$B$2:$CW$10, MATCH(J328, 'Cevap Anahtarları'!$A$2:$A$100, 0), 0)&lt;&gt;"ABCDE")))</f>
        <v/>
      </c>
      <c r="F328" s="4" t="str" cm="1">
        <f t="array" ref="F328">IF(A328="","",SUMPRODUCT(1* (K328:DF328 &lt;&gt; 0)*(NOT(ISNUMBER(SEARCH(K328:DF328,INDEX('Cevap Anahtarları'!$B$2:$CW$10,MATCH(J328,'Cevap Anahtarları'!$A$2:$A$100,0),0)))))))</f>
        <v/>
      </c>
      <c r="G328" s="4" t="str" cm="1">
        <f t="array" aca="1" ref="G328" ca="1">IF(A328="", "", SUMPRODUCT(--(OFFSET(K328, 0, 0, 1, $O$1) = 0), --(INDEX('Cevap Anahtarları'!$B$2:$CW$10, MATCH(J328, 'Cevap Anahtarları'!$A$2:$A$100, 0), COLUMN(OFFSET(K328, 0, 0, 1, $O$1))-COLUMN(K328)+1) &lt;&gt; "ABCDE")))</f>
        <v/>
      </c>
      <c r="H328" s="12" t="str">
        <f t="shared" si="16"/>
        <v/>
      </c>
      <c r="I328" s="12" t="str">
        <f t="shared" si="17"/>
        <v/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</row>
    <row r="329" spans="2:165">
      <c r="B329" t="str">
        <f>IF(_xlfn.CONCAT('OMR Ciktisi'!F326:O326)="","",VALUE(_xlfn.CONCAT('OMR Ciktisi'!F326:O326)))</f>
        <v/>
      </c>
      <c r="C329" t="str">
        <f>IF(B329="", "", OR(ISNUMBER(MATCH(B329, 'Ogrenci Listesi'!$B$2:$B$1500, 0)), ISNUMBER(MATCH(B329, 'Ogr List2'!$B$2:$B$1500, 0))))</f>
        <v/>
      </c>
      <c r="D329" t="str">
        <f t="shared" si="15"/>
        <v/>
      </c>
      <c r="E329" s="4" t="str" cm="1">
        <f t="array" ref="E329">IF(A329="","", SUMPRODUCT(--(INDEX('Cevap Anahtarları'!$B$2:$CW$10, MATCH(J329, 'Cevap Anahtarları'!$A$2:$A$100, 0), 0)="ABCDE")) + SUMPRODUCT(--(K329:DF329 &lt;&gt; ""), --(ISNUMBER(SEARCH(K329:DF329, INDEX('Cevap Anahtarları'!$B$2:$CW$10, MATCH(J329, 'Cevap Anahtarları'!$A$2:$A$100, 0), 0)))), --(INDEX('Cevap Anahtarları'!$B$2:$CW$10, MATCH(J329, 'Cevap Anahtarları'!$A$2:$A$100, 0), 0)&lt;&gt;"ABCDE")))</f>
        <v/>
      </c>
      <c r="F329" s="4" t="str" cm="1">
        <f t="array" ref="F329">IF(A329="","",SUMPRODUCT(1* (K329:DF329 &lt;&gt; 0)*(NOT(ISNUMBER(SEARCH(K329:DF329,INDEX('Cevap Anahtarları'!$B$2:$CW$10,MATCH(J329,'Cevap Anahtarları'!$A$2:$A$100,0),0)))))))</f>
        <v/>
      </c>
      <c r="G329" s="4" t="str" cm="1">
        <f t="array" aca="1" ref="G329" ca="1">IF(A329="", "", SUMPRODUCT(--(OFFSET(K329, 0, 0, 1, $O$1) = 0), --(INDEX('Cevap Anahtarları'!$B$2:$CW$10, MATCH(J329, 'Cevap Anahtarları'!$A$2:$A$100, 0), COLUMN(OFFSET(K329, 0, 0, 1, $O$1))-COLUMN(K329)+1) &lt;&gt; "ABCDE")))</f>
        <v/>
      </c>
      <c r="H329" s="12" t="str">
        <f t="shared" si="16"/>
        <v/>
      </c>
      <c r="I329" s="12" t="str">
        <f t="shared" si="17"/>
        <v/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</row>
    <row r="330" spans="2:165">
      <c r="B330" t="str">
        <f>IF(_xlfn.CONCAT('OMR Ciktisi'!F327:O327)="","",VALUE(_xlfn.CONCAT('OMR Ciktisi'!F327:O327)))</f>
        <v/>
      </c>
      <c r="C330" t="str">
        <f>IF(B330="", "", OR(ISNUMBER(MATCH(B330, 'Ogrenci Listesi'!$B$2:$B$1500, 0)), ISNUMBER(MATCH(B330, 'Ogr List2'!$B$2:$B$1500, 0))))</f>
        <v/>
      </c>
      <c r="D330" t="str">
        <f t="shared" si="15"/>
        <v/>
      </c>
      <c r="E330" s="4" t="str" cm="1">
        <f t="array" ref="E330">IF(A330="","", SUMPRODUCT(--(INDEX('Cevap Anahtarları'!$B$2:$CW$10, MATCH(J330, 'Cevap Anahtarları'!$A$2:$A$100, 0), 0)="ABCDE")) + SUMPRODUCT(--(K330:DF330 &lt;&gt; ""), --(ISNUMBER(SEARCH(K330:DF330, INDEX('Cevap Anahtarları'!$B$2:$CW$10, MATCH(J330, 'Cevap Anahtarları'!$A$2:$A$100, 0), 0)))), --(INDEX('Cevap Anahtarları'!$B$2:$CW$10, MATCH(J330, 'Cevap Anahtarları'!$A$2:$A$100, 0), 0)&lt;&gt;"ABCDE")))</f>
        <v/>
      </c>
      <c r="F330" s="4" t="str" cm="1">
        <f t="array" ref="F330">IF(A330="","",SUMPRODUCT(1* (K330:DF330 &lt;&gt; 0)*(NOT(ISNUMBER(SEARCH(K330:DF330,INDEX('Cevap Anahtarları'!$B$2:$CW$10,MATCH(J330,'Cevap Anahtarları'!$A$2:$A$100,0),0)))))))</f>
        <v/>
      </c>
      <c r="G330" s="4" t="str" cm="1">
        <f t="array" aca="1" ref="G330" ca="1">IF(A330="", "", SUMPRODUCT(--(OFFSET(K330, 0, 0, 1, $O$1) = 0), --(INDEX('Cevap Anahtarları'!$B$2:$CW$10, MATCH(J330, 'Cevap Anahtarları'!$A$2:$A$100, 0), COLUMN(OFFSET(K330, 0, 0, 1, $O$1))-COLUMN(K330)+1) &lt;&gt; "ABCDE")))</f>
        <v/>
      </c>
      <c r="H330" s="12" t="str">
        <f t="shared" si="16"/>
        <v/>
      </c>
      <c r="I330" s="12" t="str">
        <f t="shared" si="17"/>
        <v/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</row>
    <row r="331" spans="2:165">
      <c r="B331" t="str">
        <f>IF(_xlfn.CONCAT('OMR Ciktisi'!F328:O328)="","",VALUE(_xlfn.CONCAT('OMR Ciktisi'!F328:O328)))</f>
        <v/>
      </c>
      <c r="C331" t="str">
        <f>IF(B331="", "", OR(ISNUMBER(MATCH(B331, 'Ogrenci Listesi'!$B$2:$B$1500, 0)), ISNUMBER(MATCH(B331, 'Ogr List2'!$B$2:$B$1500, 0))))</f>
        <v/>
      </c>
      <c r="D331" t="str">
        <f t="shared" si="15"/>
        <v/>
      </c>
      <c r="E331" s="4" t="str" cm="1">
        <f t="array" ref="E331">IF(A331="","", SUMPRODUCT(--(INDEX('Cevap Anahtarları'!$B$2:$CW$10, MATCH(J331, 'Cevap Anahtarları'!$A$2:$A$100, 0), 0)="ABCDE")) + SUMPRODUCT(--(K331:DF331 &lt;&gt; ""), --(ISNUMBER(SEARCH(K331:DF331, INDEX('Cevap Anahtarları'!$B$2:$CW$10, MATCH(J331, 'Cevap Anahtarları'!$A$2:$A$100, 0), 0)))), --(INDEX('Cevap Anahtarları'!$B$2:$CW$10, MATCH(J331, 'Cevap Anahtarları'!$A$2:$A$100, 0), 0)&lt;&gt;"ABCDE")))</f>
        <v/>
      </c>
      <c r="F331" s="4" t="str" cm="1">
        <f t="array" ref="F331">IF(A331="","",SUMPRODUCT(1* (K331:DF331 &lt;&gt; 0)*(NOT(ISNUMBER(SEARCH(K331:DF331,INDEX('Cevap Anahtarları'!$B$2:$CW$10,MATCH(J331,'Cevap Anahtarları'!$A$2:$A$100,0),0)))))))</f>
        <v/>
      </c>
      <c r="G331" s="4" t="str" cm="1">
        <f t="array" aca="1" ref="G331" ca="1">IF(A331="", "", SUMPRODUCT(--(OFFSET(K331, 0, 0, 1, $O$1) = 0), --(INDEX('Cevap Anahtarları'!$B$2:$CW$10, MATCH(J331, 'Cevap Anahtarları'!$A$2:$A$100, 0), COLUMN(OFFSET(K331, 0, 0, 1, $O$1))-COLUMN(K331)+1) &lt;&gt; "ABCDE")))</f>
        <v/>
      </c>
      <c r="H331" s="12" t="str">
        <f t="shared" si="16"/>
        <v/>
      </c>
      <c r="I331" s="12" t="str">
        <f t="shared" si="17"/>
        <v/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</row>
    <row r="332" spans="2:165">
      <c r="B332" t="str">
        <f>IF(_xlfn.CONCAT('OMR Ciktisi'!F329:O329)="","",VALUE(_xlfn.CONCAT('OMR Ciktisi'!F329:O329)))</f>
        <v/>
      </c>
      <c r="C332" t="str">
        <f>IF(B332="", "", OR(ISNUMBER(MATCH(B332, 'Ogrenci Listesi'!$B$2:$B$1500, 0)), ISNUMBER(MATCH(B332, 'Ogr List2'!$B$2:$B$1500, 0))))</f>
        <v/>
      </c>
      <c r="D332" t="str">
        <f t="shared" si="15"/>
        <v/>
      </c>
      <c r="E332" s="4" t="str" cm="1">
        <f t="array" ref="E332">IF(A332="","", SUMPRODUCT(--(INDEX('Cevap Anahtarları'!$B$2:$CW$10, MATCH(J332, 'Cevap Anahtarları'!$A$2:$A$100, 0), 0)="ABCDE")) + SUMPRODUCT(--(K332:DF332 &lt;&gt; ""), --(ISNUMBER(SEARCH(K332:DF332, INDEX('Cevap Anahtarları'!$B$2:$CW$10, MATCH(J332, 'Cevap Anahtarları'!$A$2:$A$100, 0), 0)))), --(INDEX('Cevap Anahtarları'!$B$2:$CW$10, MATCH(J332, 'Cevap Anahtarları'!$A$2:$A$100, 0), 0)&lt;&gt;"ABCDE")))</f>
        <v/>
      </c>
      <c r="F332" s="4" t="str" cm="1">
        <f t="array" ref="F332">IF(A332="","",SUMPRODUCT(1* (K332:DF332 &lt;&gt; 0)*(NOT(ISNUMBER(SEARCH(K332:DF332,INDEX('Cevap Anahtarları'!$B$2:$CW$10,MATCH(J332,'Cevap Anahtarları'!$A$2:$A$100,0),0)))))))</f>
        <v/>
      </c>
      <c r="G332" s="4" t="str" cm="1">
        <f t="array" aca="1" ref="G332" ca="1">IF(A332="", "", SUMPRODUCT(--(OFFSET(K332, 0, 0, 1, $O$1) = 0), --(INDEX('Cevap Anahtarları'!$B$2:$CW$10, MATCH(J332, 'Cevap Anahtarları'!$A$2:$A$100, 0), COLUMN(OFFSET(K332, 0, 0, 1, $O$1))-COLUMN(K332)+1) &lt;&gt; "ABCDE")))</f>
        <v/>
      </c>
      <c r="H332" s="12" t="str">
        <f t="shared" si="16"/>
        <v/>
      </c>
      <c r="I332" s="12" t="str">
        <f t="shared" si="17"/>
        <v/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</row>
    <row r="333" spans="2:165">
      <c r="B333" t="str">
        <f>IF(_xlfn.CONCAT('OMR Ciktisi'!F330:O330)="","",VALUE(_xlfn.CONCAT('OMR Ciktisi'!F330:O330)))</f>
        <v/>
      </c>
      <c r="C333" t="str">
        <f>IF(B333="", "", OR(ISNUMBER(MATCH(B333, 'Ogrenci Listesi'!$B$2:$B$1500, 0)), ISNUMBER(MATCH(B333, 'Ogr List2'!$B$2:$B$1500, 0))))</f>
        <v/>
      </c>
      <c r="D333" t="str">
        <f t="shared" si="15"/>
        <v/>
      </c>
      <c r="E333" s="4" t="str" cm="1">
        <f t="array" ref="E333">IF(A333="","", SUMPRODUCT(--(INDEX('Cevap Anahtarları'!$B$2:$CW$10, MATCH(J333, 'Cevap Anahtarları'!$A$2:$A$100, 0), 0)="ABCDE")) + SUMPRODUCT(--(K333:DF333 &lt;&gt; ""), --(ISNUMBER(SEARCH(K333:DF333, INDEX('Cevap Anahtarları'!$B$2:$CW$10, MATCH(J333, 'Cevap Anahtarları'!$A$2:$A$100, 0), 0)))), --(INDEX('Cevap Anahtarları'!$B$2:$CW$10, MATCH(J333, 'Cevap Anahtarları'!$A$2:$A$100, 0), 0)&lt;&gt;"ABCDE")))</f>
        <v/>
      </c>
      <c r="F333" s="4" t="str" cm="1">
        <f t="array" ref="F333">IF(A333="","",SUMPRODUCT(1* (K333:DF333 &lt;&gt; 0)*(NOT(ISNUMBER(SEARCH(K333:DF333,INDEX('Cevap Anahtarları'!$B$2:$CW$10,MATCH(J333,'Cevap Anahtarları'!$A$2:$A$100,0),0)))))))</f>
        <v/>
      </c>
      <c r="G333" s="4" t="str" cm="1">
        <f t="array" aca="1" ref="G333" ca="1">IF(A333="", "", SUMPRODUCT(--(OFFSET(K333, 0, 0, 1, $O$1) = 0), --(INDEX('Cevap Anahtarları'!$B$2:$CW$10, MATCH(J333, 'Cevap Anahtarları'!$A$2:$A$100, 0), COLUMN(OFFSET(K333, 0, 0, 1, $O$1))-COLUMN(K333)+1) &lt;&gt; "ABCDE")))</f>
        <v/>
      </c>
      <c r="H333" s="12" t="str">
        <f t="shared" si="16"/>
        <v/>
      </c>
      <c r="I333" s="12" t="str">
        <f t="shared" si="17"/>
        <v/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</row>
    <row r="334" spans="2:165">
      <c r="B334" t="str">
        <f>IF(_xlfn.CONCAT('OMR Ciktisi'!F331:O331)="","",VALUE(_xlfn.CONCAT('OMR Ciktisi'!F331:O331)))</f>
        <v/>
      </c>
      <c r="C334" t="str">
        <f>IF(B334="", "", OR(ISNUMBER(MATCH(B334, 'Ogrenci Listesi'!$B$2:$B$1500, 0)), ISNUMBER(MATCH(B334, 'Ogr List2'!$B$2:$B$1500, 0))))</f>
        <v/>
      </c>
      <c r="D334" t="str">
        <f t="shared" si="15"/>
        <v/>
      </c>
      <c r="E334" s="4" t="str" cm="1">
        <f t="array" ref="E334">IF(A334="","", SUMPRODUCT(--(INDEX('Cevap Anahtarları'!$B$2:$CW$10, MATCH(J334, 'Cevap Anahtarları'!$A$2:$A$100, 0), 0)="ABCDE")) + SUMPRODUCT(--(K334:DF334 &lt;&gt; ""), --(ISNUMBER(SEARCH(K334:DF334, INDEX('Cevap Anahtarları'!$B$2:$CW$10, MATCH(J334, 'Cevap Anahtarları'!$A$2:$A$100, 0), 0)))), --(INDEX('Cevap Anahtarları'!$B$2:$CW$10, MATCH(J334, 'Cevap Anahtarları'!$A$2:$A$100, 0), 0)&lt;&gt;"ABCDE")))</f>
        <v/>
      </c>
      <c r="F334" s="4" t="str" cm="1">
        <f t="array" ref="F334">IF(A334="","",SUMPRODUCT(1* (K334:DF334 &lt;&gt; 0)*(NOT(ISNUMBER(SEARCH(K334:DF334,INDEX('Cevap Anahtarları'!$B$2:$CW$10,MATCH(J334,'Cevap Anahtarları'!$A$2:$A$100,0),0)))))))</f>
        <v/>
      </c>
      <c r="G334" s="4" t="str" cm="1">
        <f t="array" aca="1" ref="G334" ca="1">IF(A334="", "", SUMPRODUCT(--(OFFSET(K334, 0, 0, 1, $O$1) = 0), --(INDEX('Cevap Anahtarları'!$B$2:$CW$10, MATCH(J334, 'Cevap Anahtarları'!$A$2:$A$100, 0), COLUMN(OFFSET(K334, 0, 0, 1, $O$1))-COLUMN(K334)+1) &lt;&gt; "ABCDE")))</f>
        <v/>
      </c>
      <c r="H334" s="12" t="str">
        <f t="shared" si="16"/>
        <v/>
      </c>
      <c r="I334" s="12" t="str">
        <f t="shared" si="17"/>
        <v/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</row>
    <row r="335" spans="2:165">
      <c r="B335" t="str">
        <f>IF(_xlfn.CONCAT('OMR Ciktisi'!F332:O332)="","",VALUE(_xlfn.CONCAT('OMR Ciktisi'!F332:O332)))</f>
        <v/>
      </c>
      <c r="C335" t="str">
        <f>IF(B335="", "", OR(ISNUMBER(MATCH(B335, 'Ogrenci Listesi'!$B$2:$B$1500, 0)), ISNUMBER(MATCH(B335, 'Ogr List2'!$B$2:$B$1500, 0))))</f>
        <v/>
      </c>
      <c r="D335" t="str">
        <f t="shared" si="15"/>
        <v/>
      </c>
      <c r="E335" s="4" t="str" cm="1">
        <f t="array" ref="E335">IF(A335="","", SUMPRODUCT(--(INDEX('Cevap Anahtarları'!$B$2:$CW$10, MATCH(J335, 'Cevap Anahtarları'!$A$2:$A$100, 0), 0)="ABCDE")) + SUMPRODUCT(--(K335:DF335 &lt;&gt; ""), --(ISNUMBER(SEARCH(K335:DF335, INDEX('Cevap Anahtarları'!$B$2:$CW$10, MATCH(J335, 'Cevap Anahtarları'!$A$2:$A$100, 0), 0)))), --(INDEX('Cevap Anahtarları'!$B$2:$CW$10, MATCH(J335, 'Cevap Anahtarları'!$A$2:$A$100, 0), 0)&lt;&gt;"ABCDE")))</f>
        <v/>
      </c>
      <c r="F335" s="4" t="str" cm="1">
        <f t="array" ref="F335">IF(A335="","",SUMPRODUCT(1* (K335:DF335 &lt;&gt; 0)*(NOT(ISNUMBER(SEARCH(K335:DF335,INDEX('Cevap Anahtarları'!$B$2:$CW$10,MATCH(J335,'Cevap Anahtarları'!$A$2:$A$100,0),0)))))))</f>
        <v/>
      </c>
      <c r="G335" s="4" t="str" cm="1">
        <f t="array" aca="1" ref="G335" ca="1">IF(A335="", "", SUMPRODUCT(--(OFFSET(K335, 0, 0, 1, $O$1) = 0), --(INDEX('Cevap Anahtarları'!$B$2:$CW$10, MATCH(J335, 'Cevap Anahtarları'!$A$2:$A$100, 0), COLUMN(OFFSET(K335, 0, 0, 1, $O$1))-COLUMN(K335)+1) &lt;&gt; "ABCDE")))</f>
        <v/>
      </c>
      <c r="H335" s="12" t="str">
        <f t="shared" si="16"/>
        <v/>
      </c>
      <c r="I335" s="12" t="str">
        <f t="shared" si="17"/>
        <v/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</row>
    <row r="336" spans="2:165">
      <c r="B336" t="str">
        <f>IF(_xlfn.CONCAT('OMR Ciktisi'!F333:O333)="","",VALUE(_xlfn.CONCAT('OMR Ciktisi'!F333:O333)))</f>
        <v/>
      </c>
      <c r="C336" t="str">
        <f>IF(B336="", "", OR(ISNUMBER(MATCH(B336, 'Ogrenci Listesi'!$B$2:$B$1500, 0)), ISNUMBER(MATCH(B336, 'Ogr List2'!$B$2:$B$1500, 0))))</f>
        <v/>
      </c>
      <c r="D336" t="str">
        <f t="shared" si="15"/>
        <v/>
      </c>
      <c r="E336" s="4" t="str" cm="1">
        <f t="array" ref="E336">IF(A336="","", SUMPRODUCT(--(INDEX('Cevap Anahtarları'!$B$2:$CW$10, MATCH(J336, 'Cevap Anahtarları'!$A$2:$A$100, 0), 0)="ABCDE")) + SUMPRODUCT(--(K336:DF336 &lt;&gt; ""), --(ISNUMBER(SEARCH(K336:DF336, INDEX('Cevap Anahtarları'!$B$2:$CW$10, MATCH(J336, 'Cevap Anahtarları'!$A$2:$A$100, 0), 0)))), --(INDEX('Cevap Anahtarları'!$B$2:$CW$10, MATCH(J336, 'Cevap Anahtarları'!$A$2:$A$100, 0), 0)&lt;&gt;"ABCDE")))</f>
        <v/>
      </c>
      <c r="F336" s="4" t="str" cm="1">
        <f t="array" ref="F336">IF(A336="","",SUMPRODUCT(1* (K336:DF336 &lt;&gt; 0)*(NOT(ISNUMBER(SEARCH(K336:DF336,INDEX('Cevap Anahtarları'!$B$2:$CW$10,MATCH(J336,'Cevap Anahtarları'!$A$2:$A$100,0),0)))))))</f>
        <v/>
      </c>
      <c r="G336" s="4" t="str" cm="1">
        <f t="array" aca="1" ref="G336" ca="1">IF(A336="", "", SUMPRODUCT(--(OFFSET(K336, 0, 0, 1, $O$1) = 0), --(INDEX('Cevap Anahtarları'!$B$2:$CW$10, MATCH(J336, 'Cevap Anahtarları'!$A$2:$A$100, 0), COLUMN(OFFSET(K336, 0, 0, 1, $O$1))-COLUMN(K336)+1) &lt;&gt; "ABCDE")))</f>
        <v/>
      </c>
      <c r="H336" s="12" t="str">
        <f t="shared" si="16"/>
        <v/>
      </c>
      <c r="I336" s="12" t="str">
        <f t="shared" si="17"/>
        <v/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</row>
    <row r="337" spans="2:165">
      <c r="B337" t="str">
        <f>IF(_xlfn.CONCAT('OMR Ciktisi'!F334:O334)="","",VALUE(_xlfn.CONCAT('OMR Ciktisi'!F334:O334)))</f>
        <v/>
      </c>
      <c r="C337" t="str">
        <f>IF(B337="", "", OR(ISNUMBER(MATCH(B337, 'Ogrenci Listesi'!$B$2:$B$1500, 0)), ISNUMBER(MATCH(B337, 'Ogr List2'!$B$2:$B$1500, 0))))</f>
        <v/>
      </c>
      <c r="D337" t="str">
        <f t="shared" si="15"/>
        <v/>
      </c>
      <c r="E337" s="4" t="str" cm="1">
        <f t="array" ref="E337">IF(A337="","", SUMPRODUCT(--(INDEX('Cevap Anahtarları'!$B$2:$CW$10, MATCH(J337, 'Cevap Anahtarları'!$A$2:$A$100, 0), 0)="ABCDE")) + SUMPRODUCT(--(K337:DF337 &lt;&gt; ""), --(ISNUMBER(SEARCH(K337:DF337, INDEX('Cevap Anahtarları'!$B$2:$CW$10, MATCH(J337, 'Cevap Anahtarları'!$A$2:$A$100, 0), 0)))), --(INDEX('Cevap Anahtarları'!$B$2:$CW$10, MATCH(J337, 'Cevap Anahtarları'!$A$2:$A$100, 0), 0)&lt;&gt;"ABCDE")))</f>
        <v/>
      </c>
      <c r="F337" s="4" t="str" cm="1">
        <f t="array" ref="F337">IF(A337="","",SUMPRODUCT(1* (K337:DF337 &lt;&gt; 0)*(NOT(ISNUMBER(SEARCH(K337:DF337,INDEX('Cevap Anahtarları'!$B$2:$CW$10,MATCH(J337,'Cevap Anahtarları'!$A$2:$A$100,0),0)))))))</f>
        <v/>
      </c>
      <c r="G337" s="4" t="str" cm="1">
        <f t="array" aca="1" ref="G337" ca="1">IF(A337="", "", SUMPRODUCT(--(OFFSET(K337, 0, 0, 1, $O$1) = 0), --(INDEX('Cevap Anahtarları'!$B$2:$CW$10, MATCH(J337, 'Cevap Anahtarları'!$A$2:$A$100, 0), COLUMN(OFFSET(K337, 0, 0, 1, $O$1))-COLUMN(K337)+1) &lt;&gt; "ABCDE")))</f>
        <v/>
      </c>
      <c r="H337" s="12" t="str">
        <f t="shared" si="16"/>
        <v/>
      </c>
      <c r="I337" s="12" t="str">
        <f t="shared" si="17"/>
        <v/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</row>
    <row r="338" spans="2:165">
      <c r="B338" t="str">
        <f>IF(_xlfn.CONCAT('OMR Ciktisi'!F335:O335)="","",VALUE(_xlfn.CONCAT('OMR Ciktisi'!F335:O335)))</f>
        <v/>
      </c>
      <c r="C338" t="str">
        <f>IF(B338="", "", OR(ISNUMBER(MATCH(B338, 'Ogrenci Listesi'!$B$2:$B$1500, 0)), ISNUMBER(MATCH(B338, 'Ogr List2'!$B$2:$B$1500, 0))))</f>
        <v/>
      </c>
      <c r="D338" t="str">
        <f t="shared" si="15"/>
        <v/>
      </c>
      <c r="E338" s="4" t="str" cm="1">
        <f t="array" ref="E338">IF(A338="","", SUMPRODUCT(--(INDEX('Cevap Anahtarları'!$B$2:$CW$10, MATCH(J338, 'Cevap Anahtarları'!$A$2:$A$100, 0), 0)="ABCDE")) + SUMPRODUCT(--(K338:DF338 &lt;&gt; ""), --(ISNUMBER(SEARCH(K338:DF338, INDEX('Cevap Anahtarları'!$B$2:$CW$10, MATCH(J338, 'Cevap Anahtarları'!$A$2:$A$100, 0), 0)))), --(INDEX('Cevap Anahtarları'!$B$2:$CW$10, MATCH(J338, 'Cevap Anahtarları'!$A$2:$A$100, 0), 0)&lt;&gt;"ABCDE")))</f>
        <v/>
      </c>
      <c r="F338" s="4" t="str" cm="1">
        <f t="array" ref="F338">IF(A338="","",SUMPRODUCT(1* (K338:DF338 &lt;&gt; 0)*(NOT(ISNUMBER(SEARCH(K338:DF338,INDEX('Cevap Anahtarları'!$B$2:$CW$10,MATCH(J338,'Cevap Anahtarları'!$A$2:$A$100,0),0)))))))</f>
        <v/>
      </c>
      <c r="G338" s="4" t="str" cm="1">
        <f t="array" aca="1" ref="G338" ca="1">IF(A338="", "", SUMPRODUCT(--(OFFSET(K338, 0, 0, 1, $O$1) = 0), --(INDEX('Cevap Anahtarları'!$B$2:$CW$10, MATCH(J338, 'Cevap Anahtarları'!$A$2:$A$100, 0), COLUMN(OFFSET(K338, 0, 0, 1, $O$1))-COLUMN(K338)+1) &lt;&gt; "ABCDE")))</f>
        <v/>
      </c>
      <c r="H338" s="12" t="str">
        <f t="shared" si="16"/>
        <v/>
      </c>
      <c r="I338" s="12" t="str">
        <f t="shared" si="17"/>
        <v/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</row>
    <row r="339" spans="2:165">
      <c r="B339" t="str">
        <f>IF(_xlfn.CONCAT('OMR Ciktisi'!F336:O336)="","",VALUE(_xlfn.CONCAT('OMR Ciktisi'!F336:O336)))</f>
        <v/>
      </c>
      <c r="C339" t="str">
        <f>IF(B339="", "", OR(ISNUMBER(MATCH(B339, 'Ogrenci Listesi'!$B$2:$B$1500, 0)), ISNUMBER(MATCH(B339, 'Ogr List2'!$B$2:$B$1500, 0))))</f>
        <v/>
      </c>
      <c r="D339" t="str">
        <f t="shared" si="15"/>
        <v/>
      </c>
      <c r="E339" s="4" t="str" cm="1">
        <f t="array" ref="E339">IF(A339="","", SUMPRODUCT(--(INDEX('Cevap Anahtarları'!$B$2:$CW$10, MATCH(J339, 'Cevap Anahtarları'!$A$2:$A$100, 0), 0)="ABCDE")) + SUMPRODUCT(--(K339:DF339 &lt;&gt; ""), --(ISNUMBER(SEARCH(K339:DF339, INDEX('Cevap Anahtarları'!$B$2:$CW$10, MATCH(J339, 'Cevap Anahtarları'!$A$2:$A$100, 0), 0)))), --(INDEX('Cevap Anahtarları'!$B$2:$CW$10, MATCH(J339, 'Cevap Anahtarları'!$A$2:$A$100, 0), 0)&lt;&gt;"ABCDE")))</f>
        <v/>
      </c>
      <c r="F339" s="4" t="str" cm="1">
        <f t="array" ref="F339">IF(A339="","",SUMPRODUCT(1* (K339:DF339 &lt;&gt; 0)*(NOT(ISNUMBER(SEARCH(K339:DF339,INDEX('Cevap Anahtarları'!$B$2:$CW$10,MATCH(J339,'Cevap Anahtarları'!$A$2:$A$100,0),0)))))))</f>
        <v/>
      </c>
      <c r="G339" s="4" t="str" cm="1">
        <f t="array" aca="1" ref="G339" ca="1">IF(A339="", "", SUMPRODUCT(--(OFFSET(K339, 0, 0, 1, $O$1) = 0), --(INDEX('Cevap Anahtarları'!$B$2:$CW$10, MATCH(J339, 'Cevap Anahtarları'!$A$2:$A$100, 0), COLUMN(OFFSET(K339, 0, 0, 1, $O$1))-COLUMN(K339)+1) &lt;&gt; "ABCDE")))</f>
        <v/>
      </c>
      <c r="H339" s="12" t="str">
        <f t="shared" si="16"/>
        <v/>
      </c>
      <c r="I339" s="12" t="str">
        <f t="shared" si="17"/>
        <v/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</row>
    <row r="340" spans="2:165">
      <c r="B340" t="str">
        <f>IF(_xlfn.CONCAT('OMR Ciktisi'!F337:O337)="","",VALUE(_xlfn.CONCAT('OMR Ciktisi'!F337:O337)))</f>
        <v/>
      </c>
      <c r="C340" t="str">
        <f>IF(B340="", "", OR(ISNUMBER(MATCH(B340, 'Ogrenci Listesi'!$B$2:$B$1500, 0)), ISNUMBER(MATCH(B340, 'Ogr List2'!$B$2:$B$1500, 0))))</f>
        <v/>
      </c>
      <c r="D340" t="str">
        <f t="shared" si="15"/>
        <v/>
      </c>
      <c r="E340" s="4" t="str" cm="1">
        <f t="array" ref="E340">IF(A340="","", SUMPRODUCT(--(INDEX('Cevap Anahtarları'!$B$2:$CW$10, MATCH(J340, 'Cevap Anahtarları'!$A$2:$A$100, 0), 0)="ABCDE")) + SUMPRODUCT(--(K340:DF340 &lt;&gt; ""), --(ISNUMBER(SEARCH(K340:DF340, INDEX('Cevap Anahtarları'!$B$2:$CW$10, MATCH(J340, 'Cevap Anahtarları'!$A$2:$A$100, 0), 0)))), --(INDEX('Cevap Anahtarları'!$B$2:$CW$10, MATCH(J340, 'Cevap Anahtarları'!$A$2:$A$100, 0), 0)&lt;&gt;"ABCDE")))</f>
        <v/>
      </c>
      <c r="F340" s="4" t="str" cm="1">
        <f t="array" ref="F340">IF(A340="","",SUMPRODUCT(1* (K340:DF340 &lt;&gt; 0)*(NOT(ISNUMBER(SEARCH(K340:DF340,INDEX('Cevap Anahtarları'!$B$2:$CW$10,MATCH(J340,'Cevap Anahtarları'!$A$2:$A$100,0),0)))))))</f>
        <v/>
      </c>
      <c r="G340" s="4" t="str" cm="1">
        <f t="array" aca="1" ref="G340" ca="1">IF(A340="", "", SUMPRODUCT(--(OFFSET(K340, 0, 0, 1, $O$1) = 0), --(INDEX('Cevap Anahtarları'!$B$2:$CW$10, MATCH(J340, 'Cevap Anahtarları'!$A$2:$A$100, 0), COLUMN(OFFSET(K340, 0, 0, 1, $O$1))-COLUMN(K340)+1) &lt;&gt; "ABCDE")))</f>
        <v/>
      </c>
      <c r="H340" s="12" t="str">
        <f t="shared" si="16"/>
        <v/>
      </c>
      <c r="I340" s="12" t="str">
        <f t="shared" si="17"/>
        <v/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</row>
    <row r="341" spans="2:165">
      <c r="B341" t="str">
        <f>IF(_xlfn.CONCAT('OMR Ciktisi'!F338:O338)="","",VALUE(_xlfn.CONCAT('OMR Ciktisi'!F338:O338)))</f>
        <v/>
      </c>
      <c r="C341" t="str">
        <f>IF(B341="", "", OR(ISNUMBER(MATCH(B341, 'Ogrenci Listesi'!$B$2:$B$1500, 0)), ISNUMBER(MATCH(B341, 'Ogr List2'!$B$2:$B$1500, 0))))</f>
        <v/>
      </c>
      <c r="D341" t="str">
        <f t="shared" si="15"/>
        <v/>
      </c>
      <c r="E341" s="4" t="str" cm="1">
        <f t="array" ref="E341">IF(A341="","", SUMPRODUCT(--(INDEX('Cevap Anahtarları'!$B$2:$CW$10, MATCH(J341, 'Cevap Anahtarları'!$A$2:$A$100, 0), 0)="ABCDE")) + SUMPRODUCT(--(K341:DF341 &lt;&gt; ""), --(ISNUMBER(SEARCH(K341:DF341, INDEX('Cevap Anahtarları'!$B$2:$CW$10, MATCH(J341, 'Cevap Anahtarları'!$A$2:$A$100, 0), 0)))), --(INDEX('Cevap Anahtarları'!$B$2:$CW$10, MATCH(J341, 'Cevap Anahtarları'!$A$2:$A$100, 0), 0)&lt;&gt;"ABCDE")))</f>
        <v/>
      </c>
      <c r="F341" s="4" t="str" cm="1">
        <f t="array" ref="F341">IF(A341="","",SUMPRODUCT(1* (K341:DF341 &lt;&gt; 0)*(NOT(ISNUMBER(SEARCH(K341:DF341,INDEX('Cevap Anahtarları'!$B$2:$CW$10,MATCH(J341,'Cevap Anahtarları'!$A$2:$A$100,0),0)))))))</f>
        <v/>
      </c>
      <c r="G341" s="4" t="str" cm="1">
        <f t="array" aca="1" ref="G341" ca="1">IF(A341="", "", SUMPRODUCT(--(OFFSET(K341, 0, 0, 1, $O$1) = 0), --(INDEX('Cevap Anahtarları'!$B$2:$CW$10, MATCH(J341, 'Cevap Anahtarları'!$A$2:$A$100, 0), COLUMN(OFFSET(K341, 0, 0, 1, $O$1))-COLUMN(K341)+1) &lt;&gt; "ABCDE")))</f>
        <v/>
      </c>
      <c r="H341" s="12" t="str">
        <f t="shared" si="16"/>
        <v/>
      </c>
      <c r="I341" s="12" t="str">
        <f t="shared" si="17"/>
        <v/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</row>
    <row r="342" spans="2:165">
      <c r="B342" t="str">
        <f>IF(_xlfn.CONCAT('OMR Ciktisi'!F339:O339)="","",VALUE(_xlfn.CONCAT('OMR Ciktisi'!F339:O339)))</f>
        <v/>
      </c>
      <c r="C342" t="str">
        <f>IF(B342="", "", OR(ISNUMBER(MATCH(B342, 'Ogrenci Listesi'!$B$2:$B$1500, 0)), ISNUMBER(MATCH(B342, 'Ogr List2'!$B$2:$B$1500, 0))))</f>
        <v/>
      </c>
      <c r="D342" t="str">
        <f t="shared" si="15"/>
        <v/>
      </c>
      <c r="E342" s="4" t="str" cm="1">
        <f t="array" ref="E342">IF(A342="","", SUMPRODUCT(--(INDEX('Cevap Anahtarları'!$B$2:$CW$10, MATCH(J342, 'Cevap Anahtarları'!$A$2:$A$100, 0), 0)="ABCDE")) + SUMPRODUCT(--(K342:DF342 &lt;&gt; ""), --(ISNUMBER(SEARCH(K342:DF342, INDEX('Cevap Anahtarları'!$B$2:$CW$10, MATCH(J342, 'Cevap Anahtarları'!$A$2:$A$100, 0), 0)))), --(INDEX('Cevap Anahtarları'!$B$2:$CW$10, MATCH(J342, 'Cevap Anahtarları'!$A$2:$A$100, 0), 0)&lt;&gt;"ABCDE")))</f>
        <v/>
      </c>
      <c r="F342" s="4" t="str" cm="1">
        <f t="array" ref="F342">IF(A342="","",SUMPRODUCT(1* (K342:DF342 &lt;&gt; 0)*(NOT(ISNUMBER(SEARCH(K342:DF342,INDEX('Cevap Anahtarları'!$B$2:$CW$10,MATCH(J342,'Cevap Anahtarları'!$A$2:$A$100,0),0)))))))</f>
        <v/>
      </c>
      <c r="G342" s="4" t="str" cm="1">
        <f t="array" aca="1" ref="G342" ca="1">IF(A342="", "", SUMPRODUCT(--(OFFSET(K342, 0, 0, 1, $O$1) = 0), --(INDEX('Cevap Anahtarları'!$B$2:$CW$10, MATCH(J342, 'Cevap Anahtarları'!$A$2:$A$100, 0), COLUMN(OFFSET(K342, 0, 0, 1, $O$1))-COLUMN(K342)+1) &lt;&gt; "ABCDE")))</f>
        <v/>
      </c>
      <c r="H342" s="12" t="str">
        <f t="shared" si="16"/>
        <v/>
      </c>
      <c r="I342" s="12" t="str">
        <f t="shared" si="17"/>
        <v/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</row>
    <row r="343" spans="2:165">
      <c r="B343" t="str">
        <f>IF(_xlfn.CONCAT('OMR Ciktisi'!F340:O340)="","",VALUE(_xlfn.CONCAT('OMR Ciktisi'!F340:O340)))</f>
        <v/>
      </c>
      <c r="C343" t="str">
        <f>IF(B343="", "", OR(ISNUMBER(MATCH(B343, 'Ogrenci Listesi'!$B$2:$B$1500, 0)), ISNUMBER(MATCH(B343, 'Ogr List2'!$B$2:$B$1500, 0))))</f>
        <v/>
      </c>
      <c r="D343" t="str">
        <f t="shared" si="15"/>
        <v/>
      </c>
      <c r="E343" s="4" t="str" cm="1">
        <f t="array" ref="E343">IF(A343="","", SUMPRODUCT(--(INDEX('Cevap Anahtarları'!$B$2:$CW$10, MATCH(J343, 'Cevap Anahtarları'!$A$2:$A$100, 0), 0)="ABCDE")) + SUMPRODUCT(--(K343:DF343 &lt;&gt; ""), --(ISNUMBER(SEARCH(K343:DF343, INDEX('Cevap Anahtarları'!$B$2:$CW$10, MATCH(J343, 'Cevap Anahtarları'!$A$2:$A$100, 0), 0)))), --(INDEX('Cevap Anahtarları'!$B$2:$CW$10, MATCH(J343, 'Cevap Anahtarları'!$A$2:$A$100, 0), 0)&lt;&gt;"ABCDE")))</f>
        <v/>
      </c>
      <c r="F343" s="4" t="str" cm="1">
        <f t="array" ref="F343">IF(A343="","",SUMPRODUCT(1* (K343:DF343 &lt;&gt; 0)*(NOT(ISNUMBER(SEARCH(K343:DF343,INDEX('Cevap Anahtarları'!$B$2:$CW$10,MATCH(J343,'Cevap Anahtarları'!$A$2:$A$100,0),0)))))))</f>
        <v/>
      </c>
      <c r="G343" s="4" t="str" cm="1">
        <f t="array" aca="1" ref="G343" ca="1">IF(A343="", "", SUMPRODUCT(--(OFFSET(K343, 0, 0, 1, $O$1) = 0), --(INDEX('Cevap Anahtarları'!$B$2:$CW$10, MATCH(J343, 'Cevap Anahtarları'!$A$2:$A$100, 0), COLUMN(OFFSET(K343, 0, 0, 1, $O$1))-COLUMN(K343)+1) &lt;&gt; "ABCDE")))</f>
        <v/>
      </c>
      <c r="H343" s="12" t="str">
        <f t="shared" si="16"/>
        <v/>
      </c>
      <c r="I343" s="12" t="str">
        <f t="shared" si="17"/>
        <v/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</row>
    <row r="344" spans="2:165">
      <c r="B344" t="str">
        <f>IF(_xlfn.CONCAT('OMR Ciktisi'!F341:O341)="","",VALUE(_xlfn.CONCAT('OMR Ciktisi'!F341:O341)))</f>
        <v/>
      </c>
      <c r="C344" t="str">
        <f>IF(B344="", "", OR(ISNUMBER(MATCH(B344, 'Ogrenci Listesi'!$B$2:$B$1500, 0)), ISNUMBER(MATCH(B344, 'Ogr List2'!$B$2:$B$1500, 0))))</f>
        <v/>
      </c>
      <c r="D344" t="str">
        <f t="shared" si="15"/>
        <v/>
      </c>
      <c r="E344" s="4" t="str" cm="1">
        <f t="array" ref="E344">IF(A344="","", SUMPRODUCT(--(INDEX('Cevap Anahtarları'!$B$2:$CW$10, MATCH(J344, 'Cevap Anahtarları'!$A$2:$A$100, 0), 0)="ABCDE")) + SUMPRODUCT(--(K344:DF344 &lt;&gt; ""), --(ISNUMBER(SEARCH(K344:DF344, INDEX('Cevap Anahtarları'!$B$2:$CW$10, MATCH(J344, 'Cevap Anahtarları'!$A$2:$A$100, 0), 0)))), --(INDEX('Cevap Anahtarları'!$B$2:$CW$10, MATCH(J344, 'Cevap Anahtarları'!$A$2:$A$100, 0), 0)&lt;&gt;"ABCDE")))</f>
        <v/>
      </c>
      <c r="F344" s="4" t="str" cm="1">
        <f t="array" ref="F344">IF(A344="","",SUMPRODUCT(1* (K344:DF344 &lt;&gt; 0)*(NOT(ISNUMBER(SEARCH(K344:DF344,INDEX('Cevap Anahtarları'!$B$2:$CW$10,MATCH(J344,'Cevap Anahtarları'!$A$2:$A$100,0),0)))))))</f>
        <v/>
      </c>
      <c r="G344" s="4" t="str" cm="1">
        <f t="array" aca="1" ref="G344" ca="1">IF(A344="", "", SUMPRODUCT(--(OFFSET(K344, 0, 0, 1, $O$1) = 0), --(INDEX('Cevap Anahtarları'!$B$2:$CW$10, MATCH(J344, 'Cevap Anahtarları'!$A$2:$A$100, 0), COLUMN(OFFSET(K344, 0, 0, 1, $O$1))-COLUMN(K344)+1) &lt;&gt; "ABCDE")))</f>
        <v/>
      </c>
      <c r="H344" s="12" t="str">
        <f t="shared" si="16"/>
        <v/>
      </c>
      <c r="I344" s="12" t="str">
        <f t="shared" si="17"/>
        <v/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</row>
    <row r="345" spans="2:165">
      <c r="B345" t="str">
        <f>IF(_xlfn.CONCAT('OMR Ciktisi'!F342:O342)="","",VALUE(_xlfn.CONCAT('OMR Ciktisi'!F342:O342)))</f>
        <v/>
      </c>
      <c r="C345" t="str">
        <f>IF(B345="", "", OR(ISNUMBER(MATCH(B345, 'Ogrenci Listesi'!$B$2:$B$1500, 0)), ISNUMBER(MATCH(B345, 'Ogr List2'!$B$2:$B$1500, 0))))</f>
        <v/>
      </c>
      <c r="D345" t="str">
        <f t="shared" si="15"/>
        <v/>
      </c>
      <c r="E345" s="4" t="str" cm="1">
        <f t="array" ref="E345">IF(A345="","", SUMPRODUCT(--(INDEX('Cevap Anahtarları'!$B$2:$CW$10, MATCH(J345, 'Cevap Anahtarları'!$A$2:$A$100, 0), 0)="ABCDE")) + SUMPRODUCT(--(K345:DF345 &lt;&gt; ""), --(ISNUMBER(SEARCH(K345:DF345, INDEX('Cevap Anahtarları'!$B$2:$CW$10, MATCH(J345, 'Cevap Anahtarları'!$A$2:$A$100, 0), 0)))), --(INDEX('Cevap Anahtarları'!$B$2:$CW$10, MATCH(J345, 'Cevap Anahtarları'!$A$2:$A$100, 0), 0)&lt;&gt;"ABCDE")))</f>
        <v/>
      </c>
      <c r="F345" s="4" t="str" cm="1">
        <f t="array" ref="F345">IF(A345="","",SUMPRODUCT(1* (K345:DF345 &lt;&gt; 0)*(NOT(ISNUMBER(SEARCH(K345:DF345,INDEX('Cevap Anahtarları'!$B$2:$CW$10,MATCH(J345,'Cevap Anahtarları'!$A$2:$A$100,0),0)))))))</f>
        <v/>
      </c>
      <c r="G345" s="4" t="str" cm="1">
        <f t="array" aca="1" ref="G345" ca="1">IF(A345="", "", SUMPRODUCT(--(OFFSET(K345, 0, 0, 1, $O$1) = 0), --(INDEX('Cevap Anahtarları'!$B$2:$CW$10, MATCH(J345, 'Cevap Anahtarları'!$A$2:$A$100, 0), COLUMN(OFFSET(K345, 0, 0, 1, $O$1))-COLUMN(K345)+1) &lt;&gt; "ABCDE")))</f>
        <v/>
      </c>
      <c r="H345" s="12" t="str">
        <f t="shared" si="16"/>
        <v/>
      </c>
      <c r="I345" s="12" t="str">
        <f t="shared" si="17"/>
        <v/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</row>
    <row r="346" spans="2:165">
      <c r="B346" t="str">
        <f>IF(_xlfn.CONCAT('OMR Ciktisi'!F343:O343)="","",VALUE(_xlfn.CONCAT('OMR Ciktisi'!F343:O343)))</f>
        <v/>
      </c>
      <c r="C346" t="str">
        <f>IF(B346="", "", OR(ISNUMBER(MATCH(B346, 'Ogrenci Listesi'!$B$2:$B$1500, 0)), ISNUMBER(MATCH(B346, 'Ogr List2'!$B$2:$B$1500, 0))))</f>
        <v/>
      </c>
      <c r="D346" t="str">
        <f t="shared" si="15"/>
        <v/>
      </c>
      <c r="E346" s="4" t="str" cm="1">
        <f t="array" ref="E346">IF(A346="","", SUMPRODUCT(--(INDEX('Cevap Anahtarları'!$B$2:$CW$10, MATCH(J346, 'Cevap Anahtarları'!$A$2:$A$100, 0), 0)="ABCDE")) + SUMPRODUCT(--(K346:DF346 &lt;&gt; ""), --(ISNUMBER(SEARCH(K346:DF346, INDEX('Cevap Anahtarları'!$B$2:$CW$10, MATCH(J346, 'Cevap Anahtarları'!$A$2:$A$100, 0), 0)))), --(INDEX('Cevap Anahtarları'!$B$2:$CW$10, MATCH(J346, 'Cevap Anahtarları'!$A$2:$A$100, 0), 0)&lt;&gt;"ABCDE")))</f>
        <v/>
      </c>
      <c r="F346" s="4" t="str" cm="1">
        <f t="array" ref="F346">IF(A346="","",SUMPRODUCT(1* (K346:DF346 &lt;&gt; 0)*(NOT(ISNUMBER(SEARCH(K346:DF346,INDEX('Cevap Anahtarları'!$B$2:$CW$10,MATCH(J346,'Cevap Anahtarları'!$A$2:$A$100,0),0)))))))</f>
        <v/>
      </c>
      <c r="G346" s="4" t="str" cm="1">
        <f t="array" aca="1" ref="G346" ca="1">IF(A346="", "", SUMPRODUCT(--(OFFSET(K346, 0, 0, 1, $O$1) = 0), --(INDEX('Cevap Anahtarları'!$B$2:$CW$10, MATCH(J346, 'Cevap Anahtarları'!$A$2:$A$100, 0), COLUMN(OFFSET(K346, 0, 0, 1, $O$1))-COLUMN(K346)+1) &lt;&gt; "ABCDE")))</f>
        <v/>
      </c>
      <c r="H346" s="12" t="str">
        <f t="shared" si="16"/>
        <v/>
      </c>
      <c r="I346" s="12" t="str">
        <f t="shared" si="17"/>
        <v/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</row>
    <row r="347" spans="2:165">
      <c r="B347" t="str">
        <f>IF(_xlfn.CONCAT('OMR Ciktisi'!F344:O344)="","",VALUE(_xlfn.CONCAT('OMR Ciktisi'!F344:O344)))</f>
        <v/>
      </c>
      <c r="C347" t="str">
        <f>IF(B347="", "", OR(ISNUMBER(MATCH(B347, 'Ogrenci Listesi'!$B$2:$B$1500, 0)), ISNUMBER(MATCH(B347, 'Ogr List2'!$B$2:$B$1500, 0))))</f>
        <v/>
      </c>
      <c r="D347" t="str">
        <f t="shared" si="15"/>
        <v/>
      </c>
      <c r="E347" s="4" t="str" cm="1">
        <f t="array" ref="E347">IF(A347="","", SUMPRODUCT(--(INDEX('Cevap Anahtarları'!$B$2:$CW$10, MATCH(J347, 'Cevap Anahtarları'!$A$2:$A$100, 0), 0)="ABCDE")) + SUMPRODUCT(--(K347:DF347 &lt;&gt; ""), --(ISNUMBER(SEARCH(K347:DF347, INDEX('Cevap Anahtarları'!$B$2:$CW$10, MATCH(J347, 'Cevap Anahtarları'!$A$2:$A$100, 0), 0)))), --(INDEX('Cevap Anahtarları'!$B$2:$CW$10, MATCH(J347, 'Cevap Anahtarları'!$A$2:$A$100, 0), 0)&lt;&gt;"ABCDE")))</f>
        <v/>
      </c>
      <c r="F347" s="4" t="str" cm="1">
        <f t="array" ref="F347">IF(A347="","",SUMPRODUCT(1* (K347:DF347 &lt;&gt; 0)*(NOT(ISNUMBER(SEARCH(K347:DF347,INDEX('Cevap Anahtarları'!$B$2:$CW$10,MATCH(J347,'Cevap Anahtarları'!$A$2:$A$100,0),0)))))))</f>
        <v/>
      </c>
      <c r="G347" s="4" t="str" cm="1">
        <f t="array" aca="1" ref="G347" ca="1">IF(A347="", "", SUMPRODUCT(--(OFFSET(K347, 0, 0, 1, $O$1) = 0), --(INDEX('Cevap Anahtarları'!$B$2:$CW$10, MATCH(J347, 'Cevap Anahtarları'!$A$2:$A$100, 0), COLUMN(OFFSET(K347, 0, 0, 1, $O$1))-COLUMN(K347)+1) &lt;&gt; "ABCDE")))</f>
        <v/>
      </c>
      <c r="H347" s="12" t="str">
        <f t="shared" si="16"/>
        <v/>
      </c>
      <c r="I347" s="12" t="str">
        <f t="shared" si="17"/>
        <v/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</row>
    <row r="348" spans="2:165">
      <c r="B348" t="str">
        <f>IF(_xlfn.CONCAT('OMR Ciktisi'!F345:O345)="","",VALUE(_xlfn.CONCAT('OMR Ciktisi'!F345:O345)))</f>
        <v/>
      </c>
      <c r="C348" t="str">
        <f>IF(B348="", "", OR(ISNUMBER(MATCH(B348, 'Ogrenci Listesi'!$B$2:$B$1500, 0)), ISNUMBER(MATCH(B348, 'Ogr List2'!$B$2:$B$1500, 0))))</f>
        <v/>
      </c>
      <c r="D348" t="str">
        <f t="shared" si="15"/>
        <v/>
      </c>
      <c r="E348" s="4" t="str" cm="1">
        <f t="array" ref="E348">IF(A348="","", SUMPRODUCT(--(INDEX('Cevap Anahtarları'!$B$2:$CW$10, MATCH(J348, 'Cevap Anahtarları'!$A$2:$A$100, 0), 0)="ABCDE")) + SUMPRODUCT(--(K348:DF348 &lt;&gt; ""), --(ISNUMBER(SEARCH(K348:DF348, INDEX('Cevap Anahtarları'!$B$2:$CW$10, MATCH(J348, 'Cevap Anahtarları'!$A$2:$A$100, 0), 0)))), --(INDEX('Cevap Anahtarları'!$B$2:$CW$10, MATCH(J348, 'Cevap Anahtarları'!$A$2:$A$100, 0), 0)&lt;&gt;"ABCDE")))</f>
        <v/>
      </c>
      <c r="F348" s="4" t="str" cm="1">
        <f t="array" ref="F348">IF(A348="","",SUMPRODUCT(1* (K348:DF348 &lt;&gt; 0)*(NOT(ISNUMBER(SEARCH(K348:DF348,INDEX('Cevap Anahtarları'!$B$2:$CW$10,MATCH(J348,'Cevap Anahtarları'!$A$2:$A$100,0),0)))))))</f>
        <v/>
      </c>
      <c r="G348" s="4" t="str" cm="1">
        <f t="array" aca="1" ref="G348" ca="1">IF(A348="", "", SUMPRODUCT(--(OFFSET(K348, 0, 0, 1, $O$1) = 0), --(INDEX('Cevap Anahtarları'!$B$2:$CW$10, MATCH(J348, 'Cevap Anahtarları'!$A$2:$A$100, 0), COLUMN(OFFSET(K348, 0, 0, 1, $O$1))-COLUMN(K348)+1) &lt;&gt; "ABCDE")))</f>
        <v/>
      </c>
      <c r="H348" s="12" t="str">
        <f t="shared" si="16"/>
        <v/>
      </c>
      <c r="I348" s="12" t="str">
        <f t="shared" si="17"/>
        <v/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</row>
    <row r="349" spans="2:165">
      <c r="B349" t="str">
        <f>IF(_xlfn.CONCAT('OMR Ciktisi'!F346:O346)="","",VALUE(_xlfn.CONCAT('OMR Ciktisi'!F346:O346)))</f>
        <v/>
      </c>
      <c r="C349" t="str">
        <f>IF(B349="", "", OR(ISNUMBER(MATCH(B349, 'Ogrenci Listesi'!$B$2:$B$1500, 0)), ISNUMBER(MATCH(B349, 'Ogr List2'!$B$2:$B$1500, 0))))</f>
        <v/>
      </c>
      <c r="D349" t="str">
        <f t="shared" si="15"/>
        <v/>
      </c>
      <c r="E349" s="4" t="str" cm="1">
        <f t="array" ref="E349">IF(A349="","", SUMPRODUCT(--(INDEX('Cevap Anahtarları'!$B$2:$CW$10, MATCH(J349, 'Cevap Anahtarları'!$A$2:$A$100, 0), 0)="ABCDE")) + SUMPRODUCT(--(K349:DF349 &lt;&gt; ""), --(ISNUMBER(SEARCH(K349:DF349, INDEX('Cevap Anahtarları'!$B$2:$CW$10, MATCH(J349, 'Cevap Anahtarları'!$A$2:$A$100, 0), 0)))), --(INDEX('Cevap Anahtarları'!$B$2:$CW$10, MATCH(J349, 'Cevap Anahtarları'!$A$2:$A$100, 0), 0)&lt;&gt;"ABCDE")))</f>
        <v/>
      </c>
      <c r="F349" s="4" t="str" cm="1">
        <f t="array" ref="F349">IF(A349="","",SUMPRODUCT(1* (K349:DF349 &lt;&gt; 0)*(NOT(ISNUMBER(SEARCH(K349:DF349,INDEX('Cevap Anahtarları'!$B$2:$CW$10,MATCH(J349,'Cevap Anahtarları'!$A$2:$A$100,0),0)))))))</f>
        <v/>
      </c>
      <c r="G349" s="4" t="str" cm="1">
        <f t="array" aca="1" ref="G349" ca="1">IF(A349="", "", SUMPRODUCT(--(OFFSET(K349, 0, 0, 1, $O$1) = 0), --(INDEX('Cevap Anahtarları'!$B$2:$CW$10, MATCH(J349, 'Cevap Anahtarları'!$A$2:$A$100, 0), COLUMN(OFFSET(K349, 0, 0, 1, $O$1))-COLUMN(K349)+1) &lt;&gt; "ABCDE")))</f>
        <v/>
      </c>
      <c r="H349" s="12" t="str">
        <f t="shared" si="16"/>
        <v/>
      </c>
      <c r="I349" s="12" t="str">
        <f t="shared" si="17"/>
        <v/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</row>
    <row r="350" spans="2:165">
      <c r="B350" t="str">
        <f>IF(_xlfn.CONCAT('OMR Ciktisi'!F347:O347)="","",VALUE(_xlfn.CONCAT('OMR Ciktisi'!F347:O347)))</f>
        <v/>
      </c>
      <c r="C350" t="str">
        <f>IF(B350="", "", OR(ISNUMBER(MATCH(B350, 'Ogrenci Listesi'!$B$2:$B$1500, 0)), ISNUMBER(MATCH(B350, 'Ogr List2'!$B$2:$B$1500, 0))))</f>
        <v/>
      </c>
      <c r="D350" t="str">
        <f t="shared" si="15"/>
        <v/>
      </c>
      <c r="E350" s="4" t="str" cm="1">
        <f t="array" ref="E350">IF(A350="","", SUMPRODUCT(--(INDEX('Cevap Anahtarları'!$B$2:$CW$10, MATCH(J350, 'Cevap Anahtarları'!$A$2:$A$100, 0), 0)="ABCDE")) + SUMPRODUCT(--(K350:DF350 &lt;&gt; ""), --(ISNUMBER(SEARCH(K350:DF350, INDEX('Cevap Anahtarları'!$B$2:$CW$10, MATCH(J350, 'Cevap Anahtarları'!$A$2:$A$100, 0), 0)))), --(INDEX('Cevap Anahtarları'!$B$2:$CW$10, MATCH(J350, 'Cevap Anahtarları'!$A$2:$A$100, 0), 0)&lt;&gt;"ABCDE")))</f>
        <v/>
      </c>
      <c r="F350" s="4" t="str" cm="1">
        <f t="array" ref="F350">IF(A350="","",SUMPRODUCT(1* (K350:DF350 &lt;&gt; 0)*(NOT(ISNUMBER(SEARCH(K350:DF350,INDEX('Cevap Anahtarları'!$B$2:$CW$10,MATCH(J350,'Cevap Anahtarları'!$A$2:$A$100,0),0)))))))</f>
        <v/>
      </c>
      <c r="G350" s="4" t="str" cm="1">
        <f t="array" aca="1" ref="G350" ca="1">IF(A350="", "", SUMPRODUCT(--(OFFSET(K350, 0, 0, 1, $O$1) = 0), --(INDEX('Cevap Anahtarları'!$B$2:$CW$10, MATCH(J350, 'Cevap Anahtarları'!$A$2:$A$100, 0), COLUMN(OFFSET(K350, 0, 0, 1, $O$1))-COLUMN(K350)+1) &lt;&gt; "ABCDE")))</f>
        <v/>
      </c>
      <c r="H350" s="12" t="str">
        <f t="shared" si="16"/>
        <v/>
      </c>
      <c r="I350" s="12" t="str">
        <f t="shared" si="17"/>
        <v/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</row>
    <row r="351" spans="2:165">
      <c r="B351" t="str">
        <f>IF(_xlfn.CONCAT('OMR Ciktisi'!F348:O348)="","",VALUE(_xlfn.CONCAT('OMR Ciktisi'!F348:O348)))</f>
        <v/>
      </c>
      <c r="C351" t="str">
        <f>IF(B351="", "", OR(ISNUMBER(MATCH(B351, 'Ogrenci Listesi'!$B$2:$B$1500, 0)), ISNUMBER(MATCH(B351, 'Ogr List2'!$B$2:$B$1500, 0))))</f>
        <v/>
      </c>
      <c r="D351" t="str">
        <f t="shared" si="15"/>
        <v/>
      </c>
      <c r="E351" s="4" t="str" cm="1">
        <f t="array" ref="E351">IF(A351="","", SUMPRODUCT(--(INDEX('Cevap Anahtarları'!$B$2:$CW$10, MATCH(J351, 'Cevap Anahtarları'!$A$2:$A$100, 0), 0)="ABCDE")) + SUMPRODUCT(--(K351:DF351 &lt;&gt; ""), --(ISNUMBER(SEARCH(K351:DF351, INDEX('Cevap Anahtarları'!$B$2:$CW$10, MATCH(J351, 'Cevap Anahtarları'!$A$2:$A$100, 0), 0)))), --(INDEX('Cevap Anahtarları'!$B$2:$CW$10, MATCH(J351, 'Cevap Anahtarları'!$A$2:$A$100, 0), 0)&lt;&gt;"ABCDE")))</f>
        <v/>
      </c>
      <c r="F351" s="4" t="str" cm="1">
        <f t="array" ref="F351">IF(A351="","",SUMPRODUCT(1* (K351:DF351 &lt;&gt; 0)*(NOT(ISNUMBER(SEARCH(K351:DF351,INDEX('Cevap Anahtarları'!$B$2:$CW$10,MATCH(J351,'Cevap Anahtarları'!$A$2:$A$100,0),0)))))))</f>
        <v/>
      </c>
      <c r="G351" s="4" t="str" cm="1">
        <f t="array" aca="1" ref="G351" ca="1">IF(A351="", "", SUMPRODUCT(--(OFFSET(K351, 0, 0, 1, $O$1) = 0), --(INDEX('Cevap Anahtarları'!$B$2:$CW$10, MATCH(J351, 'Cevap Anahtarları'!$A$2:$A$100, 0), COLUMN(OFFSET(K351, 0, 0, 1, $O$1))-COLUMN(K351)+1) &lt;&gt; "ABCDE")))</f>
        <v/>
      </c>
      <c r="H351" s="12" t="str">
        <f t="shared" si="16"/>
        <v/>
      </c>
      <c r="I351" s="12" t="str">
        <f t="shared" si="17"/>
        <v/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</row>
    <row r="352" spans="2:165">
      <c r="B352" t="str">
        <f>IF(_xlfn.CONCAT('OMR Ciktisi'!F349:O349)="","",VALUE(_xlfn.CONCAT('OMR Ciktisi'!F349:O349)))</f>
        <v/>
      </c>
      <c r="C352" t="str">
        <f>IF(B352="", "", OR(ISNUMBER(MATCH(B352, 'Ogrenci Listesi'!$B$2:$B$1500, 0)), ISNUMBER(MATCH(B352, 'Ogr List2'!$B$2:$B$1500, 0))))</f>
        <v/>
      </c>
      <c r="D352" t="str">
        <f t="shared" si="15"/>
        <v/>
      </c>
      <c r="E352" s="4" t="str" cm="1">
        <f t="array" ref="E352">IF(A352="","", SUMPRODUCT(--(INDEX('Cevap Anahtarları'!$B$2:$CW$10, MATCH(J352, 'Cevap Anahtarları'!$A$2:$A$100, 0), 0)="ABCDE")) + SUMPRODUCT(--(K352:DF352 &lt;&gt; ""), --(ISNUMBER(SEARCH(K352:DF352, INDEX('Cevap Anahtarları'!$B$2:$CW$10, MATCH(J352, 'Cevap Anahtarları'!$A$2:$A$100, 0), 0)))), --(INDEX('Cevap Anahtarları'!$B$2:$CW$10, MATCH(J352, 'Cevap Anahtarları'!$A$2:$A$100, 0), 0)&lt;&gt;"ABCDE")))</f>
        <v/>
      </c>
      <c r="F352" s="4" t="str" cm="1">
        <f t="array" ref="F352">IF(A352="","",SUMPRODUCT(1* (K352:DF352 &lt;&gt; 0)*(NOT(ISNUMBER(SEARCH(K352:DF352,INDEX('Cevap Anahtarları'!$B$2:$CW$10,MATCH(J352,'Cevap Anahtarları'!$A$2:$A$100,0),0)))))))</f>
        <v/>
      </c>
      <c r="G352" s="4" t="str" cm="1">
        <f t="array" aca="1" ref="G352" ca="1">IF(A352="", "", SUMPRODUCT(--(OFFSET(K352, 0, 0, 1, $O$1) = 0), --(INDEX('Cevap Anahtarları'!$B$2:$CW$10, MATCH(J352, 'Cevap Anahtarları'!$A$2:$A$100, 0), COLUMN(OFFSET(K352, 0, 0, 1, $O$1))-COLUMN(K352)+1) &lt;&gt; "ABCDE")))</f>
        <v/>
      </c>
      <c r="H352" s="12" t="str">
        <f t="shared" si="16"/>
        <v/>
      </c>
      <c r="I352" s="12" t="str">
        <f t="shared" si="17"/>
        <v/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</row>
    <row r="353" spans="2:165">
      <c r="B353" t="str">
        <f>IF(_xlfn.CONCAT('OMR Ciktisi'!F350:O350)="","",VALUE(_xlfn.CONCAT('OMR Ciktisi'!F350:O350)))</f>
        <v/>
      </c>
      <c r="C353" t="str">
        <f>IF(B353="", "", OR(ISNUMBER(MATCH(B353, 'Ogrenci Listesi'!$B$2:$B$1500, 0)), ISNUMBER(MATCH(B353, 'Ogr List2'!$B$2:$B$1500, 0))))</f>
        <v/>
      </c>
      <c r="D353" t="str">
        <f t="shared" si="15"/>
        <v/>
      </c>
      <c r="E353" s="4" t="str" cm="1">
        <f t="array" ref="E353">IF(A353="","", SUMPRODUCT(--(INDEX('Cevap Anahtarları'!$B$2:$CW$10, MATCH(J353, 'Cevap Anahtarları'!$A$2:$A$100, 0), 0)="ABCDE")) + SUMPRODUCT(--(K353:DF353 &lt;&gt; ""), --(ISNUMBER(SEARCH(K353:DF353, INDEX('Cevap Anahtarları'!$B$2:$CW$10, MATCH(J353, 'Cevap Anahtarları'!$A$2:$A$100, 0), 0)))), --(INDEX('Cevap Anahtarları'!$B$2:$CW$10, MATCH(J353, 'Cevap Anahtarları'!$A$2:$A$100, 0), 0)&lt;&gt;"ABCDE")))</f>
        <v/>
      </c>
      <c r="F353" s="4" t="str" cm="1">
        <f t="array" ref="F353">IF(A353="","",SUMPRODUCT(1* (K353:DF353 &lt;&gt; 0)*(NOT(ISNUMBER(SEARCH(K353:DF353,INDEX('Cevap Anahtarları'!$B$2:$CW$10,MATCH(J353,'Cevap Anahtarları'!$A$2:$A$100,0),0)))))))</f>
        <v/>
      </c>
      <c r="G353" s="4" t="str" cm="1">
        <f t="array" aca="1" ref="G353" ca="1">IF(A353="", "", SUMPRODUCT(--(OFFSET(K353, 0, 0, 1, $O$1) = 0), --(INDEX('Cevap Anahtarları'!$B$2:$CW$10, MATCH(J353, 'Cevap Anahtarları'!$A$2:$A$100, 0), COLUMN(OFFSET(K353, 0, 0, 1, $O$1))-COLUMN(K353)+1) &lt;&gt; "ABCDE")))</f>
        <v/>
      </c>
      <c r="H353" s="12" t="str">
        <f t="shared" si="16"/>
        <v/>
      </c>
      <c r="I353" s="12" t="str">
        <f t="shared" si="17"/>
        <v/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</row>
    <row r="354" spans="2:165">
      <c r="B354" t="str">
        <f>IF(_xlfn.CONCAT('OMR Ciktisi'!F351:O351)="","",VALUE(_xlfn.CONCAT('OMR Ciktisi'!F351:O351)))</f>
        <v/>
      </c>
      <c r="C354" t="str">
        <f>IF(B354="", "", OR(ISNUMBER(MATCH(B354, 'Ogrenci Listesi'!$B$2:$B$1500, 0)), ISNUMBER(MATCH(B354, 'Ogr List2'!$B$2:$B$1500, 0))))</f>
        <v/>
      </c>
      <c r="D354" t="str">
        <f t="shared" si="15"/>
        <v/>
      </c>
      <c r="E354" s="4" t="str" cm="1">
        <f t="array" ref="E354">IF(A354="","", SUMPRODUCT(--(INDEX('Cevap Anahtarları'!$B$2:$CW$10, MATCH(J354, 'Cevap Anahtarları'!$A$2:$A$100, 0), 0)="ABCDE")) + SUMPRODUCT(--(K354:DF354 &lt;&gt; ""), --(ISNUMBER(SEARCH(K354:DF354, INDEX('Cevap Anahtarları'!$B$2:$CW$10, MATCH(J354, 'Cevap Anahtarları'!$A$2:$A$100, 0), 0)))), --(INDEX('Cevap Anahtarları'!$B$2:$CW$10, MATCH(J354, 'Cevap Anahtarları'!$A$2:$A$100, 0), 0)&lt;&gt;"ABCDE")))</f>
        <v/>
      </c>
      <c r="F354" s="4" t="str" cm="1">
        <f t="array" ref="F354">IF(A354="","",SUMPRODUCT(1* (K354:DF354 &lt;&gt; 0)*(NOT(ISNUMBER(SEARCH(K354:DF354,INDEX('Cevap Anahtarları'!$B$2:$CW$10,MATCH(J354,'Cevap Anahtarları'!$A$2:$A$100,0),0)))))))</f>
        <v/>
      </c>
      <c r="G354" s="4" t="str" cm="1">
        <f t="array" aca="1" ref="G354" ca="1">IF(A354="", "", SUMPRODUCT(--(OFFSET(K354, 0, 0, 1, $O$1) = 0), --(INDEX('Cevap Anahtarları'!$B$2:$CW$10, MATCH(J354, 'Cevap Anahtarları'!$A$2:$A$100, 0), COLUMN(OFFSET(K354, 0, 0, 1, $O$1))-COLUMN(K354)+1) &lt;&gt; "ABCDE")))</f>
        <v/>
      </c>
      <c r="H354" s="12" t="str">
        <f t="shared" si="16"/>
        <v/>
      </c>
      <c r="I354" s="12" t="str">
        <f t="shared" si="17"/>
        <v/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</row>
    <row r="355" spans="2:165">
      <c r="B355" t="str">
        <f>IF(_xlfn.CONCAT('OMR Ciktisi'!F352:O352)="","",VALUE(_xlfn.CONCAT('OMR Ciktisi'!F352:O352)))</f>
        <v/>
      </c>
      <c r="C355" t="str">
        <f>IF(B355="", "", OR(ISNUMBER(MATCH(B355, 'Ogrenci Listesi'!$B$2:$B$1500, 0)), ISNUMBER(MATCH(B355, 'Ogr List2'!$B$2:$B$1500, 0))))</f>
        <v/>
      </c>
      <c r="D355" t="str">
        <f t="shared" si="15"/>
        <v/>
      </c>
      <c r="E355" s="4" t="str" cm="1">
        <f t="array" ref="E355">IF(A355="","", SUMPRODUCT(--(INDEX('Cevap Anahtarları'!$B$2:$CW$10, MATCH(J355, 'Cevap Anahtarları'!$A$2:$A$100, 0), 0)="ABCDE")) + SUMPRODUCT(--(K355:DF355 &lt;&gt; ""), --(ISNUMBER(SEARCH(K355:DF355, INDEX('Cevap Anahtarları'!$B$2:$CW$10, MATCH(J355, 'Cevap Anahtarları'!$A$2:$A$100, 0), 0)))), --(INDEX('Cevap Anahtarları'!$B$2:$CW$10, MATCH(J355, 'Cevap Anahtarları'!$A$2:$A$100, 0), 0)&lt;&gt;"ABCDE")))</f>
        <v/>
      </c>
      <c r="F355" s="4" t="str" cm="1">
        <f t="array" ref="F355">IF(A355="","",SUMPRODUCT(1* (K355:DF355 &lt;&gt; 0)*(NOT(ISNUMBER(SEARCH(K355:DF355,INDEX('Cevap Anahtarları'!$B$2:$CW$10,MATCH(J355,'Cevap Anahtarları'!$A$2:$A$100,0),0)))))))</f>
        <v/>
      </c>
      <c r="G355" s="4" t="str" cm="1">
        <f t="array" aca="1" ref="G355" ca="1">IF(A355="", "", SUMPRODUCT(--(OFFSET(K355, 0, 0, 1, $O$1) = 0), --(INDEX('Cevap Anahtarları'!$B$2:$CW$10, MATCH(J355, 'Cevap Anahtarları'!$A$2:$A$100, 0), COLUMN(OFFSET(K355, 0, 0, 1, $O$1))-COLUMN(K355)+1) &lt;&gt; "ABCDE")))</f>
        <v/>
      </c>
      <c r="H355" s="12" t="str">
        <f t="shared" si="16"/>
        <v/>
      </c>
      <c r="I355" s="12" t="str">
        <f t="shared" si="17"/>
        <v/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</row>
    <row r="356" spans="2:165">
      <c r="B356" t="str">
        <f>IF(_xlfn.CONCAT('OMR Ciktisi'!F353:O353)="","",VALUE(_xlfn.CONCAT('OMR Ciktisi'!F353:O353)))</f>
        <v/>
      </c>
      <c r="C356" t="str">
        <f>IF(B356="", "", OR(ISNUMBER(MATCH(B356, 'Ogrenci Listesi'!$B$2:$B$1500, 0)), ISNUMBER(MATCH(B356, 'Ogr List2'!$B$2:$B$1500, 0))))</f>
        <v/>
      </c>
      <c r="D356" t="str">
        <f t="shared" si="15"/>
        <v/>
      </c>
      <c r="E356" s="4" t="str" cm="1">
        <f t="array" ref="E356">IF(A356="","", SUMPRODUCT(--(INDEX('Cevap Anahtarları'!$B$2:$CW$10, MATCH(J356, 'Cevap Anahtarları'!$A$2:$A$100, 0), 0)="ABCDE")) + SUMPRODUCT(--(K356:DF356 &lt;&gt; ""), --(ISNUMBER(SEARCH(K356:DF356, INDEX('Cevap Anahtarları'!$B$2:$CW$10, MATCH(J356, 'Cevap Anahtarları'!$A$2:$A$100, 0), 0)))), --(INDEX('Cevap Anahtarları'!$B$2:$CW$10, MATCH(J356, 'Cevap Anahtarları'!$A$2:$A$100, 0), 0)&lt;&gt;"ABCDE")))</f>
        <v/>
      </c>
      <c r="F356" s="4" t="str" cm="1">
        <f t="array" ref="F356">IF(A356="","",SUMPRODUCT(1* (K356:DF356 &lt;&gt; 0)*(NOT(ISNUMBER(SEARCH(K356:DF356,INDEX('Cevap Anahtarları'!$B$2:$CW$10,MATCH(J356,'Cevap Anahtarları'!$A$2:$A$100,0),0)))))))</f>
        <v/>
      </c>
      <c r="G356" s="4" t="str" cm="1">
        <f t="array" aca="1" ref="G356" ca="1">IF(A356="", "", SUMPRODUCT(--(OFFSET(K356, 0, 0, 1, $O$1) = 0), --(INDEX('Cevap Anahtarları'!$B$2:$CW$10, MATCH(J356, 'Cevap Anahtarları'!$A$2:$A$100, 0), COLUMN(OFFSET(K356, 0, 0, 1, $O$1))-COLUMN(K356)+1) &lt;&gt; "ABCDE")))</f>
        <v/>
      </c>
      <c r="H356" s="12" t="str">
        <f t="shared" si="16"/>
        <v/>
      </c>
      <c r="I356" s="12" t="str">
        <f t="shared" si="17"/>
        <v/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</row>
    <row r="357" spans="2:165">
      <c r="B357" t="str">
        <f>IF(_xlfn.CONCAT('OMR Ciktisi'!F354:O354)="","",VALUE(_xlfn.CONCAT('OMR Ciktisi'!F354:O354)))</f>
        <v/>
      </c>
      <c r="C357" t="str">
        <f>IF(B357="", "", OR(ISNUMBER(MATCH(B357, 'Ogrenci Listesi'!$B$2:$B$1500, 0)), ISNUMBER(MATCH(B357, 'Ogr List2'!$B$2:$B$1500, 0))))</f>
        <v/>
      </c>
      <c r="D357" t="str">
        <f t="shared" si="15"/>
        <v/>
      </c>
      <c r="E357" s="4" t="str" cm="1">
        <f t="array" ref="E357">IF(A357="","", SUMPRODUCT(--(INDEX('Cevap Anahtarları'!$B$2:$CW$10, MATCH(J357, 'Cevap Anahtarları'!$A$2:$A$100, 0), 0)="ABCDE")) + SUMPRODUCT(--(K357:DF357 &lt;&gt; ""), --(ISNUMBER(SEARCH(K357:DF357, INDEX('Cevap Anahtarları'!$B$2:$CW$10, MATCH(J357, 'Cevap Anahtarları'!$A$2:$A$100, 0), 0)))), --(INDEX('Cevap Anahtarları'!$B$2:$CW$10, MATCH(J357, 'Cevap Anahtarları'!$A$2:$A$100, 0), 0)&lt;&gt;"ABCDE")))</f>
        <v/>
      </c>
      <c r="F357" s="4" t="str" cm="1">
        <f t="array" ref="F357">IF(A357="","",SUMPRODUCT(1* (K357:DF357 &lt;&gt; 0)*(NOT(ISNUMBER(SEARCH(K357:DF357,INDEX('Cevap Anahtarları'!$B$2:$CW$10,MATCH(J357,'Cevap Anahtarları'!$A$2:$A$100,0),0)))))))</f>
        <v/>
      </c>
      <c r="G357" s="4" t="str" cm="1">
        <f t="array" aca="1" ref="G357" ca="1">IF(A357="", "", SUMPRODUCT(--(OFFSET(K357, 0, 0, 1, $O$1) = 0), --(INDEX('Cevap Anahtarları'!$B$2:$CW$10, MATCH(J357, 'Cevap Anahtarları'!$A$2:$A$100, 0), COLUMN(OFFSET(K357, 0, 0, 1, $O$1))-COLUMN(K357)+1) &lt;&gt; "ABCDE")))</f>
        <v/>
      </c>
      <c r="H357" s="12" t="str">
        <f t="shared" si="16"/>
        <v/>
      </c>
      <c r="I357" s="12" t="str">
        <f t="shared" si="17"/>
        <v/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</row>
    <row r="358" spans="2:165">
      <c r="B358" t="str">
        <f>IF(_xlfn.CONCAT('OMR Ciktisi'!F355:O355)="","",VALUE(_xlfn.CONCAT('OMR Ciktisi'!F355:O355)))</f>
        <v/>
      </c>
      <c r="C358" t="str">
        <f>IF(B358="", "", OR(ISNUMBER(MATCH(B358, 'Ogrenci Listesi'!$B$2:$B$1500, 0)), ISNUMBER(MATCH(B358, 'Ogr List2'!$B$2:$B$1500, 0))))</f>
        <v/>
      </c>
      <c r="D358" t="str">
        <f t="shared" si="15"/>
        <v/>
      </c>
      <c r="E358" s="4" t="str" cm="1">
        <f t="array" ref="E358">IF(A358="","", SUMPRODUCT(--(INDEX('Cevap Anahtarları'!$B$2:$CW$10, MATCH(J358, 'Cevap Anahtarları'!$A$2:$A$100, 0), 0)="ABCDE")) + SUMPRODUCT(--(K358:DF358 &lt;&gt; ""), --(ISNUMBER(SEARCH(K358:DF358, INDEX('Cevap Anahtarları'!$B$2:$CW$10, MATCH(J358, 'Cevap Anahtarları'!$A$2:$A$100, 0), 0)))), --(INDEX('Cevap Anahtarları'!$B$2:$CW$10, MATCH(J358, 'Cevap Anahtarları'!$A$2:$A$100, 0), 0)&lt;&gt;"ABCDE")))</f>
        <v/>
      </c>
      <c r="F358" s="4" t="str" cm="1">
        <f t="array" ref="F358">IF(A358="","",SUMPRODUCT(1* (K358:DF358 &lt;&gt; 0)*(NOT(ISNUMBER(SEARCH(K358:DF358,INDEX('Cevap Anahtarları'!$B$2:$CW$10,MATCH(J358,'Cevap Anahtarları'!$A$2:$A$100,0),0)))))))</f>
        <v/>
      </c>
      <c r="G358" s="4" t="str" cm="1">
        <f t="array" aca="1" ref="G358" ca="1">IF(A358="", "", SUMPRODUCT(--(OFFSET(K358, 0, 0, 1, $O$1) = 0), --(INDEX('Cevap Anahtarları'!$B$2:$CW$10, MATCH(J358, 'Cevap Anahtarları'!$A$2:$A$100, 0), COLUMN(OFFSET(K358, 0, 0, 1, $O$1))-COLUMN(K358)+1) &lt;&gt; "ABCDE")))</f>
        <v/>
      </c>
      <c r="H358" s="12" t="str">
        <f t="shared" si="16"/>
        <v/>
      </c>
      <c r="I358" s="12" t="str">
        <f t="shared" si="17"/>
        <v/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</row>
    <row r="359" spans="2:165">
      <c r="B359" t="str">
        <f>IF(_xlfn.CONCAT('OMR Ciktisi'!F356:O356)="","",VALUE(_xlfn.CONCAT('OMR Ciktisi'!F356:O356)))</f>
        <v/>
      </c>
      <c r="C359" t="str">
        <f>IF(B359="", "", OR(ISNUMBER(MATCH(B359, 'Ogrenci Listesi'!$B$2:$B$1500, 0)), ISNUMBER(MATCH(B359, 'Ogr List2'!$B$2:$B$1500, 0))))</f>
        <v/>
      </c>
      <c r="D359" t="str">
        <f t="shared" si="15"/>
        <v/>
      </c>
      <c r="E359" s="4" t="str" cm="1">
        <f t="array" ref="E359">IF(A359="","", SUMPRODUCT(--(INDEX('Cevap Anahtarları'!$B$2:$CW$10, MATCH(J359, 'Cevap Anahtarları'!$A$2:$A$100, 0), 0)="ABCDE")) + SUMPRODUCT(--(K359:DF359 &lt;&gt; ""), --(ISNUMBER(SEARCH(K359:DF359, INDEX('Cevap Anahtarları'!$B$2:$CW$10, MATCH(J359, 'Cevap Anahtarları'!$A$2:$A$100, 0), 0)))), --(INDEX('Cevap Anahtarları'!$B$2:$CW$10, MATCH(J359, 'Cevap Anahtarları'!$A$2:$A$100, 0), 0)&lt;&gt;"ABCDE")))</f>
        <v/>
      </c>
      <c r="F359" s="4" t="str" cm="1">
        <f t="array" ref="F359">IF(A359="","",SUMPRODUCT(1* (K359:DF359 &lt;&gt; 0)*(NOT(ISNUMBER(SEARCH(K359:DF359,INDEX('Cevap Anahtarları'!$B$2:$CW$10,MATCH(J359,'Cevap Anahtarları'!$A$2:$A$100,0),0)))))))</f>
        <v/>
      </c>
      <c r="G359" s="4" t="str" cm="1">
        <f t="array" aca="1" ref="G359" ca="1">IF(A359="", "", SUMPRODUCT(--(OFFSET(K359, 0, 0, 1, $O$1) = 0), --(INDEX('Cevap Anahtarları'!$B$2:$CW$10, MATCH(J359, 'Cevap Anahtarları'!$A$2:$A$100, 0), COLUMN(OFFSET(K359, 0, 0, 1, $O$1))-COLUMN(K359)+1) &lt;&gt; "ABCDE")))</f>
        <v/>
      </c>
      <c r="H359" s="12" t="str">
        <f t="shared" si="16"/>
        <v/>
      </c>
      <c r="I359" s="12" t="str">
        <f t="shared" si="17"/>
        <v/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</row>
    <row r="360" spans="2:165">
      <c r="B360" t="str">
        <f>IF(_xlfn.CONCAT('OMR Ciktisi'!F357:O357)="","",VALUE(_xlfn.CONCAT('OMR Ciktisi'!F357:O357)))</f>
        <v/>
      </c>
      <c r="C360" t="str">
        <f>IF(B360="", "", OR(ISNUMBER(MATCH(B360, 'Ogrenci Listesi'!$B$2:$B$1500, 0)), ISNUMBER(MATCH(B360, 'Ogr List2'!$B$2:$B$1500, 0))))</f>
        <v/>
      </c>
      <c r="D360" t="str">
        <f t="shared" si="15"/>
        <v/>
      </c>
      <c r="E360" s="4" t="str" cm="1">
        <f t="array" ref="E360">IF(A360="","", SUMPRODUCT(--(INDEX('Cevap Anahtarları'!$B$2:$CW$10, MATCH(J360, 'Cevap Anahtarları'!$A$2:$A$100, 0), 0)="ABCDE")) + SUMPRODUCT(--(K360:DF360 &lt;&gt; ""), --(ISNUMBER(SEARCH(K360:DF360, INDEX('Cevap Anahtarları'!$B$2:$CW$10, MATCH(J360, 'Cevap Anahtarları'!$A$2:$A$100, 0), 0)))), --(INDEX('Cevap Anahtarları'!$B$2:$CW$10, MATCH(J360, 'Cevap Anahtarları'!$A$2:$A$100, 0), 0)&lt;&gt;"ABCDE")))</f>
        <v/>
      </c>
      <c r="F360" s="4" t="str" cm="1">
        <f t="array" ref="F360">IF(A360="","",SUMPRODUCT(1* (K360:DF360 &lt;&gt; 0)*(NOT(ISNUMBER(SEARCH(K360:DF360,INDEX('Cevap Anahtarları'!$B$2:$CW$10,MATCH(J360,'Cevap Anahtarları'!$A$2:$A$100,0),0)))))))</f>
        <v/>
      </c>
      <c r="G360" s="4" t="str" cm="1">
        <f t="array" aca="1" ref="G360" ca="1">IF(A360="", "", SUMPRODUCT(--(OFFSET(K360, 0, 0, 1, $O$1) = 0), --(INDEX('Cevap Anahtarları'!$B$2:$CW$10, MATCH(J360, 'Cevap Anahtarları'!$A$2:$A$100, 0), COLUMN(OFFSET(K360, 0, 0, 1, $O$1))-COLUMN(K360)+1) &lt;&gt; "ABCDE")))</f>
        <v/>
      </c>
      <c r="H360" s="12" t="str">
        <f t="shared" si="16"/>
        <v/>
      </c>
      <c r="I360" s="12" t="str">
        <f t="shared" si="17"/>
        <v/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</row>
    <row r="361" spans="2:165">
      <c r="B361" t="str">
        <f>IF(_xlfn.CONCAT('OMR Ciktisi'!F358:O358)="","",VALUE(_xlfn.CONCAT('OMR Ciktisi'!F358:O358)))</f>
        <v/>
      </c>
      <c r="C361" t="str">
        <f>IF(B361="", "", OR(ISNUMBER(MATCH(B361, 'Ogrenci Listesi'!$B$2:$B$1500, 0)), ISNUMBER(MATCH(B361, 'Ogr List2'!$B$2:$B$1500, 0))))</f>
        <v/>
      </c>
      <c r="D361" t="str">
        <f t="shared" si="15"/>
        <v/>
      </c>
      <c r="E361" s="4" t="str" cm="1">
        <f t="array" ref="E361">IF(A361="","", SUMPRODUCT(--(INDEX('Cevap Anahtarları'!$B$2:$CW$10, MATCH(J361, 'Cevap Anahtarları'!$A$2:$A$100, 0), 0)="ABCDE")) + SUMPRODUCT(--(K361:DF361 &lt;&gt; ""), --(ISNUMBER(SEARCH(K361:DF361, INDEX('Cevap Anahtarları'!$B$2:$CW$10, MATCH(J361, 'Cevap Anahtarları'!$A$2:$A$100, 0), 0)))), --(INDEX('Cevap Anahtarları'!$B$2:$CW$10, MATCH(J361, 'Cevap Anahtarları'!$A$2:$A$100, 0), 0)&lt;&gt;"ABCDE")))</f>
        <v/>
      </c>
      <c r="F361" s="4" t="str" cm="1">
        <f t="array" ref="F361">IF(A361="","",SUMPRODUCT(1* (K361:DF361 &lt;&gt; 0)*(NOT(ISNUMBER(SEARCH(K361:DF361,INDEX('Cevap Anahtarları'!$B$2:$CW$10,MATCH(J361,'Cevap Anahtarları'!$A$2:$A$100,0),0)))))))</f>
        <v/>
      </c>
      <c r="G361" s="4" t="str" cm="1">
        <f t="array" aca="1" ref="G361" ca="1">IF(A361="", "", SUMPRODUCT(--(OFFSET(K361, 0, 0, 1, $O$1) = 0), --(INDEX('Cevap Anahtarları'!$B$2:$CW$10, MATCH(J361, 'Cevap Anahtarları'!$A$2:$A$100, 0), COLUMN(OFFSET(K361, 0, 0, 1, $O$1))-COLUMN(K361)+1) &lt;&gt; "ABCDE")))</f>
        <v/>
      </c>
      <c r="H361" s="12" t="str">
        <f t="shared" si="16"/>
        <v/>
      </c>
      <c r="I361" s="12" t="str">
        <f t="shared" si="17"/>
        <v/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</row>
    <row r="362" spans="2:165">
      <c r="B362" t="str">
        <f>IF(_xlfn.CONCAT('OMR Ciktisi'!F359:O359)="","",VALUE(_xlfn.CONCAT('OMR Ciktisi'!F359:O359)))</f>
        <v/>
      </c>
      <c r="C362" t="str">
        <f>IF(B362="", "", OR(ISNUMBER(MATCH(B362, 'Ogrenci Listesi'!$B$2:$B$1500, 0)), ISNUMBER(MATCH(B362, 'Ogr List2'!$B$2:$B$1500, 0))))</f>
        <v/>
      </c>
      <c r="D362" t="str">
        <f t="shared" si="15"/>
        <v/>
      </c>
      <c r="E362" s="4" t="str" cm="1">
        <f t="array" ref="E362">IF(A362="","", SUMPRODUCT(--(INDEX('Cevap Anahtarları'!$B$2:$CW$10, MATCH(J362, 'Cevap Anahtarları'!$A$2:$A$100, 0), 0)="ABCDE")) + SUMPRODUCT(--(K362:DF362 &lt;&gt; ""), --(ISNUMBER(SEARCH(K362:DF362, INDEX('Cevap Anahtarları'!$B$2:$CW$10, MATCH(J362, 'Cevap Anahtarları'!$A$2:$A$100, 0), 0)))), --(INDEX('Cevap Anahtarları'!$B$2:$CW$10, MATCH(J362, 'Cevap Anahtarları'!$A$2:$A$100, 0), 0)&lt;&gt;"ABCDE")))</f>
        <v/>
      </c>
      <c r="F362" s="4" t="str" cm="1">
        <f t="array" ref="F362">IF(A362="","",SUMPRODUCT(1* (K362:DF362 &lt;&gt; 0)*(NOT(ISNUMBER(SEARCH(K362:DF362,INDEX('Cevap Anahtarları'!$B$2:$CW$10,MATCH(J362,'Cevap Anahtarları'!$A$2:$A$100,0),0)))))))</f>
        <v/>
      </c>
      <c r="G362" s="4" t="str" cm="1">
        <f t="array" aca="1" ref="G362" ca="1">IF(A362="", "", SUMPRODUCT(--(OFFSET(K362, 0, 0, 1, $O$1) = 0), --(INDEX('Cevap Anahtarları'!$B$2:$CW$10, MATCH(J362, 'Cevap Anahtarları'!$A$2:$A$100, 0), COLUMN(OFFSET(K362, 0, 0, 1, $O$1))-COLUMN(K362)+1) &lt;&gt; "ABCDE")))</f>
        <v/>
      </c>
      <c r="H362" s="12" t="str">
        <f t="shared" si="16"/>
        <v/>
      </c>
      <c r="I362" s="12" t="str">
        <f t="shared" si="17"/>
        <v/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</row>
    <row r="363" spans="2:165">
      <c r="B363" t="str">
        <f>IF(_xlfn.CONCAT('OMR Ciktisi'!F360:O360)="","",VALUE(_xlfn.CONCAT('OMR Ciktisi'!F360:O360)))</f>
        <v/>
      </c>
      <c r="C363" t="str">
        <f>IF(B363="", "", OR(ISNUMBER(MATCH(B363, 'Ogrenci Listesi'!$B$2:$B$1500, 0)), ISNUMBER(MATCH(B363, 'Ogr List2'!$B$2:$B$1500, 0))))</f>
        <v/>
      </c>
      <c r="D363" t="str">
        <f t="shared" si="15"/>
        <v/>
      </c>
      <c r="E363" s="4" t="str" cm="1">
        <f t="array" ref="E363">IF(A363="","", SUMPRODUCT(--(INDEX('Cevap Anahtarları'!$B$2:$CW$10, MATCH(J363, 'Cevap Anahtarları'!$A$2:$A$100, 0), 0)="ABCDE")) + SUMPRODUCT(--(K363:DF363 &lt;&gt; ""), --(ISNUMBER(SEARCH(K363:DF363, INDEX('Cevap Anahtarları'!$B$2:$CW$10, MATCH(J363, 'Cevap Anahtarları'!$A$2:$A$100, 0), 0)))), --(INDEX('Cevap Anahtarları'!$B$2:$CW$10, MATCH(J363, 'Cevap Anahtarları'!$A$2:$A$100, 0), 0)&lt;&gt;"ABCDE")))</f>
        <v/>
      </c>
      <c r="F363" s="4" t="str" cm="1">
        <f t="array" ref="F363">IF(A363="","",SUMPRODUCT(1* (K363:DF363 &lt;&gt; 0)*(NOT(ISNUMBER(SEARCH(K363:DF363,INDEX('Cevap Anahtarları'!$B$2:$CW$10,MATCH(J363,'Cevap Anahtarları'!$A$2:$A$100,0),0)))))))</f>
        <v/>
      </c>
      <c r="G363" s="4" t="str" cm="1">
        <f t="array" aca="1" ref="G363" ca="1">IF(A363="", "", SUMPRODUCT(--(OFFSET(K363, 0, 0, 1, $O$1) = 0), --(INDEX('Cevap Anahtarları'!$B$2:$CW$10, MATCH(J363, 'Cevap Anahtarları'!$A$2:$A$100, 0), COLUMN(OFFSET(K363, 0, 0, 1, $O$1))-COLUMN(K363)+1) &lt;&gt; "ABCDE")))</f>
        <v/>
      </c>
      <c r="H363" s="12" t="str">
        <f t="shared" si="16"/>
        <v/>
      </c>
      <c r="I363" s="12" t="str">
        <f t="shared" si="17"/>
        <v/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</row>
    <row r="364" spans="2:165">
      <c r="B364" t="str">
        <f>IF(_xlfn.CONCAT('OMR Ciktisi'!F361:O361)="","",VALUE(_xlfn.CONCAT('OMR Ciktisi'!F361:O361)))</f>
        <v/>
      </c>
      <c r="C364" t="str">
        <f>IF(B364="", "", OR(ISNUMBER(MATCH(B364, 'Ogrenci Listesi'!$B$2:$B$1500, 0)), ISNUMBER(MATCH(B364, 'Ogr List2'!$B$2:$B$1500, 0))))</f>
        <v/>
      </c>
      <c r="D364" t="str">
        <f t="shared" si="15"/>
        <v/>
      </c>
      <c r="E364" s="4" t="str" cm="1">
        <f t="array" ref="E364">IF(A364="","", SUMPRODUCT(--(INDEX('Cevap Anahtarları'!$B$2:$CW$10, MATCH(J364, 'Cevap Anahtarları'!$A$2:$A$100, 0), 0)="ABCDE")) + SUMPRODUCT(--(K364:DF364 &lt;&gt; ""), --(ISNUMBER(SEARCH(K364:DF364, INDEX('Cevap Anahtarları'!$B$2:$CW$10, MATCH(J364, 'Cevap Anahtarları'!$A$2:$A$100, 0), 0)))), --(INDEX('Cevap Anahtarları'!$B$2:$CW$10, MATCH(J364, 'Cevap Anahtarları'!$A$2:$A$100, 0), 0)&lt;&gt;"ABCDE")))</f>
        <v/>
      </c>
      <c r="F364" s="4" t="str" cm="1">
        <f t="array" ref="F364">IF(A364="","",SUMPRODUCT(1* (K364:DF364 &lt;&gt; 0)*(NOT(ISNUMBER(SEARCH(K364:DF364,INDEX('Cevap Anahtarları'!$B$2:$CW$10,MATCH(J364,'Cevap Anahtarları'!$A$2:$A$100,0),0)))))))</f>
        <v/>
      </c>
      <c r="G364" s="4" t="str" cm="1">
        <f t="array" aca="1" ref="G364" ca="1">IF(A364="", "", SUMPRODUCT(--(OFFSET(K364, 0, 0, 1, $O$1) = 0), --(INDEX('Cevap Anahtarları'!$B$2:$CW$10, MATCH(J364, 'Cevap Anahtarları'!$A$2:$A$100, 0), COLUMN(OFFSET(K364, 0, 0, 1, $O$1))-COLUMN(K364)+1) &lt;&gt; "ABCDE")))</f>
        <v/>
      </c>
      <c r="H364" s="12" t="str">
        <f t="shared" si="16"/>
        <v/>
      </c>
      <c r="I364" s="12" t="str">
        <f t="shared" si="17"/>
        <v/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</row>
    <row r="365" spans="2:165">
      <c r="B365" t="str">
        <f>IF(_xlfn.CONCAT('OMR Ciktisi'!F362:O362)="","",VALUE(_xlfn.CONCAT('OMR Ciktisi'!F362:O362)))</f>
        <v/>
      </c>
      <c r="C365" t="str">
        <f>IF(B365="", "", OR(ISNUMBER(MATCH(B365, 'Ogrenci Listesi'!$B$2:$B$1500, 0)), ISNUMBER(MATCH(B365, 'Ogr List2'!$B$2:$B$1500, 0))))</f>
        <v/>
      </c>
      <c r="D365" t="str">
        <f t="shared" si="15"/>
        <v/>
      </c>
      <c r="E365" s="4" t="str" cm="1">
        <f t="array" ref="E365">IF(A365="","", SUMPRODUCT(--(INDEX('Cevap Anahtarları'!$B$2:$CW$10, MATCH(J365, 'Cevap Anahtarları'!$A$2:$A$100, 0), 0)="ABCDE")) + SUMPRODUCT(--(K365:DF365 &lt;&gt; ""), --(ISNUMBER(SEARCH(K365:DF365, INDEX('Cevap Anahtarları'!$B$2:$CW$10, MATCH(J365, 'Cevap Anahtarları'!$A$2:$A$100, 0), 0)))), --(INDEX('Cevap Anahtarları'!$B$2:$CW$10, MATCH(J365, 'Cevap Anahtarları'!$A$2:$A$100, 0), 0)&lt;&gt;"ABCDE")))</f>
        <v/>
      </c>
      <c r="F365" s="4" t="str" cm="1">
        <f t="array" ref="F365">IF(A365="","",SUMPRODUCT(1* (K365:DF365 &lt;&gt; 0)*(NOT(ISNUMBER(SEARCH(K365:DF365,INDEX('Cevap Anahtarları'!$B$2:$CW$10,MATCH(J365,'Cevap Anahtarları'!$A$2:$A$100,0),0)))))))</f>
        <v/>
      </c>
      <c r="G365" s="4" t="str" cm="1">
        <f t="array" aca="1" ref="G365" ca="1">IF(A365="", "", SUMPRODUCT(--(OFFSET(K365, 0, 0, 1, $O$1) = 0), --(INDEX('Cevap Anahtarları'!$B$2:$CW$10, MATCH(J365, 'Cevap Anahtarları'!$A$2:$A$100, 0), COLUMN(OFFSET(K365, 0, 0, 1, $O$1))-COLUMN(K365)+1) &lt;&gt; "ABCDE")))</f>
        <v/>
      </c>
      <c r="H365" s="12" t="str">
        <f t="shared" si="16"/>
        <v/>
      </c>
      <c r="I365" s="12" t="str">
        <f t="shared" si="17"/>
        <v/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</row>
    <row r="366" spans="2:165">
      <c r="B366" t="str">
        <f>IF(_xlfn.CONCAT('OMR Ciktisi'!F363:O363)="","",VALUE(_xlfn.CONCAT('OMR Ciktisi'!F363:O363)))</f>
        <v/>
      </c>
      <c r="C366" t="str">
        <f>IF(B366="", "", OR(ISNUMBER(MATCH(B366, 'Ogrenci Listesi'!$B$2:$B$1500, 0)), ISNUMBER(MATCH(B366, 'Ogr List2'!$B$2:$B$1500, 0))))</f>
        <v/>
      </c>
      <c r="D366" t="str">
        <f t="shared" si="15"/>
        <v/>
      </c>
      <c r="E366" s="4" t="str" cm="1">
        <f t="array" ref="E366">IF(A366="","", SUMPRODUCT(--(INDEX('Cevap Anahtarları'!$B$2:$CW$10, MATCH(J366, 'Cevap Anahtarları'!$A$2:$A$100, 0), 0)="ABCDE")) + SUMPRODUCT(--(K366:DF366 &lt;&gt; ""), --(ISNUMBER(SEARCH(K366:DF366, INDEX('Cevap Anahtarları'!$B$2:$CW$10, MATCH(J366, 'Cevap Anahtarları'!$A$2:$A$100, 0), 0)))), --(INDEX('Cevap Anahtarları'!$B$2:$CW$10, MATCH(J366, 'Cevap Anahtarları'!$A$2:$A$100, 0), 0)&lt;&gt;"ABCDE")))</f>
        <v/>
      </c>
      <c r="F366" s="4" t="str" cm="1">
        <f t="array" ref="F366">IF(A366="","",SUMPRODUCT(1* (K366:DF366 &lt;&gt; 0)*(NOT(ISNUMBER(SEARCH(K366:DF366,INDEX('Cevap Anahtarları'!$B$2:$CW$10,MATCH(J366,'Cevap Anahtarları'!$A$2:$A$100,0),0)))))))</f>
        <v/>
      </c>
      <c r="G366" s="4" t="str" cm="1">
        <f t="array" aca="1" ref="G366" ca="1">IF(A366="", "", SUMPRODUCT(--(OFFSET(K366, 0, 0, 1, $O$1) = 0), --(INDEX('Cevap Anahtarları'!$B$2:$CW$10, MATCH(J366, 'Cevap Anahtarları'!$A$2:$A$100, 0), COLUMN(OFFSET(K366, 0, 0, 1, $O$1))-COLUMN(K366)+1) &lt;&gt; "ABCDE")))</f>
        <v/>
      </c>
      <c r="H366" s="12" t="str">
        <f t="shared" si="16"/>
        <v/>
      </c>
      <c r="I366" s="12" t="str">
        <f t="shared" si="17"/>
        <v/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</row>
    <row r="367" spans="2:165">
      <c r="B367" t="str">
        <f>IF(_xlfn.CONCAT('OMR Ciktisi'!F364:O364)="","",VALUE(_xlfn.CONCAT('OMR Ciktisi'!F364:O364)))</f>
        <v/>
      </c>
      <c r="C367" t="str">
        <f>IF(B367="", "", OR(ISNUMBER(MATCH(B367, 'Ogrenci Listesi'!$B$2:$B$1500, 0)), ISNUMBER(MATCH(B367, 'Ogr List2'!$B$2:$B$1500, 0))))</f>
        <v/>
      </c>
      <c r="D367" t="str">
        <f t="shared" si="15"/>
        <v/>
      </c>
      <c r="E367" s="4" t="str" cm="1">
        <f t="array" ref="E367">IF(A367="","", SUMPRODUCT(--(INDEX('Cevap Anahtarları'!$B$2:$CW$10, MATCH(J367, 'Cevap Anahtarları'!$A$2:$A$100, 0), 0)="ABCDE")) + SUMPRODUCT(--(K367:DF367 &lt;&gt; ""), --(ISNUMBER(SEARCH(K367:DF367, INDEX('Cevap Anahtarları'!$B$2:$CW$10, MATCH(J367, 'Cevap Anahtarları'!$A$2:$A$100, 0), 0)))), --(INDEX('Cevap Anahtarları'!$B$2:$CW$10, MATCH(J367, 'Cevap Anahtarları'!$A$2:$A$100, 0), 0)&lt;&gt;"ABCDE")))</f>
        <v/>
      </c>
      <c r="F367" s="4" t="str" cm="1">
        <f t="array" ref="F367">IF(A367="","",SUMPRODUCT(1* (K367:DF367 &lt;&gt; 0)*(NOT(ISNUMBER(SEARCH(K367:DF367,INDEX('Cevap Anahtarları'!$B$2:$CW$10,MATCH(J367,'Cevap Anahtarları'!$A$2:$A$100,0),0)))))))</f>
        <v/>
      </c>
      <c r="G367" s="4" t="str" cm="1">
        <f t="array" aca="1" ref="G367" ca="1">IF(A367="", "", SUMPRODUCT(--(OFFSET(K367, 0, 0, 1, $O$1) = 0), --(INDEX('Cevap Anahtarları'!$B$2:$CW$10, MATCH(J367, 'Cevap Anahtarları'!$A$2:$A$100, 0), COLUMN(OFFSET(K367, 0, 0, 1, $O$1))-COLUMN(K367)+1) &lt;&gt; "ABCDE")))</f>
        <v/>
      </c>
      <c r="H367" s="12" t="str">
        <f t="shared" si="16"/>
        <v/>
      </c>
      <c r="I367" s="12" t="str">
        <f t="shared" si="17"/>
        <v/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</row>
    <row r="368" spans="2:165">
      <c r="B368" t="str">
        <f>IF(_xlfn.CONCAT('OMR Ciktisi'!F365:O365)="","",VALUE(_xlfn.CONCAT('OMR Ciktisi'!F365:O365)))</f>
        <v/>
      </c>
      <c r="C368" t="str">
        <f>IF(B368="", "", OR(ISNUMBER(MATCH(B368, 'Ogrenci Listesi'!$B$2:$B$1500, 0)), ISNUMBER(MATCH(B368, 'Ogr List2'!$B$2:$B$1500, 0))))</f>
        <v/>
      </c>
      <c r="D368" t="str">
        <f t="shared" si="15"/>
        <v/>
      </c>
      <c r="E368" s="4" t="str" cm="1">
        <f t="array" ref="E368">IF(A368="","", SUMPRODUCT(--(INDEX('Cevap Anahtarları'!$B$2:$CW$10, MATCH(J368, 'Cevap Anahtarları'!$A$2:$A$100, 0), 0)="ABCDE")) + SUMPRODUCT(--(K368:DF368 &lt;&gt; ""), --(ISNUMBER(SEARCH(K368:DF368, INDEX('Cevap Anahtarları'!$B$2:$CW$10, MATCH(J368, 'Cevap Anahtarları'!$A$2:$A$100, 0), 0)))), --(INDEX('Cevap Anahtarları'!$B$2:$CW$10, MATCH(J368, 'Cevap Anahtarları'!$A$2:$A$100, 0), 0)&lt;&gt;"ABCDE")))</f>
        <v/>
      </c>
      <c r="F368" s="4" t="str" cm="1">
        <f t="array" ref="F368">IF(A368="","",SUMPRODUCT(1* (K368:DF368 &lt;&gt; 0)*(NOT(ISNUMBER(SEARCH(K368:DF368,INDEX('Cevap Anahtarları'!$B$2:$CW$10,MATCH(J368,'Cevap Anahtarları'!$A$2:$A$100,0),0)))))))</f>
        <v/>
      </c>
      <c r="G368" s="4" t="str" cm="1">
        <f t="array" aca="1" ref="G368" ca="1">IF(A368="", "", SUMPRODUCT(--(OFFSET(K368, 0, 0, 1, $O$1) = 0), --(INDEX('Cevap Anahtarları'!$B$2:$CW$10, MATCH(J368, 'Cevap Anahtarları'!$A$2:$A$100, 0), COLUMN(OFFSET(K368, 0, 0, 1, $O$1))-COLUMN(K368)+1) &lt;&gt; "ABCDE")))</f>
        <v/>
      </c>
      <c r="H368" s="12" t="str">
        <f t="shared" si="16"/>
        <v/>
      </c>
      <c r="I368" s="12" t="str">
        <f t="shared" si="17"/>
        <v/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</row>
    <row r="369" spans="2:165">
      <c r="B369" t="str">
        <f>IF(_xlfn.CONCAT('OMR Ciktisi'!F366:O366)="","",VALUE(_xlfn.CONCAT('OMR Ciktisi'!F366:O366)))</f>
        <v/>
      </c>
      <c r="C369" t="str">
        <f>IF(B369="", "", OR(ISNUMBER(MATCH(B369, 'Ogrenci Listesi'!$B$2:$B$1500, 0)), ISNUMBER(MATCH(B369, 'Ogr List2'!$B$2:$B$1500, 0))))</f>
        <v/>
      </c>
      <c r="D369" t="str">
        <f t="shared" si="15"/>
        <v/>
      </c>
      <c r="E369" s="4" t="str" cm="1">
        <f t="array" ref="E369">IF(A369="","", SUMPRODUCT(--(INDEX('Cevap Anahtarları'!$B$2:$CW$10, MATCH(J369, 'Cevap Anahtarları'!$A$2:$A$100, 0), 0)="ABCDE")) + SUMPRODUCT(--(K369:DF369 &lt;&gt; ""), --(ISNUMBER(SEARCH(K369:DF369, INDEX('Cevap Anahtarları'!$B$2:$CW$10, MATCH(J369, 'Cevap Anahtarları'!$A$2:$A$100, 0), 0)))), --(INDEX('Cevap Anahtarları'!$B$2:$CW$10, MATCH(J369, 'Cevap Anahtarları'!$A$2:$A$100, 0), 0)&lt;&gt;"ABCDE")))</f>
        <v/>
      </c>
      <c r="F369" s="4" t="str" cm="1">
        <f t="array" ref="F369">IF(A369="","",SUMPRODUCT(1* (K369:DF369 &lt;&gt; 0)*(NOT(ISNUMBER(SEARCH(K369:DF369,INDEX('Cevap Anahtarları'!$B$2:$CW$10,MATCH(J369,'Cevap Anahtarları'!$A$2:$A$100,0),0)))))))</f>
        <v/>
      </c>
      <c r="G369" s="4" t="str" cm="1">
        <f t="array" aca="1" ref="G369" ca="1">IF(A369="", "", SUMPRODUCT(--(OFFSET(K369, 0, 0, 1, $O$1) = 0), --(INDEX('Cevap Anahtarları'!$B$2:$CW$10, MATCH(J369, 'Cevap Anahtarları'!$A$2:$A$100, 0), COLUMN(OFFSET(K369, 0, 0, 1, $O$1))-COLUMN(K369)+1) &lt;&gt; "ABCDE")))</f>
        <v/>
      </c>
      <c r="H369" s="12" t="str">
        <f t="shared" si="16"/>
        <v/>
      </c>
      <c r="I369" s="12" t="str">
        <f t="shared" si="17"/>
        <v/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</row>
    <row r="370" spans="2:165">
      <c r="B370" t="str">
        <f>IF(_xlfn.CONCAT('OMR Ciktisi'!F367:O367)="","",VALUE(_xlfn.CONCAT('OMR Ciktisi'!F367:O367)))</f>
        <v/>
      </c>
      <c r="C370" t="str">
        <f>IF(B370="", "", OR(ISNUMBER(MATCH(B370, 'Ogrenci Listesi'!$B$2:$B$1500, 0)), ISNUMBER(MATCH(B370, 'Ogr List2'!$B$2:$B$1500, 0))))</f>
        <v/>
      </c>
      <c r="D370" t="str">
        <f t="shared" si="15"/>
        <v/>
      </c>
      <c r="E370" s="4" t="str" cm="1">
        <f t="array" ref="E370">IF(A370="","", SUMPRODUCT(--(INDEX('Cevap Anahtarları'!$B$2:$CW$10, MATCH(J370, 'Cevap Anahtarları'!$A$2:$A$100, 0), 0)="ABCDE")) + SUMPRODUCT(--(K370:DF370 &lt;&gt; ""), --(ISNUMBER(SEARCH(K370:DF370, INDEX('Cevap Anahtarları'!$B$2:$CW$10, MATCH(J370, 'Cevap Anahtarları'!$A$2:$A$100, 0), 0)))), --(INDEX('Cevap Anahtarları'!$B$2:$CW$10, MATCH(J370, 'Cevap Anahtarları'!$A$2:$A$100, 0), 0)&lt;&gt;"ABCDE")))</f>
        <v/>
      </c>
      <c r="F370" s="4" t="str" cm="1">
        <f t="array" ref="F370">IF(A370="","",SUMPRODUCT(1* (K370:DF370 &lt;&gt; 0)*(NOT(ISNUMBER(SEARCH(K370:DF370,INDEX('Cevap Anahtarları'!$B$2:$CW$10,MATCH(J370,'Cevap Anahtarları'!$A$2:$A$100,0),0)))))))</f>
        <v/>
      </c>
      <c r="G370" s="4" t="str" cm="1">
        <f t="array" aca="1" ref="G370" ca="1">IF(A370="", "", SUMPRODUCT(--(OFFSET(K370, 0, 0, 1, $O$1) = 0), --(INDEX('Cevap Anahtarları'!$B$2:$CW$10, MATCH(J370, 'Cevap Anahtarları'!$A$2:$A$100, 0), COLUMN(OFFSET(K370, 0, 0, 1, $O$1))-COLUMN(K370)+1) &lt;&gt; "ABCDE")))</f>
        <v/>
      </c>
      <c r="H370" s="12" t="str">
        <f t="shared" si="16"/>
        <v/>
      </c>
      <c r="I370" s="12" t="str">
        <f t="shared" si="17"/>
        <v/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</row>
    <row r="371" spans="2:165">
      <c r="B371" t="str">
        <f>IF(_xlfn.CONCAT('OMR Ciktisi'!F368:O368)="","",VALUE(_xlfn.CONCAT('OMR Ciktisi'!F368:O368)))</f>
        <v/>
      </c>
      <c r="C371" t="str">
        <f>IF(B371="", "", OR(ISNUMBER(MATCH(B371, 'Ogrenci Listesi'!$B$2:$B$1500, 0)), ISNUMBER(MATCH(B371, 'Ogr List2'!$B$2:$B$1500, 0))))</f>
        <v/>
      </c>
      <c r="D371" t="str">
        <f t="shared" si="15"/>
        <v/>
      </c>
      <c r="E371" s="4" t="str" cm="1">
        <f t="array" ref="E371">IF(A371="","", SUMPRODUCT(--(INDEX('Cevap Anahtarları'!$B$2:$CW$10, MATCH(J371, 'Cevap Anahtarları'!$A$2:$A$100, 0), 0)="ABCDE")) + SUMPRODUCT(--(K371:DF371 &lt;&gt; ""), --(ISNUMBER(SEARCH(K371:DF371, INDEX('Cevap Anahtarları'!$B$2:$CW$10, MATCH(J371, 'Cevap Anahtarları'!$A$2:$A$100, 0), 0)))), --(INDEX('Cevap Anahtarları'!$B$2:$CW$10, MATCH(J371, 'Cevap Anahtarları'!$A$2:$A$100, 0), 0)&lt;&gt;"ABCDE")))</f>
        <v/>
      </c>
      <c r="F371" s="4" t="str" cm="1">
        <f t="array" ref="F371">IF(A371="","",SUMPRODUCT(1* (K371:DF371 &lt;&gt; 0)*(NOT(ISNUMBER(SEARCH(K371:DF371,INDEX('Cevap Anahtarları'!$B$2:$CW$10,MATCH(J371,'Cevap Anahtarları'!$A$2:$A$100,0),0)))))))</f>
        <v/>
      </c>
      <c r="G371" s="4" t="str" cm="1">
        <f t="array" aca="1" ref="G371" ca="1">IF(A371="", "", SUMPRODUCT(--(OFFSET(K371, 0, 0, 1, $O$1) = 0), --(INDEX('Cevap Anahtarları'!$B$2:$CW$10, MATCH(J371, 'Cevap Anahtarları'!$A$2:$A$100, 0), COLUMN(OFFSET(K371, 0, 0, 1, $O$1))-COLUMN(K371)+1) &lt;&gt; "ABCDE")))</f>
        <v/>
      </c>
      <c r="H371" s="12" t="str">
        <f t="shared" si="16"/>
        <v/>
      </c>
      <c r="I371" s="12" t="str">
        <f t="shared" si="17"/>
        <v/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</row>
    <row r="372" spans="2:165">
      <c r="B372" t="str">
        <f>IF(_xlfn.CONCAT('OMR Ciktisi'!F369:O369)="","",VALUE(_xlfn.CONCAT('OMR Ciktisi'!F369:O369)))</f>
        <v/>
      </c>
      <c r="C372" t="str">
        <f>IF(B372="", "", OR(ISNUMBER(MATCH(B372, 'Ogrenci Listesi'!$B$2:$B$1500, 0)), ISNUMBER(MATCH(B372, 'Ogr List2'!$B$2:$B$1500, 0))))</f>
        <v/>
      </c>
      <c r="D372" t="str">
        <f t="shared" si="15"/>
        <v/>
      </c>
      <c r="E372" s="4" t="str" cm="1">
        <f t="array" ref="E372">IF(A372="","", SUMPRODUCT(--(INDEX('Cevap Anahtarları'!$B$2:$CW$10, MATCH(J372, 'Cevap Anahtarları'!$A$2:$A$100, 0), 0)="ABCDE")) + SUMPRODUCT(--(K372:DF372 &lt;&gt; ""), --(ISNUMBER(SEARCH(K372:DF372, INDEX('Cevap Anahtarları'!$B$2:$CW$10, MATCH(J372, 'Cevap Anahtarları'!$A$2:$A$100, 0), 0)))), --(INDEX('Cevap Anahtarları'!$B$2:$CW$10, MATCH(J372, 'Cevap Anahtarları'!$A$2:$A$100, 0), 0)&lt;&gt;"ABCDE")))</f>
        <v/>
      </c>
      <c r="F372" s="4" t="str" cm="1">
        <f t="array" ref="F372">IF(A372="","",SUMPRODUCT(1* (K372:DF372 &lt;&gt; 0)*(NOT(ISNUMBER(SEARCH(K372:DF372,INDEX('Cevap Anahtarları'!$B$2:$CW$10,MATCH(J372,'Cevap Anahtarları'!$A$2:$A$100,0),0)))))))</f>
        <v/>
      </c>
      <c r="G372" s="4" t="str" cm="1">
        <f t="array" aca="1" ref="G372" ca="1">IF(A372="", "", SUMPRODUCT(--(OFFSET(K372, 0, 0, 1, $O$1) = 0), --(INDEX('Cevap Anahtarları'!$B$2:$CW$10, MATCH(J372, 'Cevap Anahtarları'!$A$2:$A$100, 0), COLUMN(OFFSET(K372, 0, 0, 1, $O$1))-COLUMN(K372)+1) &lt;&gt; "ABCDE")))</f>
        <v/>
      </c>
      <c r="H372" s="12" t="str">
        <f t="shared" si="16"/>
        <v/>
      </c>
      <c r="I372" s="12" t="str">
        <f t="shared" si="17"/>
        <v/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</row>
    <row r="373" spans="2:165">
      <c r="B373" t="str">
        <f>IF(_xlfn.CONCAT('OMR Ciktisi'!F370:O370)="","",VALUE(_xlfn.CONCAT('OMR Ciktisi'!F370:O370)))</f>
        <v/>
      </c>
      <c r="C373" t="str">
        <f>IF(B373="", "", OR(ISNUMBER(MATCH(B373, 'Ogrenci Listesi'!$B$2:$B$1500, 0)), ISNUMBER(MATCH(B373, 'Ogr List2'!$B$2:$B$1500, 0))))</f>
        <v/>
      </c>
      <c r="D373" t="str">
        <f t="shared" si="15"/>
        <v/>
      </c>
      <c r="E373" s="4" t="str" cm="1">
        <f t="array" ref="E373">IF(A373="","", SUMPRODUCT(--(INDEX('Cevap Anahtarları'!$B$2:$CW$10, MATCH(J373, 'Cevap Anahtarları'!$A$2:$A$100, 0), 0)="ABCDE")) + SUMPRODUCT(--(K373:DF373 &lt;&gt; ""), --(ISNUMBER(SEARCH(K373:DF373, INDEX('Cevap Anahtarları'!$B$2:$CW$10, MATCH(J373, 'Cevap Anahtarları'!$A$2:$A$100, 0), 0)))), --(INDEX('Cevap Anahtarları'!$B$2:$CW$10, MATCH(J373, 'Cevap Anahtarları'!$A$2:$A$100, 0), 0)&lt;&gt;"ABCDE")))</f>
        <v/>
      </c>
      <c r="F373" s="4" t="str" cm="1">
        <f t="array" ref="F373">IF(A373="","",SUMPRODUCT(1* (K373:DF373 &lt;&gt; 0)*(NOT(ISNUMBER(SEARCH(K373:DF373,INDEX('Cevap Anahtarları'!$B$2:$CW$10,MATCH(J373,'Cevap Anahtarları'!$A$2:$A$100,0),0)))))))</f>
        <v/>
      </c>
      <c r="G373" s="4" t="str" cm="1">
        <f t="array" aca="1" ref="G373" ca="1">IF(A373="", "", SUMPRODUCT(--(OFFSET(K373, 0, 0, 1, $O$1) = 0), --(INDEX('Cevap Anahtarları'!$B$2:$CW$10, MATCH(J373, 'Cevap Anahtarları'!$A$2:$A$100, 0), COLUMN(OFFSET(K373, 0, 0, 1, $O$1))-COLUMN(K373)+1) &lt;&gt; "ABCDE")))</f>
        <v/>
      </c>
      <c r="H373" s="12" t="str">
        <f t="shared" si="16"/>
        <v/>
      </c>
      <c r="I373" s="12" t="str">
        <f t="shared" si="17"/>
        <v/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</row>
    <row r="374" spans="2:165">
      <c r="B374" t="str">
        <f>IF(_xlfn.CONCAT('OMR Ciktisi'!F371:O371)="","",VALUE(_xlfn.CONCAT('OMR Ciktisi'!F371:O371)))</f>
        <v/>
      </c>
      <c r="C374" t="str">
        <f>IF(B374="", "", OR(ISNUMBER(MATCH(B374, 'Ogrenci Listesi'!$B$2:$B$1500, 0)), ISNUMBER(MATCH(B374, 'Ogr List2'!$B$2:$B$1500, 0))))</f>
        <v/>
      </c>
      <c r="D374" t="str">
        <f t="shared" si="15"/>
        <v/>
      </c>
      <c r="E374" s="4" t="str" cm="1">
        <f t="array" ref="E374">IF(A374="","", SUMPRODUCT(--(INDEX('Cevap Anahtarları'!$B$2:$CW$10, MATCH(J374, 'Cevap Anahtarları'!$A$2:$A$100, 0), 0)="ABCDE")) + SUMPRODUCT(--(K374:DF374 &lt;&gt; ""), --(ISNUMBER(SEARCH(K374:DF374, INDEX('Cevap Anahtarları'!$B$2:$CW$10, MATCH(J374, 'Cevap Anahtarları'!$A$2:$A$100, 0), 0)))), --(INDEX('Cevap Anahtarları'!$B$2:$CW$10, MATCH(J374, 'Cevap Anahtarları'!$A$2:$A$100, 0), 0)&lt;&gt;"ABCDE")))</f>
        <v/>
      </c>
      <c r="F374" s="4" t="str" cm="1">
        <f t="array" ref="F374">IF(A374="","",SUMPRODUCT(1* (K374:DF374 &lt;&gt; 0)*(NOT(ISNUMBER(SEARCH(K374:DF374,INDEX('Cevap Anahtarları'!$B$2:$CW$10,MATCH(J374,'Cevap Anahtarları'!$A$2:$A$100,0),0)))))))</f>
        <v/>
      </c>
      <c r="G374" s="4" t="str" cm="1">
        <f t="array" aca="1" ref="G374" ca="1">IF(A374="", "", SUMPRODUCT(--(OFFSET(K374, 0, 0, 1, $O$1) = 0), --(INDEX('Cevap Anahtarları'!$B$2:$CW$10, MATCH(J374, 'Cevap Anahtarları'!$A$2:$A$100, 0), COLUMN(OFFSET(K374, 0, 0, 1, $O$1))-COLUMN(K374)+1) &lt;&gt; "ABCDE")))</f>
        <v/>
      </c>
      <c r="H374" s="12" t="str">
        <f t="shared" si="16"/>
        <v/>
      </c>
      <c r="I374" s="12" t="str">
        <f t="shared" si="17"/>
        <v/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</row>
    <row r="375" spans="2:165">
      <c r="B375" t="str">
        <f>IF(_xlfn.CONCAT('OMR Ciktisi'!F372:O372)="","",VALUE(_xlfn.CONCAT('OMR Ciktisi'!F372:O372)))</f>
        <v/>
      </c>
      <c r="C375" t="str">
        <f>IF(B375="", "", OR(ISNUMBER(MATCH(B375, 'Ogrenci Listesi'!$B$2:$B$1500, 0)), ISNUMBER(MATCH(B375, 'Ogr List2'!$B$2:$B$1500, 0))))</f>
        <v/>
      </c>
      <c r="D375" t="str">
        <f t="shared" si="15"/>
        <v/>
      </c>
      <c r="E375" s="4" t="str" cm="1">
        <f t="array" ref="E375">IF(A375="","", SUMPRODUCT(--(INDEX('Cevap Anahtarları'!$B$2:$CW$10, MATCH(J375, 'Cevap Anahtarları'!$A$2:$A$100, 0), 0)="ABCDE")) + SUMPRODUCT(--(K375:DF375 &lt;&gt; ""), --(ISNUMBER(SEARCH(K375:DF375, INDEX('Cevap Anahtarları'!$B$2:$CW$10, MATCH(J375, 'Cevap Anahtarları'!$A$2:$A$100, 0), 0)))), --(INDEX('Cevap Anahtarları'!$B$2:$CW$10, MATCH(J375, 'Cevap Anahtarları'!$A$2:$A$100, 0), 0)&lt;&gt;"ABCDE")))</f>
        <v/>
      </c>
      <c r="F375" s="4" t="str" cm="1">
        <f t="array" ref="F375">IF(A375="","",SUMPRODUCT(1* (K375:DF375 &lt;&gt; 0)*(NOT(ISNUMBER(SEARCH(K375:DF375,INDEX('Cevap Anahtarları'!$B$2:$CW$10,MATCH(J375,'Cevap Anahtarları'!$A$2:$A$100,0),0)))))))</f>
        <v/>
      </c>
      <c r="G375" s="4" t="str" cm="1">
        <f t="array" aca="1" ref="G375" ca="1">IF(A375="", "", SUMPRODUCT(--(OFFSET(K375, 0, 0, 1, $O$1) = 0), --(INDEX('Cevap Anahtarları'!$B$2:$CW$10, MATCH(J375, 'Cevap Anahtarları'!$A$2:$A$100, 0), COLUMN(OFFSET(K375, 0, 0, 1, $O$1))-COLUMN(K375)+1) &lt;&gt; "ABCDE")))</f>
        <v/>
      </c>
      <c r="H375" s="12" t="str">
        <f t="shared" si="16"/>
        <v/>
      </c>
      <c r="I375" s="12" t="str">
        <f t="shared" si="17"/>
        <v/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</row>
    <row r="376" spans="2:165">
      <c r="B376" t="str">
        <f>IF(_xlfn.CONCAT('OMR Ciktisi'!F373:O373)="","",VALUE(_xlfn.CONCAT('OMR Ciktisi'!F373:O373)))</f>
        <v/>
      </c>
      <c r="C376" t="str">
        <f>IF(B376="", "", OR(ISNUMBER(MATCH(B376, 'Ogrenci Listesi'!$B$2:$B$1500, 0)), ISNUMBER(MATCH(B376, 'Ogr List2'!$B$2:$B$1500, 0))))</f>
        <v/>
      </c>
      <c r="D376" t="str">
        <f t="shared" si="15"/>
        <v/>
      </c>
      <c r="E376" s="4" t="str" cm="1">
        <f t="array" ref="E376">IF(A376="","", SUMPRODUCT(--(INDEX('Cevap Anahtarları'!$B$2:$CW$10, MATCH(J376, 'Cevap Anahtarları'!$A$2:$A$100, 0), 0)="ABCDE")) + SUMPRODUCT(--(K376:DF376 &lt;&gt; ""), --(ISNUMBER(SEARCH(K376:DF376, INDEX('Cevap Anahtarları'!$B$2:$CW$10, MATCH(J376, 'Cevap Anahtarları'!$A$2:$A$100, 0), 0)))), --(INDEX('Cevap Anahtarları'!$B$2:$CW$10, MATCH(J376, 'Cevap Anahtarları'!$A$2:$A$100, 0), 0)&lt;&gt;"ABCDE")))</f>
        <v/>
      </c>
      <c r="F376" s="4" t="str" cm="1">
        <f t="array" ref="F376">IF(A376="","",SUMPRODUCT(1* (K376:DF376 &lt;&gt; 0)*(NOT(ISNUMBER(SEARCH(K376:DF376,INDEX('Cevap Anahtarları'!$B$2:$CW$10,MATCH(J376,'Cevap Anahtarları'!$A$2:$A$100,0),0)))))))</f>
        <v/>
      </c>
      <c r="G376" s="4" t="str" cm="1">
        <f t="array" aca="1" ref="G376" ca="1">IF(A376="", "", SUMPRODUCT(--(OFFSET(K376, 0, 0, 1, $O$1) = 0), --(INDEX('Cevap Anahtarları'!$B$2:$CW$10, MATCH(J376, 'Cevap Anahtarları'!$A$2:$A$100, 0), COLUMN(OFFSET(K376, 0, 0, 1, $O$1))-COLUMN(K376)+1) &lt;&gt; "ABCDE")))</f>
        <v/>
      </c>
      <c r="H376" s="12" t="str">
        <f t="shared" si="16"/>
        <v/>
      </c>
      <c r="I376" s="12" t="str">
        <f t="shared" si="17"/>
        <v/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</row>
    <row r="377" spans="2:165">
      <c r="B377" t="str">
        <f>IF(_xlfn.CONCAT('OMR Ciktisi'!F374:O374)="","",VALUE(_xlfn.CONCAT('OMR Ciktisi'!F374:O374)))</f>
        <v/>
      </c>
      <c r="C377" t="str">
        <f>IF(B377="", "", OR(ISNUMBER(MATCH(B377, 'Ogrenci Listesi'!$B$2:$B$1500, 0)), ISNUMBER(MATCH(B377, 'Ogr List2'!$B$2:$B$1500, 0))))</f>
        <v/>
      </c>
      <c r="D377" t="str">
        <f t="shared" si="15"/>
        <v/>
      </c>
      <c r="E377" s="4" t="str" cm="1">
        <f t="array" ref="E377">IF(A377="","", SUMPRODUCT(--(INDEX('Cevap Anahtarları'!$B$2:$CW$10, MATCH(J377, 'Cevap Anahtarları'!$A$2:$A$100, 0), 0)="ABCDE")) + SUMPRODUCT(--(K377:DF377 &lt;&gt; ""), --(ISNUMBER(SEARCH(K377:DF377, INDEX('Cevap Anahtarları'!$B$2:$CW$10, MATCH(J377, 'Cevap Anahtarları'!$A$2:$A$100, 0), 0)))), --(INDEX('Cevap Anahtarları'!$B$2:$CW$10, MATCH(J377, 'Cevap Anahtarları'!$A$2:$A$100, 0), 0)&lt;&gt;"ABCDE")))</f>
        <v/>
      </c>
      <c r="F377" s="4" t="str" cm="1">
        <f t="array" ref="F377">IF(A377="","",SUMPRODUCT(1* (K377:DF377 &lt;&gt; 0)*(NOT(ISNUMBER(SEARCH(K377:DF377,INDEX('Cevap Anahtarları'!$B$2:$CW$10,MATCH(J377,'Cevap Anahtarları'!$A$2:$A$100,0),0)))))))</f>
        <v/>
      </c>
      <c r="G377" s="4" t="str" cm="1">
        <f t="array" aca="1" ref="G377" ca="1">IF(A377="", "", SUMPRODUCT(--(OFFSET(K377, 0, 0, 1, $O$1) = 0), --(INDEX('Cevap Anahtarları'!$B$2:$CW$10, MATCH(J377, 'Cevap Anahtarları'!$A$2:$A$100, 0), COLUMN(OFFSET(K377, 0, 0, 1, $O$1))-COLUMN(K377)+1) &lt;&gt; "ABCDE")))</f>
        <v/>
      </c>
      <c r="H377" s="12" t="str">
        <f t="shared" si="16"/>
        <v/>
      </c>
      <c r="I377" s="12" t="str">
        <f t="shared" si="17"/>
        <v/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</row>
    <row r="378" spans="2:165">
      <c r="B378" t="str">
        <f>IF(_xlfn.CONCAT('OMR Ciktisi'!F375:O375)="","",VALUE(_xlfn.CONCAT('OMR Ciktisi'!F375:O375)))</f>
        <v/>
      </c>
      <c r="C378" t="str">
        <f>IF(B378="", "", OR(ISNUMBER(MATCH(B378, 'Ogrenci Listesi'!$B$2:$B$1500, 0)), ISNUMBER(MATCH(B378, 'Ogr List2'!$B$2:$B$1500, 0))))</f>
        <v/>
      </c>
      <c r="D378" t="str">
        <f t="shared" si="15"/>
        <v/>
      </c>
      <c r="E378" s="4" t="str" cm="1">
        <f t="array" ref="E378">IF(A378="","", SUMPRODUCT(--(INDEX('Cevap Anahtarları'!$B$2:$CW$10, MATCH(J378, 'Cevap Anahtarları'!$A$2:$A$100, 0), 0)="ABCDE")) + SUMPRODUCT(--(K378:DF378 &lt;&gt; ""), --(ISNUMBER(SEARCH(K378:DF378, INDEX('Cevap Anahtarları'!$B$2:$CW$10, MATCH(J378, 'Cevap Anahtarları'!$A$2:$A$100, 0), 0)))), --(INDEX('Cevap Anahtarları'!$B$2:$CW$10, MATCH(J378, 'Cevap Anahtarları'!$A$2:$A$100, 0), 0)&lt;&gt;"ABCDE")))</f>
        <v/>
      </c>
      <c r="F378" s="4" t="str" cm="1">
        <f t="array" ref="F378">IF(A378="","",SUMPRODUCT(1* (K378:DF378 &lt;&gt; 0)*(NOT(ISNUMBER(SEARCH(K378:DF378,INDEX('Cevap Anahtarları'!$B$2:$CW$10,MATCH(J378,'Cevap Anahtarları'!$A$2:$A$100,0),0)))))))</f>
        <v/>
      </c>
      <c r="G378" s="4" t="str" cm="1">
        <f t="array" aca="1" ref="G378" ca="1">IF(A378="", "", SUMPRODUCT(--(OFFSET(K378, 0, 0, 1, $O$1) = 0), --(INDEX('Cevap Anahtarları'!$B$2:$CW$10, MATCH(J378, 'Cevap Anahtarları'!$A$2:$A$100, 0), COLUMN(OFFSET(K378, 0, 0, 1, $O$1))-COLUMN(K378)+1) &lt;&gt; "ABCDE")))</f>
        <v/>
      </c>
      <c r="H378" s="12" t="str">
        <f t="shared" si="16"/>
        <v/>
      </c>
      <c r="I378" s="12" t="str">
        <f t="shared" si="17"/>
        <v/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</row>
    <row r="379" spans="2:165">
      <c r="B379" t="str">
        <f>IF(_xlfn.CONCAT('OMR Ciktisi'!F376:O376)="","",VALUE(_xlfn.CONCAT('OMR Ciktisi'!F376:O376)))</f>
        <v/>
      </c>
      <c r="C379" t="str">
        <f>IF(B379="", "", OR(ISNUMBER(MATCH(B379, 'Ogrenci Listesi'!$B$2:$B$1500, 0)), ISNUMBER(MATCH(B379, 'Ogr List2'!$B$2:$B$1500, 0))))</f>
        <v/>
      </c>
      <c r="D379" t="str">
        <f t="shared" si="15"/>
        <v/>
      </c>
      <c r="E379" s="4" t="str" cm="1">
        <f t="array" ref="E379">IF(A379="","", SUMPRODUCT(--(INDEX('Cevap Anahtarları'!$B$2:$CW$10, MATCH(J379, 'Cevap Anahtarları'!$A$2:$A$100, 0), 0)="ABCDE")) + SUMPRODUCT(--(K379:DF379 &lt;&gt; ""), --(ISNUMBER(SEARCH(K379:DF379, INDEX('Cevap Anahtarları'!$B$2:$CW$10, MATCH(J379, 'Cevap Anahtarları'!$A$2:$A$100, 0), 0)))), --(INDEX('Cevap Anahtarları'!$B$2:$CW$10, MATCH(J379, 'Cevap Anahtarları'!$A$2:$A$100, 0), 0)&lt;&gt;"ABCDE")))</f>
        <v/>
      </c>
      <c r="F379" s="4" t="str" cm="1">
        <f t="array" ref="F379">IF(A379="","",SUMPRODUCT(1* (K379:DF379 &lt;&gt; 0)*(NOT(ISNUMBER(SEARCH(K379:DF379,INDEX('Cevap Anahtarları'!$B$2:$CW$10,MATCH(J379,'Cevap Anahtarları'!$A$2:$A$100,0),0)))))))</f>
        <v/>
      </c>
      <c r="G379" s="4" t="str" cm="1">
        <f t="array" aca="1" ref="G379" ca="1">IF(A379="", "", SUMPRODUCT(--(OFFSET(K379, 0, 0, 1, $O$1) = 0), --(INDEX('Cevap Anahtarları'!$B$2:$CW$10, MATCH(J379, 'Cevap Anahtarları'!$A$2:$A$100, 0), COLUMN(OFFSET(K379, 0, 0, 1, $O$1))-COLUMN(K379)+1) &lt;&gt; "ABCDE")))</f>
        <v/>
      </c>
      <c r="H379" s="12" t="str">
        <f t="shared" si="16"/>
        <v/>
      </c>
      <c r="I379" s="12" t="str">
        <f t="shared" si="17"/>
        <v/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</row>
    <row r="380" spans="2:165">
      <c r="B380" t="str">
        <f>IF(_xlfn.CONCAT('OMR Ciktisi'!F377:O377)="","",VALUE(_xlfn.CONCAT('OMR Ciktisi'!F377:O377)))</f>
        <v/>
      </c>
      <c r="C380" t="str">
        <f>IF(B380="", "", OR(ISNUMBER(MATCH(B380, 'Ogrenci Listesi'!$B$2:$B$1500, 0)), ISNUMBER(MATCH(B380, 'Ogr List2'!$B$2:$B$1500, 0))))</f>
        <v/>
      </c>
      <c r="D380" t="str">
        <f t="shared" si="15"/>
        <v/>
      </c>
      <c r="E380" s="4" t="str" cm="1">
        <f t="array" ref="E380">IF(A380="","", SUMPRODUCT(--(INDEX('Cevap Anahtarları'!$B$2:$CW$10, MATCH(J380, 'Cevap Anahtarları'!$A$2:$A$100, 0), 0)="ABCDE")) + SUMPRODUCT(--(K380:DF380 &lt;&gt; ""), --(ISNUMBER(SEARCH(K380:DF380, INDEX('Cevap Anahtarları'!$B$2:$CW$10, MATCH(J380, 'Cevap Anahtarları'!$A$2:$A$100, 0), 0)))), --(INDEX('Cevap Anahtarları'!$B$2:$CW$10, MATCH(J380, 'Cevap Anahtarları'!$A$2:$A$100, 0), 0)&lt;&gt;"ABCDE")))</f>
        <v/>
      </c>
      <c r="F380" s="4" t="str" cm="1">
        <f t="array" ref="F380">IF(A380="","",SUMPRODUCT(1* (K380:DF380 &lt;&gt; 0)*(NOT(ISNUMBER(SEARCH(K380:DF380,INDEX('Cevap Anahtarları'!$B$2:$CW$10,MATCH(J380,'Cevap Anahtarları'!$A$2:$A$100,0),0)))))))</f>
        <v/>
      </c>
      <c r="G380" s="4" t="str" cm="1">
        <f t="array" aca="1" ref="G380" ca="1">IF(A380="", "", SUMPRODUCT(--(OFFSET(K380, 0, 0, 1, $O$1) = 0), --(INDEX('Cevap Anahtarları'!$B$2:$CW$10, MATCH(J380, 'Cevap Anahtarları'!$A$2:$A$100, 0), COLUMN(OFFSET(K380, 0, 0, 1, $O$1))-COLUMN(K380)+1) &lt;&gt; "ABCDE")))</f>
        <v/>
      </c>
      <c r="H380" s="12" t="str">
        <f t="shared" si="16"/>
        <v/>
      </c>
      <c r="I380" s="12" t="str">
        <f t="shared" si="17"/>
        <v/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</row>
    <row r="381" spans="2:165">
      <c r="B381" t="str">
        <f>IF(_xlfn.CONCAT('OMR Ciktisi'!F378:O378)="","",VALUE(_xlfn.CONCAT('OMR Ciktisi'!F378:O378)))</f>
        <v/>
      </c>
      <c r="C381" t="str">
        <f>IF(B381="", "", OR(ISNUMBER(MATCH(B381, 'Ogrenci Listesi'!$B$2:$B$1500, 0)), ISNUMBER(MATCH(B381, 'Ogr List2'!$B$2:$B$1500, 0))))</f>
        <v/>
      </c>
      <c r="D381" t="str">
        <f t="shared" si="15"/>
        <v/>
      </c>
      <c r="E381" s="4" t="str" cm="1">
        <f t="array" ref="E381">IF(A381="","", SUMPRODUCT(--(INDEX('Cevap Anahtarları'!$B$2:$CW$10, MATCH(J381, 'Cevap Anahtarları'!$A$2:$A$100, 0), 0)="ABCDE")) + SUMPRODUCT(--(K381:DF381 &lt;&gt; ""), --(ISNUMBER(SEARCH(K381:DF381, INDEX('Cevap Anahtarları'!$B$2:$CW$10, MATCH(J381, 'Cevap Anahtarları'!$A$2:$A$100, 0), 0)))), --(INDEX('Cevap Anahtarları'!$B$2:$CW$10, MATCH(J381, 'Cevap Anahtarları'!$A$2:$A$100, 0), 0)&lt;&gt;"ABCDE")))</f>
        <v/>
      </c>
      <c r="F381" s="4" t="str" cm="1">
        <f t="array" ref="F381">IF(A381="","",SUMPRODUCT(1* (K381:DF381 &lt;&gt; 0)*(NOT(ISNUMBER(SEARCH(K381:DF381,INDEX('Cevap Anahtarları'!$B$2:$CW$10,MATCH(J381,'Cevap Anahtarları'!$A$2:$A$100,0),0)))))))</f>
        <v/>
      </c>
      <c r="G381" s="4" t="str" cm="1">
        <f t="array" aca="1" ref="G381" ca="1">IF(A381="", "", SUMPRODUCT(--(OFFSET(K381, 0, 0, 1, $O$1) = 0), --(INDEX('Cevap Anahtarları'!$B$2:$CW$10, MATCH(J381, 'Cevap Anahtarları'!$A$2:$A$100, 0), COLUMN(OFFSET(K381, 0, 0, 1, $O$1))-COLUMN(K381)+1) &lt;&gt; "ABCDE")))</f>
        <v/>
      </c>
      <c r="H381" s="12" t="str">
        <f t="shared" si="16"/>
        <v/>
      </c>
      <c r="I381" s="12" t="str">
        <f t="shared" si="17"/>
        <v/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</row>
    <row r="382" spans="2:165">
      <c r="B382" t="str">
        <f>IF(_xlfn.CONCAT('OMR Ciktisi'!F379:O379)="","",VALUE(_xlfn.CONCAT('OMR Ciktisi'!F379:O379)))</f>
        <v/>
      </c>
      <c r="C382" t="str">
        <f>IF(B382="", "", OR(ISNUMBER(MATCH(B382, 'Ogrenci Listesi'!$B$2:$B$1500, 0)), ISNUMBER(MATCH(B382, 'Ogr List2'!$B$2:$B$1500, 0))))</f>
        <v/>
      </c>
      <c r="D382" t="str">
        <f t="shared" si="15"/>
        <v/>
      </c>
      <c r="E382" s="4" t="str" cm="1">
        <f t="array" ref="E382">IF(A382="","", SUMPRODUCT(--(INDEX('Cevap Anahtarları'!$B$2:$CW$10, MATCH(J382, 'Cevap Anahtarları'!$A$2:$A$100, 0), 0)="ABCDE")) + SUMPRODUCT(--(K382:DF382 &lt;&gt; ""), --(ISNUMBER(SEARCH(K382:DF382, INDEX('Cevap Anahtarları'!$B$2:$CW$10, MATCH(J382, 'Cevap Anahtarları'!$A$2:$A$100, 0), 0)))), --(INDEX('Cevap Anahtarları'!$B$2:$CW$10, MATCH(J382, 'Cevap Anahtarları'!$A$2:$A$100, 0), 0)&lt;&gt;"ABCDE")))</f>
        <v/>
      </c>
      <c r="F382" s="4" t="str" cm="1">
        <f t="array" ref="F382">IF(A382="","",SUMPRODUCT(1* (K382:DF382 &lt;&gt; 0)*(NOT(ISNUMBER(SEARCH(K382:DF382,INDEX('Cevap Anahtarları'!$B$2:$CW$10,MATCH(J382,'Cevap Anahtarları'!$A$2:$A$100,0),0)))))))</f>
        <v/>
      </c>
      <c r="G382" s="4" t="str" cm="1">
        <f t="array" aca="1" ref="G382" ca="1">IF(A382="", "", SUMPRODUCT(--(OFFSET(K382, 0, 0, 1, $O$1) = 0), --(INDEX('Cevap Anahtarları'!$B$2:$CW$10, MATCH(J382, 'Cevap Anahtarları'!$A$2:$A$100, 0), COLUMN(OFFSET(K382, 0, 0, 1, $O$1))-COLUMN(K382)+1) &lt;&gt; "ABCDE")))</f>
        <v/>
      </c>
      <c r="H382" s="12" t="str">
        <f t="shared" si="16"/>
        <v/>
      </c>
      <c r="I382" s="12" t="str">
        <f t="shared" si="17"/>
        <v/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</row>
    <row r="383" spans="2:165">
      <c r="B383" t="str">
        <f>IF(_xlfn.CONCAT('OMR Ciktisi'!F380:O380)="","",VALUE(_xlfn.CONCAT('OMR Ciktisi'!F380:O380)))</f>
        <v/>
      </c>
      <c r="C383" t="str">
        <f>IF(B383="", "", OR(ISNUMBER(MATCH(B383, 'Ogrenci Listesi'!$B$2:$B$1500, 0)), ISNUMBER(MATCH(B383, 'Ogr List2'!$B$2:$B$1500, 0))))</f>
        <v/>
      </c>
      <c r="D383" t="str">
        <f t="shared" si="15"/>
        <v/>
      </c>
      <c r="E383" s="4" t="str" cm="1">
        <f t="array" ref="E383">IF(A383="","", SUMPRODUCT(--(INDEX('Cevap Anahtarları'!$B$2:$CW$10, MATCH(J383, 'Cevap Anahtarları'!$A$2:$A$100, 0), 0)="ABCDE")) + SUMPRODUCT(--(K383:DF383 &lt;&gt; ""), --(ISNUMBER(SEARCH(K383:DF383, INDEX('Cevap Anahtarları'!$B$2:$CW$10, MATCH(J383, 'Cevap Anahtarları'!$A$2:$A$100, 0), 0)))), --(INDEX('Cevap Anahtarları'!$B$2:$CW$10, MATCH(J383, 'Cevap Anahtarları'!$A$2:$A$100, 0), 0)&lt;&gt;"ABCDE")))</f>
        <v/>
      </c>
      <c r="F383" s="4" t="str" cm="1">
        <f t="array" ref="F383">IF(A383="","",SUMPRODUCT(1* (K383:DF383 &lt;&gt; 0)*(NOT(ISNUMBER(SEARCH(K383:DF383,INDEX('Cevap Anahtarları'!$B$2:$CW$10,MATCH(J383,'Cevap Anahtarları'!$A$2:$A$100,0),0)))))))</f>
        <v/>
      </c>
      <c r="G383" s="4" t="str" cm="1">
        <f t="array" aca="1" ref="G383" ca="1">IF(A383="", "", SUMPRODUCT(--(OFFSET(K383, 0, 0, 1, $O$1) = 0), --(INDEX('Cevap Anahtarları'!$B$2:$CW$10, MATCH(J383, 'Cevap Anahtarları'!$A$2:$A$100, 0), COLUMN(OFFSET(K383, 0, 0, 1, $O$1))-COLUMN(K383)+1) &lt;&gt; "ABCDE")))</f>
        <v/>
      </c>
      <c r="H383" s="12" t="str">
        <f t="shared" si="16"/>
        <v/>
      </c>
      <c r="I383" s="12" t="str">
        <f t="shared" si="17"/>
        <v/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</row>
    <row r="384" spans="2:165">
      <c r="B384" t="str">
        <f>IF(_xlfn.CONCAT('OMR Ciktisi'!F381:O381)="","",VALUE(_xlfn.CONCAT('OMR Ciktisi'!F381:O381)))</f>
        <v/>
      </c>
      <c r="C384" t="str">
        <f>IF(B384="", "", OR(ISNUMBER(MATCH(B384, 'Ogrenci Listesi'!$B$2:$B$1500, 0)), ISNUMBER(MATCH(B384, 'Ogr List2'!$B$2:$B$1500, 0))))</f>
        <v/>
      </c>
      <c r="D384" t="str">
        <f t="shared" si="15"/>
        <v/>
      </c>
      <c r="E384" s="4" t="str" cm="1">
        <f t="array" ref="E384">IF(A384="","", SUMPRODUCT(--(INDEX('Cevap Anahtarları'!$B$2:$CW$10, MATCH(J384, 'Cevap Anahtarları'!$A$2:$A$100, 0), 0)="ABCDE")) + SUMPRODUCT(--(K384:DF384 &lt;&gt; ""), --(ISNUMBER(SEARCH(K384:DF384, INDEX('Cevap Anahtarları'!$B$2:$CW$10, MATCH(J384, 'Cevap Anahtarları'!$A$2:$A$100, 0), 0)))), --(INDEX('Cevap Anahtarları'!$B$2:$CW$10, MATCH(J384, 'Cevap Anahtarları'!$A$2:$A$100, 0), 0)&lt;&gt;"ABCDE")))</f>
        <v/>
      </c>
      <c r="F384" s="4" t="str" cm="1">
        <f t="array" ref="F384">IF(A384="","",SUMPRODUCT(1* (K384:DF384 &lt;&gt; 0)*(NOT(ISNUMBER(SEARCH(K384:DF384,INDEX('Cevap Anahtarları'!$B$2:$CW$10,MATCH(J384,'Cevap Anahtarları'!$A$2:$A$100,0),0)))))))</f>
        <v/>
      </c>
      <c r="G384" s="4" t="str" cm="1">
        <f t="array" aca="1" ref="G384" ca="1">IF(A384="", "", SUMPRODUCT(--(OFFSET(K384, 0, 0, 1, $O$1) = 0), --(INDEX('Cevap Anahtarları'!$B$2:$CW$10, MATCH(J384, 'Cevap Anahtarları'!$A$2:$A$100, 0), COLUMN(OFFSET(K384, 0, 0, 1, $O$1))-COLUMN(K384)+1) &lt;&gt; "ABCDE")))</f>
        <v/>
      </c>
      <c r="H384" s="12" t="str">
        <f t="shared" si="16"/>
        <v/>
      </c>
      <c r="I384" s="12" t="str">
        <f t="shared" si="17"/>
        <v/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</row>
    <row r="385" spans="2:165">
      <c r="B385" t="str">
        <f>IF(_xlfn.CONCAT('OMR Ciktisi'!F382:O382)="","",VALUE(_xlfn.CONCAT('OMR Ciktisi'!F382:O382)))</f>
        <v/>
      </c>
      <c r="C385" t="str">
        <f>IF(B385="", "", OR(ISNUMBER(MATCH(B385, 'Ogrenci Listesi'!$B$2:$B$1500, 0)), ISNUMBER(MATCH(B385, 'Ogr List2'!$B$2:$B$1500, 0))))</f>
        <v/>
      </c>
      <c r="D385" t="str">
        <f t="shared" si="15"/>
        <v/>
      </c>
      <c r="E385" s="4" t="str" cm="1">
        <f t="array" ref="E385">IF(A385="","", SUMPRODUCT(--(INDEX('Cevap Anahtarları'!$B$2:$CW$10, MATCH(J385, 'Cevap Anahtarları'!$A$2:$A$100, 0), 0)="ABCDE")) + SUMPRODUCT(--(K385:DF385 &lt;&gt; ""), --(ISNUMBER(SEARCH(K385:DF385, INDEX('Cevap Anahtarları'!$B$2:$CW$10, MATCH(J385, 'Cevap Anahtarları'!$A$2:$A$100, 0), 0)))), --(INDEX('Cevap Anahtarları'!$B$2:$CW$10, MATCH(J385, 'Cevap Anahtarları'!$A$2:$A$100, 0), 0)&lt;&gt;"ABCDE")))</f>
        <v/>
      </c>
      <c r="F385" s="4" t="str" cm="1">
        <f t="array" ref="F385">IF(A385="","",SUMPRODUCT(1* (K385:DF385 &lt;&gt; 0)*(NOT(ISNUMBER(SEARCH(K385:DF385,INDEX('Cevap Anahtarları'!$B$2:$CW$10,MATCH(J385,'Cevap Anahtarları'!$A$2:$A$100,0),0)))))))</f>
        <v/>
      </c>
      <c r="G385" s="4" t="str" cm="1">
        <f t="array" aca="1" ref="G385" ca="1">IF(A385="", "", SUMPRODUCT(--(OFFSET(K385, 0, 0, 1, $O$1) = 0), --(INDEX('Cevap Anahtarları'!$B$2:$CW$10, MATCH(J385, 'Cevap Anahtarları'!$A$2:$A$100, 0), COLUMN(OFFSET(K385, 0, 0, 1, $O$1))-COLUMN(K385)+1) &lt;&gt; "ABCDE")))</f>
        <v/>
      </c>
      <c r="H385" s="12" t="str">
        <f t="shared" si="16"/>
        <v/>
      </c>
      <c r="I385" s="12" t="str">
        <f t="shared" si="17"/>
        <v/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</row>
    <row r="386" spans="2:165">
      <c r="B386" t="str">
        <f>IF(_xlfn.CONCAT('OMR Ciktisi'!F383:O383)="","",VALUE(_xlfn.CONCAT('OMR Ciktisi'!F383:O383)))</f>
        <v/>
      </c>
      <c r="C386" t="str">
        <f>IF(B386="", "", OR(ISNUMBER(MATCH(B386, 'Ogrenci Listesi'!$B$2:$B$1500, 0)), ISNUMBER(MATCH(B386, 'Ogr List2'!$B$2:$B$1500, 0))))</f>
        <v/>
      </c>
      <c r="D386" t="str">
        <f t="shared" si="15"/>
        <v/>
      </c>
      <c r="E386" s="4" t="str" cm="1">
        <f t="array" ref="E386">IF(A386="","", SUMPRODUCT(--(INDEX('Cevap Anahtarları'!$B$2:$CW$10, MATCH(J386, 'Cevap Anahtarları'!$A$2:$A$100, 0), 0)="ABCDE")) + SUMPRODUCT(--(K386:DF386 &lt;&gt; ""), --(ISNUMBER(SEARCH(K386:DF386, INDEX('Cevap Anahtarları'!$B$2:$CW$10, MATCH(J386, 'Cevap Anahtarları'!$A$2:$A$100, 0), 0)))), --(INDEX('Cevap Anahtarları'!$B$2:$CW$10, MATCH(J386, 'Cevap Anahtarları'!$A$2:$A$100, 0), 0)&lt;&gt;"ABCDE")))</f>
        <v/>
      </c>
      <c r="F386" s="4" t="str" cm="1">
        <f t="array" ref="F386">IF(A386="","",SUMPRODUCT(1* (K386:DF386 &lt;&gt; 0)*(NOT(ISNUMBER(SEARCH(K386:DF386,INDEX('Cevap Anahtarları'!$B$2:$CW$10,MATCH(J386,'Cevap Anahtarları'!$A$2:$A$100,0),0)))))))</f>
        <v/>
      </c>
      <c r="G386" s="4" t="str" cm="1">
        <f t="array" aca="1" ref="G386" ca="1">IF(A386="", "", SUMPRODUCT(--(OFFSET(K386, 0, 0, 1, $O$1) = 0), --(INDEX('Cevap Anahtarları'!$B$2:$CW$10, MATCH(J386, 'Cevap Anahtarları'!$A$2:$A$100, 0), COLUMN(OFFSET(K386, 0, 0, 1, $O$1))-COLUMN(K386)+1) &lt;&gt; "ABCDE")))</f>
        <v/>
      </c>
      <c r="H386" s="12" t="str">
        <f t="shared" si="16"/>
        <v/>
      </c>
      <c r="I386" s="12" t="str">
        <f t="shared" si="17"/>
        <v/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</row>
    <row r="387" spans="2:165">
      <c r="B387" t="str">
        <f>IF(_xlfn.CONCAT('OMR Ciktisi'!F384:O384)="","",VALUE(_xlfn.CONCAT('OMR Ciktisi'!F384:O384)))</f>
        <v/>
      </c>
      <c r="C387" t="str">
        <f>IF(B387="", "", OR(ISNUMBER(MATCH(B387, 'Ogrenci Listesi'!$B$2:$B$1500, 0)), ISNUMBER(MATCH(B387, 'Ogr List2'!$B$2:$B$1500, 0))))</f>
        <v/>
      </c>
      <c r="D387" t="str">
        <f t="shared" si="15"/>
        <v/>
      </c>
      <c r="E387" s="4" t="str" cm="1">
        <f t="array" ref="E387">IF(A387="","", SUMPRODUCT(--(INDEX('Cevap Anahtarları'!$B$2:$CW$10, MATCH(J387, 'Cevap Anahtarları'!$A$2:$A$100, 0), 0)="ABCDE")) + SUMPRODUCT(--(K387:DF387 &lt;&gt; ""), --(ISNUMBER(SEARCH(K387:DF387, INDEX('Cevap Anahtarları'!$B$2:$CW$10, MATCH(J387, 'Cevap Anahtarları'!$A$2:$A$100, 0), 0)))), --(INDEX('Cevap Anahtarları'!$B$2:$CW$10, MATCH(J387, 'Cevap Anahtarları'!$A$2:$A$100, 0), 0)&lt;&gt;"ABCDE")))</f>
        <v/>
      </c>
      <c r="F387" s="4" t="str" cm="1">
        <f t="array" ref="F387">IF(A387="","",SUMPRODUCT(1* (K387:DF387 &lt;&gt; 0)*(NOT(ISNUMBER(SEARCH(K387:DF387,INDEX('Cevap Anahtarları'!$B$2:$CW$10,MATCH(J387,'Cevap Anahtarları'!$A$2:$A$100,0),0)))))))</f>
        <v/>
      </c>
      <c r="G387" s="4" t="str" cm="1">
        <f t="array" aca="1" ref="G387" ca="1">IF(A387="", "", SUMPRODUCT(--(OFFSET(K387, 0, 0, 1, $O$1) = 0), --(INDEX('Cevap Anahtarları'!$B$2:$CW$10, MATCH(J387, 'Cevap Anahtarları'!$A$2:$A$100, 0), COLUMN(OFFSET(K387, 0, 0, 1, $O$1))-COLUMN(K387)+1) &lt;&gt; "ABCDE")))</f>
        <v/>
      </c>
      <c r="H387" s="12" t="str">
        <f t="shared" si="16"/>
        <v/>
      </c>
      <c r="I387" s="12" t="str">
        <f t="shared" si="17"/>
        <v/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</row>
    <row r="388" spans="2:165">
      <c r="B388" t="str">
        <f>IF(_xlfn.CONCAT('OMR Ciktisi'!F385:O385)="","",VALUE(_xlfn.CONCAT('OMR Ciktisi'!F385:O385)))</f>
        <v/>
      </c>
      <c r="C388" t="str">
        <f>IF(B388="", "", OR(ISNUMBER(MATCH(B388, 'Ogrenci Listesi'!$B$2:$B$1500, 0)), ISNUMBER(MATCH(B388, 'Ogr List2'!$B$2:$B$1500, 0))))</f>
        <v/>
      </c>
      <c r="D388" t="str">
        <f t="shared" si="15"/>
        <v/>
      </c>
      <c r="E388" s="4" t="str" cm="1">
        <f t="array" ref="E388">IF(A388="","", SUMPRODUCT(--(INDEX('Cevap Anahtarları'!$B$2:$CW$10, MATCH(J388, 'Cevap Anahtarları'!$A$2:$A$100, 0), 0)="ABCDE")) + SUMPRODUCT(--(K388:DF388 &lt;&gt; ""), --(ISNUMBER(SEARCH(K388:DF388, INDEX('Cevap Anahtarları'!$B$2:$CW$10, MATCH(J388, 'Cevap Anahtarları'!$A$2:$A$100, 0), 0)))), --(INDEX('Cevap Anahtarları'!$B$2:$CW$10, MATCH(J388, 'Cevap Anahtarları'!$A$2:$A$100, 0), 0)&lt;&gt;"ABCDE")))</f>
        <v/>
      </c>
      <c r="F388" s="4" t="str" cm="1">
        <f t="array" ref="F388">IF(A388="","",SUMPRODUCT(1* (K388:DF388 &lt;&gt; 0)*(NOT(ISNUMBER(SEARCH(K388:DF388,INDEX('Cevap Anahtarları'!$B$2:$CW$10,MATCH(J388,'Cevap Anahtarları'!$A$2:$A$100,0),0)))))))</f>
        <v/>
      </c>
      <c r="G388" s="4" t="str" cm="1">
        <f t="array" aca="1" ref="G388" ca="1">IF(A388="", "", SUMPRODUCT(--(OFFSET(K388, 0, 0, 1, $O$1) = 0), --(INDEX('Cevap Anahtarları'!$B$2:$CW$10, MATCH(J388, 'Cevap Anahtarları'!$A$2:$A$100, 0), COLUMN(OFFSET(K388, 0, 0, 1, $O$1))-COLUMN(K388)+1) &lt;&gt; "ABCDE")))</f>
        <v/>
      </c>
      <c r="H388" s="12" t="str">
        <f t="shared" si="16"/>
        <v/>
      </c>
      <c r="I388" s="12" t="str">
        <f t="shared" si="17"/>
        <v/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</row>
    <row r="389" spans="2:165">
      <c r="B389" t="str">
        <f>IF(_xlfn.CONCAT('OMR Ciktisi'!F386:O386)="","",VALUE(_xlfn.CONCAT('OMR Ciktisi'!F386:O386)))</f>
        <v/>
      </c>
      <c r="C389" t="str">
        <f>IF(B389="", "", OR(ISNUMBER(MATCH(B389, 'Ogrenci Listesi'!$B$2:$B$1500, 0)), ISNUMBER(MATCH(B389, 'Ogr List2'!$B$2:$B$1500, 0))))</f>
        <v/>
      </c>
      <c r="D389" t="str">
        <f t="shared" si="15"/>
        <v/>
      </c>
      <c r="E389" s="4" t="str" cm="1">
        <f t="array" ref="E389">IF(A389="","", SUMPRODUCT(--(INDEX('Cevap Anahtarları'!$B$2:$CW$10, MATCH(J389, 'Cevap Anahtarları'!$A$2:$A$100, 0), 0)="ABCDE")) + SUMPRODUCT(--(K389:DF389 &lt;&gt; ""), --(ISNUMBER(SEARCH(K389:DF389, INDEX('Cevap Anahtarları'!$B$2:$CW$10, MATCH(J389, 'Cevap Anahtarları'!$A$2:$A$100, 0), 0)))), --(INDEX('Cevap Anahtarları'!$B$2:$CW$10, MATCH(J389, 'Cevap Anahtarları'!$A$2:$A$100, 0), 0)&lt;&gt;"ABCDE")))</f>
        <v/>
      </c>
      <c r="F389" s="4" t="str" cm="1">
        <f t="array" ref="F389">IF(A389="","",SUMPRODUCT(1* (K389:DF389 &lt;&gt; 0)*(NOT(ISNUMBER(SEARCH(K389:DF389,INDEX('Cevap Anahtarları'!$B$2:$CW$10,MATCH(J389,'Cevap Anahtarları'!$A$2:$A$100,0),0)))))))</f>
        <v/>
      </c>
      <c r="G389" s="4" t="str" cm="1">
        <f t="array" aca="1" ref="G389" ca="1">IF(A389="", "", SUMPRODUCT(--(OFFSET(K389, 0, 0, 1, $O$1) = 0), --(INDEX('Cevap Anahtarları'!$B$2:$CW$10, MATCH(J389, 'Cevap Anahtarları'!$A$2:$A$100, 0), COLUMN(OFFSET(K389, 0, 0, 1, $O$1))-COLUMN(K389)+1) &lt;&gt; "ABCDE")))</f>
        <v/>
      </c>
      <c r="H389" s="12" t="str">
        <f t="shared" si="16"/>
        <v/>
      </c>
      <c r="I389" s="12" t="str">
        <f t="shared" si="17"/>
        <v/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</row>
    <row r="390" spans="2:165">
      <c r="B390" t="str">
        <f>IF(_xlfn.CONCAT('OMR Ciktisi'!F387:O387)="","",VALUE(_xlfn.CONCAT('OMR Ciktisi'!F387:O387)))</f>
        <v/>
      </c>
      <c r="C390" t="str">
        <f>IF(B390="", "", OR(ISNUMBER(MATCH(B390, 'Ogrenci Listesi'!$B$2:$B$1500, 0)), ISNUMBER(MATCH(B390, 'Ogr List2'!$B$2:$B$1500, 0))))</f>
        <v/>
      </c>
      <c r="D390" t="str">
        <f t="shared" ref="D390:D453" si="18">IF(ISBLANK(A390), "", COUNTIF(B:B,B390)&lt;1.5)</f>
        <v/>
      </c>
      <c r="E390" s="4" t="str" cm="1">
        <f t="array" ref="E390">IF(A390="","", SUMPRODUCT(--(INDEX('Cevap Anahtarları'!$B$2:$CW$10, MATCH(J390, 'Cevap Anahtarları'!$A$2:$A$100, 0), 0)="ABCDE")) + SUMPRODUCT(--(K390:DF390 &lt;&gt; ""), --(ISNUMBER(SEARCH(K390:DF390, INDEX('Cevap Anahtarları'!$B$2:$CW$10, MATCH(J390, 'Cevap Anahtarları'!$A$2:$A$100, 0), 0)))), --(INDEX('Cevap Anahtarları'!$B$2:$CW$10, MATCH(J390, 'Cevap Anahtarları'!$A$2:$A$100, 0), 0)&lt;&gt;"ABCDE")))</f>
        <v/>
      </c>
      <c r="F390" s="4" t="str" cm="1">
        <f t="array" ref="F390">IF(A390="","",SUMPRODUCT(1* (K390:DF390 &lt;&gt; 0)*(NOT(ISNUMBER(SEARCH(K390:DF390,INDEX('Cevap Anahtarları'!$B$2:$CW$10,MATCH(J390,'Cevap Anahtarları'!$A$2:$A$100,0),0)))))))</f>
        <v/>
      </c>
      <c r="G390" s="4" t="str" cm="1">
        <f t="array" aca="1" ref="G390" ca="1">IF(A390="", "", SUMPRODUCT(--(OFFSET(K390, 0, 0, 1, $O$1) = 0), --(INDEX('Cevap Anahtarları'!$B$2:$CW$10, MATCH(J390, 'Cevap Anahtarları'!$A$2:$A$100, 0), COLUMN(OFFSET(K390, 0, 0, 1, $O$1))-COLUMN(K390)+1) &lt;&gt; "ABCDE")))</f>
        <v/>
      </c>
      <c r="H390" s="12" t="str">
        <f t="shared" ref="H390:H453" si="19">IF(A390="","", MAX(E390*$C$2+F390*$I$2,0))</f>
        <v/>
      </c>
      <c r="I390" s="12" t="str">
        <f t="shared" ref="I390:I453" si="20">IF(ISBLANK(A390), "", IF(OR(D390 = FALSE, C390 = FALSE, J390=0), -99, IFERROR(H390*$O$2/$O$1, -99)))</f>
        <v/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</row>
    <row r="391" spans="2:165">
      <c r="B391" t="str">
        <f>IF(_xlfn.CONCAT('OMR Ciktisi'!F388:O388)="","",VALUE(_xlfn.CONCAT('OMR Ciktisi'!F388:O388)))</f>
        <v/>
      </c>
      <c r="C391" t="str">
        <f>IF(B391="", "", OR(ISNUMBER(MATCH(B391, 'Ogrenci Listesi'!$B$2:$B$1500, 0)), ISNUMBER(MATCH(B391, 'Ogr List2'!$B$2:$B$1500, 0))))</f>
        <v/>
      </c>
      <c r="D391" t="str">
        <f t="shared" si="18"/>
        <v/>
      </c>
      <c r="E391" s="4" t="str" cm="1">
        <f t="array" ref="E391">IF(A391="","", SUMPRODUCT(--(INDEX('Cevap Anahtarları'!$B$2:$CW$10, MATCH(J391, 'Cevap Anahtarları'!$A$2:$A$100, 0), 0)="ABCDE")) + SUMPRODUCT(--(K391:DF391 &lt;&gt; ""), --(ISNUMBER(SEARCH(K391:DF391, INDEX('Cevap Anahtarları'!$B$2:$CW$10, MATCH(J391, 'Cevap Anahtarları'!$A$2:$A$100, 0), 0)))), --(INDEX('Cevap Anahtarları'!$B$2:$CW$10, MATCH(J391, 'Cevap Anahtarları'!$A$2:$A$100, 0), 0)&lt;&gt;"ABCDE")))</f>
        <v/>
      </c>
      <c r="F391" s="4" t="str" cm="1">
        <f t="array" ref="F391">IF(A391="","",SUMPRODUCT(1* (K391:DF391 &lt;&gt; 0)*(NOT(ISNUMBER(SEARCH(K391:DF391,INDEX('Cevap Anahtarları'!$B$2:$CW$10,MATCH(J391,'Cevap Anahtarları'!$A$2:$A$100,0),0)))))))</f>
        <v/>
      </c>
      <c r="G391" s="4" t="str" cm="1">
        <f t="array" aca="1" ref="G391" ca="1">IF(A391="", "", SUMPRODUCT(--(OFFSET(K391, 0, 0, 1, $O$1) = 0), --(INDEX('Cevap Anahtarları'!$B$2:$CW$10, MATCH(J391, 'Cevap Anahtarları'!$A$2:$A$100, 0), COLUMN(OFFSET(K391, 0, 0, 1, $O$1))-COLUMN(K391)+1) &lt;&gt; "ABCDE")))</f>
        <v/>
      </c>
      <c r="H391" s="12" t="str">
        <f t="shared" si="19"/>
        <v/>
      </c>
      <c r="I391" s="12" t="str">
        <f t="shared" si="20"/>
        <v/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</row>
    <row r="392" spans="2:165">
      <c r="B392" t="str">
        <f>IF(_xlfn.CONCAT('OMR Ciktisi'!F389:O389)="","",VALUE(_xlfn.CONCAT('OMR Ciktisi'!F389:O389)))</f>
        <v/>
      </c>
      <c r="C392" t="str">
        <f>IF(B392="", "", OR(ISNUMBER(MATCH(B392, 'Ogrenci Listesi'!$B$2:$B$1500, 0)), ISNUMBER(MATCH(B392, 'Ogr List2'!$B$2:$B$1500, 0))))</f>
        <v/>
      </c>
      <c r="D392" t="str">
        <f t="shared" si="18"/>
        <v/>
      </c>
      <c r="E392" s="4" t="str" cm="1">
        <f t="array" ref="E392">IF(A392="","", SUMPRODUCT(--(INDEX('Cevap Anahtarları'!$B$2:$CW$10, MATCH(J392, 'Cevap Anahtarları'!$A$2:$A$100, 0), 0)="ABCDE")) + SUMPRODUCT(--(K392:DF392 &lt;&gt; ""), --(ISNUMBER(SEARCH(K392:DF392, INDEX('Cevap Anahtarları'!$B$2:$CW$10, MATCH(J392, 'Cevap Anahtarları'!$A$2:$A$100, 0), 0)))), --(INDEX('Cevap Anahtarları'!$B$2:$CW$10, MATCH(J392, 'Cevap Anahtarları'!$A$2:$A$100, 0), 0)&lt;&gt;"ABCDE")))</f>
        <v/>
      </c>
      <c r="F392" s="4" t="str" cm="1">
        <f t="array" ref="F392">IF(A392="","",SUMPRODUCT(1* (K392:DF392 &lt;&gt; 0)*(NOT(ISNUMBER(SEARCH(K392:DF392,INDEX('Cevap Anahtarları'!$B$2:$CW$10,MATCH(J392,'Cevap Anahtarları'!$A$2:$A$100,0),0)))))))</f>
        <v/>
      </c>
      <c r="G392" s="4" t="str" cm="1">
        <f t="array" aca="1" ref="G392" ca="1">IF(A392="", "", SUMPRODUCT(--(OFFSET(K392, 0, 0, 1, $O$1) = 0), --(INDEX('Cevap Anahtarları'!$B$2:$CW$10, MATCH(J392, 'Cevap Anahtarları'!$A$2:$A$100, 0), COLUMN(OFFSET(K392, 0, 0, 1, $O$1))-COLUMN(K392)+1) &lt;&gt; "ABCDE")))</f>
        <v/>
      </c>
      <c r="H392" s="12" t="str">
        <f t="shared" si="19"/>
        <v/>
      </c>
      <c r="I392" s="12" t="str">
        <f t="shared" si="20"/>
        <v/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</row>
    <row r="393" spans="2:165">
      <c r="B393" t="str">
        <f>IF(_xlfn.CONCAT('OMR Ciktisi'!F390:O390)="","",VALUE(_xlfn.CONCAT('OMR Ciktisi'!F390:O390)))</f>
        <v/>
      </c>
      <c r="C393" t="str">
        <f>IF(B393="", "", OR(ISNUMBER(MATCH(B393, 'Ogrenci Listesi'!$B$2:$B$1500, 0)), ISNUMBER(MATCH(B393, 'Ogr List2'!$B$2:$B$1500, 0))))</f>
        <v/>
      </c>
      <c r="D393" t="str">
        <f t="shared" si="18"/>
        <v/>
      </c>
      <c r="E393" s="4" t="str" cm="1">
        <f t="array" ref="E393">IF(A393="","", SUMPRODUCT(--(INDEX('Cevap Anahtarları'!$B$2:$CW$10, MATCH(J393, 'Cevap Anahtarları'!$A$2:$A$100, 0), 0)="ABCDE")) + SUMPRODUCT(--(K393:DF393 &lt;&gt; ""), --(ISNUMBER(SEARCH(K393:DF393, INDEX('Cevap Anahtarları'!$B$2:$CW$10, MATCH(J393, 'Cevap Anahtarları'!$A$2:$A$100, 0), 0)))), --(INDEX('Cevap Anahtarları'!$B$2:$CW$10, MATCH(J393, 'Cevap Anahtarları'!$A$2:$A$100, 0), 0)&lt;&gt;"ABCDE")))</f>
        <v/>
      </c>
      <c r="F393" s="4" t="str" cm="1">
        <f t="array" ref="F393">IF(A393="","",SUMPRODUCT(1* (K393:DF393 &lt;&gt; 0)*(NOT(ISNUMBER(SEARCH(K393:DF393,INDEX('Cevap Anahtarları'!$B$2:$CW$10,MATCH(J393,'Cevap Anahtarları'!$A$2:$A$100,0),0)))))))</f>
        <v/>
      </c>
      <c r="G393" s="4" t="str" cm="1">
        <f t="array" aca="1" ref="G393" ca="1">IF(A393="", "", SUMPRODUCT(--(OFFSET(K393, 0, 0, 1, $O$1) = 0), --(INDEX('Cevap Anahtarları'!$B$2:$CW$10, MATCH(J393, 'Cevap Anahtarları'!$A$2:$A$100, 0), COLUMN(OFFSET(K393, 0, 0, 1, $O$1))-COLUMN(K393)+1) &lt;&gt; "ABCDE")))</f>
        <v/>
      </c>
      <c r="H393" s="12" t="str">
        <f t="shared" si="19"/>
        <v/>
      </c>
      <c r="I393" s="12" t="str">
        <f t="shared" si="20"/>
        <v/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</row>
    <row r="394" spans="2:165">
      <c r="B394" t="str">
        <f>IF(_xlfn.CONCAT('OMR Ciktisi'!F391:O391)="","",VALUE(_xlfn.CONCAT('OMR Ciktisi'!F391:O391)))</f>
        <v/>
      </c>
      <c r="C394" t="str">
        <f>IF(B394="", "", OR(ISNUMBER(MATCH(B394, 'Ogrenci Listesi'!$B$2:$B$1500, 0)), ISNUMBER(MATCH(B394, 'Ogr List2'!$B$2:$B$1500, 0))))</f>
        <v/>
      </c>
      <c r="D394" t="str">
        <f t="shared" si="18"/>
        <v/>
      </c>
      <c r="E394" s="4" t="str" cm="1">
        <f t="array" ref="E394">IF(A394="","", SUMPRODUCT(--(INDEX('Cevap Anahtarları'!$B$2:$CW$10, MATCH(J394, 'Cevap Anahtarları'!$A$2:$A$100, 0), 0)="ABCDE")) + SUMPRODUCT(--(K394:DF394 &lt;&gt; ""), --(ISNUMBER(SEARCH(K394:DF394, INDEX('Cevap Anahtarları'!$B$2:$CW$10, MATCH(J394, 'Cevap Anahtarları'!$A$2:$A$100, 0), 0)))), --(INDEX('Cevap Anahtarları'!$B$2:$CW$10, MATCH(J394, 'Cevap Anahtarları'!$A$2:$A$100, 0), 0)&lt;&gt;"ABCDE")))</f>
        <v/>
      </c>
      <c r="F394" s="4" t="str" cm="1">
        <f t="array" ref="F394">IF(A394="","",SUMPRODUCT(1* (K394:DF394 &lt;&gt; 0)*(NOT(ISNUMBER(SEARCH(K394:DF394,INDEX('Cevap Anahtarları'!$B$2:$CW$10,MATCH(J394,'Cevap Anahtarları'!$A$2:$A$100,0),0)))))))</f>
        <v/>
      </c>
      <c r="G394" s="4" t="str" cm="1">
        <f t="array" aca="1" ref="G394" ca="1">IF(A394="", "", SUMPRODUCT(--(OFFSET(K394, 0, 0, 1, $O$1) = 0), --(INDEX('Cevap Anahtarları'!$B$2:$CW$10, MATCH(J394, 'Cevap Anahtarları'!$A$2:$A$100, 0), COLUMN(OFFSET(K394, 0, 0, 1, $O$1))-COLUMN(K394)+1) &lt;&gt; "ABCDE")))</f>
        <v/>
      </c>
      <c r="H394" s="12" t="str">
        <f t="shared" si="19"/>
        <v/>
      </c>
      <c r="I394" s="12" t="str">
        <f t="shared" si="20"/>
        <v/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</row>
    <row r="395" spans="2:165">
      <c r="B395" t="str">
        <f>IF(_xlfn.CONCAT('OMR Ciktisi'!F392:O392)="","",VALUE(_xlfn.CONCAT('OMR Ciktisi'!F392:O392)))</f>
        <v/>
      </c>
      <c r="C395" t="str">
        <f>IF(B395="", "", OR(ISNUMBER(MATCH(B395, 'Ogrenci Listesi'!$B$2:$B$1500, 0)), ISNUMBER(MATCH(B395, 'Ogr List2'!$B$2:$B$1500, 0))))</f>
        <v/>
      </c>
      <c r="D395" t="str">
        <f t="shared" si="18"/>
        <v/>
      </c>
      <c r="E395" s="4" t="str" cm="1">
        <f t="array" ref="E395">IF(A395="","", SUMPRODUCT(--(INDEX('Cevap Anahtarları'!$B$2:$CW$10, MATCH(J395, 'Cevap Anahtarları'!$A$2:$A$100, 0), 0)="ABCDE")) + SUMPRODUCT(--(K395:DF395 &lt;&gt; ""), --(ISNUMBER(SEARCH(K395:DF395, INDEX('Cevap Anahtarları'!$B$2:$CW$10, MATCH(J395, 'Cevap Anahtarları'!$A$2:$A$100, 0), 0)))), --(INDEX('Cevap Anahtarları'!$B$2:$CW$10, MATCH(J395, 'Cevap Anahtarları'!$A$2:$A$100, 0), 0)&lt;&gt;"ABCDE")))</f>
        <v/>
      </c>
      <c r="F395" s="4" t="str" cm="1">
        <f t="array" ref="F395">IF(A395="","",SUMPRODUCT(1* (K395:DF395 &lt;&gt; 0)*(NOT(ISNUMBER(SEARCH(K395:DF395,INDEX('Cevap Anahtarları'!$B$2:$CW$10,MATCH(J395,'Cevap Anahtarları'!$A$2:$A$100,0),0)))))))</f>
        <v/>
      </c>
      <c r="G395" s="4" t="str" cm="1">
        <f t="array" aca="1" ref="G395" ca="1">IF(A395="", "", SUMPRODUCT(--(OFFSET(K395, 0, 0, 1, $O$1) = 0), --(INDEX('Cevap Anahtarları'!$B$2:$CW$10, MATCH(J395, 'Cevap Anahtarları'!$A$2:$A$100, 0), COLUMN(OFFSET(K395, 0, 0, 1, $O$1))-COLUMN(K395)+1) &lt;&gt; "ABCDE")))</f>
        <v/>
      </c>
      <c r="H395" s="12" t="str">
        <f t="shared" si="19"/>
        <v/>
      </c>
      <c r="I395" s="12" t="str">
        <f t="shared" si="20"/>
        <v/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</row>
    <row r="396" spans="2:165">
      <c r="B396" t="str">
        <f>IF(_xlfn.CONCAT('OMR Ciktisi'!F393:O393)="","",VALUE(_xlfn.CONCAT('OMR Ciktisi'!F393:O393)))</f>
        <v/>
      </c>
      <c r="C396" t="str">
        <f>IF(B396="", "", OR(ISNUMBER(MATCH(B396, 'Ogrenci Listesi'!$B$2:$B$1500, 0)), ISNUMBER(MATCH(B396, 'Ogr List2'!$B$2:$B$1500, 0))))</f>
        <v/>
      </c>
      <c r="D396" t="str">
        <f t="shared" si="18"/>
        <v/>
      </c>
      <c r="E396" s="4" t="str" cm="1">
        <f t="array" ref="E396">IF(A396="","", SUMPRODUCT(--(INDEX('Cevap Anahtarları'!$B$2:$CW$10, MATCH(J396, 'Cevap Anahtarları'!$A$2:$A$100, 0), 0)="ABCDE")) + SUMPRODUCT(--(K396:DF396 &lt;&gt; ""), --(ISNUMBER(SEARCH(K396:DF396, INDEX('Cevap Anahtarları'!$B$2:$CW$10, MATCH(J396, 'Cevap Anahtarları'!$A$2:$A$100, 0), 0)))), --(INDEX('Cevap Anahtarları'!$B$2:$CW$10, MATCH(J396, 'Cevap Anahtarları'!$A$2:$A$100, 0), 0)&lt;&gt;"ABCDE")))</f>
        <v/>
      </c>
      <c r="F396" s="4" t="str" cm="1">
        <f t="array" ref="F396">IF(A396="","",SUMPRODUCT(1* (K396:DF396 &lt;&gt; 0)*(NOT(ISNUMBER(SEARCH(K396:DF396,INDEX('Cevap Anahtarları'!$B$2:$CW$10,MATCH(J396,'Cevap Anahtarları'!$A$2:$A$100,0),0)))))))</f>
        <v/>
      </c>
      <c r="G396" s="4" t="str" cm="1">
        <f t="array" aca="1" ref="G396" ca="1">IF(A396="", "", SUMPRODUCT(--(OFFSET(K396, 0, 0, 1, $O$1) = 0), --(INDEX('Cevap Anahtarları'!$B$2:$CW$10, MATCH(J396, 'Cevap Anahtarları'!$A$2:$A$100, 0), COLUMN(OFFSET(K396, 0, 0, 1, $O$1))-COLUMN(K396)+1) &lt;&gt; "ABCDE")))</f>
        <v/>
      </c>
      <c r="H396" s="12" t="str">
        <f t="shared" si="19"/>
        <v/>
      </c>
      <c r="I396" s="12" t="str">
        <f t="shared" si="20"/>
        <v/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</row>
    <row r="397" spans="2:165">
      <c r="B397" t="str">
        <f>IF(_xlfn.CONCAT('OMR Ciktisi'!F394:O394)="","",VALUE(_xlfn.CONCAT('OMR Ciktisi'!F394:O394)))</f>
        <v/>
      </c>
      <c r="C397" t="str">
        <f>IF(B397="", "", OR(ISNUMBER(MATCH(B397, 'Ogrenci Listesi'!$B$2:$B$1500, 0)), ISNUMBER(MATCH(B397, 'Ogr List2'!$B$2:$B$1500, 0))))</f>
        <v/>
      </c>
      <c r="D397" t="str">
        <f t="shared" si="18"/>
        <v/>
      </c>
      <c r="E397" s="4" t="str" cm="1">
        <f t="array" ref="E397">IF(A397="","", SUMPRODUCT(--(INDEX('Cevap Anahtarları'!$B$2:$CW$10, MATCH(J397, 'Cevap Anahtarları'!$A$2:$A$100, 0), 0)="ABCDE")) + SUMPRODUCT(--(K397:DF397 &lt;&gt; ""), --(ISNUMBER(SEARCH(K397:DF397, INDEX('Cevap Anahtarları'!$B$2:$CW$10, MATCH(J397, 'Cevap Anahtarları'!$A$2:$A$100, 0), 0)))), --(INDEX('Cevap Anahtarları'!$B$2:$CW$10, MATCH(J397, 'Cevap Anahtarları'!$A$2:$A$100, 0), 0)&lt;&gt;"ABCDE")))</f>
        <v/>
      </c>
      <c r="F397" s="4" t="str" cm="1">
        <f t="array" ref="F397">IF(A397="","",SUMPRODUCT(1* (K397:DF397 &lt;&gt; 0)*(NOT(ISNUMBER(SEARCH(K397:DF397,INDEX('Cevap Anahtarları'!$B$2:$CW$10,MATCH(J397,'Cevap Anahtarları'!$A$2:$A$100,0),0)))))))</f>
        <v/>
      </c>
      <c r="G397" s="4" t="str" cm="1">
        <f t="array" aca="1" ref="G397" ca="1">IF(A397="", "", SUMPRODUCT(--(OFFSET(K397, 0, 0, 1, $O$1) = 0), --(INDEX('Cevap Anahtarları'!$B$2:$CW$10, MATCH(J397, 'Cevap Anahtarları'!$A$2:$A$100, 0), COLUMN(OFFSET(K397, 0, 0, 1, $O$1))-COLUMN(K397)+1) &lt;&gt; "ABCDE")))</f>
        <v/>
      </c>
      <c r="H397" s="12" t="str">
        <f t="shared" si="19"/>
        <v/>
      </c>
      <c r="I397" s="12" t="str">
        <f t="shared" si="20"/>
        <v/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</row>
    <row r="398" spans="2:165">
      <c r="B398" t="str">
        <f>IF(_xlfn.CONCAT('OMR Ciktisi'!F395:O395)="","",VALUE(_xlfn.CONCAT('OMR Ciktisi'!F395:O395)))</f>
        <v/>
      </c>
      <c r="C398" t="str">
        <f>IF(B398="", "", OR(ISNUMBER(MATCH(B398, 'Ogrenci Listesi'!$B$2:$B$1500, 0)), ISNUMBER(MATCH(B398, 'Ogr List2'!$B$2:$B$1500, 0))))</f>
        <v/>
      </c>
      <c r="D398" t="str">
        <f t="shared" si="18"/>
        <v/>
      </c>
      <c r="E398" s="4" t="str" cm="1">
        <f t="array" ref="E398">IF(A398="","", SUMPRODUCT(--(INDEX('Cevap Anahtarları'!$B$2:$CW$10, MATCH(J398, 'Cevap Anahtarları'!$A$2:$A$100, 0), 0)="ABCDE")) + SUMPRODUCT(--(K398:DF398 &lt;&gt; ""), --(ISNUMBER(SEARCH(K398:DF398, INDEX('Cevap Anahtarları'!$B$2:$CW$10, MATCH(J398, 'Cevap Anahtarları'!$A$2:$A$100, 0), 0)))), --(INDEX('Cevap Anahtarları'!$B$2:$CW$10, MATCH(J398, 'Cevap Anahtarları'!$A$2:$A$100, 0), 0)&lt;&gt;"ABCDE")))</f>
        <v/>
      </c>
      <c r="F398" s="4" t="str" cm="1">
        <f t="array" ref="F398">IF(A398="","",SUMPRODUCT(1* (K398:DF398 &lt;&gt; 0)*(NOT(ISNUMBER(SEARCH(K398:DF398,INDEX('Cevap Anahtarları'!$B$2:$CW$10,MATCH(J398,'Cevap Anahtarları'!$A$2:$A$100,0),0)))))))</f>
        <v/>
      </c>
      <c r="G398" s="4" t="str" cm="1">
        <f t="array" aca="1" ref="G398" ca="1">IF(A398="", "", SUMPRODUCT(--(OFFSET(K398, 0, 0, 1, $O$1) = 0), --(INDEX('Cevap Anahtarları'!$B$2:$CW$10, MATCH(J398, 'Cevap Anahtarları'!$A$2:$A$100, 0), COLUMN(OFFSET(K398, 0, 0, 1, $O$1))-COLUMN(K398)+1) &lt;&gt; "ABCDE")))</f>
        <v/>
      </c>
      <c r="H398" s="12" t="str">
        <f t="shared" si="19"/>
        <v/>
      </c>
      <c r="I398" s="12" t="str">
        <f t="shared" si="20"/>
        <v/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</row>
    <row r="399" spans="2:165">
      <c r="B399" t="str">
        <f>IF(_xlfn.CONCAT('OMR Ciktisi'!F396:O396)="","",VALUE(_xlfn.CONCAT('OMR Ciktisi'!F396:O396)))</f>
        <v/>
      </c>
      <c r="C399" t="str">
        <f>IF(B399="", "", OR(ISNUMBER(MATCH(B399, 'Ogrenci Listesi'!$B$2:$B$1500, 0)), ISNUMBER(MATCH(B399, 'Ogr List2'!$B$2:$B$1500, 0))))</f>
        <v/>
      </c>
      <c r="D399" t="str">
        <f t="shared" si="18"/>
        <v/>
      </c>
      <c r="E399" s="4" t="str" cm="1">
        <f t="array" ref="E399">IF(A399="","", SUMPRODUCT(--(INDEX('Cevap Anahtarları'!$B$2:$CW$10, MATCH(J399, 'Cevap Anahtarları'!$A$2:$A$100, 0), 0)="ABCDE")) + SUMPRODUCT(--(K399:DF399 &lt;&gt; ""), --(ISNUMBER(SEARCH(K399:DF399, INDEX('Cevap Anahtarları'!$B$2:$CW$10, MATCH(J399, 'Cevap Anahtarları'!$A$2:$A$100, 0), 0)))), --(INDEX('Cevap Anahtarları'!$B$2:$CW$10, MATCH(J399, 'Cevap Anahtarları'!$A$2:$A$100, 0), 0)&lt;&gt;"ABCDE")))</f>
        <v/>
      </c>
      <c r="F399" s="4" t="str" cm="1">
        <f t="array" ref="F399">IF(A399="","",SUMPRODUCT(1* (K399:DF399 &lt;&gt; 0)*(NOT(ISNUMBER(SEARCH(K399:DF399,INDEX('Cevap Anahtarları'!$B$2:$CW$10,MATCH(J399,'Cevap Anahtarları'!$A$2:$A$100,0),0)))))))</f>
        <v/>
      </c>
      <c r="G399" s="4" t="str" cm="1">
        <f t="array" aca="1" ref="G399" ca="1">IF(A399="", "", SUMPRODUCT(--(OFFSET(K399, 0, 0, 1, $O$1) = 0), --(INDEX('Cevap Anahtarları'!$B$2:$CW$10, MATCH(J399, 'Cevap Anahtarları'!$A$2:$A$100, 0), COLUMN(OFFSET(K399, 0, 0, 1, $O$1))-COLUMN(K399)+1) &lt;&gt; "ABCDE")))</f>
        <v/>
      </c>
      <c r="H399" s="12" t="str">
        <f t="shared" si="19"/>
        <v/>
      </c>
      <c r="I399" s="12" t="str">
        <f t="shared" si="20"/>
        <v/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</row>
    <row r="400" spans="2:165">
      <c r="B400" t="str">
        <f>IF(_xlfn.CONCAT('OMR Ciktisi'!F397:O397)="","",VALUE(_xlfn.CONCAT('OMR Ciktisi'!F397:O397)))</f>
        <v/>
      </c>
      <c r="C400" t="str">
        <f>IF(B400="", "", OR(ISNUMBER(MATCH(B400, 'Ogrenci Listesi'!$B$2:$B$1500, 0)), ISNUMBER(MATCH(B400, 'Ogr List2'!$B$2:$B$1500, 0))))</f>
        <v/>
      </c>
      <c r="D400" t="str">
        <f t="shared" si="18"/>
        <v/>
      </c>
      <c r="E400" s="4" t="str" cm="1">
        <f t="array" ref="E400">IF(A400="","", SUMPRODUCT(--(INDEX('Cevap Anahtarları'!$B$2:$CW$10, MATCH(J400, 'Cevap Anahtarları'!$A$2:$A$100, 0), 0)="ABCDE")) + SUMPRODUCT(--(K400:DF400 &lt;&gt; ""), --(ISNUMBER(SEARCH(K400:DF400, INDEX('Cevap Anahtarları'!$B$2:$CW$10, MATCH(J400, 'Cevap Anahtarları'!$A$2:$A$100, 0), 0)))), --(INDEX('Cevap Anahtarları'!$B$2:$CW$10, MATCH(J400, 'Cevap Anahtarları'!$A$2:$A$100, 0), 0)&lt;&gt;"ABCDE")))</f>
        <v/>
      </c>
      <c r="F400" s="4" t="str" cm="1">
        <f t="array" ref="F400">IF(A400="","",SUMPRODUCT(1* (K400:DF400 &lt;&gt; 0)*(NOT(ISNUMBER(SEARCH(K400:DF400,INDEX('Cevap Anahtarları'!$B$2:$CW$10,MATCH(J400,'Cevap Anahtarları'!$A$2:$A$100,0),0)))))))</f>
        <v/>
      </c>
      <c r="G400" s="4" t="str" cm="1">
        <f t="array" aca="1" ref="G400" ca="1">IF(A400="", "", SUMPRODUCT(--(OFFSET(K400, 0, 0, 1, $O$1) = 0), --(INDEX('Cevap Anahtarları'!$B$2:$CW$10, MATCH(J400, 'Cevap Anahtarları'!$A$2:$A$100, 0), COLUMN(OFFSET(K400, 0, 0, 1, $O$1))-COLUMN(K400)+1) &lt;&gt; "ABCDE")))</f>
        <v/>
      </c>
      <c r="H400" s="12" t="str">
        <f t="shared" si="19"/>
        <v/>
      </c>
      <c r="I400" s="12" t="str">
        <f t="shared" si="20"/>
        <v/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</row>
    <row r="401" spans="2:165">
      <c r="B401" t="str">
        <f>IF(_xlfn.CONCAT('OMR Ciktisi'!F398:O398)="","",VALUE(_xlfn.CONCAT('OMR Ciktisi'!F398:O398)))</f>
        <v/>
      </c>
      <c r="C401" t="str">
        <f>IF(B401="", "", OR(ISNUMBER(MATCH(B401, 'Ogrenci Listesi'!$B$2:$B$1500, 0)), ISNUMBER(MATCH(B401, 'Ogr List2'!$B$2:$B$1500, 0))))</f>
        <v/>
      </c>
      <c r="D401" t="str">
        <f t="shared" si="18"/>
        <v/>
      </c>
      <c r="E401" s="4" t="str" cm="1">
        <f t="array" ref="E401">IF(A401="","", SUMPRODUCT(--(INDEX('Cevap Anahtarları'!$B$2:$CW$10, MATCH(J401, 'Cevap Anahtarları'!$A$2:$A$100, 0), 0)="ABCDE")) + SUMPRODUCT(--(K401:DF401 &lt;&gt; ""), --(ISNUMBER(SEARCH(K401:DF401, INDEX('Cevap Anahtarları'!$B$2:$CW$10, MATCH(J401, 'Cevap Anahtarları'!$A$2:$A$100, 0), 0)))), --(INDEX('Cevap Anahtarları'!$B$2:$CW$10, MATCH(J401, 'Cevap Anahtarları'!$A$2:$A$100, 0), 0)&lt;&gt;"ABCDE")))</f>
        <v/>
      </c>
      <c r="F401" s="4" t="str" cm="1">
        <f t="array" ref="F401">IF(A401="","",SUMPRODUCT(1* (K401:DF401 &lt;&gt; 0)*(NOT(ISNUMBER(SEARCH(K401:DF401,INDEX('Cevap Anahtarları'!$B$2:$CW$10,MATCH(J401,'Cevap Anahtarları'!$A$2:$A$100,0),0)))))))</f>
        <v/>
      </c>
      <c r="G401" s="4" t="str" cm="1">
        <f t="array" aca="1" ref="G401" ca="1">IF(A401="", "", SUMPRODUCT(--(OFFSET(K401, 0, 0, 1, $O$1) = 0), --(INDEX('Cevap Anahtarları'!$B$2:$CW$10, MATCH(J401, 'Cevap Anahtarları'!$A$2:$A$100, 0), COLUMN(OFFSET(K401, 0, 0, 1, $O$1))-COLUMN(K401)+1) &lt;&gt; "ABCDE")))</f>
        <v/>
      </c>
      <c r="H401" s="12" t="str">
        <f t="shared" si="19"/>
        <v/>
      </c>
      <c r="I401" s="12" t="str">
        <f t="shared" si="20"/>
        <v/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</row>
    <row r="402" spans="2:165">
      <c r="B402" t="str">
        <f>IF(_xlfn.CONCAT('OMR Ciktisi'!F399:O399)="","",VALUE(_xlfn.CONCAT('OMR Ciktisi'!F399:O399)))</f>
        <v/>
      </c>
      <c r="C402" t="str">
        <f>IF(B402="", "", OR(ISNUMBER(MATCH(B402, 'Ogrenci Listesi'!$B$2:$B$1500, 0)), ISNUMBER(MATCH(B402, 'Ogr List2'!$B$2:$B$1500, 0))))</f>
        <v/>
      </c>
      <c r="D402" t="str">
        <f t="shared" si="18"/>
        <v/>
      </c>
      <c r="E402" s="4" t="str" cm="1">
        <f t="array" ref="E402">IF(A402="","", SUMPRODUCT(--(INDEX('Cevap Anahtarları'!$B$2:$CW$10, MATCH(J402, 'Cevap Anahtarları'!$A$2:$A$100, 0), 0)="ABCDE")) + SUMPRODUCT(--(K402:DF402 &lt;&gt; ""), --(ISNUMBER(SEARCH(K402:DF402, INDEX('Cevap Anahtarları'!$B$2:$CW$10, MATCH(J402, 'Cevap Anahtarları'!$A$2:$A$100, 0), 0)))), --(INDEX('Cevap Anahtarları'!$B$2:$CW$10, MATCH(J402, 'Cevap Anahtarları'!$A$2:$A$100, 0), 0)&lt;&gt;"ABCDE")))</f>
        <v/>
      </c>
      <c r="F402" s="4" t="str" cm="1">
        <f t="array" ref="F402">IF(A402="","",SUMPRODUCT(1* (K402:DF402 &lt;&gt; 0)*(NOT(ISNUMBER(SEARCH(K402:DF402,INDEX('Cevap Anahtarları'!$B$2:$CW$10,MATCH(J402,'Cevap Anahtarları'!$A$2:$A$100,0),0)))))))</f>
        <v/>
      </c>
      <c r="G402" s="4" t="str" cm="1">
        <f t="array" aca="1" ref="G402" ca="1">IF(A402="", "", SUMPRODUCT(--(OFFSET(K402, 0, 0, 1, $O$1) = 0), --(INDEX('Cevap Anahtarları'!$B$2:$CW$10, MATCH(J402, 'Cevap Anahtarları'!$A$2:$A$100, 0), COLUMN(OFFSET(K402, 0, 0, 1, $O$1))-COLUMN(K402)+1) &lt;&gt; "ABCDE")))</f>
        <v/>
      </c>
      <c r="H402" s="12" t="str">
        <f t="shared" si="19"/>
        <v/>
      </c>
      <c r="I402" s="12" t="str">
        <f t="shared" si="20"/>
        <v/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</row>
    <row r="403" spans="2:165">
      <c r="B403" t="str">
        <f>IF(_xlfn.CONCAT('OMR Ciktisi'!F400:O400)="","",VALUE(_xlfn.CONCAT('OMR Ciktisi'!F400:O400)))</f>
        <v/>
      </c>
      <c r="C403" t="str">
        <f>IF(B403="", "", OR(ISNUMBER(MATCH(B403, 'Ogrenci Listesi'!$B$2:$B$1500, 0)), ISNUMBER(MATCH(B403, 'Ogr List2'!$B$2:$B$1500, 0))))</f>
        <v/>
      </c>
      <c r="D403" t="str">
        <f t="shared" si="18"/>
        <v/>
      </c>
      <c r="E403" s="4" t="str" cm="1">
        <f t="array" ref="E403">IF(A403="","", SUMPRODUCT(--(INDEX('Cevap Anahtarları'!$B$2:$CW$10, MATCH(J403, 'Cevap Anahtarları'!$A$2:$A$100, 0), 0)="ABCDE")) + SUMPRODUCT(--(K403:DF403 &lt;&gt; ""), --(ISNUMBER(SEARCH(K403:DF403, INDEX('Cevap Anahtarları'!$B$2:$CW$10, MATCH(J403, 'Cevap Anahtarları'!$A$2:$A$100, 0), 0)))), --(INDEX('Cevap Anahtarları'!$B$2:$CW$10, MATCH(J403, 'Cevap Anahtarları'!$A$2:$A$100, 0), 0)&lt;&gt;"ABCDE")))</f>
        <v/>
      </c>
      <c r="F403" s="4" t="str" cm="1">
        <f t="array" ref="F403">IF(A403="","",SUMPRODUCT(1* (K403:DF403 &lt;&gt; 0)*(NOT(ISNUMBER(SEARCH(K403:DF403,INDEX('Cevap Anahtarları'!$B$2:$CW$10,MATCH(J403,'Cevap Anahtarları'!$A$2:$A$100,0),0)))))))</f>
        <v/>
      </c>
      <c r="G403" s="4" t="str" cm="1">
        <f t="array" aca="1" ref="G403" ca="1">IF(A403="", "", SUMPRODUCT(--(OFFSET(K403, 0, 0, 1, $O$1) = 0), --(INDEX('Cevap Anahtarları'!$B$2:$CW$10, MATCH(J403, 'Cevap Anahtarları'!$A$2:$A$100, 0), COLUMN(OFFSET(K403, 0, 0, 1, $O$1))-COLUMN(K403)+1) &lt;&gt; "ABCDE")))</f>
        <v/>
      </c>
      <c r="H403" s="12" t="str">
        <f t="shared" si="19"/>
        <v/>
      </c>
      <c r="I403" s="12" t="str">
        <f t="shared" si="20"/>
        <v/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</row>
    <row r="404" spans="2:165">
      <c r="B404" t="str">
        <f>IF(_xlfn.CONCAT('OMR Ciktisi'!F401:O401)="","",VALUE(_xlfn.CONCAT('OMR Ciktisi'!F401:O401)))</f>
        <v/>
      </c>
      <c r="C404" t="str">
        <f>IF(B404="", "", OR(ISNUMBER(MATCH(B404, 'Ogrenci Listesi'!$B$2:$B$1500, 0)), ISNUMBER(MATCH(B404, 'Ogr List2'!$B$2:$B$1500, 0))))</f>
        <v/>
      </c>
      <c r="D404" t="str">
        <f t="shared" si="18"/>
        <v/>
      </c>
      <c r="E404" s="4" t="str" cm="1">
        <f t="array" ref="E404">IF(A404="","", SUMPRODUCT(--(INDEX('Cevap Anahtarları'!$B$2:$CW$10, MATCH(J404, 'Cevap Anahtarları'!$A$2:$A$100, 0), 0)="ABCDE")) + SUMPRODUCT(--(K404:DF404 &lt;&gt; ""), --(ISNUMBER(SEARCH(K404:DF404, INDEX('Cevap Anahtarları'!$B$2:$CW$10, MATCH(J404, 'Cevap Anahtarları'!$A$2:$A$100, 0), 0)))), --(INDEX('Cevap Anahtarları'!$B$2:$CW$10, MATCH(J404, 'Cevap Anahtarları'!$A$2:$A$100, 0), 0)&lt;&gt;"ABCDE")))</f>
        <v/>
      </c>
      <c r="F404" s="4" t="str" cm="1">
        <f t="array" ref="F404">IF(A404="","",SUMPRODUCT(1* (K404:DF404 &lt;&gt; 0)*(NOT(ISNUMBER(SEARCH(K404:DF404,INDEX('Cevap Anahtarları'!$B$2:$CW$10,MATCH(J404,'Cevap Anahtarları'!$A$2:$A$100,0),0)))))))</f>
        <v/>
      </c>
      <c r="G404" s="4" t="str" cm="1">
        <f t="array" aca="1" ref="G404" ca="1">IF(A404="", "", SUMPRODUCT(--(OFFSET(K404, 0, 0, 1, $O$1) = 0), --(INDEX('Cevap Anahtarları'!$B$2:$CW$10, MATCH(J404, 'Cevap Anahtarları'!$A$2:$A$100, 0), COLUMN(OFFSET(K404, 0, 0, 1, $O$1))-COLUMN(K404)+1) &lt;&gt; "ABCDE")))</f>
        <v/>
      </c>
      <c r="H404" s="12" t="str">
        <f t="shared" si="19"/>
        <v/>
      </c>
      <c r="I404" s="12" t="str">
        <f t="shared" si="20"/>
        <v/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</row>
    <row r="405" spans="2:165">
      <c r="B405" t="str">
        <f>IF(_xlfn.CONCAT('OMR Ciktisi'!F402:O402)="","",VALUE(_xlfn.CONCAT('OMR Ciktisi'!F402:O402)))</f>
        <v/>
      </c>
      <c r="C405" t="str">
        <f>IF(B405="", "", OR(ISNUMBER(MATCH(B405, 'Ogrenci Listesi'!$B$2:$B$1500, 0)), ISNUMBER(MATCH(B405, 'Ogr List2'!$B$2:$B$1500, 0))))</f>
        <v/>
      </c>
      <c r="D405" t="str">
        <f t="shared" si="18"/>
        <v/>
      </c>
      <c r="E405" s="4" t="str" cm="1">
        <f t="array" ref="E405">IF(A405="","", SUMPRODUCT(--(INDEX('Cevap Anahtarları'!$B$2:$CW$10, MATCH(J405, 'Cevap Anahtarları'!$A$2:$A$100, 0), 0)="ABCDE")) + SUMPRODUCT(--(K405:DF405 &lt;&gt; ""), --(ISNUMBER(SEARCH(K405:DF405, INDEX('Cevap Anahtarları'!$B$2:$CW$10, MATCH(J405, 'Cevap Anahtarları'!$A$2:$A$100, 0), 0)))), --(INDEX('Cevap Anahtarları'!$B$2:$CW$10, MATCH(J405, 'Cevap Anahtarları'!$A$2:$A$100, 0), 0)&lt;&gt;"ABCDE")))</f>
        <v/>
      </c>
      <c r="F405" s="4" t="str" cm="1">
        <f t="array" ref="F405">IF(A405="","",SUMPRODUCT(1* (K405:DF405 &lt;&gt; 0)*(NOT(ISNUMBER(SEARCH(K405:DF405,INDEX('Cevap Anahtarları'!$B$2:$CW$10,MATCH(J405,'Cevap Anahtarları'!$A$2:$A$100,0),0)))))))</f>
        <v/>
      </c>
      <c r="G405" s="4" t="str" cm="1">
        <f t="array" aca="1" ref="G405" ca="1">IF(A405="", "", SUMPRODUCT(--(OFFSET(K405, 0, 0, 1, $O$1) = 0), --(INDEX('Cevap Anahtarları'!$B$2:$CW$10, MATCH(J405, 'Cevap Anahtarları'!$A$2:$A$100, 0), COLUMN(OFFSET(K405, 0, 0, 1, $O$1))-COLUMN(K405)+1) &lt;&gt; "ABCDE")))</f>
        <v/>
      </c>
      <c r="H405" s="12" t="str">
        <f t="shared" si="19"/>
        <v/>
      </c>
      <c r="I405" s="12" t="str">
        <f t="shared" si="20"/>
        <v/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</row>
    <row r="406" spans="2:165">
      <c r="B406" t="str">
        <f>IF(_xlfn.CONCAT('OMR Ciktisi'!F403:O403)="","",VALUE(_xlfn.CONCAT('OMR Ciktisi'!F403:O403)))</f>
        <v/>
      </c>
      <c r="C406" t="str">
        <f>IF(B406="", "", OR(ISNUMBER(MATCH(B406, 'Ogrenci Listesi'!$B$2:$B$1500, 0)), ISNUMBER(MATCH(B406, 'Ogr List2'!$B$2:$B$1500, 0))))</f>
        <v/>
      </c>
      <c r="D406" t="str">
        <f t="shared" si="18"/>
        <v/>
      </c>
      <c r="E406" s="4" t="str" cm="1">
        <f t="array" ref="E406">IF(A406="","", SUMPRODUCT(--(INDEX('Cevap Anahtarları'!$B$2:$CW$10, MATCH(J406, 'Cevap Anahtarları'!$A$2:$A$100, 0), 0)="ABCDE")) + SUMPRODUCT(--(K406:DF406 &lt;&gt; ""), --(ISNUMBER(SEARCH(K406:DF406, INDEX('Cevap Anahtarları'!$B$2:$CW$10, MATCH(J406, 'Cevap Anahtarları'!$A$2:$A$100, 0), 0)))), --(INDEX('Cevap Anahtarları'!$B$2:$CW$10, MATCH(J406, 'Cevap Anahtarları'!$A$2:$A$100, 0), 0)&lt;&gt;"ABCDE")))</f>
        <v/>
      </c>
      <c r="F406" s="4" t="str" cm="1">
        <f t="array" ref="F406">IF(A406="","",SUMPRODUCT(1* (K406:DF406 &lt;&gt; 0)*(NOT(ISNUMBER(SEARCH(K406:DF406,INDEX('Cevap Anahtarları'!$B$2:$CW$10,MATCH(J406,'Cevap Anahtarları'!$A$2:$A$100,0),0)))))))</f>
        <v/>
      </c>
      <c r="G406" s="4" t="str" cm="1">
        <f t="array" aca="1" ref="G406" ca="1">IF(A406="", "", SUMPRODUCT(--(OFFSET(K406, 0, 0, 1, $O$1) = 0), --(INDEX('Cevap Anahtarları'!$B$2:$CW$10, MATCH(J406, 'Cevap Anahtarları'!$A$2:$A$100, 0), COLUMN(OFFSET(K406, 0, 0, 1, $O$1))-COLUMN(K406)+1) &lt;&gt; "ABCDE")))</f>
        <v/>
      </c>
      <c r="H406" s="12" t="str">
        <f t="shared" si="19"/>
        <v/>
      </c>
      <c r="I406" s="12" t="str">
        <f t="shared" si="20"/>
        <v/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</row>
    <row r="407" spans="2:165">
      <c r="B407" t="str">
        <f>IF(_xlfn.CONCAT('OMR Ciktisi'!F404:O404)="","",VALUE(_xlfn.CONCAT('OMR Ciktisi'!F404:O404)))</f>
        <v/>
      </c>
      <c r="C407" t="str">
        <f>IF(B407="", "", OR(ISNUMBER(MATCH(B407, 'Ogrenci Listesi'!$B$2:$B$1500, 0)), ISNUMBER(MATCH(B407, 'Ogr List2'!$B$2:$B$1500, 0))))</f>
        <v/>
      </c>
      <c r="D407" t="str">
        <f t="shared" si="18"/>
        <v/>
      </c>
      <c r="E407" s="4" t="str" cm="1">
        <f t="array" ref="E407">IF(A407="","", SUMPRODUCT(--(INDEX('Cevap Anahtarları'!$B$2:$CW$10, MATCH(J407, 'Cevap Anahtarları'!$A$2:$A$100, 0), 0)="ABCDE")) + SUMPRODUCT(--(K407:DF407 &lt;&gt; ""), --(ISNUMBER(SEARCH(K407:DF407, INDEX('Cevap Anahtarları'!$B$2:$CW$10, MATCH(J407, 'Cevap Anahtarları'!$A$2:$A$100, 0), 0)))), --(INDEX('Cevap Anahtarları'!$B$2:$CW$10, MATCH(J407, 'Cevap Anahtarları'!$A$2:$A$100, 0), 0)&lt;&gt;"ABCDE")))</f>
        <v/>
      </c>
      <c r="F407" s="4" t="str" cm="1">
        <f t="array" ref="F407">IF(A407="","",SUMPRODUCT(1* (K407:DF407 &lt;&gt; 0)*(NOT(ISNUMBER(SEARCH(K407:DF407,INDEX('Cevap Anahtarları'!$B$2:$CW$10,MATCH(J407,'Cevap Anahtarları'!$A$2:$A$100,0),0)))))))</f>
        <v/>
      </c>
      <c r="G407" s="4" t="str" cm="1">
        <f t="array" aca="1" ref="G407" ca="1">IF(A407="", "", SUMPRODUCT(--(OFFSET(K407, 0, 0, 1, $O$1) = 0), --(INDEX('Cevap Anahtarları'!$B$2:$CW$10, MATCH(J407, 'Cevap Anahtarları'!$A$2:$A$100, 0), COLUMN(OFFSET(K407, 0, 0, 1, $O$1))-COLUMN(K407)+1) &lt;&gt; "ABCDE")))</f>
        <v/>
      </c>
      <c r="H407" s="12" t="str">
        <f t="shared" si="19"/>
        <v/>
      </c>
      <c r="I407" s="12" t="str">
        <f t="shared" si="20"/>
        <v/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</row>
    <row r="408" spans="2:165">
      <c r="B408" t="str">
        <f>IF(_xlfn.CONCAT('OMR Ciktisi'!F405:O405)="","",VALUE(_xlfn.CONCAT('OMR Ciktisi'!F405:O405)))</f>
        <v/>
      </c>
      <c r="C408" t="str">
        <f>IF(B408="", "", OR(ISNUMBER(MATCH(B408, 'Ogrenci Listesi'!$B$2:$B$1500, 0)), ISNUMBER(MATCH(B408, 'Ogr List2'!$B$2:$B$1500, 0))))</f>
        <v/>
      </c>
      <c r="D408" t="str">
        <f t="shared" si="18"/>
        <v/>
      </c>
      <c r="E408" s="4" t="str" cm="1">
        <f t="array" ref="E408">IF(A408="","", SUMPRODUCT(--(INDEX('Cevap Anahtarları'!$B$2:$CW$10, MATCH(J408, 'Cevap Anahtarları'!$A$2:$A$100, 0), 0)="ABCDE")) + SUMPRODUCT(--(K408:DF408 &lt;&gt; ""), --(ISNUMBER(SEARCH(K408:DF408, INDEX('Cevap Anahtarları'!$B$2:$CW$10, MATCH(J408, 'Cevap Anahtarları'!$A$2:$A$100, 0), 0)))), --(INDEX('Cevap Anahtarları'!$B$2:$CW$10, MATCH(J408, 'Cevap Anahtarları'!$A$2:$A$100, 0), 0)&lt;&gt;"ABCDE")))</f>
        <v/>
      </c>
      <c r="F408" s="4" t="str" cm="1">
        <f t="array" ref="F408">IF(A408="","",SUMPRODUCT(1* (K408:DF408 &lt;&gt; 0)*(NOT(ISNUMBER(SEARCH(K408:DF408,INDEX('Cevap Anahtarları'!$B$2:$CW$10,MATCH(J408,'Cevap Anahtarları'!$A$2:$A$100,0),0)))))))</f>
        <v/>
      </c>
      <c r="G408" s="4" t="str" cm="1">
        <f t="array" aca="1" ref="G408" ca="1">IF(A408="", "", SUMPRODUCT(--(OFFSET(K408, 0, 0, 1, $O$1) = 0), --(INDEX('Cevap Anahtarları'!$B$2:$CW$10, MATCH(J408, 'Cevap Anahtarları'!$A$2:$A$100, 0), COLUMN(OFFSET(K408, 0, 0, 1, $O$1))-COLUMN(K408)+1) &lt;&gt; "ABCDE")))</f>
        <v/>
      </c>
      <c r="H408" s="12" t="str">
        <f t="shared" si="19"/>
        <v/>
      </c>
      <c r="I408" s="12" t="str">
        <f t="shared" si="20"/>
        <v/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</row>
    <row r="409" spans="2:165">
      <c r="B409" t="str">
        <f>IF(_xlfn.CONCAT('OMR Ciktisi'!F406:O406)="","",VALUE(_xlfn.CONCAT('OMR Ciktisi'!F406:O406)))</f>
        <v/>
      </c>
      <c r="C409" t="str">
        <f>IF(B409="", "", OR(ISNUMBER(MATCH(B409, 'Ogrenci Listesi'!$B$2:$B$1500, 0)), ISNUMBER(MATCH(B409, 'Ogr List2'!$B$2:$B$1500, 0))))</f>
        <v/>
      </c>
      <c r="D409" t="str">
        <f t="shared" si="18"/>
        <v/>
      </c>
      <c r="E409" s="4" t="str" cm="1">
        <f t="array" ref="E409">IF(A409="","", SUMPRODUCT(--(INDEX('Cevap Anahtarları'!$B$2:$CW$10, MATCH(J409, 'Cevap Anahtarları'!$A$2:$A$100, 0), 0)="ABCDE")) + SUMPRODUCT(--(K409:DF409 &lt;&gt; ""), --(ISNUMBER(SEARCH(K409:DF409, INDEX('Cevap Anahtarları'!$B$2:$CW$10, MATCH(J409, 'Cevap Anahtarları'!$A$2:$A$100, 0), 0)))), --(INDEX('Cevap Anahtarları'!$B$2:$CW$10, MATCH(J409, 'Cevap Anahtarları'!$A$2:$A$100, 0), 0)&lt;&gt;"ABCDE")))</f>
        <v/>
      </c>
      <c r="F409" s="4" t="str" cm="1">
        <f t="array" ref="F409">IF(A409="","",SUMPRODUCT(1* (K409:DF409 &lt;&gt; 0)*(NOT(ISNUMBER(SEARCH(K409:DF409,INDEX('Cevap Anahtarları'!$B$2:$CW$10,MATCH(J409,'Cevap Anahtarları'!$A$2:$A$100,0),0)))))))</f>
        <v/>
      </c>
      <c r="G409" s="4" t="str" cm="1">
        <f t="array" aca="1" ref="G409" ca="1">IF(A409="", "", SUMPRODUCT(--(OFFSET(K409, 0, 0, 1, $O$1) = 0), --(INDEX('Cevap Anahtarları'!$B$2:$CW$10, MATCH(J409, 'Cevap Anahtarları'!$A$2:$A$100, 0), COLUMN(OFFSET(K409, 0, 0, 1, $O$1))-COLUMN(K409)+1) &lt;&gt; "ABCDE")))</f>
        <v/>
      </c>
      <c r="H409" s="12" t="str">
        <f t="shared" si="19"/>
        <v/>
      </c>
      <c r="I409" s="12" t="str">
        <f t="shared" si="20"/>
        <v/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</row>
    <row r="410" spans="2:165">
      <c r="B410" t="str">
        <f>IF(_xlfn.CONCAT('OMR Ciktisi'!F407:O407)="","",VALUE(_xlfn.CONCAT('OMR Ciktisi'!F407:O407)))</f>
        <v/>
      </c>
      <c r="C410" t="str">
        <f>IF(B410="", "", OR(ISNUMBER(MATCH(B410, 'Ogrenci Listesi'!$B$2:$B$1500, 0)), ISNUMBER(MATCH(B410, 'Ogr List2'!$B$2:$B$1500, 0))))</f>
        <v/>
      </c>
      <c r="D410" t="str">
        <f t="shared" si="18"/>
        <v/>
      </c>
      <c r="E410" s="4" t="str" cm="1">
        <f t="array" ref="E410">IF(A410="","", SUMPRODUCT(--(INDEX('Cevap Anahtarları'!$B$2:$CW$10, MATCH(J410, 'Cevap Anahtarları'!$A$2:$A$100, 0), 0)="ABCDE")) + SUMPRODUCT(--(K410:DF410 &lt;&gt; ""), --(ISNUMBER(SEARCH(K410:DF410, INDEX('Cevap Anahtarları'!$B$2:$CW$10, MATCH(J410, 'Cevap Anahtarları'!$A$2:$A$100, 0), 0)))), --(INDEX('Cevap Anahtarları'!$B$2:$CW$10, MATCH(J410, 'Cevap Anahtarları'!$A$2:$A$100, 0), 0)&lt;&gt;"ABCDE")))</f>
        <v/>
      </c>
      <c r="F410" s="4" t="str" cm="1">
        <f t="array" ref="F410">IF(A410="","",SUMPRODUCT(1* (K410:DF410 &lt;&gt; 0)*(NOT(ISNUMBER(SEARCH(K410:DF410,INDEX('Cevap Anahtarları'!$B$2:$CW$10,MATCH(J410,'Cevap Anahtarları'!$A$2:$A$100,0),0)))))))</f>
        <v/>
      </c>
      <c r="G410" s="4" t="str" cm="1">
        <f t="array" aca="1" ref="G410" ca="1">IF(A410="", "", SUMPRODUCT(--(OFFSET(K410, 0, 0, 1, $O$1) = 0), --(INDEX('Cevap Anahtarları'!$B$2:$CW$10, MATCH(J410, 'Cevap Anahtarları'!$A$2:$A$100, 0), COLUMN(OFFSET(K410, 0, 0, 1, $O$1))-COLUMN(K410)+1) &lt;&gt; "ABCDE")))</f>
        <v/>
      </c>
      <c r="H410" s="12" t="str">
        <f t="shared" si="19"/>
        <v/>
      </c>
      <c r="I410" s="12" t="str">
        <f t="shared" si="20"/>
        <v/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</row>
    <row r="411" spans="2:165">
      <c r="B411" t="str">
        <f>IF(_xlfn.CONCAT('OMR Ciktisi'!F408:O408)="","",VALUE(_xlfn.CONCAT('OMR Ciktisi'!F408:O408)))</f>
        <v/>
      </c>
      <c r="C411" t="str">
        <f>IF(B411="", "", OR(ISNUMBER(MATCH(B411, 'Ogrenci Listesi'!$B$2:$B$1500, 0)), ISNUMBER(MATCH(B411, 'Ogr List2'!$B$2:$B$1500, 0))))</f>
        <v/>
      </c>
      <c r="D411" t="str">
        <f t="shared" si="18"/>
        <v/>
      </c>
      <c r="E411" s="4" t="str" cm="1">
        <f t="array" ref="E411">IF(A411="","", SUMPRODUCT(--(INDEX('Cevap Anahtarları'!$B$2:$CW$10, MATCH(J411, 'Cevap Anahtarları'!$A$2:$A$100, 0), 0)="ABCDE")) + SUMPRODUCT(--(K411:DF411 &lt;&gt; ""), --(ISNUMBER(SEARCH(K411:DF411, INDEX('Cevap Anahtarları'!$B$2:$CW$10, MATCH(J411, 'Cevap Anahtarları'!$A$2:$A$100, 0), 0)))), --(INDEX('Cevap Anahtarları'!$B$2:$CW$10, MATCH(J411, 'Cevap Anahtarları'!$A$2:$A$100, 0), 0)&lt;&gt;"ABCDE")))</f>
        <v/>
      </c>
      <c r="F411" s="4" t="str" cm="1">
        <f t="array" ref="F411">IF(A411="","",SUMPRODUCT(1* (K411:DF411 &lt;&gt; 0)*(NOT(ISNUMBER(SEARCH(K411:DF411,INDEX('Cevap Anahtarları'!$B$2:$CW$10,MATCH(J411,'Cevap Anahtarları'!$A$2:$A$100,0),0)))))))</f>
        <v/>
      </c>
      <c r="G411" s="4" t="str" cm="1">
        <f t="array" aca="1" ref="G411" ca="1">IF(A411="", "", SUMPRODUCT(--(OFFSET(K411, 0, 0, 1, $O$1) = 0), --(INDEX('Cevap Anahtarları'!$B$2:$CW$10, MATCH(J411, 'Cevap Anahtarları'!$A$2:$A$100, 0), COLUMN(OFFSET(K411, 0, 0, 1, $O$1))-COLUMN(K411)+1) &lt;&gt; "ABCDE")))</f>
        <v/>
      </c>
      <c r="H411" s="12" t="str">
        <f t="shared" si="19"/>
        <v/>
      </c>
      <c r="I411" s="12" t="str">
        <f t="shared" si="20"/>
        <v/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</row>
    <row r="412" spans="2:165">
      <c r="B412" t="str">
        <f>IF(_xlfn.CONCAT('OMR Ciktisi'!F409:O409)="","",VALUE(_xlfn.CONCAT('OMR Ciktisi'!F409:O409)))</f>
        <v/>
      </c>
      <c r="C412" t="str">
        <f>IF(B412="", "", OR(ISNUMBER(MATCH(B412, 'Ogrenci Listesi'!$B$2:$B$1500, 0)), ISNUMBER(MATCH(B412, 'Ogr List2'!$B$2:$B$1500, 0))))</f>
        <v/>
      </c>
      <c r="D412" t="str">
        <f t="shared" si="18"/>
        <v/>
      </c>
      <c r="E412" s="4" t="str" cm="1">
        <f t="array" ref="E412">IF(A412="","", SUMPRODUCT(--(INDEX('Cevap Anahtarları'!$B$2:$CW$10, MATCH(J412, 'Cevap Anahtarları'!$A$2:$A$100, 0), 0)="ABCDE")) + SUMPRODUCT(--(K412:DF412 &lt;&gt; ""), --(ISNUMBER(SEARCH(K412:DF412, INDEX('Cevap Anahtarları'!$B$2:$CW$10, MATCH(J412, 'Cevap Anahtarları'!$A$2:$A$100, 0), 0)))), --(INDEX('Cevap Anahtarları'!$B$2:$CW$10, MATCH(J412, 'Cevap Anahtarları'!$A$2:$A$100, 0), 0)&lt;&gt;"ABCDE")))</f>
        <v/>
      </c>
      <c r="F412" s="4" t="str" cm="1">
        <f t="array" ref="F412">IF(A412="","",SUMPRODUCT(1* (K412:DF412 &lt;&gt; 0)*(NOT(ISNUMBER(SEARCH(K412:DF412,INDEX('Cevap Anahtarları'!$B$2:$CW$10,MATCH(J412,'Cevap Anahtarları'!$A$2:$A$100,0),0)))))))</f>
        <v/>
      </c>
      <c r="G412" s="4" t="str" cm="1">
        <f t="array" aca="1" ref="G412" ca="1">IF(A412="", "", SUMPRODUCT(--(OFFSET(K412, 0, 0, 1, $O$1) = 0), --(INDEX('Cevap Anahtarları'!$B$2:$CW$10, MATCH(J412, 'Cevap Anahtarları'!$A$2:$A$100, 0), COLUMN(OFFSET(K412, 0, 0, 1, $O$1))-COLUMN(K412)+1) &lt;&gt; "ABCDE")))</f>
        <v/>
      </c>
      <c r="H412" s="12" t="str">
        <f t="shared" si="19"/>
        <v/>
      </c>
      <c r="I412" s="12" t="str">
        <f t="shared" si="20"/>
        <v/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</row>
    <row r="413" spans="2:165">
      <c r="B413" t="str">
        <f>IF(_xlfn.CONCAT('OMR Ciktisi'!F410:O410)="","",VALUE(_xlfn.CONCAT('OMR Ciktisi'!F410:O410)))</f>
        <v/>
      </c>
      <c r="C413" t="str">
        <f>IF(B413="", "", OR(ISNUMBER(MATCH(B413, 'Ogrenci Listesi'!$B$2:$B$1500, 0)), ISNUMBER(MATCH(B413, 'Ogr List2'!$B$2:$B$1500, 0))))</f>
        <v/>
      </c>
      <c r="D413" t="str">
        <f t="shared" si="18"/>
        <v/>
      </c>
      <c r="E413" s="4" t="str" cm="1">
        <f t="array" ref="E413">IF(A413="","", SUMPRODUCT(--(INDEX('Cevap Anahtarları'!$B$2:$CW$10, MATCH(J413, 'Cevap Anahtarları'!$A$2:$A$100, 0), 0)="ABCDE")) + SUMPRODUCT(--(K413:DF413 &lt;&gt; ""), --(ISNUMBER(SEARCH(K413:DF413, INDEX('Cevap Anahtarları'!$B$2:$CW$10, MATCH(J413, 'Cevap Anahtarları'!$A$2:$A$100, 0), 0)))), --(INDEX('Cevap Anahtarları'!$B$2:$CW$10, MATCH(J413, 'Cevap Anahtarları'!$A$2:$A$100, 0), 0)&lt;&gt;"ABCDE")))</f>
        <v/>
      </c>
      <c r="F413" s="4" t="str" cm="1">
        <f t="array" ref="F413">IF(A413="","",SUMPRODUCT(1* (K413:DF413 &lt;&gt; 0)*(NOT(ISNUMBER(SEARCH(K413:DF413,INDEX('Cevap Anahtarları'!$B$2:$CW$10,MATCH(J413,'Cevap Anahtarları'!$A$2:$A$100,0),0)))))))</f>
        <v/>
      </c>
      <c r="G413" s="4" t="str" cm="1">
        <f t="array" aca="1" ref="G413" ca="1">IF(A413="", "", SUMPRODUCT(--(OFFSET(K413, 0, 0, 1, $O$1) = 0), --(INDEX('Cevap Anahtarları'!$B$2:$CW$10, MATCH(J413, 'Cevap Anahtarları'!$A$2:$A$100, 0), COLUMN(OFFSET(K413, 0, 0, 1, $O$1))-COLUMN(K413)+1) &lt;&gt; "ABCDE")))</f>
        <v/>
      </c>
      <c r="H413" s="12" t="str">
        <f t="shared" si="19"/>
        <v/>
      </c>
      <c r="I413" s="12" t="str">
        <f t="shared" si="20"/>
        <v/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</row>
    <row r="414" spans="2:165">
      <c r="B414" t="str">
        <f>IF(_xlfn.CONCAT('OMR Ciktisi'!F411:O411)="","",VALUE(_xlfn.CONCAT('OMR Ciktisi'!F411:O411)))</f>
        <v/>
      </c>
      <c r="C414" t="str">
        <f>IF(B414="", "", OR(ISNUMBER(MATCH(B414, 'Ogrenci Listesi'!$B$2:$B$1500, 0)), ISNUMBER(MATCH(B414, 'Ogr List2'!$B$2:$B$1500, 0))))</f>
        <v/>
      </c>
      <c r="D414" t="str">
        <f t="shared" si="18"/>
        <v/>
      </c>
      <c r="E414" s="4" t="str" cm="1">
        <f t="array" ref="E414">IF(A414="","", SUMPRODUCT(--(INDEX('Cevap Anahtarları'!$B$2:$CW$10, MATCH(J414, 'Cevap Anahtarları'!$A$2:$A$100, 0), 0)="ABCDE")) + SUMPRODUCT(--(K414:DF414 &lt;&gt; ""), --(ISNUMBER(SEARCH(K414:DF414, INDEX('Cevap Anahtarları'!$B$2:$CW$10, MATCH(J414, 'Cevap Anahtarları'!$A$2:$A$100, 0), 0)))), --(INDEX('Cevap Anahtarları'!$B$2:$CW$10, MATCH(J414, 'Cevap Anahtarları'!$A$2:$A$100, 0), 0)&lt;&gt;"ABCDE")))</f>
        <v/>
      </c>
      <c r="F414" s="4" t="str" cm="1">
        <f t="array" ref="F414">IF(A414="","",SUMPRODUCT(1* (K414:DF414 &lt;&gt; 0)*(NOT(ISNUMBER(SEARCH(K414:DF414,INDEX('Cevap Anahtarları'!$B$2:$CW$10,MATCH(J414,'Cevap Anahtarları'!$A$2:$A$100,0),0)))))))</f>
        <v/>
      </c>
      <c r="G414" s="4" t="str" cm="1">
        <f t="array" aca="1" ref="G414" ca="1">IF(A414="", "", SUMPRODUCT(--(OFFSET(K414, 0, 0, 1, $O$1) = 0), --(INDEX('Cevap Anahtarları'!$B$2:$CW$10, MATCH(J414, 'Cevap Anahtarları'!$A$2:$A$100, 0), COLUMN(OFFSET(K414, 0, 0, 1, $O$1))-COLUMN(K414)+1) &lt;&gt; "ABCDE")))</f>
        <v/>
      </c>
      <c r="H414" s="12" t="str">
        <f t="shared" si="19"/>
        <v/>
      </c>
      <c r="I414" s="12" t="str">
        <f t="shared" si="20"/>
        <v/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</row>
    <row r="415" spans="2:165">
      <c r="B415" t="str">
        <f>IF(_xlfn.CONCAT('OMR Ciktisi'!F412:O412)="","",VALUE(_xlfn.CONCAT('OMR Ciktisi'!F412:O412)))</f>
        <v/>
      </c>
      <c r="C415" t="str">
        <f>IF(B415="", "", OR(ISNUMBER(MATCH(B415, 'Ogrenci Listesi'!$B$2:$B$1500, 0)), ISNUMBER(MATCH(B415, 'Ogr List2'!$B$2:$B$1500, 0))))</f>
        <v/>
      </c>
      <c r="D415" t="str">
        <f t="shared" si="18"/>
        <v/>
      </c>
      <c r="E415" s="4" t="str" cm="1">
        <f t="array" ref="E415">IF(A415="","", SUMPRODUCT(--(INDEX('Cevap Anahtarları'!$B$2:$CW$10, MATCH(J415, 'Cevap Anahtarları'!$A$2:$A$100, 0), 0)="ABCDE")) + SUMPRODUCT(--(K415:DF415 &lt;&gt; ""), --(ISNUMBER(SEARCH(K415:DF415, INDEX('Cevap Anahtarları'!$B$2:$CW$10, MATCH(J415, 'Cevap Anahtarları'!$A$2:$A$100, 0), 0)))), --(INDEX('Cevap Anahtarları'!$B$2:$CW$10, MATCH(J415, 'Cevap Anahtarları'!$A$2:$A$100, 0), 0)&lt;&gt;"ABCDE")))</f>
        <v/>
      </c>
      <c r="F415" s="4" t="str" cm="1">
        <f t="array" ref="F415">IF(A415="","",SUMPRODUCT(1* (K415:DF415 &lt;&gt; 0)*(NOT(ISNUMBER(SEARCH(K415:DF415,INDEX('Cevap Anahtarları'!$B$2:$CW$10,MATCH(J415,'Cevap Anahtarları'!$A$2:$A$100,0),0)))))))</f>
        <v/>
      </c>
      <c r="G415" s="4" t="str" cm="1">
        <f t="array" aca="1" ref="G415" ca="1">IF(A415="", "", SUMPRODUCT(--(OFFSET(K415, 0, 0, 1, $O$1) = 0), --(INDEX('Cevap Anahtarları'!$B$2:$CW$10, MATCH(J415, 'Cevap Anahtarları'!$A$2:$A$100, 0), COLUMN(OFFSET(K415, 0, 0, 1, $O$1))-COLUMN(K415)+1) &lt;&gt; "ABCDE")))</f>
        <v/>
      </c>
      <c r="H415" s="12" t="str">
        <f t="shared" si="19"/>
        <v/>
      </c>
      <c r="I415" s="12" t="str">
        <f t="shared" si="20"/>
        <v/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</row>
    <row r="416" spans="2:165">
      <c r="B416" t="str">
        <f>IF(_xlfn.CONCAT('OMR Ciktisi'!F413:O413)="","",VALUE(_xlfn.CONCAT('OMR Ciktisi'!F413:O413)))</f>
        <v/>
      </c>
      <c r="C416" t="str">
        <f>IF(B416="", "", OR(ISNUMBER(MATCH(B416, 'Ogrenci Listesi'!$B$2:$B$1500, 0)), ISNUMBER(MATCH(B416, 'Ogr List2'!$B$2:$B$1500, 0))))</f>
        <v/>
      </c>
      <c r="D416" t="str">
        <f t="shared" si="18"/>
        <v/>
      </c>
      <c r="E416" s="4" t="str" cm="1">
        <f t="array" ref="E416">IF(A416="","", SUMPRODUCT(--(INDEX('Cevap Anahtarları'!$B$2:$CW$10, MATCH(J416, 'Cevap Anahtarları'!$A$2:$A$100, 0), 0)="ABCDE")) + SUMPRODUCT(--(K416:DF416 &lt;&gt; ""), --(ISNUMBER(SEARCH(K416:DF416, INDEX('Cevap Anahtarları'!$B$2:$CW$10, MATCH(J416, 'Cevap Anahtarları'!$A$2:$A$100, 0), 0)))), --(INDEX('Cevap Anahtarları'!$B$2:$CW$10, MATCH(J416, 'Cevap Anahtarları'!$A$2:$A$100, 0), 0)&lt;&gt;"ABCDE")))</f>
        <v/>
      </c>
      <c r="F416" s="4" t="str" cm="1">
        <f t="array" ref="F416">IF(A416="","",SUMPRODUCT(1* (K416:DF416 &lt;&gt; 0)*(NOT(ISNUMBER(SEARCH(K416:DF416,INDEX('Cevap Anahtarları'!$B$2:$CW$10,MATCH(J416,'Cevap Anahtarları'!$A$2:$A$100,0),0)))))))</f>
        <v/>
      </c>
      <c r="G416" s="4" t="str" cm="1">
        <f t="array" aca="1" ref="G416" ca="1">IF(A416="", "", SUMPRODUCT(--(OFFSET(K416, 0, 0, 1, $O$1) = 0), --(INDEX('Cevap Anahtarları'!$B$2:$CW$10, MATCH(J416, 'Cevap Anahtarları'!$A$2:$A$100, 0), COLUMN(OFFSET(K416, 0, 0, 1, $O$1))-COLUMN(K416)+1) &lt;&gt; "ABCDE")))</f>
        <v/>
      </c>
      <c r="H416" s="12" t="str">
        <f t="shared" si="19"/>
        <v/>
      </c>
      <c r="I416" s="12" t="str">
        <f t="shared" si="20"/>
        <v/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</row>
    <row r="417" spans="2:165">
      <c r="B417" t="str">
        <f>IF(_xlfn.CONCAT('OMR Ciktisi'!F414:O414)="","",VALUE(_xlfn.CONCAT('OMR Ciktisi'!F414:O414)))</f>
        <v/>
      </c>
      <c r="C417" t="str">
        <f>IF(B417="", "", OR(ISNUMBER(MATCH(B417, 'Ogrenci Listesi'!$B$2:$B$1500, 0)), ISNUMBER(MATCH(B417, 'Ogr List2'!$B$2:$B$1500, 0))))</f>
        <v/>
      </c>
      <c r="D417" t="str">
        <f t="shared" si="18"/>
        <v/>
      </c>
      <c r="E417" s="4" t="str" cm="1">
        <f t="array" ref="E417">IF(A417="","", SUMPRODUCT(--(INDEX('Cevap Anahtarları'!$B$2:$CW$10, MATCH(J417, 'Cevap Anahtarları'!$A$2:$A$100, 0), 0)="ABCDE")) + SUMPRODUCT(--(K417:DF417 &lt;&gt; ""), --(ISNUMBER(SEARCH(K417:DF417, INDEX('Cevap Anahtarları'!$B$2:$CW$10, MATCH(J417, 'Cevap Anahtarları'!$A$2:$A$100, 0), 0)))), --(INDEX('Cevap Anahtarları'!$B$2:$CW$10, MATCH(J417, 'Cevap Anahtarları'!$A$2:$A$100, 0), 0)&lt;&gt;"ABCDE")))</f>
        <v/>
      </c>
      <c r="F417" s="4" t="str" cm="1">
        <f t="array" ref="F417">IF(A417="","",SUMPRODUCT(1* (K417:DF417 &lt;&gt; 0)*(NOT(ISNUMBER(SEARCH(K417:DF417,INDEX('Cevap Anahtarları'!$B$2:$CW$10,MATCH(J417,'Cevap Anahtarları'!$A$2:$A$100,0),0)))))))</f>
        <v/>
      </c>
      <c r="G417" s="4" t="str" cm="1">
        <f t="array" aca="1" ref="G417" ca="1">IF(A417="", "", SUMPRODUCT(--(OFFSET(K417, 0, 0, 1, $O$1) = 0), --(INDEX('Cevap Anahtarları'!$B$2:$CW$10, MATCH(J417, 'Cevap Anahtarları'!$A$2:$A$100, 0), COLUMN(OFFSET(K417, 0, 0, 1, $O$1))-COLUMN(K417)+1) &lt;&gt; "ABCDE")))</f>
        <v/>
      </c>
      <c r="H417" s="12" t="str">
        <f t="shared" si="19"/>
        <v/>
      </c>
      <c r="I417" s="12" t="str">
        <f t="shared" si="20"/>
        <v/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</row>
    <row r="418" spans="2:165">
      <c r="B418" t="str">
        <f>IF(_xlfn.CONCAT('OMR Ciktisi'!F415:O415)="","",VALUE(_xlfn.CONCAT('OMR Ciktisi'!F415:O415)))</f>
        <v/>
      </c>
      <c r="C418" t="str">
        <f>IF(B418="", "", OR(ISNUMBER(MATCH(B418, 'Ogrenci Listesi'!$B$2:$B$1500, 0)), ISNUMBER(MATCH(B418, 'Ogr List2'!$B$2:$B$1500, 0))))</f>
        <v/>
      </c>
      <c r="D418" t="str">
        <f t="shared" si="18"/>
        <v/>
      </c>
      <c r="E418" s="4" t="str" cm="1">
        <f t="array" ref="E418">IF(A418="","", SUMPRODUCT(--(INDEX('Cevap Anahtarları'!$B$2:$CW$10, MATCH(J418, 'Cevap Anahtarları'!$A$2:$A$100, 0), 0)="ABCDE")) + SUMPRODUCT(--(K418:DF418 &lt;&gt; ""), --(ISNUMBER(SEARCH(K418:DF418, INDEX('Cevap Anahtarları'!$B$2:$CW$10, MATCH(J418, 'Cevap Anahtarları'!$A$2:$A$100, 0), 0)))), --(INDEX('Cevap Anahtarları'!$B$2:$CW$10, MATCH(J418, 'Cevap Anahtarları'!$A$2:$A$100, 0), 0)&lt;&gt;"ABCDE")))</f>
        <v/>
      </c>
      <c r="F418" s="4" t="str" cm="1">
        <f t="array" ref="F418">IF(A418="","",SUMPRODUCT(1* (K418:DF418 &lt;&gt; 0)*(NOT(ISNUMBER(SEARCH(K418:DF418,INDEX('Cevap Anahtarları'!$B$2:$CW$10,MATCH(J418,'Cevap Anahtarları'!$A$2:$A$100,0),0)))))))</f>
        <v/>
      </c>
      <c r="G418" s="4" t="str" cm="1">
        <f t="array" aca="1" ref="G418" ca="1">IF(A418="", "", SUMPRODUCT(--(OFFSET(K418, 0, 0, 1, $O$1) = 0), --(INDEX('Cevap Anahtarları'!$B$2:$CW$10, MATCH(J418, 'Cevap Anahtarları'!$A$2:$A$100, 0), COLUMN(OFFSET(K418, 0, 0, 1, $O$1))-COLUMN(K418)+1) &lt;&gt; "ABCDE")))</f>
        <v/>
      </c>
      <c r="H418" s="12" t="str">
        <f t="shared" si="19"/>
        <v/>
      </c>
      <c r="I418" s="12" t="str">
        <f t="shared" si="20"/>
        <v/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</row>
    <row r="419" spans="2:165">
      <c r="B419" t="str">
        <f>IF(_xlfn.CONCAT('OMR Ciktisi'!F416:O416)="","",VALUE(_xlfn.CONCAT('OMR Ciktisi'!F416:O416)))</f>
        <v/>
      </c>
      <c r="C419" t="str">
        <f>IF(B419="", "", OR(ISNUMBER(MATCH(B419, 'Ogrenci Listesi'!$B$2:$B$1500, 0)), ISNUMBER(MATCH(B419, 'Ogr List2'!$B$2:$B$1500, 0))))</f>
        <v/>
      </c>
      <c r="D419" t="str">
        <f t="shared" si="18"/>
        <v/>
      </c>
      <c r="E419" s="4" t="str" cm="1">
        <f t="array" ref="E419">IF(A419="","", SUMPRODUCT(--(INDEX('Cevap Anahtarları'!$B$2:$CW$10, MATCH(J419, 'Cevap Anahtarları'!$A$2:$A$100, 0), 0)="ABCDE")) + SUMPRODUCT(--(K419:DF419 &lt;&gt; ""), --(ISNUMBER(SEARCH(K419:DF419, INDEX('Cevap Anahtarları'!$B$2:$CW$10, MATCH(J419, 'Cevap Anahtarları'!$A$2:$A$100, 0), 0)))), --(INDEX('Cevap Anahtarları'!$B$2:$CW$10, MATCH(J419, 'Cevap Anahtarları'!$A$2:$A$100, 0), 0)&lt;&gt;"ABCDE")))</f>
        <v/>
      </c>
      <c r="F419" s="4" t="str" cm="1">
        <f t="array" ref="F419">IF(A419="","",SUMPRODUCT(1* (K419:DF419 &lt;&gt; 0)*(NOT(ISNUMBER(SEARCH(K419:DF419,INDEX('Cevap Anahtarları'!$B$2:$CW$10,MATCH(J419,'Cevap Anahtarları'!$A$2:$A$100,0),0)))))))</f>
        <v/>
      </c>
      <c r="G419" s="4" t="str" cm="1">
        <f t="array" aca="1" ref="G419" ca="1">IF(A419="", "", SUMPRODUCT(--(OFFSET(K419, 0, 0, 1, $O$1) = 0), --(INDEX('Cevap Anahtarları'!$B$2:$CW$10, MATCH(J419, 'Cevap Anahtarları'!$A$2:$A$100, 0), COLUMN(OFFSET(K419, 0, 0, 1, $O$1))-COLUMN(K419)+1) &lt;&gt; "ABCDE")))</f>
        <v/>
      </c>
      <c r="H419" s="12" t="str">
        <f t="shared" si="19"/>
        <v/>
      </c>
      <c r="I419" s="12" t="str">
        <f t="shared" si="20"/>
        <v/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</row>
    <row r="420" spans="2:165">
      <c r="B420" t="str">
        <f>IF(_xlfn.CONCAT('OMR Ciktisi'!F417:O417)="","",VALUE(_xlfn.CONCAT('OMR Ciktisi'!F417:O417)))</f>
        <v/>
      </c>
      <c r="C420" t="str">
        <f>IF(B420="", "", OR(ISNUMBER(MATCH(B420, 'Ogrenci Listesi'!$B$2:$B$1500, 0)), ISNUMBER(MATCH(B420, 'Ogr List2'!$B$2:$B$1500, 0))))</f>
        <v/>
      </c>
      <c r="D420" t="str">
        <f t="shared" si="18"/>
        <v/>
      </c>
      <c r="E420" s="4" t="str" cm="1">
        <f t="array" ref="E420">IF(A420="","", SUMPRODUCT(--(INDEX('Cevap Anahtarları'!$B$2:$CW$10, MATCH(J420, 'Cevap Anahtarları'!$A$2:$A$100, 0), 0)="ABCDE")) + SUMPRODUCT(--(K420:DF420 &lt;&gt; ""), --(ISNUMBER(SEARCH(K420:DF420, INDEX('Cevap Anahtarları'!$B$2:$CW$10, MATCH(J420, 'Cevap Anahtarları'!$A$2:$A$100, 0), 0)))), --(INDEX('Cevap Anahtarları'!$B$2:$CW$10, MATCH(J420, 'Cevap Anahtarları'!$A$2:$A$100, 0), 0)&lt;&gt;"ABCDE")))</f>
        <v/>
      </c>
      <c r="F420" s="4" t="str" cm="1">
        <f t="array" ref="F420">IF(A420="","",SUMPRODUCT(1* (K420:DF420 &lt;&gt; 0)*(NOT(ISNUMBER(SEARCH(K420:DF420,INDEX('Cevap Anahtarları'!$B$2:$CW$10,MATCH(J420,'Cevap Anahtarları'!$A$2:$A$100,0),0)))))))</f>
        <v/>
      </c>
      <c r="G420" s="4" t="str" cm="1">
        <f t="array" aca="1" ref="G420" ca="1">IF(A420="", "", SUMPRODUCT(--(OFFSET(K420, 0, 0, 1, $O$1) = 0), --(INDEX('Cevap Anahtarları'!$B$2:$CW$10, MATCH(J420, 'Cevap Anahtarları'!$A$2:$A$100, 0), COLUMN(OFFSET(K420, 0, 0, 1, $O$1))-COLUMN(K420)+1) &lt;&gt; "ABCDE")))</f>
        <v/>
      </c>
      <c r="H420" s="12" t="str">
        <f t="shared" si="19"/>
        <v/>
      </c>
      <c r="I420" s="12" t="str">
        <f t="shared" si="20"/>
        <v/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</row>
    <row r="421" spans="2:165">
      <c r="B421" t="str">
        <f>IF(_xlfn.CONCAT('OMR Ciktisi'!F418:O418)="","",VALUE(_xlfn.CONCAT('OMR Ciktisi'!F418:O418)))</f>
        <v/>
      </c>
      <c r="C421" t="str">
        <f>IF(B421="", "", OR(ISNUMBER(MATCH(B421, 'Ogrenci Listesi'!$B$2:$B$1500, 0)), ISNUMBER(MATCH(B421, 'Ogr List2'!$B$2:$B$1500, 0))))</f>
        <v/>
      </c>
      <c r="D421" t="str">
        <f t="shared" si="18"/>
        <v/>
      </c>
      <c r="E421" s="4" t="str" cm="1">
        <f t="array" ref="E421">IF(A421="","", SUMPRODUCT(--(INDEX('Cevap Anahtarları'!$B$2:$CW$10, MATCH(J421, 'Cevap Anahtarları'!$A$2:$A$100, 0), 0)="ABCDE")) + SUMPRODUCT(--(K421:DF421 &lt;&gt; ""), --(ISNUMBER(SEARCH(K421:DF421, INDEX('Cevap Anahtarları'!$B$2:$CW$10, MATCH(J421, 'Cevap Anahtarları'!$A$2:$A$100, 0), 0)))), --(INDEX('Cevap Anahtarları'!$B$2:$CW$10, MATCH(J421, 'Cevap Anahtarları'!$A$2:$A$100, 0), 0)&lt;&gt;"ABCDE")))</f>
        <v/>
      </c>
      <c r="F421" s="4" t="str" cm="1">
        <f t="array" ref="F421">IF(A421="","",SUMPRODUCT(1* (K421:DF421 &lt;&gt; 0)*(NOT(ISNUMBER(SEARCH(K421:DF421,INDEX('Cevap Anahtarları'!$B$2:$CW$10,MATCH(J421,'Cevap Anahtarları'!$A$2:$A$100,0),0)))))))</f>
        <v/>
      </c>
      <c r="G421" s="4" t="str" cm="1">
        <f t="array" aca="1" ref="G421" ca="1">IF(A421="", "", SUMPRODUCT(--(OFFSET(K421, 0, 0, 1, $O$1) = 0), --(INDEX('Cevap Anahtarları'!$B$2:$CW$10, MATCH(J421, 'Cevap Anahtarları'!$A$2:$A$100, 0), COLUMN(OFFSET(K421, 0, 0, 1, $O$1))-COLUMN(K421)+1) &lt;&gt; "ABCDE")))</f>
        <v/>
      </c>
      <c r="H421" s="12" t="str">
        <f t="shared" si="19"/>
        <v/>
      </c>
      <c r="I421" s="12" t="str">
        <f t="shared" si="20"/>
        <v/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</row>
    <row r="422" spans="2:165">
      <c r="B422" t="str">
        <f>IF(_xlfn.CONCAT('OMR Ciktisi'!F419:O419)="","",VALUE(_xlfn.CONCAT('OMR Ciktisi'!F419:O419)))</f>
        <v/>
      </c>
      <c r="C422" t="str">
        <f>IF(B422="", "", OR(ISNUMBER(MATCH(B422, 'Ogrenci Listesi'!$B$2:$B$1500, 0)), ISNUMBER(MATCH(B422, 'Ogr List2'!$B$2:$B$1500, 0))))</f>
        <v/>
      </c>
      <c r="D422" t="str">
        <f t="shared" si="18"/>
        <v/>
      </c>
      <c r="E422" s="4" t="str" cm="1">
        <f t="array" ref="E422">IF(A422="","", SUMPRODUCT(--(INDEX('Cevap Anahtarları'!$B$2:$CW$10, MATCH(J422, 'Cevap Anahtarları'!$A$2:$A$100, 0), 0)="ABCDE")) + SUMPRODUCT(--(K422:DF422 &lt;&gt; ""), --(ISNUMBER(SEARCH(K422:DF422, INDEX('Cevap Anahtarları'!$B$2:$CW$10, MATCH(J422, 'Cevap Anahtarları'!$A$2:$A$100, 0), 0)))), --(INDEX('Cevap Anahtarları'!$B$2:$CW$10, MATCH(J422, 'Cevap Anahtarları'!$A$2:$A$100, 0), 0)&lt;&gt;"ABCDE")))</f>
        <v/>
      </c>
      <c r="F422" s="4" t="str" cm="1">
        <f t="array" ref="F422">IF(A422="","",SUMPRODUCT(1* (K422:DF422 &lt;&gt; 0)*(NOT(ISNUMBER(SEARCH(K422:DF422,INDEX('Cevap Anahtarları'!$B$2:$CW$10,MATCH(J422,'Cevap Anahtarları'!$A$2:$A$100,0),0)))))))</f>
        <v/>
      </c>
      <c r="G422" s="4" t="str" cm="1">
        <f t="array" aca="1" ref="G422" ca="1">IF(A422="", "", SUMPRODUCT(--(OFFSET(K422, 0, 0, 1, $O$1) = 0), --(INDEX('Cevap Anahtarları'!$B$2:$CW$10, MATCH(J422, 'Cevap Anahtarları'!$A$2:$A$100, 0), COLUMN(OFFSET(K422, 0, 0, 1, $O$1))-COLUMN(K422)+1) &lt;&gt; "ABCDE")))</f>
        <v/>
      </c>
      <c r="H422" s="12" t="str">
        <f t="shared" si="19"/>
        <v/>
      </c>
      <c r="I422" s="12" t="str">
        <f t="shared" si="20"/>
        <v/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</row>
    <row r="423" spans="2:165">
      <c r="B423" t="str">
        <f>IF(_xlfn.CONCAT('OMR Ciktisi'!F420:O420)="","",VALUE(_xlfn.CONCAT('OMR Ciktisi'!F420:O420)))</f>
        <v/>
      </c>
      <c r="C423" t="str">
        <f>IF(B423="", "", OR(ISNUMBER(MATCH(B423, 'Ogrenci Listesi'!$B$2:$B$1500, 0)), ISNUMBER(MATCH(B423, 'Ogr List2'!$B$2:$B$1500, 0))))</f>
        <v/>
      </c>
      <c r="D423" t="str">
        <f t="shared" si="18"/>
        <v/>
      </c>
      <c r="E423" s="4" t="str" cm="1">
        <f t="array" ref="E423">IF(A423="","", SUMPRODUCT(--(INDEX('Cevap Anahtarları'!$B$2:$CW$10, MATCH(J423, 'Cevap Anahtarları'!$A$2:$A$100, 0), 0)="ABCDE")) + SUMPRODUCT(--(K423:DF423 &lt;&gt; ""), --(ISNUMBER(SEARCH(K423:DF423, INDEX('Cevap Anahtarları'!$B$2:$CW$10, MATCH(J423, 'Cevap Anahtarları'!$A$2:$A$100, 0), 0)))), --(INDEX('Cevap Anahtarları'!$B$2:$CW$10, MATCH(J423, 'Cevap Anahtarları'!$A$2:$A$100, 0), 0)&lt;&gt;"ABCDE")))</f>
        <v/>
      </c>
      <c r="F423" s="4" t="str" cm="1">
        <f t="array" ref="F423">IF(A423="","",SUMPRODUCT(1* (K423:DF423 &lt;&gt; 0)*(NOT(ISNUMBER(SEARCH(K423:DF423,INDEX('Cevap Anahtarları'!$B$2:$CW$10,MATCH(J423,'Cevap Anahtarları'!$A$2:$A$100,0),0)))))))</f>
        <v/>
      </c>
      <c r="G423" s="4" t="str" cm="1">
        <f t="array" aca="1" ref="G423" ca="1">IF(A423="", "", SUMPRODUCT(--(OFFSET(K423, 0, 0, 1, $O$1) = 0), --(INDEX('Cevap Anahtarları'!$B$2:$CW$10, MATCH(J423, 'Cevap Anahtarları'!$A$2:$A$100, 0), COLUMN(OFFSET(K423, 0, 0, 1, $O$1))-COLUMN(K423)+1) &lt;&gt; "ABCDE")))</f>
        <v/>
      </c>
      <c r="H423" s="12" t="str">
        <f t="shared" si="19"/>
        <v/>
      </c>
      <c r="I423" s="12" t="str">
        <f t="shared" si="20"/>
        <v/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</row>
    <row r="424" spans="2:165">
      <c r="B424" t="str">
        <f>IF(_xlfn.CONCAT('OMR Ciktisi'!F421:O421)="","",VALUE(_xlfn.CONCAT('OMR Ciktisi'!F421:O421)))</f>
        <v/>
      </c>
      <c r="C424" t="str">
        <f>IF(B424="", "", OR(ISNUMBER(MATCH(B424, 'Ogrenci Listesi'!$B$2:$B$1500, 0)), ISNUMBER(MATCH(B424, 'Ogr List2'!$B$2:$B$1500, 0))))</f>
        <v/>
      </c>
      <c r="D424" t="str">
        <f t="shared" si="18"/>
        <v/>
      </c>
      <c r="E424" s="4" t="str" cm="1">
        <f t="array" ref="E424">IF(A424="","", SUMPRODUCT(--(INDEX('Cevap Anahtarları'!$B$2:$CW$10, MATCH(J424, 'Cevap Anahtarları'!$A$2:$A$100, 0), 0)="ABCDE")) + SUMPRODUCT(--(K424:DF424 &lt;&gt; ""), --(ISNUMBER(SEARCH(K424:DF424, INDEX('Cevap Anahtarları'!$B$2:$CW$10, MATCH(J424, 'Cevap Anahtarları'!$A$2:$A$100, 0), 0)))), --(INDEX('Cevap Anahtarları'!$B$2:$CW$10, MATCH(J424, 'Cevap Anahtarları'!$A$2:$A$100, 0), 0)&lt;&gt;"ABCDE")))</f>
        <v/>
      </c>
      <c r="F424" s="4" t="str" cm="1">
        <f t="array" ref="F424">IF(A424="","",SUMPRODUCT(1* (K424:DF424 &lt;&gt; 0)*(NOT(ISNUMBER(SEARCH(K424:DF424,INDEX('Cevap Anahtarları'!$B$2:$CW$10,MATCH(J424,'Cevap Anahtarları'!$A$2:$A$100,0),0)))))))</f>
        <v/>
      </c>
      <c r="G424" s="4" t="str" cm="1">
        <f t="array" aca="1" ref="G424" ca="1">IF(A424="", "", SUMPRODUCT(--(OFFSET(K424, 0, 0, 1, $O$1) = 0), --(INDEX('Cevap Anahtarları'!$B$2:$CW$10, MATCH(J424, 'Cevap Anahtarları'!$A$2:$A$100, 0), COLUMN(OFFSET(K424, 0, 0, 1, $O$1))-COLUMN(K424)+1) &lt;&gt; "ABCDE")))</f>
        <v/>
      </c>
      <c r="H424" s="12" t="str">
        <f t="shared" si="19"/>
        <v/>
      </c>
      <c r="I424" s="12" t="str">
        <f t="shared" si="20"/>
        <v/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</row>
    <row r="425" spans="2:165">
      <c r="B425" t="str">
        <f>IF(_xlfn.CONCAT('OMR Ciktisi'!F422:O422)="","",VALUE(_xlfn.CONCAT('OMR Ciktisi'!F422:O422)))</f>
        <v/>
      </c>
      <c r="C425" t="str">
        <f>IF(B425="", "", OR(ISNUMBER(MATCH(B425, 'Ogrenci Listesi'!$B$2:$B$1500, 0)), ISNUMBER(MATCH(B425, 'Ogr List2'!$B$2:$B$1500, 0))))</f>
        <v/>
      </c>
      <c r="D425" t="str">
        <f t="shared" si="18"/>
        <v/>
      </c>
      <c r="E425" s="4" t="str" cm="1">
        <f t="array" ref="E425">IF(A425="","", SUMPRODUCT(--(INDEX('Cevap Anahtarları'!$B$2:$CW$10, MATCH(J425, 'Cevap Anahtarları'!$A$2:$A$100, 0), 0)="ABCDE")) + SUMPRODUCT(--(K425:DF425 &lt;&gt; ""), --(ISNUMBER(SEARCH(K425:DF425, INDEX('Cevap Anahtarları'!$B$2:$CW$10, MATCH(J425, 'Cevap Anahtarları'!$A$2:$A$100, 0), 0)))), --(INDEX('Cevap Anahtarları'!$B$2:$CW$10, MATCH(J425, 'Cevap Anahtarları'!$A$2:$A$100, 0), 0)&lt;&gt;"ABCDE")))</f>
        <v/>
      </c>
      <c r="F425" s="4" t="str" cm="1">
        <f t="array" ref="F425">IF(A425="","",SUMPRODUCT(1* (K425:DF425 &lt;&gt; 0)*(NOT(ISNUMBER(SEARCH(K425:DF425,INDEX('Cevap Anahtarları'!$B$2:$CW$10,MATCH(J425,'Cevap Anahtarları'!$A$2:$A$100,0),0)))))))</f>
        <v/>
      </c>
      <c r="G425" s="4" t="str" cm="1">
        <f t="array" aca="1" ref="G425" ca="1">IF(A425="", "", SUMPRODUCT(--(OFFSET(K425, 0, 0, 1, $O$1) = 0), --(INDEX('Cevap Anahtarları'!$B$2:$CW$10, MATCH(J425, 'Cevap Anahtarları'!$A$2:$A$100, 0), COLUMN(OFFSET(K425, 0, 0, 1, $O$1))-COLUMN(K425)+1) &lt;&gt; "ABCDE")))</f>
        <v/>
      </c>
      <c r="H425" s="12" t="str">
        <f t="shared" si="19"/>
        <v/>
      </c>
      <c r="I425" s="12" t="str">
        <f t="shared" si="20"/>
        <v/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</row>
    <row r="426" spans="2:165">
      <c r="B426" t="str">
        <f>IF(_xlfn.CONCAT('OMR Ciktisi'!F423:O423)="","",VALUE(_xlfn.CONCAT('OMR Ciktisi'!F423:O423)))</f>
        <v/>
      </c>
      <c r="C426" t="str">
        <f>IF(B426="", "", OR(ISNUMBER(MATCH(B426, 'Ogrenci Listesi'!$B$2:$B$1500, 0)), ISNUMBER(MATCH(B426, 'Ogr List2'!$B$2:$B$1500, 0))))</f>
        <v/>
      </c>
      <c r="D426" t="str">
        <f t="shared" si="18"/>
        <v/>
      </c>
      <c r="E426" s="4" t="str" cm="1">
        <f t="array" ref="E426">IF(A426="","", SUMPRODUCT(--(INDEX('Cevap Anahtarları'!$B$2:$CW$10, MATCH(J426, 'Cevap Anahtarları'!$A$2:$A$100, 0), 0)="ABCDE")) + SUMPRODUCT(--(K426:DF426 &lt;&gt; ""), --(ISNUMBER(SEARCH(K426:DF426, INDEX('Cevap Anahtarları'!$B$2:$CW$10, MATCH(J426, 'Cevap Anahtarları'!$A$2:$A$100, 0), 0)))), --(INDEX('Cevap Anahtarları'!$B$2:$CW$10, MATCH(J426, 'Cevap Anahtarları'!$A$2:$A$100, 0), 0)&lt;&gt;"ABCDE")))</f>
        <v/>
      </c>
      <c r="F426" s="4" t="str" cm="1">
        <f t="array" ref="F426">IF(A426="","",SUMPRODUCT(1* (K426:DF426 &lt;&gt; 0)*(NOT(ISNUMBER(SEARCH(K426:DF426,INDEX('Cevap Anahtarları'!$B$2:$CW$10,MATCH(J426,'Cevap Anahtarları'!$A$2:$A$100,0),0)))))))</f>
        <v/>
      </c>
      <c r="G426" s="4" t="str" cm="1">
        <f t="array" aca="1" ref="G426" ca="1">IF(A426="", "", SUMPRODUCT(--(OFFSET(K426, 0, 0, 1, $O$1) = 0), --(INDEX('Cevap Anahtarları'!$B$2:$CW$10, MATCH(J426, 'Cevap Anahtarları'!$A$2:$A$100, 0), COLUMN(OFFSET(K426, 0, 0, 1, $O$1))-COLUMN(K426)+1) &lt;&gt; "ABCDE")))</f>
        <v/>
      </c>
      <c r="H426" s="12" t="str">
        <f t="shared" si="19"/>
        <v/>
      </c>
      <c r="I426" s="12" t="str">
        <f t="shared" si="20"/>
        <v/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</row>
    <row r="427" spans="2:165">
      <c r="B427" t="str">
        <f>IF(_xlfn.CONCAT('OMR Ciktisi'!F424:O424)="","",VALUE(_xlfn.CONCAT('OMR Ciktisi'!F424:O424)))</f>
        <v/>
      </c>
      <c r="C427" t="str">
        <f>IF(B427="", "", OR(ISNUMBER(MATCH(B427, 'Ogrenci Listesi'!$B$2:$B$1500, 0)), ISNUMBER(MATCH(B427, 'Ogr List2'!$B$2:$B$1500, 0))))</f>
        <v/>
      </c>
      <c r="D427" t="str">
        <f t="shared" si="18"/>
        <v/>
      </c>
      <c r="E427" s="4" t="str" cm="1">
        <f t="array" ref="E427">IF(A427="","", SUMPRODUCT(--(INDEX('Cevap Anahtarları'!$B$2:$CW$10, MATCH(J427, 'Cevap Anahtarları'!$A$2:$A$100, 0), 0)="ABCDE")) + SUMPRODUCT(--(K427:DF427 &lt;&gt; ""), --(ISNUMBER(SEARCH(K427:DF427, INDEX('Cevap Anahtarları'!$B$2:$CW$10, MATCH(J427, 'Cevap Anahtarları'!$A$2:$A$100, 0), 0)))), --(INDEX('Cevap Anahtarları'!$B$2:$CW$10, MATCH(J427, 'Cevap Anahtarları'!$A$2:$A$100, 0), 0)&lt;&gt;"ABCDE")))</f>
        <v/>
      </c>
      <c r="F427" s="4" t="str" cm="1">
        <f t="array" ref="F427">IF(A427="","",SUMPRODUCT(1* (K427:DF427 &lt;&gt; 0)*(NOT(ISNUMBER(SEARCH(K427:DF427,INDEX('Cevap Anahtarları'!$B$2:$CW$10,MATCH(J427,'Cevap Anahtarları'!$A$2:$A$100,0),0)))))))</f>
        <v/>
      </c>
      <c r="G427" s="4" t="str" cm="1">
        <f t="array" aca="1" ref="G427" ca="1">IF(A427="", "", SUMPRODUCT(--(OFFSET(K427, 0, 0, 1, $O$1) = 0), --(INDEX('Cevap Anahtarları'!$B$2:$CW$10, MATCH(J427, 'Cevap Anahtarları'!$A$2:$A$100, 0), COLUMN(OFFSET(K427, 0, 0, 1, $O$1))-COLUMN(K427)+1) &lt;&gt; "ABCDE")))</f>
        <v/>
      </c>
      <c r="H427" s="12" t="str">
        <f t="shared" si="19"/>
        <v/>
      </c>
      <c r="I427" s="12" t="str">
        <f t="shared" si="20"/>
        <v/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</row>
    <row r="428" spans="2:165">
      <c r="B428" t="str">
        <f>IF(_xlfn.CONCAT('OMR Ciktisi'!F425:O425)="","",VALUE(_xlfn.CONCAT('OMR Ciktisi'!F425:O425)))</f>
        <v/>
      </c>
      <c r="C428" t="str">
        <f>IF(B428="", "", OR(ISNUMBER(MATCH(B428, 'Ogrenci Listesi'!$B$2:$B$1500, 0)), ISNUMBER(MATCH(B428, 'Ogr List2'!$B$2:$B$1500, 0))))</f>
        <v/>
      </c>
      <c r="D428" t="str">
        <f t="shared" si="18"/>
        <v/>
      </c>
      <c r="E428" s="4" t="str" cm="1">
        <f t="array" ref="E428">IF(A428="","", SUMPRODUCT(--(INDEX('Cevap Anahtarları'!$B$2:$CW$10, MATCH(J428, 'Cevap Anahtarları'!$A$2:$A$100, 0), 0)="ABCDE")) + SUMPRODUCT(--(K428:DF428 &lt;&gt; ""), --(ISNUMBER(SEARCH(K428:DF428, INDEX('Cevap Anahtarları'!$B$2:$CW$10, MATCH(J428, 'Cevap Anahtarları'!$A$2:$A$100, 0), 0)))), --(INDEX('Cevap Anahtarları'!$B$2:$CW$10, MATCH(J428, 'Cevap Anahtarları'!$A$2:$A$100, 0), 0)&lt;&gt;"ABCDE")))</f>
        <v/>
      </c>
      <c r="F428" s="4" t="str" cm="1">
        <f t="array" ref="F428">IF(A428="","",SUMPRODUCT(1* (K428:DF428 &lt;&gt; 0)*(NOT(ISNUMBER(SEARCH(K428:DF428,INDEX('Cevap Anahtarları'!$B$2:$CW$10,MATCH(J428,'Cevap Anahtarları'!$A$2:$A$100,0),0)))))))</f>
        <v/>
      </c>
      <c r="G428" s="4" t="str" cm="1">
        <f t="array" aca="1" ref="G428" ca="1">IF(A428="", "", SUMPRODUCT(--(OFFSET(K428, 0, 0, 1, $O$1) = 0), --(INDEX('Cevap Anahtarları'!$B$2:$CW$10, MATCH(J428, 'Cevap Anahtarları'!$A$2:$A$100, 0), COLUMN(OFFSET(K428, 0, 0, 1, $O$1))-COLUMN(K428)+1) &lt;&gt; "ABCDE")))</f>
        <v/>
      </c>
      <c r="H428" s="12" t="str">
        <f t="shared" si="19"/>
        <v/>
      </c>
      <c r="I428" s="12" t="str">
        <f t="shared" si="20"/>
        <v/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</row>
    <row r="429" spans="2:165">
      <c r="B429" t="str">
        <f>IF(_xlfn.CONCAT('OMR Ciktisi'!F426:O426)="","",VALUE(_xlfn.CONCAT('OMR Ciktisi'!F426:O426)))</f>
        <v/>
      </c>
      <c r="C429" t="str">
        <f>IF(B429="", "", OR(ISNUMBER(MATCH(B429, 'Ogrenci Listesi'!$B$2:$B$1500, 0)), ISNUMBER(MATCH(B429, 'Ogr List2'!$B$2:$B$1500, 0))))</f>
        <v/>
      </c>
      <c r="D429" t="str">
        <f t="shared" si="18"/>
        <v/>
      </c>
      <c r="E429" s="4" t="str" cm="1">
        <f t="array" ref="E429">IF(A429="","", SUMPRODUCT(--(INDEX('Cevap Anahtarları'!$B$2:$CW$10, MATCH(J429, 'Cevap Anahtarları'!$A$2:$A$100, 0), 0)="ABCDE")) + SUMPRODUCT(--(K429:DF429 &lt;&gt; ""), --(ISNUMBER(SEARCH(K429:DF429, INDEX('Cevap Anahtarları'!$B$2:$CW$10, MATCH(J429, 'Cevap Anahtarları'!$A$2:$A$100, 0), 0)))), --(INDEX('Cevap Anahtarları'!$B$2:$CW$10, MATCH(J429, 'Cevap Anahtarları'!$A$2:$A$100, 0), 0)&lt;&gt;"ABCDE")))</f>
        <v/>
      </c>
      <c r="F429" s="4" t="str" cm="1">
        <f t="array" ref="F429">IF(A429="","",SUMPRODUCT(1* (K429:DF429 &lt;&gt; 0)*(NOT(ISNUMBER(SEARCH(K429:DF429,INDEX('Cevap Anahtarları'!$B$2:$CW$10,MATCH(J429,'Cevap Anahtarları'!$A$2:$A$100,0),0)))))))</f>
        <v/>
      </c>
      <c r="G429" s="4" t="str" cm="1">
        <f t="array" aca="1" ref="G429" ca="1">IF(A429="", "", SUMPRODUCT(--(OFFSET(K429, 0, 0, 1, $O$1) = 0), --(INDEX('Cevap Anahtarları'!$B$2:$CW$10, MATCH(J429, 'Cevap Anahtarları'!$A$2:$A$100, 0), COLUMN(OFFSET(K429, 0, 0, 1, $O$1))-COLUMN(K429)+1) &lt;&gt; "ABCDE")))</f>
        <v/>
      </c>
      <c r="H429" s="12" t="str">
        <f t="shared" si="19"/>
        <v/>
      </c>
      <c r="I429" s="12" t="str">
        <f t="shared" si="20"/>
        <v/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</row>
    <row r="430" spans="2:165">
      <c r="B430" t="str">
        <f>IF(_xlfn.CONCAT('OMR Ciktisi'!F427:O427)="","",VALUE(_xlfn.CONCAT('OMR Ciktisi'!F427:O427)))</f>
        <v/>
      </c>
      <c r="C430" t="str">
        <f>IF(B430="", "", OR(ISNUMBER(MATCH(B430, 'Ogrenci Listesi'!$B$2:$B$1500, 0)), ISNUMBER(MATCH(B430, 'Ogr List2'!$B$2:$B$1500, 0))))</f>
        <v/>
      </c>
      <c r="D430" t="str">
        <f t="shared" si="18"/>
        <v/>
      </c>
      <c r="E430" s="4" t="str" cm="1">
        <f t="array" ref="E430">IF(A430="","", SUMPRODUCT(--(INDEX('Cevap Anahtarları'!$B$2:$CW$10, MATCH(J430, 'Cevap Anahtarları'!$A$2:$A$100, 0), 0)="ABCDE")) + SUMPRODUCT(--(K430:DF430 &lt;&gt; ""), --(ISNUMBER(SEARCH(K430:DF430, INDEX('Cevap Anahtarları'!$B$2:$CW$10, MATCH(J430, 'Cevap Anahtarları'!$A$2:$A$100, 0), 0)))), --(INDEX('Cevap Anahtarları'!$B$2:$CW$10, MATCH(J430, 'Cevap Anahtarları'!$A$2:$A$100, 0), 0)&lt;&gt;"ABCDE")))</f>
        <v/>
      </c>
      <c r="F430" s="4" t="str" cm="1">
        <f t="array" ref="F430">IF(A430="","",SUMPRODUCT(1* (K430:DF430 &lt;&gt; 0)*(NOT(ISNUMBER(SEARCH(K430:DF430,INDEX('Cevap Anahtarları'!$B$2:$CW$10,MATCH(J430,'Cevap Anahtarları'!$A$2:$A$100,0),0)))))))</f>
        <v/>
      </c>
      <c r="G430" s="4" t="str" cm="1">
        <f t="array" aca="1" ref="G430" ca="1">IF(A430="", "", SUMPRODUCT(--(OFFSET(K430, 0, 0, 1, $O$1) = 0), --(INDEX('Cevap Anahtarları'!$B$2:$CW$10, MATCH(J430, 'Cevap Anahtarları'!$A$2:$A$100, 0), COLUMN(OFFSET(K430, 0, 0, 1, $O$1))-COLUMN(K430)+1) &lt;&gt; "ABCDE")))</f>
        <v/>
      </c>
      <c r="H430" s="12" t="str">
        <f t="shared" si="19"/>
        <v/>
      </c>
      <c r="I430" s="12" t="str">
        <f t="shared" si="20"/>
        <v/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</row>
    <row r="431" spans="2:165">
      <c r="B431" t="str">
        <f>IF(_xlfn.CONCAT('OMR Ciktisi'!F428:O428)="","",VALUE(_xlfn.CONCAT('OMR Ciktisi'!F428:O428)))</f>
        <v/>
      </c>
      <c r="C431" t="str">
        <f>IF(B431="", "", OR(ISNUMBER(MATCH(B431, 'Ogrenci Listesi'!$B$2:$B$1500, 0)), ISNUMBER(MATCH(B431, 'Ogr List2'!$B$2:$B$1500, 0))))</f>
        <v/>
      </c>
      <c r="D431" t="str">
        <f t="shared" si="18"/>
        <v/>
      </c>
      <c r="E431" s="4" t="str" cm="1">
        <f t="array" ref="E431">IF(A431="","", SUMPRODUCT(--(INDEX('Cevap Anahtarları'!$B$2:$CW$10, MATCH(J431, 'Cevap Anahtarları'!$A$2:$A$100, 0), 0)="ABCDE")) + SUMPRODUCT(--(K431:DF431 &lt;&gt; ""), --(ISNUMBER(SEARCH(K431:DF431, INDEX('Cevap Anahtarları'!$B$2:$CW$10, MATCH(J431, 'Cevap Anahtarları'!$A$2:$A$100, 0), 0)))), --(INDEX('Cevap Anahtarları'!$B$2:$CW$10, MATCH(J431, 'Cevap Anahtarları'!$A$2:$A$100, 0), 0)&lt;&gt;"ABCDE")))</f>
        <v/>
      </c>
      <c r="F431" s="4" t="str" cm="1">
        <f t="array" ref="F431">IF(A431="","",SUMPRODUCT(1* (K431:DF431 &lt;&gt; 0)*(NOT(ISNUMBER(SEARCH(K431:DF431,INDEX('Cevap Anahtarları'!$B$2:$CW$10,MATCH(J431,'Cevap Anahtarları'!$A$2:$A$100,0),0)))))))</f>
        <v/>
      </c>
      <c r="G431" s="4" t="str" cm="1">
        <f t="array" aca="1" ref="G431" ca="1">IF(A431="", "", SUMPRODUCT(--(OFFSET(K431, 0, 0, 1, $O$1) = 0), --(INDEX('Cevap Anahtarları'!$B$2:$CW$10, MATCH(J431, 'Cevap Anahtarları'!$A$2:$A$100, 0), COLUMN(OFFSET(K431, 0, 0, 1, $O$1))-COLUMN(K431)+1) &lt;&gt; "ABCDE")))</f>
        <v/>
      </c>
      <c r="H431" s="12" t="str">
        <f t="shared" si="19"/>
        <v/>
      </c>
      <c r="I431" s="12" t="str">
        <f t="shared" si="20"/>
        <v/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</row>
    <row r="432" spans="2:165">
      <c r="B432" t="str">
        <f>IF(_xlfn.CONCAT('OMR Ciktisi'!F429:O429)="","",VALUE(_xlfn.CONCAT('OMR Ciktisi'!F429:O429)))</f>
        <v/>
      </c>
      <c r="C432" t="str">
        <f>IF(B432="", "", OR(ISNUMBER(MATCH(B432, 'Ogrenci Listesi'!$B$2:$B$1500, 0)), ISNUMBER(MATCH(B432, 'Ogr List2'!$B$2:$B$1500, 0))))</f>
        <v/>
      </c>
      <c r="D432" t="str">
        <f t="shared" si="18"/>
        <v/>
      </c>
      <c r="E432" s="4" t="str" cm="1">
        <f t="array" ref="E432">IF(A432="","", SUMPRODUCT(--(INDEX('Cevap Anahtarları'!$B$2:$CW$10, MATCH(J432, 'Cevap Anahtarları'!$A$2:$A$100, 0), 0)="ABCDE")) + SUMPRODUCT(--(K432:DF432 &lt;&gt; ""), --(ISNUMBER(SEARCH(K432:DF432, INDEX('Cevap Anahtarları'!$B$2:$CW$10, MATCH(J432, 'Cevap Anahtarları'!$A$2:$A$100, 0), 0)))), --(INDEX('Cevap Anahtarları'!$B$2:$CW$10, MATCH(J432, 'Cevap Anahtarları'!$A$2:$A$100, 0), 0)&lt;&gt;"ABCDE")))</f>
        <v/>
      </c>
      <c r="F432" s="4" t="str" cm="1">
        <f t="array" ref="F432">IF(A432="","",SUMPRODUCT(1* (K432:DF432 &lt;&gt; 0)*(NOT(ISNUMBER(SEARCH(K432:DF432,INDEX('Cevap Anahtarları'!$B$2:$CW$10,MATCH(J432,'Cevap Anahtarları'!$A$2:$A$100,0),0)))))))</f>
        <v/>
      </c>
      <c r="G432" s="4" t="str" cm="1">
        <f t="array" aca="1" ref="G432" ca="1">IF(A432="", "", SUMPRODUCT(--(OFFSET(K432, 0, 0, 1, $O$1) = 0), --(INDEX('Cevap Anahtarları'!$B$2:$CW$10, MATCH(J432, 'Cevap Anahtarları'!$A$2:$A$100, 0), COLUMN(OFFSET(K432, 0, 0, 1, $O$1))-COLUMN(K432)+1) &lt;&gt; "ABCDE")))</f>
        <v/>
      </c>
      <c r="H432" s="12" t="str">
        <f t="shared" si="19"/>
        <v/>
      </c>
      <c r="I432" s="12" t="str">
        <f t="shared" si="20"/>
        <v/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</row>
    <row r="433" spans="2:165">
      <c r="B433" t="str">
        <f>IF(_xlfn.CONCAT('OMR Ciktisi'!F430:O430)="","",VALUE(_xlfn.CONCAT('OMR Ciktisi'!F430:O430)))</f>
        <v/>
      </c>
      <c r="C433" t="str">
        <f>IF(B433="", "", OR(ISNUMBER(MATCH(B433, 'Ogrenci Listesi'!$B$2:$B$1500, 0)), ISNUMBER(MATCH(B433, 'Ogr List2'!$B$2:$B$1500, 0))))</f>
        <v/>
      </c>
      <c r="D433" t="str">
        <f t="shared" si="18"/>
        <v/>
      </c>
      <c r="E433" s="4" t="str" cm="1">
        <f t="array" ref="E433">IF(A433="","", SUMPRODUCT(--(INDEX('Cevap Anahtarları'!$B$2:$CW$10, MATCH(J433, 'Cevap Anahtarları'!$A$2:$A$100, 0), 0)="ABCDE")) + SUMPRODUCT(--(K433:DF433 &lt;&gt; ""), --(ISNUMBER(SEARCH(K433:DF433, INDEX('Cevap Anahtarları'!$B$2:$CW$10, MATCH(J433, 'Cevap Anahtarları'!$A$2:$A$100, 0), 0)))), --(INDEX('Cevap Anahtarları'!$B$2:$CW$10, MATCH(J433, 'Cevap Anahtarları'!$A$2:$A$100, 0), 0)&lt;&gt;"ABCDE")))</f>
        <v/>
      </c>
      <c r="F433" s="4" t="str" cm="1">
        <f t="array" ref="F433">IF(A433="","",SUMPRODUCT(1* (K433:DF433 &lt;&gt; 0)*(NOT(ISNUMBER(SEARCH(K433:DF433,INDEX('Cevap Anahtarları'!$B$2:$CW$10,MATCH(J433,'Cevap Anahtarları'!$A$2:$A$100,0),0)))))))</f>
        <v/>
      </c>
      <c r="G433" s="4" t="str" cm="1">
        <f t="array" aca="1" ref="G433" ca="1">IF(A433="", "", SUMPRODUCT(--(OFFSET(K433, 0, 0, 1, $O$1) = 0), --(INDEX('Cevap Anahtarları'!$B$2:$CW$10, MATCH(J433, 'Cevap Anahtarları'!$A$2:$A$100, 0), COLUMN(OFFSET(K433, 0, 0, 1, $O$1))-COLUMN(K433)+1) &lt;&gt; "ABCDE")))</f>
        <v/>
      </c>
      <c r="H433" s="12" t="str">
        <f t="shared" si="19"/>
        <v/>
      </c>
      <c r="I433" s="12" t="str">
        <f t="shared" si="20"/>
        <v/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</row>
    <row r="434" spans="2:165">
      <c r="B434" t="str">
        <f>IF(_xlfn.CONCAT('OMR Ciktisi'!F431:O431)="","",VALUE(_xlfn.CONCAT('OMR Ciktisi'!F431:O431)))</f>
        <v/>
      </c>
      <c r="C434" t="str">
        <f>IF(B434="", "", OR(ISNUMBER(MATCH(B434, 'Ogrenci Listesi'!$B$2:$B$1500, 0)), ISNUMBER(MATCH(B434, 'Ogr List2'!$B$2:$B$1500, 0))))</f>
        <v/>
      </c>
      <c r="D434" t="str">
        <f t="shared" si="18"/>
        <v/>
      </c>
      <c r="E434" s="4" t="str" cm="1">
        <f t="array" ref="E434">IF(A434="","", SUMPRODUCT(--(INDEX('Cevap Anahtarları'!$B$2:$CW$10, MATCH(J434, 'Cevap Anahtarları'!$A$2:$A$100, 0), 0)="ABCDE")) + SUMPRODUCT(--(K434:DF434 &lt;&gt; ""), --(ISNUMBER(SEARCH(K434:DF434, INDEX('Cevap Anahtarları'!$B$2:$CW$10, MATCH(J434, 'Cevap Anahtarları'!$A$2:$A$100, 0), 0)))), --(INDEX('Cevap Anahtarları'!$B$2:$CW$10, MATCH(J434, 'Cevap Anahtarları'!$A$2:$A$100, 0), 0)&lt;&gt;"ABCDE")))</f>
        <v/>
      </c>
      <c r="F434" s="4" t="str" cm="1">
        <f t="array" ref="F434">IF(A434="","",SUMPRODUCT(1* (K434:DF434 &lt;&gt; 0)*(NOT(ISNUMBER(SEARCH(K434:DF434,INDEX('Cevap Anahtarları'!$B$2:$CW$10,MATCH(J434,'Cevap Anahtarları'!$A$2:$A$100,0),0)))))))</f>
        <v/>
      </c>
      <c r="G434" s="4" t="str" cm="1">
        <f t="array" aca="1" ref="G434" ca="1">IF(A434="", "", SUMPRODUCT(--(OFFSET(K434, 0, 0, 1, $O$1) = 0), --(INDEX('Cevap Anahtarları'!$B$2:$CW$10, MATCH(J434, 'Cevap Anahtarları'!$A$2:$A$100, 0), COLUMN(OFFSET(K434, 0, 0, 1, $O$1))-COLUMN(K434)+1) &lt;&gt; "ABCDE")))</f>
        <v/>
      </c>
      <c r="H434" s="12" t="str">
        <f t="shared" si="19"/>
        <v/>
      </c>
      <c r="I434" s="12" t="str">
        <f t="shared" si="20"/>
        <v/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</row>
    <row r="435" spans="2:165">
      <c r="B435" t="str">
        <f>IF(_xlfn.CONCAT('OMR Ciktisi'!F432:O432)="","",VALUE(_xlfn.CONCAT('OMR Ciktisi'!F432:O432)))</f>
        <v/>
      </c>
      <c r="C435" t="str">
        <f>IF(B435="", "", OR(ISNUMBER(MATCH(B435, 'Ogrenci Listesi'!$B$2:$B$1500, 0)), ISNUMBER(MATCH(B435, 'Ogr List2'!$B$2:$B$1500, 0))))</f>
        <v/>
      </c>
      <c r="D435" t="str">
        <f t="shared" si="18"/>
        <v/>
      </c>
      <c r="E435" s="4" t="str" cm="1">
        <f t="array" ref="E435">IF(A435="","", SUMPRODUCT(--(INDEX('Cevap Anahtarları'!$B$2:$CW$10, MATCH(J435, 'Cevap Anahtarları'!$A$2:$A$100, 0), 0)="ABCDE")) + SUMPRODUCT(--(K435:DF435 &lt;&gt; ""), --(ISNUMBER(SEARCH(K435:DF435, INDEX('Cevap Anahtarları'!$B$2:$CW$10, MATCH(J435, 'Cevap Anahtarları'!$A$2:$A$100, 0), 0)))), --(INDEX('Cevap Anahtarları'!$B$2:$CW$10, MATCH(J435, 'Cevap Anahtarları'!$A$2:$A$100, 0), 0)&lt;&gt;"ABCDE")))</f>
        <v/>
      </c>
      <c r="F435" s="4" t="str" cm="1">
        <f t="array" ref="F435">IF(A435="","",SUMPRODUCT(1* (K435:DF435 &lt;&gt; 0)*(NOT(ISNUMBER(SEARCH(K435:DF435,INDEX('Cevap Anahtarları'!$B$2:$CW$10,MATCH(J435,'Cevap Anahtarları'!$A$2:$A$100,0),0)))))))</f>
        <v/>
      </c>
      <c r="G435" s="4" t="str" cm="1">
        <f t="array" aca="1" ref="G435" ca="1">IF(A435="", "", SUMPRODUCT(--(OFFSET(K435, 0, 0, 1, $O$1) = 0), --(INDEX('Cevap Anahtarları'!$B$2:$CW$10, MATCH(J435, 'Cevap Anahtarları'!$A$2:$A$100, 0), COLUMN(OFFSET(K435, 0, 0, 1, $O$1))-COLUMN(K435)+1) &lt;&gt; "ABCDE")))</f>
        <v/>
      </c>
      <c r="H435" s="12" t="str">
        <f t="shared" si="19"/>
        <v/>
      </c>
      <c r="I435" s="12" t="str">
        <f t="shared" si="20"/>
        <v/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</row>
    <row r="436" spans="2:165">
      <c r="B436" t="str">
        <f>IF(_xlfn.CONCAT('OMR Ciktisi'!F433:O433)="","",VALUE(_xlfn.CONCAT('OMR Ciktisi'!F433:O433)))</f>
        <v/>
      </c>
      <c r="C436" t="str">
        <f>IF(B436="", "", OR(ISNUMBER(MATCH(B436, 'Ogrenci Listesi'!$B$2:$B$1500, 0)), ISNUMBER(MATCH(B436, 'Ogr List2'!$B$2:$B$1500, 0))))</f>
        <v/>
      </c>
      <c r="D436" t="str">
        <f t="shared" si="18"/>
        <v/>
      </c>
      <c r="E436" s="4" t="str" cm="1">
        <f t="array" ref="E436">IF(A436="","", SUMPRODUCT(--(INDEX('Cevap Anahtarları'!$B$2:$CW$10, MATCH(J436, 'Cevap Anahtarları'!$A$2:$A$100, 0), 0)="ABCDE")) + SUMPRODUCT(--(K436:DF436 &lt;&gt; ""), --(ISNUMBER(SEARCH(K436:DF436, INDEX('Cevap Anahtarları'!$B$2:$CW$10, MATCH(J436, 'Cevap Anahtarları'!$A$2:$A$100, 0), 0)))), --(INDEX('Cevap Anahtarları'!$B$2:$CW$10, MATCH(J436, 'Cevap Anahtarları'!$A$2:$A$100, 0), 0)&lt;&gt;"ABCDE")))</f>
        <v/>
      </c>
      <c r="F436" s="4" t="str" cm="1">
        <f t="array" ref="F436">IF(A436="","",SUMPRODUCT(1* (K436:DF436 &lt;&gt; 0)*(NOT(ISNUMBER(SEARCH(K436:DF436,INDEX('Cevap Anahtarları'!$B$2:$CW$10,MATCH(J436,'Cevap Anahtarları'!$A$2:$A$100,0),0)))))))</f>
        <v/>
      </c>
      <c r="G436" s="4" t="str" cm="1">
        <f t="array" aca="1" ref="G436" ca="1">IF(A436="", "", SUMPRODUCT(--(OFFSET(K436, 0, 0, 1, $O$1) = 0), --(INDEX('Cevap Anahtarları'!$B$2:$CW$10, MATCH(J436, 'Cevap Anahtarları'!$A$2:$A$100, 0), COLUMN(OFFSET(K436, 0, 0, 1, $O$1))-COLUMN(K436)+1) &lt;&gt; "ABCDE")))</f>
        <v/>
      </c>
      <c r="H436" s="12" t="str">
        <f t="shared" si="19"/>
        <v/>
      </c>
      <c r="I436" s="12" t="str">
        <f t="shared" si="20"/>
        <v/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</row>
    <row r="437" spans="2:165">
      <c r="B437" t="str">
        <f>IF(_xlfn.CONCAT('OMR Ciktisi'!F434:O434)="","",VALUE(_xlfn.CONCAT('OMR Ciktisi'!F434:O434)))</f>
        <v/>
      </c>
      <c r="C437" t="str">
        <f>IF(B437="", "", OR(ISNUMBER(MATCH(B437, 'Ogrenci Listesi'!$B$2:$B$1500, 0)), ISNUMBER(MATCH(B437, 'Ogr List2'!$B$2:$B$1500, 0))))</f>
        <v/>
      </c>
      <c r="D437" t="str">
        <f t="shared" si="18"/>
        <v/>
      </c>
      <c r="E437" s="4" t="str" cm="1">
        <f t="array" ref="E437">IF(A437="","", SUMPRODUCT(--(INDEX('Cevap Anahtarları'!$B$2:$CW$10, MATCH(J437, 'Cevap Anahtarları'!$A$2:$A$100, 0), 0)="ABCDE")) + SUMPRODUCT(--(K437:DF437 &lt;&gt; ""), --(ISNUMBER(SEARCH(K437:DF437, INDEX('Cevap Anahtarları'!$B$2:$CW$10, MATCH(J437, 'Cevap Anahtarları'!$A$2:$A$100, 0), 0)))), --(INDEX('Cevap Anahtarları'!$B$2:$CW$10, MATCH(J437, 'Cevap Anahtarları'!$A$2:$A$100, 0), 0)&lt;&gt;"ABCDE")))</f>
        <v/>
      </c>
      <c r="F437" s="4" t="str" cm="1">
        <f t="array" ref="F437">IF(A437="","",SUMPRODUCT(1* (K437:DF437 &lt;&gt; 0)*(NOT(ISNUMBER(SEARCH(K437:DF437,INDEX('Cevap Anahtarları'!$B$2:$CW$10,MATCH(J437,'Cevap Anahtarları'!$A$2:$A$100,0),0)))))))</f>
        <v/>
      </c>
      <c r="G437" s="4" t="str" cm="1">
        <f t="array" aca="1" ref="G437" ca="1">IF(A437="", "", SUMPRODUCT(--(OFFSET(K437, 0, 0, 1, $O$1) = 0), --(INDEX('Cevap Anahtarları'!$B$2:$CW$10, MATCH(J437, 'Cevap Anahtarları'!$A$2:$A$100, 0), COLUMN(OFFSET(K437, 0, 0, 1, $O$1))-COLUMN(K437)+1) &lt;&gt; "ABCDE")))</f>
        <v/>
      </c>
      <c r="H437" s="12" t="str">
        <f t="shared" si="19"/>
        <v/>
      </c>
      <c r="I437" s="12" t="str">
        <f t="shared" si="20"/>
        <v/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</row>
    <row r="438" spans="2:165">
      <c r="B438" t="str">
        <f>IF(_xlfn.CONCAT('OMR Ciktisi'!F435:O435)="","",VALUE(_xlfn.CONCAT('OMR Ciktisi'!F435:O435)))</f>
        <v/>
      </c>
      <c r="C438" t="str">
        <f>IF(B438="", "", OR(ISNUMBER(MATCH(B438, 'Ogrenci Listesi'!$B$2:$B$1500, 0)), ISNUMBER(MATCH(B438, 'Ogr List2'!$B$2:$B$1500, 0))))</f>
        <v/>
      </c>
      <c r="D438" t="str">
        <f t="shared" si="18"/>
        <v/>
      </c>
      <c r="E438" s="4" t="str" cm="1">
        <f t="array" ref="E438">IF(A438="","", SUMPRODUCT(--(INDEX('Cevap Anahtarları'!$B$2:$CW$10, MATCH(J438, 'Cevap Anahtarları'!$A$2:$A$100, 0), 0)="ABCDE")) + SUMPRODUCT(--(K438:DF438 &lt;&gt; ""), --(ISNUMBER(SEARCH(K438:DF438, INDEX('Cevap Anahtarları'!$B$2:$CW$10, MATCH(J438, 'Cevap Anahtarları'!$A$2:$A$100, 0), 0)))), --(INDEX('Cevap Anahtarları'!$B$2:$CW$10, MATCH(J438, 'Cevap Anahtarları'!$A$2:$A$100, 0), 0)&lt;&gt;"ABCDE")))</f>
        <v/>
      </c>
      <c r="F438" s="4" t="str" cm="1">
        <f t="array" ref="F438">IF(A438="","",SUMPRODUCT(1* (K438:DF438 &lt;&gt; 0)*(NOT(ISNUMBER(SEARCH(K438:DF438,INDEX('Cevap Anahtarları'!$B$2:$CW$10,MATCH(J438,'Cevap Anahtarları'!$A$2:$A$100,0),0)))))))</f>
        <v/>
      </c>
      <c r="G438" s="4" t="str" cm="1">
        <f t="array" aca="1" ref="G438" ca="1">IF(A438="", "", SUMPRODUCT(--(OFFSET(K438, 0, 0, 1, $O$1) = 0), --(INDEX('Cevap Anahtarları'!$B$2:$CW$10, MATCH(J438, 'Cevap Anahtarları'!$A$2:$A$100, 0), COLUMN(OFFSET(K438, 0, 0, 1, $O$1))-COLUMN(K438)+1) &lt;&gt; "ABCDE")))</f>
        <v/>
      </c>
      <c r="H438" s="12" t="str">
        <f t="shared" si="19"/>
        <v/>
      </c>
      <c r="I438" s="12" t="str">
        <f t="shared" si="20"/>
        <v/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</row>
    <row r="439" spans="2:165">
      <c r="B439" t="str">
        <f>IF(_xlfn.CONCAT('OMR Ciktisi'!F436:O436)="","",VALUE(_xlfn.CONCAT('OMR Ciktisi'!F436:O436)))</f>
        <v/>
      </c>
      <c r="C439" t="str">
        <f>IF(B439="", "", OR(ISNUMBER(MATCH(B439, 'Ogrenci Listesi'!$B$2:$B$1500, 0)), ISNUMBER(MATCH(B439, 'Ogr List2'!$B$2:$B$1500, 0))))</f>
        <v/>
      </c>
      <c r="D439" t="str">
        <f t="shared" si="18"/>
        <v/>
      </c>
      <c r="E439" s="4" t="str" cm="1">
        <f t="array" ref="E439">IF(A439="","", SUMPRODUCT(--(INDEX('Cevap Anahtarları'!$B$2:$CW$10, MATCH(J439, 'Cevap Anahtarları'!$A$2:$A$100, 0), 0)="ABCDE")) + SUMPRODUCT(--(K439:DF439 &lt;&gt; ""), --(ISNUMBER(SEARCH(K439:DF439, INDEX('Cevap Anahtarları'!$B$2:$CW$10, MATCH(J439, 'Cevap Anahtarları'!$A$2:$A$100, 0), 0)))), --(INDEX('Cevap Anahtarları'!$B$2:$CW$10, MATCH(J439, 'Cevap Anahtarları'!$A$2:$A$100, 0), 0)&lt;&gt;"ABCDE")))</f>
        <v/>
      </c>
      <c r="F439" s="4" t="str" cm="1">
        <f t="array" ref="F439">IF(A439="","",SUMPRODUCT(1* (K439:DF439 &lt;&gt; 0)*(NOT(ISNUMBER(SEARCH(K439:DF439,INDEX('Cevap Anahtarları'!$B$2:$CW$10,MATCH(J439,'Cevap Anahtarları'!$A$2:$A$100,0),0)))))))</f>
        <v/>
      </c>
      <c r="G439" s="4" t="str" cm="1">
        <f t="array" aca="1" ref="G439" ca="1">IF(A439="", "", SUMPRODUCT(--(OFFSET(K439, 0, 0, 1, $O$1) = 0), --(INDEX('Cevap Anahtarları'!$B$2:$CW$10, MATCH(J439, 'Cevap Anahtarları'!$A$2:$A$100, 0), COLUMN(OFFSET(K439, 0, 0, 1, $O$1))-COLUMN(K439)+1) &lt;&gt; "ABCDE")))</f>
        <v/>
      </c>
      <c r="H439" s="12" t="str">
        <f t="shared" si="19"/>
        <v/>
      </c>
      <c r="I439" s="12" t="str">
        <f t="shared" si="20"/>
        <v/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</row>
    <row r="440" spans="2:165">
      <c r="B440" t="str">
        <f>IF(_xlfn.CONCAT('OMR Ciktisi'!F437:O437)="","",VALUE(_xlfn.CONCAT('OMR Ciktisi'!F437:O437)))</f>
        <v/>
      </c>
      <c r="C440" t="str">
        <f>IF(B440="", "", OR(ISNUMBER(MATCH(B440, 'Ogrenci Listesi'!$B$2:$B$1500, 0)), ISNUMBER(MATCH(B440, 'Ogr List2'!$B$2:$B$1500, 0))))</f>
        <v/>
      </c>
      <c r="D440" t="str">
        <f t="shared" si="18"/>
        <v/>
      </c>
      <c r="E440" s="4" t="str" cm="1">
        <f t="array" ref="E440">IF(A440="","", SUMPRODUCT(--(INDEX('Cevap Anahtarları'!$B$2:$CW$10, MATCH(J440, 'Cevap Anahtarları'!$A$2:$A$100, 0), 0)="ABCDE")) + SUMPRODUCT(--(K440:DF440 &lt;&gt; ""), --(ISNUMBER(SEARCH(K440:DF440, INDEX('Cevap Anahtarları'!$B$2:$CW$10, MATCH(J440, 'Cevap Anahtarları'!$A$2:$A$100, 0), 0)))), --(INDEX('Cevap Anahtarları'!$B$2:$CW$10, MATCH(J440, 'Cevap Anahtarları'!$A$2:$A$100, 0), 0)&lt;&gt;"ABCDE")))</f>
        <v/>
      </c>
      <c r="F440" s="4" t="str" cm="1">
        <f t="array" ref="F440">IF(A440="","",SUMPRODUCT(1* (K440:DF440 &lt;&gt; 0)*(NOT(ISNUMBER(SEARCH(K440:DF440,INDEX('Cevap Anahtarları'!$B$2:$CW$10,MATCH(J440,'Cevap Anahtarları'!$A$2:$A$100,0),0)))))))</f>
        <v/>
      </c>
      <c r="G440" s="4" t="str" cm="1">
        <f t="array" aca="1" ref="G440" ca="1">IF(A440="", "", SUMPRODUCT(--(OFFSET(K440, 0, 0, 1, $O$1) = 0), --(INDEX('Cevap Anahtarları'!$B$2:$CW$10, MATCH(J440, 'Cevap Anahtarları'!$A$2:$A$100, 0), COLUMN(OFFSET(K440, 0, 0, 1, $O$1))-COLUMN(K440)+1) &lt;&gt; "ABCDE")))</f>
        <v/>
      </c>
      <c r="H440" s="12" t="str">
        <f t="shared" si="19"/>
        <v/>
      </c>
      <c r="I440" s="12" t="str">
        <f t="shared" si="20"/>
        <v/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</row>
    <row r="441" spans="2:165">
      <c r="B441" t="str">
        <f>IF(_xlfn.CONCAT('OMR Ciktisi'!F438:O438)="","",VALUE(_xlfn.CONCAT('OMR Ciktisi'!F438:O438)))</f>
        <v/>
      </c>
      <c r="C441" t="str">
        <f>IF(B441="", "", OR(ISNUMBER(MATCH(B441, 'Ogrenci Listesi'!$B$2:$B$1500, 0)), ISNUMBER(MATCH(B441, 'Ogr List2'!$B$2:$B$1500, 0))))</f>
        <v/>
      </c>
      <c r="D441" t="str">
        <f t="shared" si="18"/>
        <v/>
      </c>
      <c r="E441" s="4" t="str" cm="1">
        <f t="array" ref="E441">IF(A441="","", SUMPRODUCT(--(INDEX('Cevap Anahtarları'!$B$2:$CW$10, MATCH(J441, 'Cevap Anahtarları'!$A$2:$A$100, 0), 0)="ABCDE")) + SUMPRODUCT(--(K441:DF441 &lt;&gt; ""), --(ISNUMBER(SEARCH(K441:DF441, INDEX('Cevap Anahtarları'!$B$2:$CW$10, MATCH(J441, 'Cevap Anahtarları'!$A$2:$A$100, 0), 0)))), --(INDEX('Cevap Anahtarları'!$B$2:$CW$10, MATCH(J441, 'Cevap Anahtarları'!$A$2:$A$100, 0), 0)&lt;&gt;"ABCDE")))</f>
        <v/>
      </c>
      <c r="F441" s="4" t="str" cm="1">
        <f t="array" ref="F441">IF(A441="","",SUMPRODUCT(1* (K441:DF441 &lt;&gt; 0)*(NOT(ISNUMBER(SEARCH(K441:DF441,INDEX('Cevap Anahtarları'!$B$2:$CW$10,MATCH(J441,'Cevap Anahtarları'!$A$2:$A$100,0),0)))))))</f>
        <v/>
      </c>
      <c r="G441" s="4" t="str" cm="1">
        <f t="array" aca="1" ref="G441" ca="1">IF(A441="", "", SUMPRODUCT(--(OFFSET(K441, 0, 0, 1, $O$1) = 0), --(INDEX('Cevap Anahtarları'!$B$2:$CW$10, MATCH(J441, 'Cevap Anahtarları'!$A$2:$A$100, 0), COLUMN(OFFSET(K441, 0, 0, 1, $O$1))-COLUMN(K441)+1) &lt;&gt; "ABCDE")))</f>
        <v/>
      </c>
      <c r="H441" s="12" t="str">
        <f t="shared" si="19"/>
        <v/>
      </c>
      <c r="I441" s="12" t="str">
        <f t="shared" si="20"/>
        <v/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</row>
    <row r="442" spans="2:165">
      <c r="B442" t="str">
        <f>IF(_xlfn.CONCAT('OMR Ciktisi'!F439:O439)="","",VALUE(_xlfn.CONCAT('OMR Ciktisi'!F439:O439)))</f>
        <v/>
      </c>
      <c r="C442" t="str">
        <f>IF(B442="", "", OR(ISNUMBER(MATCH(B442, 'Ogrenci Listesi'!$B$2:$B$1500, 0)), ISNUMBER(MATCH(B442, 'Ogr List2'!$B$2:$B$1500, 0))))</f>
        <v/>
      </c>
      <c r="D442" t="str">
        <f t="shared" si="18"/>
        <v/>
      </c>
      <c r="E442" s="4" t="str" cm="1">
        <f t="array" ref="E442">IF(A442="","", SUMPRODUCT(--(INDEX('Cevap Anahtarları'!$B$2:$CW$10, MATCH(J442, 'Cevap Anahtarları'!$A$2:$A$100, 0), 0)="ABCDE")) + SUMPRODUCT(--(K442:DF442 &lt;&gt; ""), --(ISNUMBER(SEARCH(K442:DF442, INDEX('Cevap Anahtarları'!$B$2:$CW$10, MATCH(J442, 'Cevap Anahtarları'!$A$2:$A$100, 0), 0)))), --(INDEX('Cevap Anahtarları'!$B$2:$CW$10, MATCH(J442, 'Cevap Anahtarları'!$A$2:$A$100, 0), 0)&lt;&gt;"ABCDE")))</f>
        <v/>
      </c>
      <c r="F442" s="4" t="str" cm="1">
        <f t="array" ref="F442">IF(A442="","",SUMPRODUCT(1* (K442:DF442 &lt;&gt; 0)*(NOT(ISNUMBER(SEARCH(K442:DF442,INDEX('Cevap Anahtarları'!$B$2:$CW$10,MATCH(J442,'Cevap Anahtarları'!$A$2:$A$100,0),0)))))))</f>
        <v/>
      </c>
      <c r="G442" s="4" t="str" cm="1">
        <f t="array" aca="1" ref="G442" ca="1">IF(A442="", "", SUMPRODUCT(--(OFFSET(K442, 0, 0, 1, $O$1) = 0), --(INDEX('Cevap Anahtarları'!$B$2:$CW$10, MATCH(J442, 'Cevap Anahtarları'!$A$2:$A$100, 0), COLUMN(OFFSET(K442, 0, 0, 1, $O$1))-COLUMN(K442)+1) &lt;&gt; "ABCDE")))</f>
        <v/>
      </c>
      <c r="H442" s="12" t="str">
        <f t="shared" si="19"/>
        <v/>
      </c>
      <c r="I442" s="12" t="str">
        <f t="shared" si="20"/>
        <v/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</row>
    <row r="443" spans="2:165">
      <c r="B443" t="str">
        <f>IF(_xlfn.CONCAT('OMR Ciktisi'!F440:O440)="","",VALUE(_xlfn.CONCAT('OMR Ciktisi'!F440:O440)))</f>
        <v/>
      </c>
      <c r="C443" t="str">
        <f>IF(B443="", "", OR(ISNUMBER(MATCH(B443, 'Ogrenci Listesi'!$B$2:$B$1500, 0)), ISNUMBER(MATCH(B443, 'Ogr List2'!$B$2:$B$1500, 0))))</f>
        <v/>
      </c>
      <c r="D443" t="str">
        <f t="shared" si="18"/>
        <v/>
      </c>
      <c r="E443" s="4" t="str" cm="1">
        <f t="array" ref="E443">IF(A443="","", SUMPRODUCT(--(INDEX('Cevap Anahtarları'!$B$2:$CW$10, MATCH(J443, 'Cevap Anahtarları'!$A$2:$A$100, 0), 0)="ABCDE")) + SUMPRODUCT(--(K443:DF443 &lt;&gt; ""), --(ISNUMBER(SEARCH(K443:DF443, INDEX('Cevap Anahtarları'!$B$2:$CW$10, MATCH(J443, 'Cevap Anahtarları'!$A$2:$A$100, 0), 0)))), --(INDEX('Cevap Anahtarları'!$B$2:$CW$10, MATCH(J443, 'Cevap Anahtarları'!$A$2:$A$100, 0), 0)&lt;&gt;"ABCDE")))</f>
        <v/>
      </c>
      <c r="F443" s="4" t="str" cm="1">
        <f t="array" ref="F443">IF(A443="","",SUMPRODUCT(1* (K443:DF443 &lt;&gt; 0)*(NOT(ISNUMBER(SEARCH(K443:DF443,INDEX('Cevap Anahtarları'!$B$2:$CW$10,MATCH(J443,'Cevap Anahtarları'!$A$2:$A$100,0),0)))))))</f>
        <v/>
      </c>
      <c r="G443" s="4" t="str" cm="1">
        <f t="array" aca="1" ref="G443" ca="1">IF(A443="", "", SUMPRODUCT(--(OFFSET(K443, 0, 0, 1, $O$1) = 0), --(INDEX('Cevap Anahtarları'!$B$2:$CW$10, MATCH(J443, 'Cevap Anahtarları'!$A$2:$A$100, 0), COLUMN(OFFSET(K443, 0, 0, 1, $O$1))-COLUMN(K443)+1) &lt;&gt; "ABCDE")))</f>
        <v/>
      </c>
      <c r="H443" s="12" t="str">
        <f t="shared" si="19"/>
        <v/>
      </c>
      <c r="I443" s="12" t="str">
        <f t="shared" si="20"/>
        <v/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</row>
    <row r="444" spans="2:165">
      <c r="B444" t="str">
        <f>IF(_xlfn.CONCAT('OMR Ciktisi'!F441:O441)="","",VALUE(_xlfn.CONCAT('OMR Ciktisi'!F441:O441)))</f>
        <v/>
      </c>
      <c r="C444" t="str">
        <f>IF(B444="", "", OR(ISNUMBER(MATCH(B444, 'Ogrenci Listesi'!$B$2:$B$1500, 0)), ISNUMBER(MATCH(B444, 'Ogr List2'!$B$2:$B$1500, 0))))</f>
        <v/>
      </c>
      <c r="D444" t="str">
        <f t="shared" si="18"/>
        <v/>
      </c>
      <c r="E444" s="4" t="str" cm="1">
        <f t="array" ref="E444">IF(A444="","", SUMPRODUCT(--(INDEX('Cevap Anahtarları'!$B$2:$CW$10, MATCH(J444, 'Cevap Anahtarları'!$A$2:$A$100, 0), 0)="ABCDE")) + SUMPRODUCT(--(K444:DF444 &lt;&gt; ""), --(ISNUMBER(SEARCH(K444:DF444, INDEX('Cevap Anahtarları'!$B$2:$CW$10, MATCH(J444, 'Cevap Anahtarları'!$A$2:$A$100, 0), 0)))), --(INDEX('Cevap Anahtarları'!$B$2:$CW$10, MATCH(J444, 'Cevap Anahtarları'!$A$2:$A$100, 0), 0)&lt;&gt;"ABCDE")))</f>
        <v/>
      </c>
      <c r="F444" s="4" t="str" cm="1">
        <f t="array" ref="F444">IF(A444="","",SUMPRODUCT(1* (K444:DF444 &lt;&gt; 0)*(NOT(ISNUMBER(SEARCH(K444:DF444,INDEX('Cevap Anahtarları'!$B$2:$CW$10,MATCH(J444,'Cevap Anahtarları'!$A$2:$A$100,0),0)))))))</f>
        <v/>
      </c>
      <c r="G444" s="4" t="str" cm="1">
        <f t="array" aca="1" ref="G444" ca="1">IF(A444="", "", SUMPRODUCT(--(OFFSET(K444, 0, 0, 1, $O$1) = 0), --(INDEX('Cevap Anahtarları'!$B$2:$CW$10, MATCH(J444, 'Cevap Anahtarları'!$A$2:$A$100, 0), COLUMN(OFFSET(K444, 0, 0, 1, $O$1))-COLUMN(K444)+1) &lt;&gt; "ABCDE")))</f>
        <v/>
      </c>
      <c r="H444" s="12" t="str">
        <f t="shared" si="19"/>
        <v/>
      </c>
      <c r="I444" s="12" t="str">
        <f t="shared" si="20"/>
        <v/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</row>
    <row r="445" spans="2:165">
      <c r="B445" t="str">
        <f>IF(_xlfn.CONCAT('OMR Ciktisi'!F442:O442)="","",VALUE(_xlfn.CONCAT('OMR Ciktisi'!F442:O442)))</f>
        <v/>
      </c>
      <c r="C445" t="str">
        <f>IF(B445="", "", OR(ISNUMBER(MATCH(B445, 'Ogrenci Listesi'!$B$2:$B$1500, 0)), ISNUMBER(MATCH(B445, 'Ogr List2'!$B$2:$B$1500, 0))))</f>
        <v/>
      </c>
      <c r="D445" t="str">
        <f t="shared" si="18"/>
        <v/>
      </c>
      <c r="E445" s="4" t="str" cm="1">
        <f t="array" ref="E445">IF(A445="","", SUMPRODUCT(--(INDEX('Cevap Anahtarları'!$B$2:$CW$10, MATCH(J445, 'Cevap Anahtarları'!$A$2:$A$100, 0), 0)="ABCDE")) + SUMPRODUCT(--(K445:DF445 &lt;&gt; ""), --(ISNUMBER(SEARCH(K445:DF445, INDEX('Cevap Anahtarları'!$B$2:$CW$10, MATCH(J445, 'Cevap Anahtarları'!$A$2:$A$100, 0), 0)))), --(INDEX('Cevap Anahtarları'!$B$2:$CW$10, MATCH(J445, 'Cevap Anahtarları'!$A$2:$A$100, 0), 0)&lt;&gt;"ABCDE")))</f>
        <v/>
      </c>
      <c r="F445" s="4" t="str" cm="1">
        <f t="array" ref="F445">IF(A445="","",SUMPRODUCT(1* (K445:DF445 &lt;&gt; 0)*(NOT(ISNUMBER(SEARCH(K445:DF445,INDEX('Cevap Anahtarları'!$B$2:$CW$10,MATCH(J445,'Cevap Anahtarları'!$A$2:$A$100,0),0)))))))</f>
        <v/>
      </c>
      <c r="G445" s="4" t="str" cm="1">
        <f t="array" aca="1" ref="G445" ca="1">IF(A445="", "", SUMPRODUCT(--(OFFSET(K445, 0, 0, 1, $O$1) = 0), --(INDEX('Cevap Anahtarları'!$B$2:$CW$10, MATCH(J445, 'Cevap Anahtarları'!$A$2:$A$100, 0), COLUMN(OFFSET(K445, 0, 0, 1, $O$1))-COLUMN(K445)+1) &lt;&gt; "ABCDE")))</f>
        <v/>
      </c>
      <c r="H445" s="12" t="str">
        <f t="shared" si="19"/>
        <v/>
      </c>
      <c r="I445" s="12" t="str">
        <f t="shared" si="20"/>
        <v/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</row>
    <row r="446" spans="2:165">
      <c r="B446" t="str">
        <f>IF(_xlfn.CONCAT('OMR Ciktisi'!F443:O443)="","",VALUE(_xlfn.CONCAT('OMR Ciktisi'!F443:O443)))</f>
        <v/>
      </c>
      <c r="C446" t="str">
        <f>IF(B446="", "", OR(ISNUMBER(MATCH(B446, 'Ogrenci Listesi'!$B$2:$B$1500, 0)), ISNUMBER(MATCH(B446, 'Ogr List2'!$B$2:$B$1500, 0))))</f>
        <v/>
      </c>
      <c r="D446" t="str">
        <f t="shared" si="18"/>
        <v/>
      </c>
      <c r="E446" s="4" t="str" cm="1">
        <f t="array" ref="E446">IF(A446="","", SUMPRODUCT(--(INDEX('Cevap Anahtarları'!$B$2:$CW$10, MATCH(J446, 'Cevap Anahtarları'!$A$2:$A$100, 0), 0)="ABCDE")) + SUMPRODUCT(--(K446:DF446 &lt;&gt; ""), --(ISNUMBER(SEARCH(K446:DF446, INDEX('Cevap Anahtarları'!$B$2:$CW$10, MATCH(J446, 'Cevap Anahtarları'!$A$2:$A$100, 0), 0)))), --(INDEX('Cevap Anahtarları'!$B$2:$CW$10, MATCH(J446, 'Cevap Anahtarları'!$A$2:$A$100, 0), 0)&lt;&gt;"ABCDE")))</f>
        <v/>
      </c>
      <c r="F446" s="4" t="str" cm="1">
        <f t="array" ref="F446">IF(A446="","",SUMPRODUCT(1* (K446:DF446 &lt;&gt; 0)*(NOT(ISNUMBER(SEARCH(K446:DF446,INDEX('Cevap Anahtarları'!$B$2:$CW$10,MATCH(J446,'Cevap Anahtarları'!$A$2:$A$100,0),0)))))))</f>
        <v/>
      </c>
      <c r="G446" s="4" t="str" cm="1">
        <f t="array" aca="1" ref="G446" ca="1">IF(A446="", "", SUMPRODUCT(--(OFFSET(K446, 0, 0, 1, $O$1) = 0), --(INDEX('Cevap Anahtarları'!$B$2:$CW$10, MATCH(J446, 'Cevap Anahtarları'!$A$2:$A$100, 0), COLUMN(OFFSET(K446, 0, 0, 1, $O$1))-COLUMN(K446)+1) &lt;&gt; "ABCDE")))</f>
        <v/>
      </c>
      <c r="H446" s="12" t="str">
        <f t="shared" si="19"/>
        <v/>
      </c>
      <c r="I446" s="12" t="str">
        <f t="shared" si="20"/>
        <v/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</row>
    <row r="447" spans="2:165">
      <c r="B447" t="str">
        <f>IF(_xlfn.CONCAT('OMR Ciktisi'!F444:O444)="","",VALUE(_xlfn.CONCAT('OMR Ciktisi'!F444:O444)))</f>
        <v/>
      </c>
      <c r="C447" t="str">
        <f>IF(B447="", "", OR(ISNUMBER(MATCH(B447, 'Ogrenci Listesi'!$B$2:$B$1500, 0)), ISNUMBER(MATCH(B447, 'Ogr List2'!$B$2:$B$1500, 0))))</f>
        <v/>
      </c>
      <c r="D447" t="str">
        <f t="shared" si="18"/>
        <v/>
      </c>
      <c r="E447" s="4" t="str" cm="1">
        <f t="array" ref="E447">IF(A447="","", SUMPRODUCT(--(INDEX('Cevap Anahtarları'!$B$2:$CW$10, MATCH(J447, 'Cevap Anahtarları'!$A$2:$A$100, 0), 0)="ABCDE")) + SUMPRODUCT(--(K447:DF447 &lt;&gt; ""), --(ISNUMBER(SEARCH(K447:DF447, INDEX('Cevap Anahtarları'!$B$2:$CW$10, MATCH(J447, 'Cevap Anahtarları'!$A$2:$A$100, 0), 0)))), --(INDEX('Cevap Anahtarları'!$B$2:$CW$10, MATCH(J447, 'Cevap Anahtarları'!$A$2:$A$100, 0), 0)&lt;&gt;"ABCDE")))</f>
        <v/>
      </c>
      <c r="F447" s="4" t="str" cm="1">
        <f t="array" ref="F447">IF(A447="","",SUMPRODUCT(1* (K447:DF447 &lt;&gt; 0)*(NOT(ISNUMBER(SEARCH(K447:DF447,INDEX('Cevap Anahtarları'!$B$2:$CW$10,MATCH(J447,'Cevap Anahtarları'!$A$2:$A$100,0),0)))))))</f>
        <v/>
      </c>
      <c r="G447" s="4" t="str" cm="1">
        <f t="array" aca="1" ref="G447" ca="1">IF(A447="", "", SUMPRODUCT(--(OFFSET(K447, 0, 0, 1, $O$1) = 0), --(INDEX('Cevap Anahtarları'!$B$2:$CW$10, MATCH(J447, 'Cevap Anahtarları'!$A$2:$A$100, 0), COLUMN(OFFSET(K447, 0, 0, 1, $O$1))-COLUMN(K447)+1) &lt;&gt; "ABCDE")))</f>
        <v/>
      </c>
      <c r="H447" s="12" t="str">
        <f t="shared" si="19"/>
        <v/>
      </c>
      <c r="I447" s="12" t="str">
        <f t="shared" si="20"/>
        <v/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</row>
    <row r="448" spans="2:165">
      <c r="B448" t="str">
        <f>IF(_xlfn.CONCAT('OMR Ciktisi'!F445:O445)="","",VALUE(_xlfn.CONCAT('OMR Ciktisi'!F445:O445)))</f>
        <v/>
      </c>
      <c r="C448" t="str">
        <f>IF(B448="", "", OR(ISNUMBER(MATCH(B448, 'Ogrenci Listesi'!$B$2:$B$1500, 0)), ISNUMBER(MATCH(B448, 'Ogr List2'!$B$2:$B$1500, 0))))</f>
        <v/>
      </c>
      <c r="D448" t="str">
        <f t="shared" si="18"/>
        <v/>
      </c>
      <c r="E448" s="4" t="str" cm="1">
        <f t="array" ref="E448">IF(A448="","", SUMPRODUCT(--(INDEX('Cevap Anahtarları'!$B$2:$CW$10, MATCH(J448, 'Cevap Anahtarları'!$A$2:$A$100, 0), 0)="ABCDE")) + SUMPRODUCT(--(K448:DF448 &lt;&gt; ""), --(ISNUMBER(SEARCH(K448:DF448, INDEX('Cevap Anahtarları'!$B$2:$CW$10, MATCH(J448, 'Cevap Anahtarları'!$A$2:$A$100, 0), 0)))), --(INDEX('Cevap Anahtarları'!$B$2:$CW$10, MATCH(J448, 'Cevap Anahtarları'!$A$2:$A$100, 0), 0)&lt;&gt;"ABCDE")))</f>
        <v/>
      </c>
      <c r="F448" s="4" t="str" cm="1">
        <f t="array" ref="F448">IF(A448="","",SUMPRODUCT(1* (K448:DF448 &lt;&gt; 0)*(NOT(ISNUMBER(SEARCH(K448:DF448,INDEX('Cevap Anahtarları'!$B$2:$CW$10,MATCH(J448,'Cevap Anahtarları'!$A$2:$A$100,0),0)))))))</f>
        <v/>
      </c>
      <c r="G448" s="4" t="str" cm="1">
        <f t="array" aca="1" ref="G448" ca="1">IF(A448="", "", SUMPRODUCT(--(OFFSET(K448, 0, 0, 1, $O$1) = 0), --(INDEX('Cevap Anahtarları'!$B$2:$CW$10, MATCH(J448, 'Cevap Anahtarları'!$A$2:$A$100, 0), COLUMN(OFFSET(K448, 0, 0, 1, $O$1))-COLUMN(K448)+1) &lt;&gt; "ABCDE")))</f>
        <v/>
      </c>
      <c r="H448" s="12" t="str">
        <f t="shared" si="19"/>
        <v/>
      </c>
      <c r="I448" s="12" t="str">
        <f t="shared" si="20"/>
        <v/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</row>
    <row r="449" spans="2:165">
      <c r="B449" t="str">
        <f>IF(_xlfn.CONCAT('OMR Ciktisi'!F446:O446)="","",VALUE(_xlfn.CONCAT('OMR Ciktisi'!F446:O446)))</f>
        <v/>
      </c>
      <c r="C449" t="str">
        <f>IF(B449="", "", OR(ISNUMBER(MATCH(B449, 'Ogrenci Listesi'!$B$2:$B$1500, 0)), ISNUMBER(MATCH(B449, 'Ogr List2'!$B$2:$B$1500, 0))))</f>
        <v/>
      </c>
      <c r="D449" t="str">
        <f t="shared" si="18"/>
        <v/>
      </c>
      <c r="E449" s="4" t="str" cm="1">
        <f t="array" ref="E449">IF(A449="","", SUMPRODUCT(--(INDEX('Cevap Anahtarları'!$B$2:$CW$10, MATCH(J449, 'Cevap Anahtarları'!$A$2:$A$100, 0), 0)="ABCDE")) + SUMPRODUCT(--(K449:DF449 &lt;&gt; ""), --(ISNUMBER(SEARCH(K449:DF449, INDEX('Cevap Anahtarları'!$B$2:$CW$10, MATCH(J449, 'Cevap Anahtarları'!$A$2:$A$100, 0), 0)))), --(INDEX('Cevap Anahtarları'!$B$2:$CW$10, MATCH(J449, 'Cevap Anahtarları'!$A$2:$A$100, 0), 0)&lt;&gt;"ABCDE")))</f>
        <v/>
      </c>
      <c r="F449" s="4" t="str" cm="1">
        <f t="array" ref="F449">IF(A449="","",SUMPRODUCT(1* (K449:DF449 &lt;&gt; 0)*(NOT(ISNUMBER(SEARCH(K449:DF449,INDEX('Cevap Anahtarları'!$B$2:$CW$10,MATCH(J449,'Cevap Anahtarları'!$A$2:$A$100,0),0)))))))</f>
        <v/>
      </c>
      <c r="G449" s="4" t="str" cm="1">
        <f t="array" aca="1" ref="G449" ca="1">IF(A449="", "", SUMPRODUCT(--(OFFSET(K449, 0, 0, 1, $O$1) = 0), --(INDEX('Cevap Anahtarları'!$B$2:$CW$10, MATCH(J449, 'Cevap Anahtarları'!$A$2:$A$100, 0), COLUMN(OFFSET(K449, 0, 0, 1, $O$1))-COLUMN(K449)+1) &lt;&gt; "ABCDE")))</f>
        <v/>
      </c>
      <c r="H449" s="12" t="str">
        <f t="shared" si="19"/>
        <v/>
      </c>
      <c r="I449" s="12" t="str">
        <f t="shared" si="20"/>
        <v/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</row>
    <row r="450" spans="2:165">
      <c r="B450" t="str">
        <f>IF(_xlfn.CONCAT('OMR Ciktisi'!F447:O447)="","",VALUE(_xlfn.CONCAT('OMR Ciktisi'!F447:O447)))</f>
        <v/>
      </c>
      <c r="C450" t="str">
        <f>IF(B450="", "", OR(ISNUMBER(MATCH(B450, 'Ogrenci Listesi'!$B$2:$B$1500, 0)), ISNUMBER(MATCH(B450, 'Ogr List2'!$B$2:$B$1500, 0))))</f>
        <v/>
      </c>
      <c r="D450" t="str">
        <f t="shared" si="18"/>
        <v/>
      </c>
      <c r="E450" s="4" t="str" cm="1">
        <f t="array" ref="E450">IF(A450="","", SUMPRODUCT(--(INDEX('Cevap Anahtarları'!$B$2:$CW$10, MATCH(J450, 'Cevap Anahtarları'!$A$2:$A$100, 0), 0)="ABCDE")) + SUMPRODUCT(--(K450:DF450 &lt;&gt; ""), --(ISNUMBER(SEARCH(K450:DF450, INDEX('Cevap Anahtarları'!$B$2:$CW$10, MATCH(J450, 'Cevap Anahtarları'!$A$2:$A$100, 0), 0)))), --(INDEX('Cevap Anahtarları'!$B$2:$CW$10, MATCH(J450, 'Cevap Anahtarları'!$A$2:$A$100, 0), 0)&lt;&gt;"ABCDE")))</f>
        <v/>
      </c>
      <c r="F450" s="4" t="str" cm="1">
        <f t="array" ref="F450">IF(A450="","",SUMPRODUCT(1* (K450:DF450 &lt;&gt; 0)*(NOT(ISNUMBER(SEARCH(K450:DF450,INDEX('Cevap Anahtarları'!$B$2:$CW$10,MATCH(J450,'Cevap Anahtarları'!$A$2:$A$100,0),0)))))))</f>
        <v/>
      </c>
      <c r="G450" s="4" t="str" cm="1">
        <f t="array" aca="1" ref="G450" ca="1">IF(A450="", "", SUMPRODUCT(--(OFFSET(K450, 0, 0, 1, $O$1) = 0), --(INDEX('Cevap Anahtarları'!$B$2:$CW$10, MATCH(J450, 'Cevap Anahtarları'!$A$2:$A$100, 0), COLUMN(OFFSET(K450, 0, 0, 1, $O$1))-COLUMN(K450)+1) &lt;&gt; "ABCDE")))</f>
        <v/>
      </c>
      <c r="H450" s="12" t="str">
        <f t="shared" si="19"/>
        <v/>
      </c>
      <c r="I450" s="12" t="str">
        <f t="shared" si="20"/>
        <v/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</row>
    <row r="451" spans="2:165">
      <c r="B451" t="str">
        <f>IF(_xlfn.CONCAT('OMR Ciktisi'!F448:O448)="","",VALUE(_xlfn.CONCAT('OMR Ciktisi'!F448:O448)))</f>
        <v/>
      </c>
      <c r="C451" t="str">
        <f>IF(B451="", "", OR(ISNUMBER(MATCH(B451, 'Ogrenci Listesi'!$B$2:$B$1500, 0)), ISNUMBER(MATCH(B451, 'Ogr List2'!$B$2:$B$1500, 0))))</f>
        <v/>
      </c>
      <c r="D451" t="str">
        <f t="shared" si="18"/>
        <v/>
      </c>
      <c r="E451" s="4" t="str" cm="1">
        <f t="array" ref="E451">IF(A451="","", SUMPRODUCT(--(INDEX('Cevap Anahtarları'!$B$2:$CW$10, MATCH(J451, 'Cevap Anahtarları'!$A$2:$A$100, 0), 0)="ABCDE")) + SUMPRODUCT(--(K451:DF451 &lt;&gt; ""), --(ISNUMBER(SEARCH(K451:DF451, INDEX('Cevap Anahtarları'!$B$2:$CW$10, MATCH(J451, 'Cevap Anahtarları'!$A$2:$A$100, 0), 0)))), --(INDEX('Cevap Anahtarları'!$B$2:$CW$10, MATCH(J451, 'Cevap Anahtarları'!$A$2:$A$100, 0), 0)&lt;&gt;"ABCDE")))</f>
        <v/>
      </c>
      <c r="F451" s="4" t="str" cm="1">
        <f t="array" ref="F451">IF(A451="","",SUMPRODUCT(1* (K451:DF451 &lt;&gt; 0)*(NOT(ISNUMBER(SEARCH(K451:DF451,INDEX('Cevap Anahtarları'!$B$2:$CW$10,MATCH(J451,'Cevap Anahtarları'!$A$2:$A$100,0),0)))))))</f>
        <v/>
      </c>
      <c r="G451" s="4" t="str" cm="1">
        <f t="array" aca="1" ref="G451" ca="1">IF(A451="", "", SUMPRODUCT(--(OFFSET(K451, 0, 0, 1, $O$1) = 0), --(INDEX('Cevap Anahtarları'!$B$2:$CW$10, MATCH(J451, 'Cevap Anahtarları'!$A$2:$A$100, 0), COLUMN(OFFSET(K451, 0, 0, 1, $O$1))-COLUMN(K451)+1) &lt;&gt; "ABCDE")))</f>
        <v/>
      </c>
      <c r="H451" s="12" t="str">
        <f t="shared" si="19"/>
        <v/>
      </c>
      <c r="I451" s="12" t="str">
        <f t="shared" si="20"/>
        <v/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</row>
    <row r="452" spans="2:165">
      <c r="B452" t="str">
        <f>IF(_xlfn.CONCAT('OMR Ciktisi'!F449:O449)="","",VALUE(_xlfn.CONCAT('OMR Ciktisi'!F449:O449)))</f>
        <v/>
      </c>
      <c r="C452" t="str">
        <f>IF(B452="", "", OR(ISNUMBER(MATCH(B452, 'Ogrenci Listesi'!$B$2:$B$1500, 0)), ISNUMBER(MATCH(B452, 'Ogr List2'!$B$2:$B$1500, 0))))</f>
        <v/>
      </c>
      <c r="D452" t="str">
        <f t="shared" si="18"/>
        <v/>
      </c>
      <c r="E452" s="4" t="str" cm="1">
        <f t="array" ref="E452">IF(A452="","", SUMPRODUCT(--(INDEX('Cevap Anahtarları'!$B$2:$CW$10, MATCH(J452, 'Cevap Anahtarları'!$A$2:$A$100, 0), 0)="ABCDE")) + SUMPRODUCT(--(K452:DF452 &lt;&gt; ""), --(ISNUMBER(SEARCH(K452:DF452, INDEX('Cevap Anahtarları'!$B$2:$CW$10, MATCH(J452, 'Cevap Anahtarları'!$A$2:$A$100, 0), 0)))), --(INDEX('Cevap Anahtarları'!$B$2:$CW$10, MATCH(J452, 'Cevap Anahtarları'!$A$2:$A$100, 0), 0)&lt;&gt;"ABCDE")))</f>
        <v/>
      </c>
      <c r="F452" s="4" t="str" cm="1">
        <f t="array" ref="F452">IF(A452="","",SUMPRODUCT(1* (K452:DF452 &lt;&gt; 0)*(NOT(ISNUMBER(SEARCH(K452:DF452,INDEX('Cevap Anahtarları'!$B$2:$CW$10,MATCH(J452,'Cevap Anahtarları'!$A$2:$A$100,0),0)))))))</f>
        <v/>
      </c>
      <c r="G452" s="4" t="str" cm="1">
        <f t="array" aca="1" ref="G452" ca="1">IF(A452="", "", SUMPRODUCT(--(OFFSET(K452, 0, 0, 1, $O$1) = 0), --(INDEX('Cevap Anahtarları'!$B$2:$CW$10, MATCH(J452, 'Cevap Anahtarları'!$A$2:$A$100, 0), COLUMN(OFFSET(K452, 0, 0, 1, $O$1))-COLUMN(K452)+1) &lt;&gt; "ABCDE")))</f>
        <v/>
      </c>
      <c r="H452" s="12" t="str">
        <f t="shared" si="19"/>
        <v/>
      </c>
      <c r="I452" s="12" t="str">
        <f t="shared" si="20"/>
        <v/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</row>
    <row r="453" spans="2:165">
      <c r="B453" t="str">
        <f>IF(_xlfn.CONCAT('OMR Ciktisi'!F450:O450)="","",VALUE(_xlfn.CONCAT('OMR Ciktisi'!F450:O450)))</f>
        <v/>
      </c>
      <c r="C453" t="str">
        <f>IF(B453="", "", OR(ISNUMBER(MATCH(B453, 'Ogrenci Listesi'!$B$2:$B$1500, 0)), ISNUMBER(MATCH(B453, 'Ogr List2'!$B$2:$B$1500, 0))))</f>
        <v/>
      </c>
      <c r="D453" t="str">
        <f t="shared" si="18"/>
        <v/>
      </c>
      <c r="E453" s="4" t="str" cm="1">
        <f t="array" ref="E453">IF(A453="","", SUMPRODUCT(--(INDEX('Cevap Anahtarları'!$B$2:$CW$10, MATCH(J453, 'Cevap Anahtarları'!$A$2:$A$100, 0), 0)="ABCDE")) + SUMPRODUCT(--(K453:DF453 &lt;&gt; ""), --(ISNUMBER(SEARCH(K453:DF453, INDEX('Cevap Anahtarları'!$B$2:$CW$10, MATCH(J453, 'Cevap Anahtarları'!$A$2:$A$100, 0), 0)))), --(INDEX('Cevap Anahtarları'!$B$2:$CW$10, MATCH(J453, 'Cevap Anahtarları'!$A$2:$A$100, 0), 0)&lt;&gt;"ABCDE")))</f>
        <v/>
      </c>
      <c r="F453" s="4" t="str" cm="1">
        <f t="array" ref="F453">IF(A453="","",SUMPRODUCT(1* (K453:DF453 &lt;&gt; 0)*(NOT(ISNUMBER(SEARCH(K453:DF453,INDEX('Cevap Anahtarları'!$B$2:$CW$10,MATCH(J453,'Cevap Anahtarları'!$A$2:$A$100,0),0)))))))</f>
        <v/>
      </c>
      <c r="G453" s="4" t="str" cm="1">
        <f t="array" aca="1" ref="G453" ca="1">IF(A453="", "", SUMPRODUCT(--(OFFSET(K453, 0, 0, 1, $O$1) = 0), --(INDEX('Cevap Anahtarları'!$B$2:$CW$10, MATCH(J453, 'Cevap Anahtarları'!$A$2:$A$100, 0), COLUMN(OFFSET(K453, 0, 0, 1, $O$1))-COLUMN(K453)+1) &lt;&gt; "ABCDE")))</f>
        <v/>
      </c>
      <c r="H453" s="12" t="str">
        <f t="shared" si="19"/>
        <v/>
      </c>
      <c r="I453" s="12" t="str">
        <f t="shared" si="20"/>
        <v/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</row>
    <row r="454" spans="2:165">
      <c r="B454" t="str">
        <f>IF(_xlfn.CONCAT('OMR Ciktisi'!F451:O451)="","",VALUE(_xlfn.CONCAT('OMR Ciktisi'!F451:O451)))</f>
        <v/>
      </c>
      <c r="C454" t="str">
        <f>IF(B454="", "", OR(ISNUMBER(MATCH(B454, 'Ogrenci Listesi'!$B$2:$B$1500, 0)), ISNUMBER(MATCH(B454, 'Ogr List2'!$B$2:$B$1500, 0))))</f>
        <v/>
      </c>
      <c r="D454" t="str">
        <f t="shared" ref="D454:D517" si="21">IF(ISBLANK(A454), "", COUNTIF(B:B,B454)&lt;1.5)</f>
        <v/>
      </c>
      <c r="E454" s="4" t="str" cm="1">
        <f t="array" ref="E454">IF(A454="","", SUMPRODUCT(--(INDEX('Cevap Anahtarları'!$B$2:$CW$10, MATCH(J454, 'Cevap Anahtarları'!$A$2:$A$100, 0), 0)="ABCDE")) + SUMPRODUCT(--(K454:DF454 &lt;&gt; ""), --(ISNUMBER(SEARCH(K454:DF454, INDEX('Cevap Anahtarları'!$B$2:$CW$10, MATCH(J454, 'Cevap Anahtarları'!$A$2:$A$100, 0), 0)))), --(INDEX('Cevap Anahtarları'!$B$2:$CW$10, MATCH(J454, 'Cevap Anahtarları'!$A$2:$A$100, 0), 0)&lt;&gt;"ABCDE")))</f>
        <v/>
      </c>
      <c r="F454" s="4" t="str" cm="1">
        <f t="array" ref="F454">IF(A454="","",SUMPRODUCT(1* (K454:DF454 &lt;&gt; 0)*(NOT(ISNUMBER(SEARCH(K454:DF454,INDEX('Cevap Anahtarları'!$B$2:$CW$10,MATCH(J454,'Cevap Anahtarları'!$A$2:$A$100,0),0)))))))</f>
        <v/>
      </c>
      <c r="G454" s="4" t="str" cm="1">
        <f t="array" aca="1" ref="G454" ca="1">IF(A454="", "", SUMPRODUCT(--(OFFSET(K454, 0, 0, 1, $O$1) = 0), --(INDEX('Cevap Anahtarları'!$B$2:$CW$10, MATCH(J454, 'Cevap Anahtarları'!$A$2:$A$100, 0), COLUMN(OFFSET(K454, 0, 0, 1, $O$1))-COLUMN(K454)+1) &lt;&gt; "ABCDE")))</f>
        <v/>
      </c>
      <c r="H454" s="12" t="str">
        <f t="shared" ref="H454:H517" si="22">IF(A454="","", MAX(E454*$C$2+F454*$I$2,0))</f>
        <v/>
      </c>
      <c r="I454" s="12" t="str">
        <f t="shared" ref="I454:I517" si="23">IF(ISBLANK(A454), "", IF(OR(D454 = FALSE, C454 = FALSE, J454=0), -99, IFERROR(H454*$O$2/$O$1, -99)))</f>
        <v/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</row>
    <row r="455" spans="2:165">
      <c r="B455" t="str">
        <f>IF(_xlfn.CONCAT('OMR Ciktisi'!F452:O452)="","",VALUE(_xlfn.CONCAT('OMR Ciktisi'!F452:O452)))</f>
        <v/>
      </c>
      <c r="C455" t="str">
        <f>IF(B455="", "", OR(ISNUMBER(MATCH(B455, 'Ogrenci Listesi'!$B$2:$B$1500, 0)), ISNUMBER(MATCH(B455, 'Ogr List2'!$B$2:$B$1500, 0))))</f>
        <v/>
      </c>
      <c r="D455" t="str">
        <f t="shared" si="21"/>
        <v/>
      </c>
      <c r="E455" s="4" t="str" cm="1">
        <f t="array" ref="E455">IF(A455="","", SUMPRODUCT(--(INDEX('Cevap Anahtarları'!$B$2:$CW$10, MATCH(J455, 'Cevap Anahtarları'!$A$2:$A$100, 0), 0)="ABCDE")) + SUMPRODUCT(--(K455:DF455 &lt;&gt; ""), --(ISNUMBER(SEARCH(K455:DF455, INDEX('Cevap Anahtarları'!$B$2:$CW$10, MATCH(J455, 'Cevap Anahtarları'!$A$2:$A$100, 0), 0)))), --(INDEX('Cevap Anahtarları'!$B$2:$CW$10, MATCH(J455, 'Cevap Anahtarları'!$A$2:$A$100, 0), 0)&lt;&gt;"ABCDE")))</f>
        <v/>
      </c>
      <c r="F455" s="4" t="str" cm="1">
        <f t="array" ref="F455">IF(A455="","",SUMPRODUCT(1* (K455:DF455 &lt;&gt; 0)*(NOT(ISNUMBER(SEARCH(K455:DF455,INDEX('Cevap Anahtarları'!$B$2:$CW$10,MATCH(J455,'Cevap Anahtarları'!$A$2:$A$100,0),0)))))))</f>
        <v/>
      </c>
      <c r="G455" s="4" t="str" cm="1">
        <f t="array" aca="1" ref="G455" ca="1">IF(A455="", "", SUMPRODUCT(--(OFFSET(K455, 0, 0, 1, $O$1) = 0), --(INDEX('Cevap Anahtarları'!$B$2:$CW$10, MATCH(J455, 'Cevap Anahtarları'!$A$2:$A$100, 0), COLUMN(OFFSET(K455, 0, 0, 1, $O$1))-COLUMN(K455)+1) &lt;&gt; "ABCDE")))</f>
        <v/>
      </c>
      <c r="H455" s="12" t="str">
        <f t="shared" si="22"/>
        <v/>
      </c>
      <c r="I455" s="12" t="str">
        <f t="shared" si="23"/>
        <v/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</row>
    <row r="456" spans="2:165">
      <c r="B456" t="str">
        <f>IF(_xlfn.CONCAT('OMR Ciktisi'!F453:O453)="","",VALUE(_xlfn.CONCAT('OMR Ciktisi'!F453:O453)))</f>
        <v/>
      </c>
      <c r="C456" t="str">
        <f>IF(B456="", "", OR(ISNUMBER(MATCH(B456, 'Ogrenci Listesi'!$B$2:$B$1500, 0)), ISNUMBER(MATCH(B456, 'Ogr List2'!$B$2:$B$1500, 0))))</f>
        <v/>
      </c>
      <c r="D456" t="str">
        <f t="shared" si="21"/>
        <v/>
      </c>
      <c r="E456" s="4" t="str" cm="1">
        <f t="array" ref="E456">IF(A456="","", SUMPRODUCT(--(INDEX('Cevap Anahtarları'!$B$2:$CW$10, MATCH(J456, 'Cevap Anahtarları'!$A$2:$A$100, 0), 0)="ABCDE")) + SUMPRODUCT(--(K456:DF456 &lt;&gt; ""), --(ISNUMBER(SEARCH(K456:DF456, INDEX('Cevap Anahtarları'!$B$2:$CW$10, MATCH(J456, 'Cevap Anahtarları'!$A$2:$A$100, 0), 0)))), --(INDEX('Cevap Anahtarları'!$B$2:$CW$10, MATCH(J456, 'Cevap Anahtarları'!$A$2:$A$100, 0), 0)&lt;&gt;"ABCDE")))</f>
        <v/>
      </c>
      <c r="F456" s="4" t="str" cm="1">
        <f t="array" ref="F456">IF(A456="","",SUMPRODUCT(1* (K456:DF456 &lt;&gt; 0)*(NOT(ISNUMBER(SEARCH(K456:DF456,INDEX('Cevap Anahtarları'!$B$2:$CW$10,MATCH(J456,'Cevap Anahtarları'!$A$2:$A$100,0),0)))))))</f>
        <v/>
      </c>
      <c r="G456" s="4" t="str" cm="1">
        <f t="array" aca="1" ref="G456" ca="1">IF(A456="", "", SUMPRODUCT(--(OFFSET(K456, 0, 0, 1, $O$1) = 0), --(INDEX('Cevap Anahtarları'!$B$2:$CW$10, MATCH(J456, 'Cevap Anahtarları'!$A$2:$A$100, 0), COLUMN(OFFSET(K456, 0, 0, 1, $O$1))-COLUMN(K456)+1) &lt;&gt; "ABCDE")))</f>
        <v/>
      </c>
      <c r="H456" s="12" t="str">
        <f t="shared" si="22"/>
        <v/>
      </c>
      <c r="I456" s="12" t="str">
        <f t="shared" si="23"/>
        <v/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</row>
    <row r="457" spans="2:165">
      <c r="B457" t="str">
        <f>IF(_xlfn.CONCAT('OMR Ciktisi'!F454:O454)="","",VALUE(_xlfn.CONCAT('OMR Ciktisi'!F454:O454)))</f>
        <v/>
      </c>
      <c r="C457" t="str">
        <f>IF(B457="", "", OR(ISNUMBER(MATCH(B457, 'Ogrenci Listesi'!$B$2:$B$1500, 0)), ISNUMBER(MATCH(B457, 'Ogr List2'!$B$2:$B$1500, 0))))</f>
        <v/>
      </c>
      <c r="D457" t="str">
        <f t="shared" si="21"/>
        <v/>
      </c>
      <c r="E457" s="4" t="str" cm="1">
        <f t="array" ref="E457">IF(A457="","", SUMPRODUCT(--(INDEX('Cevap Anahtarları'!$B$2:$CW$10, MATCH(J457, 'Cevap Anahtarları'!$A$2:$A$100, 0), 0)="ABCDE")) + SUMPRODUCT(--(K457:DF457 &lt;&gt; ""), --(ISNUMBER(SEARCH(K457:DF457, INDEX('Cevap Anahtarları'!$B$2:$CW$10, MATCH(J457, 'Cevap Anahtarları'!$A$2:$A$100, 0), 0)))), --(INDEX('Cevap Anahtarları'!$B$2:$CW$10, MATCH(J457, 'Cevap Anahtarları'!$A$2:$A$100, 0), 0)&lt;&gt;"ABCDE")))</f>
        <v/>
      </c>
      <c r="F457" s="4" t="str" cm="1">
        <f t="array" ref="F457">IF(A457="","",SUMPRODUCT(1* (K457:DF457 &lt;&gt; 0)*(NOT(ISNUMBER(SEARCH(K457:DF457,INDEX('Cevap Anahtarları'!$B$2:$CW$10,MATCH(J457,'Cevap Anahtarları'!$A$2:$A$100,0),0)))))))</f>
        <v/>
      </c>
      <c r="G457" s="4" t="str" cm="1">
        <f t="array" aca="1" ref="G457" ca="1">IF(A457="", "", SUMPRODUCT(--(OFFSET(K457, 0, 0, 1, $O$1) = 0), --(INDEX('Cevap Anahtarları'!$B$2:$CW$10, MATCH(J457, 'Cevap Anahtarları'!$A$2:$A$100, 0), COLUMN(OFFSET(K457, 0, 0, 1, $O$1))-COLUMN(K457)+1) &lt;&gt; "ABCDE")))</f>
        <v/>
      </c>
      <c r="H457" s="12" t="str">
        <f t="shared" si="22"/>
        <v/>
      </c>
      <c r="I457" s="12" t="str">
        <f t="shared" si="23"/>
        <v/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</row>
    <row r="458" spans="2:165">
      <c r="B458" t="str">
        <f>IF(_xlfn.CONCAT('OMR Ciktisi'!F455:O455)="","",VALUE(_xlfn.CONCAT('OMR Ciktisi'!F455:O455)))</f>
        <v/>
      </c>
      <c r="C458" t="str">
        <f>IF(B458="", "", OR(ISNUMBER(MATCH(B458, 'Ogrenci Listesi'!$B$2:$B$1500, 0)), ISNUMBER(MATCH(B458, 'Ogr List2'!$B$2:$B$1500, 0))))</f>
        <v/>
      </c>
      <c r="D458" t="str">
        <f t="shared" si="21"/>
        <v/>
      </c>
      <c r="E458" s="4" t="str" cm="1">
        <f t="array" ref="E458">IF(A458="","", SUMPRODUCT(--(INDEX('Cevap Anahtarları'!$B$2:$CW$10, MATCH(J458, 'Cevap Anahtarları'!$A$2:$A$100, 0), 0)="ABCDE")) + SUMPRODUCT(--(K458:DF458 &lt;&gt; ""), --(ISNUMBER(SEARCH(K458:DF458, INDEX('Cevap Anahtarları'!$B$2:$CW$10, MATCH(J458, 'Cevap Anahtarları'!$A$2:$A$100, 0), 0)))), --(INDEX('Cevap Anahtarları'!$B$2:$CW$10, MATCH(J458, 'Cevap Anahtarları'!$A$2:$A$100, 0), 0)&lt;&gt;"ABCDE")))</f>
        <v/>
      </c>
      <c r="F458" s="4" t="str" cm="1">
        <f t="array" ref="F458">IF(A458="","",SUMPRODUCT(1* (K458:DF458 &lt;&gt; 0)*(NOT(ISNUMBER(SEARCH(K458:DF458,INDEX('Cevap Anahtarları'!$B$2:$CW$10,MATCH(J458,'Cevap Anahtarları'!$A$2:$A$100,0),0)))))))</f>
        <v/>
      </c>
      <c r="G458" s="4" t="str" cm="1">
        <f t="array" aca="1" ref="G458" ca="1">IF(A458="", "", SUMPRODUCT(--(OFFSET(K458, 0, 0, 1, $O$1) = 0), --(INDEX('Cevap Anahtarları'!$B$2:$CW$10, MATCH(J458, 'Cevap Anahtarları'!$A$2:$A$100, 0), COLUMN(OFFSET(K458, 0, 0, 1, $O$1))-COLUMN(K458)+1) &lt;&gt; "ABCDE")))</f>
        <v/>
      </c>
      <c r="H458" s="12" t="str">
        <f t="shared" si="22"/>
        <v/>
      </c>
      <c r="I458" s="12" t="str">
        <f t="shared" si="23"/>
        <v/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</row>
    <row r="459" spans="2:165">
      <c r="B459" t="str">
        <f>IF(_xlfn.CONCAT('OMR Ciktisi'!F456:O456)="","",VALUE(_xlfn.CONCAT('OMR Ciktisi'!F456:O456)))</f>
        <v/>
      </c>
      <c r="C459" t="str">
        <f>IF(B459="", "", OR(ISNUMBER(MATCH(B459, 'Ogrenci Listesi'!$B$2:$B$1500, 0)), ISNUMBER(MATCH(B459, 'Ogr List2'!$B$2:$B$1500, 0))))</f>
        <v/>
      </c>
      <c r="D459" t="str">
        <f t="shared" si="21"/>
        <v/>
      </c>
      <c r="E459" s="4" t="str" cm="1">
        <f t="array" ref="E459">IF(A459="","", SUMPRODUCT(--(INDEX('Cevap Anahtarları'!$B$2:$CW$10, MATCH(J459, 'Cevap Anahtarları'!$A$2:$A$100, 0), 0)="ABCDE")) + SUMPRODUCT(--(K459:DF459 &lt;&gt; ""), --(ISNUMBER(SEARCH(K459:DF459, INDEX('Cevap Anahtarları'!$B$2:$CW$10, MATCH(J459, 'Cevap Anahtarları'!$A$2:$A$100, 0), 0)))), --(INDEX('Cevap Anahtarları'!$B$2:$CW$10, MATCH(J459, 'Cevap Anahtarları'!$A$2:$A$100, 0), 0)&lt;&gt;"ABCDE")))</f>
        <v/>
      </c>
      <c r="F459" s="4" t="str" cm="1">
        <f t="array" ref="F459">IF(A459="","",SUMPRODUCT(1* (K459:DF459 &lt;&gt; 0)*(NOT(ISNUMBER(SEARCH(K459:DF459,INDEX('Cevap Anahtarları'!$B$2:$CW$10,MATCH(J459,'Cevap Anahtarları'!$A$2:$A$100,0),0)))))))</f>
        <v/>
      </c>
      <c r="G459" s="4" t="str" cm="1">
        <f t="array" aca="1" ref="G459" ca="1">IF(A459="", "", SUMPRODUCT(--(OFFSET(K459, 0, 0, 1, $O$1) = 0), --(INDEX('Cevap Anahtarları'!$B$2:$CW$10, MATCH(J459, 'Cevap Anahtarları'!$A$2:$A$100, 0), COLUMN(OFFSET(K459, 0, 0, 1, $O$1))-COLUMN(K459)+1) &lt;&gt; "ABCDE")))</f>
        <v/>
      </c>
      <c r="H459" s="12" t="str">
        <f t="shared" si="22"/>
        <v/>
      </c>
      <c r="I459" s="12" t="str">
        <f t="shared" si="23"/>
        <v/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</row>
    <row r="460" spans="2:165">
      <c r="B460" t="str">
        <f>IF(_xlfn.CONCAT('OMR Ciktisi'!F457:O457)="","",VALUE(_xlfn.CONCAT('OMR Ciktisi'!F457:O457)))</f>
        <v/>
      </c>
      <c r="C460" t="str">
        <f>IF(B460="", "", OR(ISNUMBER(MATCH(B460, 'Ogrenci Listesi'!$B$2:$B$1500, 0)), ISNUMBER(MATCH(B460, 'Ogr List2'!$B$2:$B$1500, 0))))</f>
        <v/>
      </c>
      <c r="D460" t="str">
        <f t="shared" si="21"/>
        <v/>
      </c>
      <c r="E460" s="4" t="str" cm="1">
        <f t="array" ref="E460">IF(A460="","", SUMPRODUCT(--(INDEX('Cevap Anahtarları'!$B$2:$CW$10, MATCH(J460, 'Cevap Anahtarları'!$A$2:$A$100, 0), 0)="ABCDE")) + SUMPRODUCT(--(K460:DF460 &lt;&gt; ""), --(ISNUMBER(SEARCH(K460:DF460, INDEX('Cevap Anahtarları'!$B$2:$CW$10, MATCH(J460, 'Cevap Anahtarları'!$A$2:$A$100, 0), 0)))), --(INDEX('Cevap Anahtarları'!$B$2:$CW$10, MATCH(J460, 'Cevap Anahtarları'!$A$2:$A$100, 0), 0)&lt;&gt;"ABCDE")))</f>
        <v/>
      </c>
      <c r="F460" s="4" t="str" cm="1">
        <f t="array" ref="F460">IF(A460="","",SUMPRODUCT(1* (K460:DF460 &lt;&gt; 0)*(NOT(ISNUMBER(SEARCH(K460:DF460,INDEX('Cevap Anahtarları'!$B$2:$CW$10,MATCH(J460,'Cevap Anahtarları'!$A$2:$A$100,0),0)))))))</f>
        <v/>
      </c>
      <c r="G460" s="4" t="str" cm="1">
        <f t="array" aca="1" ref="G460" ca="1">IF(A460="", "", SUMPRODUCT(--(OFFSET(K460, 0, 0, 1, $O$1) = 0), --(INDEX('Cevap Anahtarları'!$B$2:$CW$10, MATCH(J460, 'Cevap Anahtarları'!$A$2:$A$100, 0), COLUMN(OFFSET(K460, 0, 0, 1, $O$1))-COLUMN(K460)+1) &lt;&gt; "ABCDE")))</f>
        <v/>
      </c>
      <c r="H460" s="12" t="str">
        <f t="shared" si="22"/>
        <v/>
      </c>
      <c r="I460" s="12" t="str">
        <f t="shared" si="23"/>
        <v/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</row>
    <row r="461" spans="2:165">
      <c r="B461" t="str">
        <f>IF(_xlfn.CONCAT('OMR Ciktisi'!F458:O458)="","",VALUE(_xlfn.CONCAT('OMR Ciktisi'!F458:O458)))</f>
        <v/>
      </c>
      <c r="C461" t="str">
        <f>IF(B461="", "", OR(ISNUMBER(MATCH(B461, 'Ogrenci Listesi'!$B$2:$B$1500, 0)), ISNUMBER(MATCH(B461, 'Ogr List2'!$B$2:$B$1500, 0))))</f>
        <v/>
      </c>
      <c r="D461" t="str">
        <f t="shared" si="21"/>
        <v/>
      </c>
      <c r="E461" s="4" t="str" cm="1">
        <f t="array" ref="E461">IF(A461="","", SUMPRODUCT(--(INDEX('Cevap Anahtarları'!$B$2:$CW$10, MATCH(J461, 'Cevap Anahtarları'!$A$2:$A$100, 0), 0)="ABCDE")) + SUMPRODUCT(--(K461:DF461 &lt;&gt; ""), --(ISNUMBER(SEARCH(K461:DF461, INDEX('Cevap Anahtarları'!$B$2:$CW$10, MATCH(J461, 'Cevap Anahtarları'!$A$2:$A$100, 0), 0)))), --(INDEX('Cevap Anahtarları'!$B$2:$CW$10, MATCH(J461, 'Cevap Anahtarları'!$A$2:$A$100, 0), 0)&lt;&gt;"ABCDE")))</f>
        <v/>
      </c>
      <c r="F461" s="4" t="str" cm="1">
        <f t="array" ref="F461">IF(A461="","",SUMPRODUCT(1* (K461:DF461 &lt;&gt; 0)*(NOT(ISNUMBER(SEARCH(K461:DF461,INDEX('Cevap Anahtarları'!$B$2:$CW$10,MATCH(J461,'Cevap Anahtarları'!$A$2:$A$100,0),0)))))))</f>
        <v/>
      </c>
      <c r="G461" s="4" t="str" cm="1">
        <f t="array" aca="1" ref="G461" ca="1">IF(A461="", "", SUMPRODUCT(--(OFFSET(K461, 0, 0, 1, $O$1) = 0), --(INDEX('Cevap Anahtarları'!$B$2:$CW$10, MATCH(J461, 'Cevap Anahtarları'!$A$2:$A$100, 0), COLUMN(OFFSET(K461, 0, 0, 1, $O$1))-COLUMN(K461)+1) &lt;&gt; "ABCDE")))</f>
        <v/>
      </c>
      <c r="H461" s="12" t="str">
        <f t="shared" si="22"/>
        <v/>
      </c>
      <c r="I461" s="12" t="str">
        <f t="shared" si="23"/>
        <v/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</row>
    <row r="462" spans="2:165">
      <c r="B462" t="str">
        <f>IF(_xlfn.CONCAT('OMR Ciktisi'!F459:O459)="","",VALUE(_xlfn.CONCAT('OMR Ciktisi'!F459:O459)))</f>
        <v/>
      </c>
      <c r="C462" t="str">
        <f>IF(B462="", "", OR(ISNUMBER(MATCH(B462, 'Ogrenci Listesi'!$B$2:$B$1500, 0)), ISNUMBER(MATCH(B462, 'Ogr List2'!$B$2:$B$1500, 0))))</f>
        <v/>
      </c>
      <c r="D462" t="str">
        <f t="shared" si="21"/>
        <v/>
      </c>
      <c r="E462" s="4" t="str" cm="1">
        <f t="array" ref="E462">IF(A462="","", SUMPRODUCT(--(INDEX('Cevap Anahtarları'!$B$2:$CW$10, MATCH(J462, 'Cevap Anahtarları'!$A$2:$A$100, 0), 0)="ABCDE")) + SUMPRODUCT(--(K462:DF462 &lt;&gt; ""), --(ISNUMBER(SEARCH(K462:DF462, INDEX('Cevap Anahtarları'!$B$2:$CW$10, MATCH(J462, 'Cevap Anahtarları'!$A$2:$A$100, 0), 0)))), --(INDEX('Cevap Anahtarları'!$B$2:$CW$10, MATCH(J462, 'Cevap Anahtarları'!$A$2:$A$100, 0), 0)&lt;&gt;"ABCDE")))</f>
        <v/>
      </c>
      <c r="F462" s="4" t="str" cm="1">
        <f t="array" ref="F462">IF(A462="","",SUMPRODUCT(1* (K462:DF462 &lt;&gt; 0)*(NOT(ISNUMBER(SEARCH(K462:DF462,INDEX('Cevap Anahtarları'!$B$2:$CW$10,MATCH(J462,'Cevap Anahtarları'!$A$2:$A$100,0),0)))))))</f>
        <v/>
      </c>
      <c r="G462" s="4" t="str" cm="1">
        <f t="array" aca="1" ref="G462" ca="1">IF(A462="", "", SUMPRODUCT(--(OFFSET(K462, 0, 0, 1, $O$1) = 0), --(INDEX('Cevap Anahtarları'!$B$2:$CW$10, MATCH(J462, 'Cevap Anahtarları'!$A$2:$A$100, 0), COLUMN(OFFSET(K462, 0, 0, 1, $O$1))-COLUMN(K462)+1) &lt;&gt; "ABCDE")))</f>
        <v/>
      </c>
      <c r="H462" s="12" t="str">
        <f t="shared" si="22"/>
        <v/>
      </c>
      <c r="I462" s="12" t="str">
        <f t="shared" si="23"/>
        <v/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</row>
    <row r="463" spans="2:165">
      <c r="B463" t="str">
        <f>IF(_xlfn.CONCAT('OMR Ciktisi'!F460:O460)="","",VALUE(_xlfn.CONCAT('OMR Ciktisi'!F460:O460)))</f>
        <v/>
      </c>
      <c r="C463" t="str">
        <f>IF(B463="", "", OR(ISNUMBER(MATCH(B463, 'Ogrenci Listesi'!$B$2:$B$1500, 0)), ISNUMBER(MATCH(B463, 'Ogr List2'!$B$2:$B$1500, 0))))</f>
        <v/>
      </c>
      <c r="D463" t="str">
        <f t="shared" si="21"/>
        <v/>
      </c>
      <c r="E463" s="4" t="str" cm="1">
        <f t="array" ref="E463">IF(A463="","", SUMPRODUCT(--(INDEX('Cevap Anahtarları'!$B$2:$CW$10, MATCH(J463, 'Cevap Anahtarları'!$A$2:$A$100, 0), 0)="ABCDE")) + SUMPRODUCT(--(K463:DF463 &lt;&gt; ""), --(ISNUMBER(SEARCH(K463:DF463, INDEX('Cevap Anahtarları'!$B$2:$CW$10, MATCH(J463, 'Cevap Anahtarları'!$A$2:$A$100, 0), 0)))), --(INDEX('Cevap Anahtarları'!$B$2:$CW$10, MATCH(J463, 'Cevap Anahtarları'!$A$2:$A$100, 0), 0)&lt;&gt;"ABCDE")))</f>
        <v/>
      </c>
      <c r="F463" s="4" t="str" cm="1">
        <f t="array" ref="F463">IF(A463="","",SUMPRODUCT(1* (K463:DF463 &lt;&gt; 0)*(NOT(ISNUMBER(SEARCH(K463:DF463,INDEX('Cevap Anahtarları'!$B$2:$CW$10,MATCH(J463,'Cevap Anahtarları'!$A$2:$A$100,0),0)))))))</f>
        <v/>
      </c>
      <c r="G463" s="4" t="str" cm="1">
        <f t="array" aca="1" ref="G463" ca="1">IF(A463="", "", SUMPRODUCT(--(OFFSET(K463, 0, 0, 1, $O$1) = 0), --(INDEX('Cevap Anahtarları'!$B$2:$CW$10, MATCH(J463, 'Cevap Anahtarları'!$A$2:$A$100, 0), COLUMN(OFFSET(K463, 0, 0, 1, $O$1))-COLUMN(K463)+1) &lt;&gt; "ABCDE")))</f>
        <v/>
      </c>
      <c r="H463" s="12" t="str">
        <f t="shared" si="22"/>
        <v/>
      </c>
      <c r="I463" s="12" t="str">
        <f t="shared" si="23"/>
        <v/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</row>
    <row r="464" spans="2:165">
      <c r="B464" t="str">
        <f>IF(_xlfn.CONCAT('OMR Ciktisi'!F461:O461)="","",VALUE(_xlfn.CONCAT('OMR Ciktisi'!F461:O461)))</f>
        <v/>
      </c>
      <c r="C464" t="str">
        <f>IF(B464="", "", OR(ISNUMBER(MATCH(B464, 'Ogrenci Listesi'!$B$2:$B$1500, 0)), ISNUMBER(MATCH(B464, 'Ogr List2'!$B$2:$B$1500, 0))))</f>
        <v/>
      </c>
      <c r="D464" t="str">
        <f t="shared" si="21"/>
        <v/>
      </c>
      <c r="E464" s="4" t="str" cm="1">
        <f t="array" ref="E464">IF(A464="","", SUMPRODUCT(--(INDEX('Cevap Anahtarları'!$B$2:$CW$10, MATCH(J464, 'Cevap Anahtarları'!$A$2:$A$100, 0), 0)="ABCDE")) + SUMPRODUCT(--(K464:DF464 &lt;&gt; ""), --(ISNUMBER(SEARCH(K464:DF464, INDEX('Cevap Anahtarları'!$B$2:$CW$10, MATCH(J464, 'Cevap Anahtarları'!$A$2:$A$100, 0), 0)))), --(INDEX('Cevap Anahtarları'!$B$2:$CW$10, MATCH(J464, 'Cevap Anahtarları'!$A$2:$A$100, 0), 0)&lt;&gt;"ABCDE")))</f>
        <v/>
      </c>
      <c r="F464" s="4" t="str" cm="1">
        <f t="array" ref="F464">IF(A464="","",SUMPRODUCT(1* (K464:DF464 &lt;&gt; 0)*(NOT(ISNUMBER(SEARCH(K464:DF464,INDEX('Cevap Anahtarları'!$B$2:$CW$10,MATCH(J464,'Cevap Anahtarları'!$A$2:$A$100,0),0)))))))</f>
        <v/>
      </c>
      <c r="G464" s="4" t="str" cm="1">
        <f t="array" aca="1" ref="G464" ca="1">IF(A464="", "", SUMPRODUCT(--(OFFSET(K464, 0, 0, 1, $O$1) = 0), --(INDEX('Cevap Anahtarları'!$B$2:$CW$10, MATCH(J464, 'Cevap Anahtarları'!$A$2:$A$100, 0), COLUMN(OFFSET(K464, 0, 0, 1, $O$1))-COLUMN(K464)+1) &lt;&gt; "ABCDE")))</f>
        <v/>
      </c>
      <c r="H464" s="12" t="str">
        <f t="shared" si="22"/>
        <v/>
      </c>
      <c r="I464" s="12" t="str">
        <f t="shared" si="23"/>
        <v/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</row>
    <row r="465" spans="2:165">
      <c r="B465" t="str">
        <f>IF(_xlfn.CONCAT('OMR Ciktisi'!F462:O462)="","",VALUE(_xlfn.CONCAT('OMR Ciktisi'!F462:O462)))</f>
        <v/>
      </c>
      <c r="C465" t="str">
        <f>IF(B465="", "", OR(ISNUMBER(MATCH(B465, 'Ogrenci Listesi'!$B$2:$B$1500, 0)), ISNUMBER(MATCH(B465, 'Ogr List2'!$B$2:$B$1500, 0))))</f>
        <v/>
      </c>
      <c r="D465" t="str">
        <f t="shared" si="21"/>
        <v/>
      </c>
      <c r="E465" s="4" t="str" cm="1">
        <f t="array" ref="E465">IF(A465="","", SUMPRODUCT(--(INDEX('Cevap Anahtarları'!$B$2:$CW$10, MATCH(J465, 'Cevap Anahtarları'!$A$2:$A$100, 0), 0)="ABCDE")) + SUMPRODUCT(--(K465:DF465 &lt;&gt; ""), --(ISNUMBER(SEARCH(K465:DF465, INDEX('Cevap Anahtarları'!$B$2:$CW$10, MATCH(J465, 'Cevap Anahtarları'!$A$2:$A$100, 0), 0)))), --(INDEX('Cevap Anahtarları'!$B$2:$CW$10, MATCH(J465, 'Cevap Anahtarları'!$A$2:$A$100, 0), 0)&lt;&gt;"ABCDE")))</f>
        <v/>
      </c>
      <c r="F465" s="4" t="str" cm="1">
        <f t="array" ref="F465">IF(A465="","",SUMPRODUCT(1* (K465:DF465 &lt;&gt; 0)*(NOT(ISNUMBER(SEARCH(K465:DF465,INDEX('Cevap Anahtarları'!$B$2:$CW$10,MATCH(J465,'Cevap Anahtarları'!$A$2:$A$100,0),0)))))))</f>
        <v/>
      </c>
      <c r="G465" s="4" t="str" cm="1">
        <f t="array" aca="1" ref="G465" ca="1">IF(A465="", "", SUMPRODUCT(--(OFFSET(K465, 0, 0, 1, $O$1) = 0), --(INDEX('Cevap Anahtarları'!$B$2:$CW$10, MATCH(J465, 'Cevap Anahtarları'!$A$2:$A$100, 0), COLUMN(OFFSET(K465, 0, 0, 1, $O$1))-COLUMN(K465)+1) &lt;&gt; "ABCDE")))</f>
        <v/>
      </c>
      <c r="H465" s="12" t="str">
        <f t="shared" si="22"/>
        <v/>
      </c>
      <c r="I465" s="12" t="str">
        <f t="shared" si="23"/>
        <v/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</row>
    <row r="466" spans="2:165">
      <c r="B466" t="str">
        <f>IF(_xlfn.CONCAT('OMR Ciktisi'!F463:O463)="","",VALUE(_xlfn.CONCAT('OMR Ciktisi'!F463:O463)))</f>
        <v/>
      </c>
      <c r="C466" t="str">
        <f>IF(B466="", "", OR(ISNUMBER(MATCH(B466, 'Ogrenci Listesi'!$B$2:$B$1500, 0)), ISNUMBER(MATCH(B466, 'Ogr List2'!$B$2:$B$1500, 0))))</f>
        <v/>
      </c>
      <c r="D466" t="str">
        <f t="shared" si="21"/>
        <v/>
      </c>
      <c r="E466" s="4" t="str" cm="1">
        <f t="array" ref="E466">IF(A466="","", SUMPRODUCT(--(INDEX('Cevap Anahtarları'!$B$2:$CW$10, MATCH(J466, 'Cevap Anahtarları'!$A$2:$A$100, 0), 0)="ABCDE")) + SUMPRODUCT(--(K466:DF466 &lt;&gt; ""), --(ISNUMBER(SEARCH(K466:DF466, INDEX('Cevap Anahtarları'!$B$2:$CW$10, MATCH(J466, 'Cevap Anahtarları'!$A$2:$A$100, 0), 0)))), --(INDEX('Cevap Anahtarları'!$B$2:$CW$10, MATCH(J466, 'Cevap Anahtarları'!$A$2:$A$100, 0), 0)&lt;&gt;"ABCDE")))</f>
        <v/>
      </c>
      <c r="F466" s="4" t="str" cm="1">
        <f t="array" ref="F466">IF(A466="","",SUMPRODUCT(1* (K466:DF466 &lt;&gt; 0)*(NOT(ISNUMBER(SEARCH(K466:DF466,INDEX('Cevap Anahtarları'!$B$2:$CW$10,MATCH(J466,'Cevap Anahtarları'!$A$2:$A$100,0),0)))))))</f>
        <v/>
      </c>
      <c r="G466" s="4" t="str" cm="1">
        <f t="array" aca="1" ref="G466" ca="1">IF(A466="", "", SUMPRODUCT(--(OFFSET(K466, 0, 0, 1, $O$1) = 0), --(INDEX('Cevap Anahtarları'!$B$2:$CW$10, MATCH(J466, 'Cevap Anahtarları'!$A$2:$A$100, 0), COLUMN(OFFSET(K466, 0, 0, 1, $O$1))-COLUMN(K466)+1) &lt;&gt; "ABCDE")))</f>
        <v/>
      </c>
      <c r="H466" s="12" t="str">
        <f t="shared" si="22"/>
        <v/>
      </c>
      <c r="I466" s="12" t="str">
        <f t="shared" si="23"/>
        <v/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</row>
    <row r="467" spans="2:165">
      <c r="B467" t="str">
        <f>IF(_xlfn.CONCAT('OMR Ciktisi'!F464:O464)="","",VALUE(_xlfn.CONCAT('OMR Ciktisi'!F464:O464)))</f>
        <v/>
      </c>
      <c r="C467" t="str">
        <f>IF(B467="", "", OR(ISNUMBER(MATCH(B467, 'Ogrenci Listesi'!$B$2:$B$1500, 0)), ISNUMBER(MATCH(B467, 'Ogr List2'!$B$2:$B$1500, 0))))</f>
        <v/>
      </c>
      <c r="D467" t="str">
        <f t="shared" si="21"/>
        <v/>
      </c>
      <c r="E467" s="4" t="str" cm="1">
        <f t="array" ref="E467">IF(A467="","", SUMPRODUCT(--(INDEX('Cevap Anahtarları'!$B$2:$CW$10, MATCH(J467, 'Cevap Anahtarları'!$A$2:$A$100, 0), 0)="ABCDE")) + SUMPRODUCT(--(K467:DF467 &lt;&gt; ""), --(ISNUMBER(SEARCH(K467:DF467, INDEX('Cevap Anahtarları'!$B$2:$CW$10, MATCH(J467, 'Cevap Anahtarları'!$A$2:$A$100, 0), 0)))), --(INDEX('Cevap Anahtarları'!$B$2:$CW$10, MATCH(J467, 'Cevap Anahtarları'!$A$2:$A$100, 0), 0)&lt;&gt;"ABCDE")))</f>
        <v/>
      </c>
      <c r="F467" s="4" t="str" cm="1">
        <f t="array" ref="F467">IF(A467="","",SUMPRODUCT(1* (K467:DF467 &lt;&gt; 0)*(NOT(ISNUMBER(SEARCH(K467:DF467,INDEX('Cevap Anahtarları'!$B$2:$CW$10,MATCH(J467,'Cevap Anahtarları'!$A$2:$A$100,0),0)))))))</f>
        <v/>
      </c>
      <c r="G467" s="4" t="str" cm="1">
        <f t="array" aca="1" ref="G467" ca="1">IF(A467="", "", SUMPRODUCT(--(OFFSET(K467, 0, 0, 1, $O$1) = 0), --(INDEX('Cevap Anahtarları'!$B$2:$CW$10, MATCH(J467, 'Cevap Anahtarları'!$A$2:$A$100, 0), COLUMN(OFFSET(K467, 0, 0, 1, $O$1))-COLUMN(K467)+1) &lt;&gt; "ABCDE")))</f>
        <v/>
      </c>
      <c r="H467" s="12" t="str">
        <f t="shared" si="22"/>
        <v/>
      </c>
      <c r="I467" s="12" t="str">
        <f t="shared" si="23"/>
        <v/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</row>
    <row r="468" spans="2:165">
      <c r="B468" t="str">
        <f>IF(_xlfn.CONCAT('OMR Ciktisi'!F465:O465)="","",VALUE(_xlfn.CONCAT('OMR Ciktisi'!F465:O465)))</f>
        <v/>
      </c>
      <c r="C468" t="str">
        <f>IF(B468="", "", OR(ISNUMBER(MATCH(B468, 'Ogrenci Listesi'!$B$2:$B$1500, 0)), ISNUMBER(MATCH(B468, 'Ogr List2'!$B$2:$B$1500, 0))))</f>
        <v/>
      </c>
      <c r="D468" t="str">
        <f t="shared" si="21"/>
        <v/>
      </c>
      <c r="E468" s="4" t="str" cm="1">
        <f t="array" ref="E468">IF(A468="","", SUMPRODUCT(--(INDEX('Cevap Anahtarları'!$B$2:$CW$10, MATCH(J468, 'Cevap Anahtarları'!$A$2:$A$100, 0), 0)="ABCDE")) + SUMPRODUCT(--(K468:DF468 &lt;&gt; ""), --(ISNUMBER(SEARCH(K468:DF468, INDEX('Cevap Anahtarları'!$B$2:$CW$10, MATCH(J468, 'Cevap Anahtarları'!$A$2:$A$100, 0), 0)))), --(INDEX('Cevap Anahtarları'!$B$2:$CW$10, MATCH(J468, 'Cevap Anahtarları'!$A$2:$A$100, 0), 0)&lt;&gt;"ABCDE")))</f>
        <v/>
      </c>
      <c r="F468" s="4" t="str" cm="1">
        <f t="array" ref="F468">IF(A468="","",SUMPRODUCT(1* (K468:DF468 &lt;&gt; 0)*(NOT(ISNUMBER(SEARCH(K468:DF468,INDEX('Cevap Anahtarları'!$B$2:$CW$10,MATCH(J468,'Cevap Anahtarları'!$A$2:$A$100,0),0)))))))</f>
        <v/>
      </c>
      <c r="G468" s="4" t="str" cm="1">
        <f t="array" aca="1" ref="G468" ca="1">IF(A468="", "", SUMPRODUCT(--(OFFSET(K468, 0, 0, 1, $O$1) = 0), --(INDEX('Cevap Anahtarları'!$B$2:$CW$10, MATCH(J468, 'Cevap Anahtarları'!$A$2:$A$100, 0), COLUMN(OFFSET(K468, 0, 0, 1, $O$1))-COLUMN(K468)+1) &lt;&gt; "ABCDE")))</f>
        <v/>
      </c>
      <c r="H468" s="12" t="str">
        <f t="shared" si="22"/>
        <v/>
      </c>
      <c r="I468" s="12" t="str">
        <f t="shared" si="23"/>
        <v/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</row>
    <row r="469" spans="2:165">
      <c r="B469" t="str">
        <f>IF(_xlfn.CONCAT('OMR Ciktisi'!F466:O466)="","",VALUE(_xlfn.CONCAT('OMR Ciktisi'!F466:O466)))</f>
        <v/>
      </c>
      <c r="C469" t="str">
        <f>IF(B469="", "", OR(ISNUMBER(MATCH(B469, 'Ogrenci Listesi'!$B$2:$B$1500, 0)), ISNUMBER(MATCH(B469, 'Ogr List2'!$B$2:$B$1500, 0))))</f>
        <v/>
      </c>
      <c r="D469" t="str">
        <f t="shared" si="21"/>
        <v/>
      </c>
      <c r="E469" s="4" t="str" cm="1">
        <f t="array" ref="E469">IF(A469="","", SUMPRODUCT(--(INDEX('Cevap Anahtarları'!$B$2:$CW$10, MATCH(J469, 'Cevap Anahtarları'!$A$2:$A$100, 0), 0)="ABCDE")) + SUMPRODUCT(--(K469:DF469 &lt;&gt; ""), --(ISNUMBER(SEARCH(K469:DF469, INDEX('Cevap Anahtarları'!$B$2:$CW$10, MATCH(J469, 'Cevap Anahtarları'!$A$2:$A$100, 0), 0)))), --(INDEX('Cevap Anahtarları'!$B$2:$CW$10, MATCH(J469, 'Cevap Anahtarları'!$A$2:$A$100, 0), 0)&lt;&gt;"ABCDE")))</f>
        <v/>
      </c>
      <c r="F469" s="4" t="str" cm="1">
        <f t="array" ref="F469">IF(A469="","",SUMPRODUCT(1* (K469:DF469 &lt;&gt; 0)*(NOT(ISNUMBER(SEARCH(K469:DF469,INDEX('Cevap Anahtarları'!$B$2:$CW$10,MATCH(J469,'Cevap Anahtarları'!$A$2:$A$100,0),0)))))))</f>
        <v/>
      </c>
      <c r="G469" s="4" t="str" cm="1">
        <f t="array" aca="1" ref="G469" ca="1">IF(A469="", "", SUMPRODUCT(--(OFFSET(K469, 0, 0, 1, $O$1) = 0), --(INDEX('Cevap Anahtarları'!$B$2:$CW$10, MATCH(J469, 'Cevap Anahtarları'!$A$2:$A$100, 0), COLUMN(OFFSET(K469, 0, 0, 1, $O$1))-COLUMN(K469)+1) &lt;&gt; "ABCDE")))</f>
        <v/>
      </c>
      <c r="H469" s="12" t="str">
        <f t="shared" si="22"/>
        <v/>
      </c>
      <c r="I469" s="12" t="str">
        <f t="shared" si="23"/>
        <v/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</row>
    <row r="470" spans="2:165">
      <c r="B470" t="str">
        <f>IF(_xlfn.CONCAT('OMR Ciktisi'!F467:O467)="","",VALUE(_xlfn.CONCAT('OMR Ciktisi'!F467:O467)))</f>
        <v/>
      </c>
      <c r="C470" t="str">
        <f>IF(B470="", "", OR(ISNUMBER(MATCH(B470, 'Ogrenci Listesi'!$B$2:$B$1500, 0)), ISNUMBER(MATCH(B470, 'Ogr List2'!$B$2:$B$1500, 0))))</f>
        <v/>
      </c>
      <c r="D470" t="str">
        <f t="shared" si="21"/>
        <v/>
      </c>
      <c r="E470" s="4" t="str" cm="1">
        <f t="array" ref="E470">IF(A470="","", SUMPRODUCT(--(INDEX('Cevap Anahtarları'!$B$2:$CW$10, MATCH(J470, 'Cevap Anahtarları'!$A$2:$A$100, 0), 0)="ABCDE")) + SUMPRODUCT(--(K470:DF470 &lt;&gt; ""), --(ISNUMBER(SEARCH(K470:DF470, INDEX('Cevap Anahtarları'!$B$2:$CW$10, MATCH(J470, 'Cevap Anahtarları'!$A$2:$A$100, 0), 0)))), --(INDEX('Cevap Anahtarları'!$B$2:$CW$10, MATCH(J470, 'Cevap Anahtarları'!$A$2:$A$100, 0), 0)&lt;&gt;"ABCDE")))</f>
        <v/>
      </c>
      <c r="F470" s="4" t="str" cm="1">
        <f t="array" ref="F470">IF(A470="","",SUMPRODUCT(1* (K470:DF470 &lt;&gt; 0)*(NOT(ISNUMBER(SEARCH(K470:DF470,INDEX('Cevap Anahtarları'!$B$2:$CW$10,MATCH(J470,'Cevap Anahtarları'!$A$2:$A$100,0),0)))))))</f>
        <v/>
      </c>
      <c r="G470" s="4" t="str" cm="1">
        <f t="array" aca="1" ref="G470" ca="1">IF(A470="", "", SUMPRODUCT(--(OFFSET(K470, 0, 0, 1, $O$1) = 0), --(INDEX('Cevap Anahtarları'!$B$2:$CW$10, MATCH(J470, 'Cevap Anahtarları'!$A$2:$A$100, 0), COLUMN(OFFSET(K470, 0, 0, 1, $O$1))-COLUMN(K470)+1) &lt;&gt; "ABCDE")))</f>
        <v/>
      </c>
      <c r="H470" s="12" t="str">
        <f t="shared" si="22"/>
        <v/>
      </c>
      <c r="I470" s="12" t="str">
        <f t="shared" si="23"/>
        <v/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</row>
    <row r="471" spans="2:165">
      <c r="B471" t="str">
        <f>IF(_xlfn.CONCAT('OMR Ciktisi'!F468:O468)="","",VALUE(_xlfn.CONCAT('OMR Ciktisi'!F468:O468)))</f>
        <v/>
      </c>
      <c r="C471" t="str">
        <f>IF(B471="", "", OR(ISNUMBER(MATCH(B471, 'Ogrenci Listesi'!$B$2:$B$1500, 0)), ISNUMBER(MATCH(B471, 'Ogr List2'!$B$2:$B$1500, 0))))</f>
        <v/>
      </c>
      <c r="D471" t="str">
        <f t="shared" si="21"/>
        <v/>
      </c>
      <c r="E471" s="4" t="str" cm="1">
        <f t="array" ref="E471">IF(A471="","", SUMPRODUCT(--(INDEX('Cevap Anahtarları'!$B$2:$CW$10, MATCH(J471, 'Cevap Anahtarları'!$A$2:$A$100, 0), 0)="ABCDE")) + SUMPRODUCT(--(K471:DF471 &lt;&gt; ""), --(ISNUMBER(SEARCH(K471:DF471, INDEX('Cevap Anahtarları'!$B$2:$CW$10, MATCH(J471, 'Cevap Anahtarları'!$A$2:$A$100, 0), 0)))), --(INDEX('Cevap Anahtarları'!$B$2:$CW$10, MATCH(J471, 'Cevap Anahtarları'!$A$2:$A$100, 0), 0)&lt;&gt;"ABCDE")))</f>
        <v/>
      </c>
      <c r="F471" s="4" t="str" cm="1">
        <f t="array" ref="F471">IF(A471="","",SUMPRODUCT(1* (K471:DF471 &lt;&gt; 0)*(NOT(ISNUMBER(SEARCH(K471:DF471,INDEX('Cevap Anahtarları'!$B$2:$CW$10,MATCH(J471,'Cevap Anahtarları'!$A$2:$A$100,0),0)))))))</f>
        <v/>
      </c>
      <c r="G471" s="4" t="str" cm="1">
        <f t="array" aca="1" ref="G471" ca="1">IF(A471="", "", SUMPRODUCT(--(OFFSET(K471, 0, 0, 1, $O$1) = 0), --(INDEX('Cevap Anahtarları'!$B$2:$CW$10, MATCH(J471, 'Cevap Anahtarları'!$A$2:$A$100, 0), COLUMN(OFFSET(K471, 0, 0, 1, $O$1))-COLUMN(K471)+1) &lt;&gt; "ABCDE")))</f>
        <v/>
      </c>
      <c r="H471" s="12" t="str">
        <f t="shared" si="22"/>
        <v/>
      </c>
      <c r="I471" s="12" t="str">
        <f t="shared" si="23"/>
        <v/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</row>
    <row r="472" spans="2:165">
      <c r="B472" t="str">
        <f>IF(_xlfn.CONCAT('OMR Ciktisi'!F469:O469)="","",VALUE(_xlfn.CONCAT('OMR Ciktisi'!F469:O469)))</f>
        <v/>
      </c>
      <c r="C472" t="str">
        <f>IF(B472="", "", OR(ISNUMBER(MATCH(B472, 'Ogrenci Listesi'!$B$2:$B$1500, 0)), ISNUMBER(MATCH(B472, 'Ogr List2'!$B$2:$B$1500, 0))))</f>
        <v/>
      </c>
      <c r="D472" t="str">
        <f t="shared" si="21"/>
        <v/>
      </c>
      <c r="E472" s="4" t="str" cm="1">
        <f t="array" ref="E472">IF(A472="","", SUMPRODUCT(--(INDEX('Cevap Anahtarları'!$B$2:$CW$10, MATCH(J472, 'Cevap Anahtarları'!$A$2:$A$100, 0), 0)="ABCDE")) + SUMPRODUCT(--(K472:DF472 &lt;&gt; ""), --(ISNUMBER(SEARCH(K472:DF472, INDEX('Cevap Anahtarları'!$B$2:$CW$10, MATCH(J472, 'Cevap Anahtarları'!$A$2:$A$100, 0), 0)))), --(INDEX('Cevap Anahtarları'!$B$2:$CW$10, MATCH(J472, 'Cevap Anahtarları'!$A$2:$A$100, 0), 0)&lt;&gt;"ABCDE")))</f>
        <v/>
      </c>
      <c r="F472" s="4" t="str" cm="1">
        <f t="array" ref="F472">IF(A472="","",SUMPRODUCT(1* (K472:DF472 &lt;&gt; 0)*(NOT(ISNUMBER(SEARCH(K472:DF472,INDEX('Cevap Anahtarları'!$B$2:$CW$10,MATCH(J472,'Cevap Anahtarları'!$A$2:$A$100,0),0)))))))</f>
        <v/>
      </c>
      <c r="G472" s="4" t="str" cm="1">
        <f t="array" aca="1" ref="G472" ca="1">IF(A472="", "", SUMPRODUCT(--(OFFSET(K472, 0, 0, 1, $O$1) = 0), --(INDEX('Cevap Anahtarları'!$B$2:$CW$10, MATCH(J472, 'Cevap Anahtarları'!$A$2:$A$100, 0), COLUMN(OFFSET(K472, 0, 0, 1, $O$1))-COLUMN(K472)+1) &lt;&gt; "ABCDE")))</f>
        <v/>
      </c>
      <c r="H472" s="12" t="str">
        <f t="shared" si="22"/>
        <v/>
      </c>
      <c r="I472" s="12" t="str">
        <f t="shared" si="23"/>
        <v/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</row>
    <row r="473" spans="2:165">
      <c r="B473" t="str">
        <f>IF(_xlfn.CONCAT('OMR Ciktisi'!F470:O470)="","",VALUE(_xlfn.CONCAT('OMR Ciktisi'!F470:O470)))</f>
        <v/>
      </c>
      <c r="C473" t="str">
        <f>IF(B473="", "", OR(ISNUMBER(MATCH(B473, 'Ogrenci Listesi'!$B$2:$B$1500, 0)), ISNUMBER(MATCH(B473, 'Ogr List2'!$B$2:$B$1500, 0))))</f>
        <v/>
      </c>
      <c r="D473" t="str">
        <f t="shared" si="21"/>
        <v/>
      </c>
      <c r="E473" s="4" t="str" cm="1">
        <f t="array" ref="E473">IF(A473="","", SUMPRODUCT(--(INDEX('Cevap Anahtarları'!$B$2:$CW$10, MATCH(J473, 'Cevap Anahtarları'!$A$2:$A$100, 0), 0)="ABCDE")) + SUMPRODUCT(--(K473:DF473 &lt;&gt; ""), --(ISNUMBER(SEARCH(K473:DF473, INDEX('Cevap Anahtarları'!$B$2:$CW$10, MATCH(J473, 'Cevap Anahtarları'!$A$2:$A$100, 0), 0)))), --(INDEX('Cevap Anahtarları'!$B$2:$CW$10, MATCH(J473, 'Cevap Anahtarları'!$A$2:$A$100, 0), 0)&lt;&gt;"ABCDE")))</f>
        <v/>
      </c>
      <c r="F473" s="4" t="str" cm="1">
        <f t="array" ref="F473">IF(A473="","",SUMPRODUCT(1* (K473:DF473 &lt;&gt; 0)*(NOT(ISNUMBER(SEARCH(K473:DF473,INDEX('Cevap Anahtarları'!$B$2:$CW$10,MATCH(J473,'Cevap Anahtarları'!$A$2:$A$100,0),0)))))))</f>
        <v/>
      </c>
      <c r="G473" s="4" t="str" cm="1">
        <f t="array" aca="1" ref="G473" ca="1">IF(A473="", "", SUMPRODUCT(--(OFFSET(K473, 0, 0, 1, $O$1) = 0), --(INDEX('Cevap Anahtarları'!$B$2:$CW$10, MATCH(J473, 'Cevap Anahtarları'!$A$2:$A$100, 0), COLUMN(OFFSET(K473, 0, 0, 1, $O$1))-COLUMN(K473)+1) &lt;&gt; "ABCDE")))</f>
        <v/>
      </c>
      <c r="H473" s="12" t="str">
        <f t="shared" si="22"/>
        <v/>
      </c>
      <c r="I473" s="12" t="str">
        <f t="shared" si="23"/>
        <v/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</row>
    <row r="474" spans="2:165">
      <c r="B474" t="str">
        <f>IF(_xlfn.CONCAT('OMR Ciktisi'!F471:O471)="","",VALUE(_xlfn.CONCAT('OMR Ciktisi'!F471:O471)))</f>
        <v/>
      </c>
      <c r="C474" t="str">
        <f>IF(B474="", "", OR(ISNUMBER(MATCH(B474, 'Ogrenci Listesi'!$B$2:$B$1500, 0)), ISNUMBER(MATCH(B474, 'Ogr List2'!$B$2:$B$1500, 0))))</f>
        <v/>
      </c>
      <c r="D474" t="str">
        <f t="shared" si="21"/>
        <v/>
      </c>
      <c r="E474" s="4" t="str" cm="1">
        <f t="array" ref="E474">IF(A474="","", SUMPRODUCT(--(INDEX('Cevap Anahtarları'!$B$2:$CW$10, MATCH(J474, 'Cevap Anahtarları'!$A$2:$A$100, 0), 0)="ABCDE")) + SUMPRODUCT(--(K474:DF474 &lt;&gt; ""), --(ISNUMBER(SEARCH(K474:DF474, INDEX('Cevap Anahtarları'!$B$2:$CW$10, MATCH(J474, 'Cevap Anahtarları'!$A$2:$A$100, 0), 0)))), --(INDEX('Cevap Anahtarları'!$B$2:$CW$10, MATCH(J474, 'Cevap Anahtarları'!$A$2:$A$100, 0), 0)&lt;&gt;"ABCDE")))</f>
        <v/>
      </c>
      <c r="F474" s="4" t="str" cm="1">
        <f t="array" ref="F474">IF(A474="","",SUMPRODUCT(1* (K474:DF474 &lt;&gt; 0)*(NOT(ISNUMBER(SEARCH(K474:DF474,INDEX('Cevap Anahtarları'!$B$2:$CW$10,MATCH(J474,'Cevap Anahtarları'!$A$2:$A$100,0),0)))))))</f>
        <v/>
      </c>
      <c r="G474" s="4" t="str" cm="1">
        <f t="array" aca="1" ref="G474" ca="1">IF(A474="", "", SUMPRODUCT(--(OFFSET(K474, 0, 0, 1, $O$1) = 0), --(INDEX('Cevap Anahtarları'!$B$2:$CW$10, MATCH(J474, 'Cevap Anahtarları'!$A$2:$A$100, 0), COLUMN(OFFSET(K474, 0, 0, 1, $O$1))-COLUMN(K474)+1) &lt;&gt; "ABCDE")))</f>
        <v/>
      </c>
      <c r="H474" s="12" t="str">
        <f t="shared" si="22"/>
        <v/>
      </c>
      <c r="I474" s="12" t="str">
        <f t="shared" si="23"/>
        <v/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</row>
    <row r="475" spans="2:165">
      <c r="B475" t="str">
        <f>IF(_xlfn.CONCAT('OMR Ciktisi'!F472:O472)="","",VALUE(_xlfn.CONCAT('OMR Ciktisi'!F472:O472)))</f>
        <v/>
      </c>
      <c r="C475" t="str">
        <f>IF(B475="", "", OR(ISNUMBER(MATCH(B475, 'Ogrenci Listesi'!$B$2:$B$1500, 0)), ISNUMBER(MATCH(B475, 'Ogr List2'!$B$2:$B$1500, 0))))</f>
        <v/>
      </c>
      <c r="D475" t="str">
        <f t="shared" si="21"/>
        <v/>
      </c>
      <c r="E475" s="4" t="str" cm="1">
        <f t="array" ref="E475">IF(A475="","", SUMPRODUCT(--(INDEX('Cevap Anahtarları'!$B$2:$CW$10, MATCH(J475, 'Cevap Anahtarları'!$A$2:$A$100, 0), 0)="ABCDE")) + SUMPRODUCT(--(K475:DF475 &lt;&gt; ""), --(ISNUMBER(SEARCH(K475:DF475, INDEX('Cevap Anahtarları'!$B$2:$CW$10, MATCH(J475, 'Cevap Anahtarları'!$A$2:$A$100, 0), 0)))), --(INDEX('Cevap Anahtarları'!$B$2:$CW$10, MATCH(J475, 'Cevap Anahtarları'!$A$2:$A$100, 0), 0)&lt;&gt;"ABCDE")))</f>
        <v/>
      </c>
      <c r="F475" s="4" t="str" cm="1">
        <f t="array" ref="F475">IF(A475="","",SUMPRODUCT(1* (K475:DF475 &lt;&gt; 0)*(NOT(ISNUMBER(SEARCH(K475:DF475,INDEX('Cevap Anahtarları'!$B$2:$CW$10,MATCH(J475,'Cevap Anahtarları'!$A$2:$A$100,0),0)))))))</f>
        <v/>
      </c>
      <c r="G475" s="4" t="str" cm="1">
        <f t="array" aca="1" ref="G475" ca="1">IF(A475="", "", SUMPRODUCT(--(OFFSET(K475, 0, 0, 1, $O$1) = 0), --(INDEX('Cevap Anahtarları'!$B$2:$CW$10, MATCH(J475, 'Cevap Anahtarları'!$A$2:$A$100, 0), COLUMN(OFFSET(K475, 0, 0, 1, $O$1))-COLUMN(K475)+1) &lt;&gt; "ABCDE")))</f>
        <v/>
      </c>
      <c r="H475" s="12" t="str">
        <f t="shared" si="22"/>
        <v/>
      </c>
      <c r="I475" s="12" t="str">
        <f t="shared" si="23"/>
        <v/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</row>
    <row r="476" spans="2:165">
      <c r="B476" t="str">
        <f>IF(_xlfn.CONCAT('OMR Ciktisi'!F473:O473)="","",VALUE(_xlfn.CONCAT('OMR Ciktisi'!F473:O473)))</f>
        <v/>
      </c>
      <c r="C476" t="str">
        <f>IF(B476="", "", OR(ISNUMBER(MATCH(B476, 'Ogrenci Listesi'!$B$2:$B$1500, 0)), ISNUMBER(MATCH(B476, 'Ogr List2'!$B$2:$B$1500, 0))))</f>
        <v/>
      </c>
      <c r="D476" t="str">
        <f t="shared" si="21"/>
        <v/>
      </c>
      <c r="E476" s="4" t="str" cm="1">
        <f t="array" ref="E476">IF(A476="","", SUMPRODUCT(--(INDEX('Cevap Anahtarları'!$B$2:$CW$10, MATCH(J476, 'Cevap Anahtarları'!$A$2:$A$100, 0), 0)="ABCDE")) + SUMPRODUCT(--(K476:DF476 &lt;&gt; ""), --(ISNUMBER(SEARCH(K476:DF476, INDEX('Cevap Anahtarları'!$B$2:$CW$10, MATCH(J476, 'Cevap Anahtarları'!$A$2:$A$100, 0), 0)))), --(INDEX('Cevap Anahtarları'!$B$2:$CW$10, MATCH(J476, 'Cevap Anahtarları'!$A$2:$A$100, 0), 0)&lt;&gt;"ABCDE")))</f>
        <v/>
      </c>
      <c r="F476" s="4" t="str" cm="1">
        <f t="array" ref="F476">IF(A476="","",SUMPRODUCT(1* (K476:DF476 &lt;&gt; 0)*(NOT(ISNUMBER(SEARCH(K476:DF476,INDEX('Cevap Anahtarları'!$B$2:$CW$10,MATCH(J476,'Cevap Anahtarları'!$A$2:$A$100,0),0)))))))</f>
        <v/>
      </c>
      <c r="G476" s="4" t="str" cm="1">
        <f t="array" aca="1" ref="G476" ca="1">IF(A476="", "", SUMPRODUCT(--(OFFSET(K476, 0, 0, 1, $O$1) = 0), --(INDEX('Cevap Anahtarları'!$B$2:$CW$10, MATCH(J476, 'Cevap Anahtarları'!$A$2:$A$100, 0), COLUMN(OFFSET(K476, 0, 0, 1, $O$1))-COLUMN(K476)+1) &lt;&gt; "ABCDE")))</f>
        <v/>
      </c>
      <c r="H476" s="12" t="str">
        <f t="shared" si="22"/>
        <v/>
      </c>
      <c r="I476" s="12" t="str">
        <f t="shared" si="23"/>
        <v/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</row>
    <row r="477" spans="2:165">
      <c r="B477" t="str">
        <f>IF(_xlfn.CONCAT('OMR Ciktisi'!F474:O474)="","",VALUE(_xlfn.CONCAT('OMR Ciktisi'!F474:O474)))</f>
        <v/>
      </c>
      <c r="C477" t="str">
        <f>IF(B477="", "", OR(ISNUMBER(MATCH(B477, 'Ogrenci Listesi'!$B$2:$B$1500, 0)), ISNUMBER(MATCH(B477, 'Ogr List2'!$B$2:$B$1500, 0))))</f>
        <v/>
      </c>
      <c r="D477" t="str">
        <f t="shared" si="21"/>
        <v/>
      </c>
      <c r="E477" s="4" t="str" cm="1">
        <f t="array" ref="E477">IF(A477="","", SUMPRODUCT(--(INDEX('Cevap Anahtarları'!$B$2:$CW$10, MATCH(J477, 'Cevap Anahtarları'!$A$2:$A$100, 0), 0)="ABCDE")) + SUMPRODUCT(--(K477:DF477 &lt;&gt; ""), --(ISNUMBER(SEARCH(K477:DF477, INDEX('Cevap Anahtarları'!$B$2:$CW$10, MATCH(J477, 'Cevap Anahtarları'!$A$2:$A$100, 0), 0)))), --(INDEX('Cevap Anahtarları'!$B$2:$CW$10, MATCH(J477, 'Cevap Anahtarları'!$A$2:$A$100, 0), 0)&lt;&gt;"ABCDE")))</f>
        <v/>
      </c>
      <c r="F477" s="4" t="str" cm="1">
        <f t="array" ref="F477">IF(A477="","",SUMPRODUCT(1* (K477:DF477 &lt;&gt; 0)*(NOT(ISNUMBER(SEARCH(K477:DF477,INDEX('Cevap Anahtarları'!$B$2:$CW$10,MATCH(J477,'Cevap Anahtarları'!$A$2:$A$100,0),0)))))))</f>
        <v/>
      </c>
      <c r="G477" s="4" t="str" cm="1">
        <f t="array" aca="1" ref="G477" ca="1">IF(A477="", "", SUMPRODUCT(--(OFFSET(K477, 0, 0, 1, $O$1) = 0), --(INDEX('Cevap Anahtarları'!$B$2:$CW$10, MATCH(J477, 'Cevap Anahtarları'!$A$2:$A$100, 0), COLUMN(OFFSET(K477, 0, 0, 1, $O$1))-COLUMN(K477)+1) &lt;&gt; "ABCDE")))</f>
        <v/>
      </c>
      <c r="H477" s="12" t="str">
        <f t="shared" si="22"/>
        <v/>
      </c>
      <c r="I477" s="12" t="str">
        <f t="shared" si="23"/>
        <v/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</row>
    <row r="478" spans="2:165">
      <c r="B478" t="str">
        <f>IF(_xlfn.CONCAT('OMR Ciktisi'!F475:O475)="","",VALUE(_xlfn.CONCAT('OMR Ciktisi'!F475:O475)))</f>
        <v/>
      </c>
      <c r="C478" t="str">
        <f>IF(B478="", "", OR(ISNUMBER(MATCH(B478, 'Ogrenci Listesi'!$B$2:$B$1500, 0)), ISNUMBER(MATCH(B478, 'Ogr List2'!$B$2:$B$1500, 0))))</f>
        <v/>
      </c>
      <c r="D478" t="str">
        <f t="shared" si="21"/>
        <v/>
      </c>
      <c r="E478" s="4" t="str" cm="1">
        <f t="array" ref="E478">IF(A478="","", SUMPRODUCT(--(INDEX('Cevap Anahtarları'!$B$2:$CW$10, MATCH(J478, 'Cevap Anahtarları'!$A$2:$A$100, 0), 0)="ABCDE")) + SUMPRODUCT(--(K478:DF478 &lt;&gt; ""), --(ISNUMBER(SEARCH(K478:DF478, INDEX('Cevap Anahtarları'!$B$2:$CW$10, MATCH(J478, 'Cevap Anahtarları'!$A$2:$A$100, 0), 0)))), --(INDEX('Cevap Anahtarları'!$B$2:$CW$10, MATCH(J478, 'Cevap Anahtarları'!$A$2:$A$100, 0), 0)&lt;&gt;"ABCDE")))</f>
        <v/>
      </c>
      <c r="F478" s="4" t="str" cm="1">
        <f t="array" ref="F478">IF(A478="","",SUMPRODUCT(1* (K478:DF478 &lt;&gt; 0)*(NOT(ISNUMBER(SEARCH(K478:DF478,INDEX('Cevap Anahtarları'!$B$2:$CW$10,MATCH(J478,'Cevap Anahtarları'!$A$2:$A$100,0),0)))))))</f>
        <v/>
      </c>
      <c r="G478" s="4" t="str" cm="1">
        <f t="array" aca="1" ref="G478" ca="1">IF(A478="", "", SUMPRODUCT(--(OFFSET(K478, 0, 0, 1, $O$1) = 0), --(INDEX('Cevap Anahtarları'!$B$2:$CW$10, MATCH(J478, 'Cevap Anahtarları'!$A$2:$A$100, 0), COLUMN(OFFSET(K478, 0, 0, 1, $O$1))-COLUMN(K478)+1) &lt;&gt; "ABCDE")))</f>
        <v/>
      </c>
      <c r="H478" s="12" t="str">
        <f t="shared" si="22"/>
        <v/>
      </c>
      <c r="I478" s="12" t="str">
        <f t="shared" si="23"/>
        <v/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</row>
    <row r="479" spans="2:165">
      <c r="B479" t="str">
        <f>IF(_xlfn.CONCAT('OMR Ciktisi'!F476:O476)="","",VALUE(_xlfn.CONCAT('OMR Ciktisi'!F476:O476)))</f>
        <v/>
      </c>
      <c r="C479" t="str">
        <f>IF(B479="", "", OR(ISNUMBER(MATCH(B479, 'Ogrenci Listesi'!$B$2:$B$1500, 0)), ISNUMBER(MATCH(B479, 'Ogr List2'!$B$2:$B$1500, 0))))</f>
        <v/>
      </c>
      <c r="D479" t="str">
        <f t="shared" si="21"/>
        <v/>
      </c>
      <c r="E479" s="4" t="str" cm="1">
        <f t="array" ref="E479">IF(A479="","", SUMPRODUCT(--(INDEX('Cevap Anahtarları'!$B$2:$CW$10, MATCH(J479, 'Cevap Anahtarları'!$A$2:$A$100, 0), 0)="ABCDE")) + SUMPRODUCT(--(K479:DF479 &lt;&gt; ""), --(ISNUMBER(SEARCH(K479:DF479, INDEX('Cevap Anahtarları'!$B$2:$CW$10, MATCH(J479, 'Cevap Anahtarları'!$A$2:$A$100, 0), 0)))), --(INDEX('Cevap Anahtarları'!$B$2:$CW$10, MATCH(J479, 'Cevap Anahtarları'!$A$2:$A$100, 0), 0)&lt;&gt;"ABCDE")))</f>
        <v/>
      </c>
      <c r="F479" s="4" t="str" cm="1">
        <f t="array" ref="F479">IF(A479="","",SUMPRODUCT(1* (K479:DF479 &lt;&gt; 0)*(NOT(ISNUMBER(SEARCH(K479:DF479,INDEX('Cevap Anahtarları'!$B$2:$CW$10,MATCH(J479,'Cevap Anahtarları'!$A$2:$A$100,0),0)))))))</f>
        <v/>
      </c>
      <c r="G479" s="4" t="str" cm="1">
        <f t="array" aca="1" ref="G479" ca="1">IF(A479="", "", SUMPRODUCT(--(OFFSET(K479, 0, 0, 1, $O$1) = 0), --(INDEX('Cevap Anahtarları'!$B$2:$CW$10, MATCH(J479, 'Cevap Anahtarları'!$A$2:$A$100, 0), COLUMN(OFFSET(K479, 0, 0, 1, $O$1))-COLUMN(K479)+1) &lt;&gt; "ABCDE")))</f>
        <v/>
      </c>
      <c r="H479" s="12" t="str">
        <f t="shared" si="22"/>
        <v/>
      </c>
      <c r="I479" s="12" t="str">
        <f t="shared" si="23"/>
        <v/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</row>
    <row r="480" spans="2:165">
      <c r="B480" t="str">
        <f>IF(_xlfn.CONCAT('OMR Ciktisi'!F477:O477)="","",VALUE(_xlfn.CONCAT('OMR Ciktisi'!F477:O477)))</f>
        <v/>
      </c>
      <c r="C480" t="str">
        <f>IF(B480="", "", OR(ISNUMBER(MATCH(B480, 'Ogrenci Listesi'!$B$2:$B$1500, 0)), ISNUMBER(MATCH(B480, 'Ogr List2'!$B$2:$B$1500, 0))))</f>
        <v/>
      </c>
      <c r="D480" t="str">
        <f t="shared" si="21"/>
        <v/>
      </c>
      <c r="E480" s="4" t="str" cm="1">
        <f t="array" ref="E480">IF(A480="","", SUMPRODUCT(--(INDEX('Cevap Anahtarları'!$B$2:$CW$10, MATCH(J480, 'Cevap Anahtarları'!$A$2:$A$100, 0), 0)="ABCDE")) + SUMPRODUCT(--(K480:DF480 &lt;&gt; ""), --(ISNUMBER(SEARCH(K480:DF480, INDEX('Cevap Anahtarları'!$B$2:$CW$10, MATCH(J480, 'Cevap Anahtarları'!$A$2:$A$100, 0), 0)))), --(INDEX('Cevap Anahtarları'!$B$2:$CW$10, MATCH(J480, 'Cevap Anahtarları'!$A$2:$A$100, 0), 0)&lt;&gt;"ABCDE")))</f>
        <v/>
      </c>
      <c r="F480" s="4" t="str" cm="1">
        <f t="array" ref="F480">IF(A480="","",SUMPRODUCT(1* (K480:DF480 &lt;&gt; 0)*(NOT(ISNUMBER(SEARCH(K480:DF480,INDEX('Cevap Anahtarları'!$B$2:$CW$10,MATCH(J480,'Cevap Anahtarları'!$A$2:$A$100,0),0)))))))</f>
        <v/>
      </c>
      <c r="G480" s="4" t="str" cm="1">
        <f t="array" aca="1" ref="G480" ca="1">IF(A480="", "", SUMPRODUCT(--(OFFSET(K480, 0, 0, 1, $O$1) = 0), --(INDEX('Cevap Anahtarları'!$B$2:$CW$10, MATCH(J480, 'Cevap Anahtarları'!$A$2:$A$100, 0), COLUMN(OFFSET(K480, 0, 0, 1, $O$1))-COLUMN(K480)+1) &lt;&gt; "ABCDE")))</f>
        <v/>
      </c>
      <c r="H480" s="12" t="str">
        <f t="shared" si="22"/>
        <v/>
      </c>
      <c r="I480" s="12" t="str">
        <f t="shared" si="23"/>
        <v/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</row>
    <row r="481" spans="2:165">
      <c r="B481" t="str">
        <f>IF(_xlfn.CONCAT('OMR Ciktisi'!F478:O478)="","",VALUE(_xlfn.CONCAT('OMR Ciktisi'!F478:O478)))</f>
        <v/>
      </c>
      <c r="C481" t="str">
        <f>IF(B481="", "", OR(ISNUMBER(MATCH(B481, 'Ogrenci Listesi'!$B$2:$B$1500, 0)), ISNUMBER(MATCH(B481, 'Ogr List2'!$B$2:$B$1500, 0))))</f>
        <v/>
      </c>
      <c r="D481" t="str">
        <f t="shared" si="21"/>
        <v/>
      </c>
      <c r="E481" s="4" t="str" cm="1">
        <f t="array" ref="E481">IF(A481="","", SUMPRODUCT(--(INDEX('Cevap Anahtarları'!$B$2:$CW$10, MATCH(J481, 'Cevap Anahtarları'!$A$2:$A$100, 0), 0)="ABCDE")) + SUMPRODUCT(--(K481:DF481 &lt;&gt; ""), --(ISNUMBER(SEARCH(K481:DF481, INDEX('Cevap Anahtarları'!$B$2:$CW$10, MATCH(J481, 'Cevap Anahtarları'!$A$2:$A$100, 0), 0)))), --(INDEX('Cevap Anahtarları'!$B$2:$CW$10, MATCH(J481, 'Cevap Anahtarları'!$A$2:$A$100, 0), 0)&lt;&gt;"ABCDE")))</f>
        <v/>
      </c>
      <c r="F481" s="4" t="str" cm="1">
        <f t="array" ref="F481">IF(A481="","",SUMPRODUCT(1* (K481:DF481 &lt;&gt; 0)*(NOT(ISNUMBER(SEARCH(K481:DF481,INDEX('Cevap Anahtarları'!$B$2:$CW$10,MATCH(J481,'Cevap Anahtarları'!$A$2:$A$100,0),0)))))))</f>
        <v/>
      </c>
      <c r="G481" s="4" t="str" cm="1">
        <f t="array" aca="1" ref="G481" ca="1">IF(A481="", "", SUMPRODUCT(--(OFFSET(K481, 0, 0, 1, $O$1) = 0), --(INDEX('Cevap Anahtarları'!$B$2:$CW$10, MATCH(J481, 'Cevap Anahtarları'!$A$2:$A$100, 0), COLUMN(OFFSET(K481, 0, 0, 1, $O$1))-COLUMN(K481)+1) &lt;&gt; "ABCDE")))</f>
        <v/>
      </c>
      <c r="H481" s="12" t="str">
        <f t="shared" si="22"/>
        <v/>
      </c>
      <c r="I481" s="12" t="str">
        <f t="shared" si="23"/>
        <v/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</row>
    <row r="482" spans="2:165">
      <c r="B482" t="str">
        <f>IF(_xlfn.CONCAT('OMR Ciktisi'!F479:O479)="","",VALUE(_xlfn.CONCAT('OMR Ciktisi'!F479:O479)))</f>
        <v/>
      </c>
      <c r="C482" t="str">
        <f>IF(B482="", "", OR(ISNUMBER(MATCH(B482, 'Ogrenci Listesi'!$B$2:$B$1500, 0)), ISNUMBER(MATCH(B482, 'Ogr List2'!$B$2:$B$1500, 0))))</f>
        <v/>
      </c>
      <c r="D482" t="str">
        <f t="shared" si="21"/>
        <v/>
      </c>
      <c r="E482" s="4" t="str" cm="1">
        <f t="array" ref="E482">IF(A482="","", SUMPRODUCT(--(INDEX('Cevap Anahtarları'!$B$2:$CW$10, MATCH(J482, 'Cevap Anahtarları'!$A$2:$A$100, 0), 0)="ABCDE")) + SUMPRODUCT(--(K482:DF482 &lt;&gt; ""), --(ISNUMBER(SEARCH(K482:DF482, INDEX('Cevap Anahtarları'!$B$2:$CW$10, MATCH(J482, 'Cevap Anahtarları'!$A$2:$A$100, 0), 0)))), --(INDEX('Cevap Anahtarları'!$B$2:$CW$10, MATCH(J482, 'Cevap Anahtarları'!$A$2:$A$100, 0), 0)&lt;&gt;"ABCDE")))</f>
        <v/>
      </c>
      <c r="F482" s="4" t="str" cm="1">
        <f t="array" ref="F482">IF(A482="","",SUMPRODUCT(1* (K482:DF482 &lt;&gt; 0)*(NOT(ISNUMBER(SEARCH(K482:DF482,INDEX('Cevap Anahtarları'!$B$2:$CW$10,MATCH(J482,'Cevap Anahtarları'!$A$2:$A$100,0),0)))))))</f>
        <v/>
      </c>
      <c r="G482" s="4" t="str" cm="1">
        <f t="array" aca="1" ref="G482" ca="1">IF(A482="", "", SUMPRODUCT(--(OFFSET(K482, 0, 0, 1, $O$1) = 0), --(INDEX('Cevap Anahtarları'!$B$2:$CW$10, MATCH(J482, 'Cevap Anahtarları'!$A$2:$A$100, 0), COLUMN(OFFSET(K482, 0, 0, 1, $O$1))-COLUMN(K482)+1) &lt;&gt; "ABCDE")))</f>
        <v/>
      </c>
      <c r="H482" s="12" t="str">
        <f t="shared" si="22"/>
        <v/>
      </c>
      <c r="I482" s="12" t="str">
        <f t="shared" si="23"/>
        <v/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</row>
    <row r="483" spans="2:165">
      <c r="B483" t="str">
        <f>IF(_xlfn.CONCAT('OMR Ciktisi'!F480:O480)="","",VALUE(_xlfn.CONCAT('OMR Ciktisi'!F480:O480)))</f>
        <v/>
      </c>
      <c r="C483" t="str">
        <f>IF(B483="", "", OR(ISNUMBER(MATCH(B483, 'Ogrenci Listesi'!$B$2:$B$1500, 0)), ISNUMBER(MATCH(B483, 'Ogr List2'!$B$2:$B$1500, 0))))</f>
        <v/>
      </c>
      <c r="D483" t="str">
        <f t="shared" si="21"/>
        <v/>
      </c>
      <c r="E483" s="4" t="str" cm="1">
        <f t="array" ref="E483">IF(A483="","", SUMPRODUCT(--(INDEX('Cevap Anahtarları'!$B$2:$CW$10, MATCH(J483, 'Cevap Anahtarları'!$A$2:$A$100, 0), 0)="ABCDE")) + SUMPRODUCT(--(K483:DF483 &lt;&gt; ""), --(ISNUMBER(SEARCH(K483:DF483, INDEX('Cevap Anahtarları'!$B$2:$CW$10, MATCH(J483, 'Cevap Anahtarları'!$A$2:$A$100, 0), 0)))), --(INDEX('Cevap Anahtarları'!$B$2:$CW$10, MATCH(J483, 'Cevap Anahtarları'!$A$2:$A$100, 0), 0)&lt;&gt;"ABCDE")))</f>
        <v/>
      </c>
      <c r="F483" s="4" t="str" cm="1">
        <f t="array" ref="F483">IF(A483="","",SUMPRODUCT(1* (K483:DF483 &lt;&gt; 0)*(NOT(ISNUMBER(SEARCH(K483:DF483,INDEX('Cevap Anahtarları'!$B$2:$CW$10,MATCH(J483,'Cevap Anahtarları'!$A$2:$A$100,0),0)))))))</f>
        <v/>
      </c>
      <c r="G483" s="4" t="str" cm="1">
        <f t="array" aca="1" ref="G483" ca="1">IF(A483="", "", SUMPRODUCT(--(OFFSET(K483, 0, 0, 1, $O$1) = 0), --(INDEX('Cevap Anahtarları'!$B$2:$CW$10, MATCH(J483, 'Cevap Anahtarları'!$A$2:$A$100, 0), COLUMN(OFFSET(K483, 0, 0, 1, $O$1))-COLUMN(K483)+1) &lt;&gt; "ABCDE")))</f>
        <v/>
      </c>
      <c r="H483" s="12" t="str">
        <f t="shared" si="22"/>
        <v/>
      </c>
      <c r="I483" s="12" t="str">
        <f t="shared" si="23"/>
        <v/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</row>
    <row r="484" spans="2:165">
      <c r="B484" t="str">
        <f>IF(_xlfn.CONCAT('OMR Ciktisi'!F481:O481)="","",VALUE(_xlfn.CONCAT('OMR Ciktisi'!F481:O481)))</f>
        <v/>
      </c>
      <c r="C484" t="str">
        <f>IF(B484="", "", OR(ISNUMBER(MATCH(B484, 'Ogrenci Listesi'!$B$2:$B$1500, 0)), ISNUMBER(MATCH(B484, 'Ogr List2'!$B$2:$B$1500, 0))))</f>
        <v/>
      </c>
      <c r="D484" t="str">
        <f t="shared" si="21"/>
        <v/>
      </c>
      <c r="E484" s="4" t="str" cm="1">
        <f t="array" ref="E484">IF(A484="","", SUMPRODUCT(--(INDEX('Cevap Anahtarları'!$B$2:$CW$10, MATCH(J484, 'Cevap Anahtarları'!$A$2:$A$100, 0), 0)="ABCDE")) + SUMPRODUCT(--(K484:DF484 &lt;&gt; ""), --(ISNUMBER(SEARCH(K484:DF484, INDEX('Cevap Anahtarları'!$B$2:$CW$10, MATCH(J484, 'Cevap Anahtarları'!$A$2:$A$100, 0), 0)))), --(INDEX('Cevap Anahtarları'!$B$2:$CW$10, MATCH(J484, 'Cevap Anahtarları'!$A$2:$A$100, 0), 0)&lt;&gt;"ABCDE")))</f>
        <v/>
      </c>
      <c r="F484" s="4" t="str" cm="1">
        <f t="array" ref="F484">IF(A484="","",SUMPRODUCT(1* (K484:DF484 &lt;&gt; 0)*(NOT(ISNUMBER(SEARCH(K484:DF484,INDEX('Cevap Anahtarları'!$B$2:$CW$10,MATCH(J484,'Cevap Anahtarları'!$A$2:$A$100,0),0)))))))</f>
        <v/>
      </c>
      <c r="G484" s="4" t="str" cm="1">
        <f t="array" aca="1" ref="G484" ca="1">IF(A484="", "", SUMPRODUCT(--(OFFSET(K484, 0, 0, 1, $O$1) = 0), --(INDEX('Cevap Anahtarları'!$B$2:$CW$10, MATCH(J484, 'Cevap Anahtarları'!$A$2:$A$100, 0), COLUMN(OFFSET(K484, 0, 0, 1, $O$1))-COLUMN(K484)+1) &lt;&gt; "ABCDE")))</f>
        <v/>
      </c>
      <c r="H484" s="12" t="str">
        <f t="shared" si="22"/>
        <v/>
      </c>
      <c r="I484" s="12" t="str">
        <f t="shared" si="23"/>
        <v/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</row>
    <row r="485" spans="2:165">
      <c r="B485" t="str">
        <f>IF(_xlfn.CONCAT('OMR Ciktisi'!F482:O482)="","",VALUE(_xlfn.CONCAT('OMR Ciktisi'!F482:O482)))</f>
        <v/>
      </c>
      <c r="C485" t="str">
        <f>IF(B485="", "", OR(ISNUMBER(MATCH(B485, 'Ogrenci Listesi'!$B$2:$B$1500, 0)), ISNUMBER(MATCH(B485, 'Ogr List2'!$B$2:$B$1500, 0))))</f>
        <v/>
      </c>
      <c r="D485" t="str">
        <f t="shared" si="21"/>
        <v/>
      </c>
      <c r="E485" s="4" t="str" cm="1">
        <f t="array" ref="E485">IF(A485="","", SUMPRODUCT(--(INDEX('Cevap Anahtarları'!$B$2:$CW$10, MATCH(J485, 'Cevap Anahtarları'!$A$2:$A$100, 0), 0)="ABCDE")) + SUMPRODUCT(--(K485:DF485 &lt;&gt; ""), --(ISNUMBER(SEARCH(K485:DF485, INDEX('Cevap Anahtarları'!$B$2:$CW$10, MATCH(J485, 'Cevap Anahtarları'!$A$2:$A$100, 0), 0)))), --(INDEX('Cevap Anahtarları'!$B$2:$CW$10, MATCH(J485, 'Cevap Anahtarları'!$A$2:$A$100, 0), 0)&lt;&gt;"ABCDE")))</f>
        <v/>
      </c>
      <c r="F485" s="4" t="str" cm="1">
        <f t="array" ref="F485">IF(A485="","",SUMPRODUCT(1* (K485:DF485 &lt;&gt; 0)*(NOT(ISNUMBER(SEARCH(K485:DF485,INDEX('Cevap Anahtarları'!$B$2:$CW$10,MATCH(J485,'Cevap Anahtarları'!$A$2:$A$100,0),0)))))))</f>
        <v/>
      </c>
      <c r="G485" s="4" t="str" cm="1">
        <f t="array" aca="1" ref="G485" ca="1">IF(A485="", "", SUMPRODUCT(--(OFFSET(K485, 0, 0, 1, $O$1) = 0), --(INDEX('Cevap Anahtarları'!$B$2:$CW$10, MATCH(J485, 'Cevap Anahtarları'!$A$2:$A$100, 0), COLUMN(OFFSET(K485, 0, 0, 1, $O$1))-COLUMN(K485)+1) &lt;&gt; "ABCDE")))</f>
        <v/>
      </c>
      <c r="H485" s="12" t="str">
        <f t="shared" si="22"/>
        <v/>
      </c>
      <c r="I485" s="12" t="str">
        <f t="shared" si="23"/>
        <v/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</row>
    <row r="486" spans="2:165">
      <c r="B486" t="str">
        <f>IF(_xlfn.CONCAT('OMR Ciktisi'!F483:O483)="","",VALUE(_xlfn.CONCAT('OMR Ciktisi'!F483:O483)))</f>
        <v/>
      </c>
      <c r="C486" t="str">
        <f>IF(B486="", "", OR(ISNUMBER(MATCH(B486, 'Ogrenci Listesi'!$B$2:$B$1500, 0)), ISNUMBER(MATCH(B486, 'Ogr List2'!$B$2:$B$1500, 0))))</f>
        <v/>
      </c>
      <c r="D486" t="str">
        <f t="shared" si="21"/>
        <v/>
      </c>
      <c r="E486" s="4" t="str" cm="1">
        <f t="array" ref="E486">IF(A486="","", SUMPRODUCT(--(INDEX('Cevap Anahtarları'!$B$2:$CW$10, MATCH(J486, 'Cevap Anahtarları'!$A$2:$A$100, 0), 0)="ABCDE")) + SUMPRODUCT(--(K486:DF486 &lt;&gt; ""), --(ISNUMBER(SEARCH(K486:DF486, INDEX('Cevap Anahtarları'!$B$2:$CW$10, MATCH(J486, 'Cevap Anahtarları'!$A$2:$A$100, 0), 0)))), --(INDEX('Cevap Anahtarları'!$B$2:$CW$10, MATCH(J486, 'Cevap Anahtarları'!$A$2:$A$100, 0), 0)&lt;&gt;"ABCDE")))</f>
        <v/>
      </c>
      <c r="F486" s="4" t="str" cm="1">
        <f t="array" ref="F486">IF(A486="","",SUMPRODUCT(1* (K486:DF486 &lt;&gt; 0)*(NOT(ISNUMBER(SEARCH(K486:DF486,INDEX('Cevap Anahtarları'!$B$2:$CW$10,MATCH(J486,'Cevap Anahtarları'!$A$2:$A$100,0),0)))))))</f>
        <v/>
      </c>
      <c r="G486" s="4" t="str" cm="1">
        <f t="array" aca="1" ref="G486" ca="1">IF(A486="", "", SUMPRODUCT(--(OFFSET(K486, 0, 0, 1, $O$1) = 0), --(INDEX('Cevap Anahtarları'!$B$2:$CW$10, MATCH(J486, 'Cevap Anahtarları'!$A$2:$A$100, 0), COLUMN(OFFSET(K486, 0, 0, 1, $O$1))-COLUMN(K486)+1) &lt;&gt; "ABCDE")))</f>
        <v/>
      </c>
      <c r="H486" s="12" t="str">
        <f t="shared" si="22"/>
        <v/>
      </c>
      <c r="I486" s="12" t="str">
        <f t="shared" si="23"/>
        <v/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</row>
    <row r="487" spans="2:165">
      <c r="B487" t="str">
        <f>IF(_xlfn.CONCAT('OMR Ciktisi'!F484:O484)="","",VALUE(_xlfn.CONCAT('OMR Ciktisi'!F484:O484)))</f>
        <v/>
      </c>
      <c r="C487" t="str">
        <f>IF(B487="", "", OR(ISNUMBER(MATCH(B487, 'Ogrenci Listesi'!$B$2:$B$1500, 0)), ISNUMBER(MATCH(B487, 'Ogr List2'!$B$2:$B$1500, 0))))</f>
        <v/>
      </c>
      <c r="D487" t="str">
        <f t="shared" si="21"/>
        <v/>
      </c>
      <c r="E487" s="4" t="str" cm="1">
        <f t="array" ref="E487">IF(A487="","", SUMPRODUCT(--(INDEX('Cevap Anahtarları'!$B$2:$CW$10, MATCH(J487, 'Cevap Anahtarları'!$A$2:$A$100, 0), 0)="ABCDE")) + SUMPRODUCT(--(K487:DF487 &lt;&gt; ""), --(ISNUMBER(SEARCH(K487:DF487, INDEX('Cevap Anahtarları'!$B$2:$CW$10, MATCH(J487, 'Cevap Anahtarları'!$A$2:$A$100, 0), 0)))), --(INDEX('Cevap Anahtarları'!$B$2:$CW$10, MATCH(J487, 'Cevap Anahtarları'!$A$2:$A$100, 0), 0)&lt;&gt;"ABCDE")))</f>
        <v/>
      </c>
      <c r="F487" s="4" t="str" cm="1">
        <f t="array" ref="F487">IF(A487="","",SUMPRODUCT(1* (K487:DF487 &lt;&gt; 0)*(NOT(ISNUMBER(SEARCH(K487:DF487,INDEX('Cevap Anahtarları'!$B$2:$CW$10,MATCH(J487,'Cevap Anahtarları'!$A$2:$A$100,0),0)))))))</f>
        <v/>
      </c>
      <c r="G487" s="4" t="str" cm="1">
        <f t="array" aca="1" ref="G487" ca="1">IF(A487="", "", SUMPRODUCT(--(OFFSET(K487, 0, 0, 1, $O$1) = 0), --(INDEX('Cevap Anahtarları'!$B$2:$CW$10, MATCH(J487, 'Cevap Anahtarları'!$A$2:$A$100, 0), COLUMN(OFFSET(K487, 0, 0, 1, $O$1))-COLUMN(K487)+1) &lt;&gt; "ABCDE")))</f>
        <v/>
      </c>
      <c r="H487" s="12" t="str">
        <f t="shared" si="22"/>
        <v/>
      </c>
      <c r="I487" s="12" t="str">
        <f t="shared" si="23"/>
        <v/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</row>
    <row r="488" spans="2:165">
      <c r="B488" t="str">
        <f>IF(_xlfn.CONCAT('OMR Ciktisi'!F485:O485)="","",VALUE(_xlfn.CONCAT('OMR Ciktisi'!F485:O485)))</f>
        <v/>
      </c>
      <c r="C488" t="str">
        <f>IF(B488="", "", OR(ISNUMBER(MATCH(B488, 'Ogrenci Listesi'!$B$2:$B$1500, 0)), ISNUMBER(MATCH(B488, 'Ogr List2'!$B$2:$B$1500, 0))))</f>
        <v/>
      </c>
      <c r="D488" t="str">
        <f t="shared" si="21"/>
        <v/>
      </c>
      <c r="E488" s="4" t="str" cm="1">
        <f t="array" ref="E488">IF(A488="","", SUMPRODUCT(--(INDEX('Cevap Anahtarları'!$B$2:$CW$10, MATCH(J488, 'Cevap Anahtarları'!$A$2:$A$100, 0), 0)="ABCDE")) + SUMPRODUCT(--(K488:DF488 &lt;&gt; ""), --(ISNUMBER(SEARCH(K488:DF488, INDEX('Cevap Anahtarları'!$B$2:$CW$10, MATCH(J488, 'Cevap Anahtarları'!$A$2:$A$100, 0), 0)))), --(INDEX('Cevap Anahtarları'!$B$2:$CW$10, MATCH(J488, 'Cevap Anahtarları'!$A$2:$A$100, 0), 0)&lt;&gt;"ABCDE")))</f>
        <v/>
      </c>
      <c r="F488" s="4" t="str" cm="1">
        <f t="array" ref="F488">IF(A488="","",SUMPRODUCT(1* (K488:DF488 &lt;&gt; 0)*(NOT(ISNUMBER(SEARCH(K488:DF488,INDEX('Cevap Anahtarları'!$B$2:$CW$10,MATCH(J488,'Cevap Anahtarları'!$A$2:$A$100,0),0)))))))</f>
        <v/>
      </c>
      <c r="G488" s="4" t="str" cm="1">
        <f t="array" aca="1" ref="G488" ca="1">IF(A488="", "", SUMPRODUCT(--(OFFSET(K488, 0, 0, 1, $O$1) = 0), --(INDEX('Cevap Anahtarları'!$B$2:$CW$10, MATCH(J488, 'Cevap Anahtarları'!$A$2:$A$100, 0), COLUMN(OFFSET(K488, 0, 0, 1, $O$1))-COLUMN(K488)+1) &lt;&gt; "ABCDE")))</f>
        <v/>
      </c>
      <c r="H488" s="12" t="str">
        <f t="shared" si="22"/>
        <v/>
      </c>
      <c r="I488" s="12" t="str">
        <f t="shared" si="23"/>
        <v/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</row>
    <row r="489" spans="2:165">
      <c r="B489" t="str">
        <f>IF(_xlfn.CONCAT('OMR Ciktisi'!F486:O486)="","",VALUE(_xlfn.CONCAT('OMR Ciktisi'!F486:O486)))</f>
        <v/>
      </c>
      <c r="C489" t="str">
        <f>IF(B489="", "", OR(ISNUMBER(MATCH(B489, 'Ogrenci Listesi'!$B$2:$B$1500, 0)), ISNUMBER(MATCH(B489, 'Ogr List2'!$B$2:$B$1500, 0))))</f>
        <v/>
      </c>
      <c r="D489" t="str">
        <f t="shared" si="21"/>
        <v/>
      </c>
      <c r="E489" s="4" t="str" cm="1">
        <f t="array" ref="E489">IF(A489="","", SUMPRODUCT(--(INDEX('Cevap Anahtarları'!$B$2:$CW$10, MATCH(J489, 'Cevap Anahtarları'!$A$2:$A$100, 0), 0)="ABCDE")) + SUMPRODUCT(--(K489:DF489 &lt;&gt; ""), --(ISNUMBER(SEARCH(K489:DF489, INDEX('Cevap Anahtarları'!$B$2:$CW$10, MATCH(J489, 'Cevap Anahtarları'!$A$2:$A$100, 0), 0)))), --(INDEX('Cevap Anahtarları'!$B$2:$CW$10, MATCH(J489, 'Cevap Anahtarları'!$A$2:$A$100, 0), 0)&lt;&gt;"ABCDE")))</f>
        <v/>
      </c>
      <c r="F489" s="4" t="str" cm="1">
        <f t="array" ref="F489">IF(A489="","",SUMPRODUCT(1* (K489:DF489 &lt;&gt; 0)*(NOT(ISNUMBER(SEARCH(K489:DF489,INDEX('Cevap Anahtarları'!$B$2:$CW$10,MATCH(J489,'Cevap Anahtarları'!$A$2:$A$100,0),0)))))))</f>
        <v/>
      </c>
      <c r="G489" s="4" t="str" cm="1">
        <f t="array" aca="1" ref="G489" ca="1">IF(A489="", "", SUMPRODUCT(--(OFFSET(K489, 0, 0, 1, $O$1) = 0), --(INDEX('Cevap Anahtarları'!$B$2:$CW$10, MATCH(J489, 'Cevap Anahtarları'!$A$2:$A$100, 0), COLUMN(OFFSET(K489, 0, 0, 1, $O$1))-COLUMN(K489)+1) &lt;&gt; "ABCDE")))</f>
        <v/>
      </c>
      <c r="H489" s="12" t="str">
        <f t="shared" si="22"/>
        <v/>
      </c>
      <c r="I489" s="12" t="str">
        <f t="shared" si="23"/>
        <v/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</row>
    <row r="490" spans="2:165">
      <c r="B490" t="str">
        <f>IF(_xlfn.CONCAT('OMR Ciktisi'!F487:O487)="","",VALUE(_xlfn.CONCAT('OMR Ciktisi'!F487:O487)))</f>
        <v/>
      </c>
      <c r="C490" t="str">
        <f>IF(B490="", "", OR(ISNUMBER(MATCH(B490, 'Ogrenci Listesi'!$B$2:$B$1500, 0)), ISNUMBER(MATCH(B490, 'Ogr List2'!$B$2:$B$1500, 0))))</f>
        <v/>
      </c>
      <c r="D490" t="str">
        <f t="shared" si="21"/>
        <v/>
      </c>
      <c r="E490" s="4" t="str" cm="1">
        <f t="array" ref="E490">IF(A490="","", SUMPRODUCT(--(INDEX('Cevap Anahtarları'!$B$2:$CW$10, MATCH(J490, 'Cevap Anahtarları'!$A$2:$A$100, 0), 0)="ABCDE")) + SUMPRODUCT(--(K490:DF490 &lt;&gt; ""), --(ISNUMBER(SEARCH(K490:DF490, INDEX('Cevap Anahtarları'!$B$2:$CW$10, MATCH(J490, 'Cevap Anahtarları'!$A$2:$A$100, 0), 0)))), --(INDEX('Cevap Anahtarları'!$B$2:$CW$10, MATCH(J490, 'Cevap Anahtarları'!$A$2:$A$100, 0), 0)&lt;&gt;"ABCDE")))</f>
        <v/>
      </c>
      <c r="F490" s="4" t="str" cm="1">
        <f t="array" ref="F490">IF(A490="","",SUMPRODUCT(1* (K490:DF490 &lt;&gt; 0)*(NOT(ISNUMBER(SEARCH(K490:DF490,INDEX('Cevap Anahtarları'!$B$2:$CW$10,MATCH(J490,'Cevap Anahtarları'!$A$2:$A$100,0),0)))))))</f>
        <v/>
      </c>
      <c r="G490" s="4" t="str" cm="1">
        <f t="array" aca="1" ref="G490" ca="1">IF(A490="", "", SUMPRODUCT(--(OFFSET(K490, 0, 0, 1, $O$1) = 0), --(INDEX('Cevap Anahtarları'!$B$2:$CW$10, MATCH(J490, 'Cevap Anahtarları'!$A$2:$A$100, 0), COLUMN(OFFSET(K490, 0, 0, 1, $O$1))-COLUMN(K490)+1) &lt;&gt; "ABCDE")))</f>
        <v/>
      </c>
      <c r="H490" s="12" t="str">
        <f t="shared" si="22"/>
        <v/>
      </c>
      <c r="I490" s="12" t="str">
        <f t="shared" si="23"/>
        <v/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</row>
    <row r="491" spans="2:165">
      <c r="B491" t="str">
        <f>IF(_xlfn.CONCAT('OMR Ciktisi'!F488:O488)="","",VALUE(_xlfn.CONCAT('OMR Ciktisi'!F488:O488)))</f>
        <v/>
      </c>
      <c r="C491" t="str">
        <f>IF(B491="", "", OR(ISNUMBER(MATCH(B491, 'Ogrenci Listesi'!$B$2:$B$1500, 0)), ISNUMBER(MATCH(B491, 'Ogr List2'!$B$2:$B$1500, 0))))</f>
        <v/>
      </c>
      <c r="D491" t="str">
        <f t="shared" si="21"/>
        <v/>
      </c>
      <c r="E491" s="4" t="str" cm="1">
        <f t="array" ref="E491">IF(A491="","", SUMPRODUCT(--(INDEX('Cevap Anahtarları'!$B$2:$CW$10, MATCH(J491, 'Cevap Anahtarları'!$A$2:$A$100, 0), 0)="ABCDE")) + SUMPRODUCT(--(K491:DF491 &lt;&gt; ""), --(ISNUMBER(SEARCH(K491:DF491, INDEX('Cevap Anahtarları'!$B$2:$CW$10, MATCH(J491, 'Cevap Anahtarları'!$A$2:$A$100, 0), 0)))), --(INDEX('Cevap Anahtarları'!$B$2:$CW$10, MATCH(J491, 'Cevap Anahtarları'!$A$2:$A$100, 0), 0)&lt;&gt;"ABCDE")))</f>
        <v/>
      </c>
      <c r="F491" s="4" t="str" cm="1">
        <f t="array" ref="F491">IF(A491="","",SUMPRODUCT(1* (K491:DF491 &lt;&gt; 0)*(NOT(ISNUMBER(SEARCH(K491:DF491,INDEX('Cevap Anahtarları'!$B$2:$CW$10,MATCH(J491,'Cevap Anahtarları'!$A$2:$A$100,0),0)))))))</f>
        <v/>
      </c>
      <c r="G491" s="4" t="str" cm="1">
        <f t="array" aca="1" ref="G491" ca="1">IF(A491="", "", SUMPRODUCT(--(OFFSET(K491, 0, 0, 1, $O$1) = 0), --(INDEX('Cevap Anahtarları'!$B$2:$CW$10, MATCH(J491, 'Cevap Anahtarları'!$A$2:$A$100, 0), COLUMN(OFFSET(K491, 0, 0, 1, $O$1))-COLUMN(K491)+1) &lt;&gt; "ABCDE")))</f>
        <v/>
      </c>
      <c r="H491" s="12" t="str">
        <f t="shared" si="22"/>
        <v/>
      </c>
      <c r="I491" s="12" t="str">
        <f t="shared" si="23"/>
        <v/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</row>
    <row r="492" spans="2:165">
      <c r="B492" t="str">
        <f>IF(_xlfn.CONCAT('OMR Ciktisi'!F489:O489)="","",VALUE(_xlfn.CONCAT('OMR Ciktisi'!F489:O489)))</f>
        <v/>
      </c>
      <c r="C492" t="str">
        <f>IF(B492="", "", OR(ISNUMBER(MATCH(B492, 'Ogrenci Listesi'!$B$2:$B$1500, 0)), ISNUMBER(MATCH(B492, 'Ogr List2'!$B$2:$B$1500, 0))))</f>
        <v/>
      </c>
      <c r="D492" t="str">
        <f t="shared" si="21"/>
        <v/>
      </c>
      <c r="E492" s="4" t="str" cm="1">
        <f t="array" ref="E492">IF(A492="","", SUMPRODUCT(--(INDEX('Cevap Anahtarları'!$B$2:$CW$10, MATCH(J492, 'Cevap Anahtarları'!$A$2:$A$100, 0), 0)="ABCDE")) + SUMPRODUCT(--(K492:DF492 &lt;&gt; ""), --(ISNUMBER(SEARCH(K492:DF492, INDEX('Cevap Anahtarları'!$B$2:$CW$10, MATCH(J492, 'Cevap Anahtarları'!$A$2:$A$100, 0), 0)))), --(INDEX('Cevap Anahtarları'!$B$2:$CW$10, MATCH(J492, 'Cevap Anahtarları'!$A$2:$A$100, 0), 0)&lt;&gt;"ABCDE")))</f>
        <v/>
      </c>
      <c r="F492" s="4" t="str" cm="1">
        <f t="array" ref="F492">IF(A492="","",SUMPRODUCT(1* (K492:DF492 &lt;&gt; 0)*(NOT(ISNUMBER(SEARCH(K492:DF492,INDEX('Cevap Anahtarları'!$B$2:$CW$10,MATCH(J492,'Cevap Anahtarları'!$A$2:$A$100,0),0)))))))</f>
        <v/>
      </c>
      <c r="G492" s="4" t="str" cm="1">
        <f t="array" aca="1" ref="G492" ca="1">IF(A492="", "", SUMPRODUCT(--(OFFSET(K492, 0, 0, 1, $O$1) = 0), --(INDEX('Cevap Anahtarları'!$B$2:$CW$10, MATCH(J492, 'Cevap Anahtarları'!$A$2:$A$100, 0), COLUMN(OFFSET(K492, 0, 0, 1, $O$1))-COLUMN(K492)+1) &lt;&gt; "ABCDE")))</f>
        <v/>
      </c>
      <c r="H492" s="12" t="str">
        <f t="shared" si="22"/>
        <v/>
      </c>
      <c r="I492" s="12" t="str">
        <f t="shared" si="23"/>
        <v/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</row>
    <row r="493" spans="2:165">
      <c r="B493" t="str">
        <f>IF(_xlfn.CONCAT('OMR Ciktisi'!F490:O490)="","",VALUE(_xlfn.CONCAT('OMR Ciktisi'!F490:O490)))</f>
        <v/>
      </c>
      <c r="C493" t="str">
        <f>IF(B493="", "", OR(ISNUMBER(MATCH(B493, 'Ogrenci Listesi'!$B$2:$B$1500, 0)), ISNUMBER(MATCH(B493, 'Ogr List2'!$B$2:$B$1500, 0))))</f>
        <v/>
      </c>
      <c r="D493" t="str">
        <f t="shared" si="21"/>
        <v/>
      </c>
      <c r="E493" s="4" t="str" cm="1">
        <f t="array" ref="E493">IF(A493="","", SUMPRODUCT(--(INDEX('Cevap Anahtarları'!$B$2:$CW$10, MATCH(J493, 'Cevap Anahtarları'!$A$2:$A$100, 0), 0)="ABCDE")) + SUMPRODUCT(--(K493:DF493 &lt;&gt; ""), --(ISNUMBER(SEARCH(K493:DF493, INDEX('Cevap Anahtarları'!$B$2:$CW$10, MATCH(J493, 'Cevap Anahtarları'!$A$2:$A$100, 0), 0)))), --(INDEX('Cevap Anahtarları'!$B$2:$CW$10, MATCH(J493, 'Cevap Anahtarları'!$A$2:$A$100, 0), 0)&lt;&gt;"ABCDE")))</f>
        <v/>
      </c>
      <c r="F493" s="4" t="str" cm="1">
        <f t="array" ref="F493">IF(A493="","",SUMPRODUCT(1* (K493:DF493 &lt;&gt; 0)*(NOT(ISNUMBER(SEARCH(K493:DF493,INDEX('Cevap Anahtarları'!$B$2:$CW$10,MATCH(J493,'Cevap Anahtarları'!$A$2:$A$100,0),0)))))))</f>
        <v/>
      </c>
      <c r="G493" s="4" t="str" cm="1">
        <f t="array" aca="1" ref="G493" ca="1">IF(A493="", "", SUMPRODUCT(--(OFFSET(K493, 0, 0, 1, $O$1) = 0), --(INDEX('Cevap Anahtarları'!$B$2:$CW$10, MATCH(J493, 'Cevap Anahtarları'!$A$2:$A$100, 0), COLUMN(OFFSET(K493, 0, 0, 1, $O$1))-COLUMN(K493)+1) &lt;&gt; "ABCDE")))</f>
        <v/>
      </c>
      <c r="H493" s="12" t="str">
        <f t="shared" si="22"/>
        <v/>
      </c>
      <c r="I493" s="12" t="str">
        <f t="shared" si="23"/>
        <v/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</row>
    <row r="494" spans="2:165">
      <c r="B494" t="str">
        <f>IF(_xlfn.CONCAT('OMR Ciktisi'!F491:O491)="","",VALUE(_xlfn.CONCAT('OMR Ciktisi'!F491:O491)))</f>
        <v/>
      </c>
      <c r="C494" t="str">
        <f>IF(B494="", "", OR(ISNUMBER(MATCH(B494, 'Ogrenci Listesi'!$B$2:$B$1500, 0)), ISNUMBER(MATCH(B494, 'Ogr List2'!$B$2:$B$1500, 0))))</f>
        <v/>
      </c>
      <c r="D494" t="str">
        <f t="shared" si="21"/>
        <v/>
      </c>
      <c r="E494" s="4" t="str" cm="1">
        <f t="array" ref="E494">IF(A494="","", SUMPRODUCT(--(INDEX('Cevap Anahtarları'!$B$2:$CW$10, MATCH(J494, 'Cevap Anahtarları'!$A$2:$A$100, 0), 0)="ABCDE")) + SUMPRODUCT(--(K494:DF494 &lt;&gt; ""), --(ISNUMBER(SEARCH(K494:DF494, INDEX('Cevap Anahtarları'!$B$2:$CW$10, MATCH(J494, 'Cevap Anahtarları'!$A$2:$A$100, 0), 0)))), --(INDEX('Cevap Anahtarları'!$B$2:$CW$10, MATCH(J494, 'Cevap Anahtarları'!$A$2:$A$100, 0), 0)&lt;&gt;"ABCDE")))</f>
        <v/>
      </c>
      <c r="F494" s="4" t="str" cm="1">
        <f t="array" ref="F494">IF(A494="","",SUMPRODUCT(1* (K494:DF494 &lt;&gt; 0)*(NOT(ISNUMBER(SEARCH(K494:DF494,INDEX('Cevap Anahtarları'!$B$2:$CW$10,MATCH(J494,'Cevap Anahtarları'!$A$2:$A$100,0),0)))))))</f>
        <v/>
      </c>
      <c r="G494" s="4" t="str" cm="1">
        <f t="array" aca="1" ref="G494" ca="1">IF(A494="", "", SUMPRODUCT(--(OFFSET(K494, 0, 0, 1, $O$1) = 0), --(INDEX('Cevap Anahtarları'!$B$2:$CW$10, MATCH(J494, 'Cevap Anahtarları'!$A$2:$A$100, 0), COLUMN(OFFSET(K494, 0, 0, 1, $O$1))-COLUMN(K494)+1) &lt;&gt; "ABCDE")))</f>
        <v/>
      </c>
      <c r="H494" s="12" t="str">
        <f t="shared" si="22"/>
        <v/>
      </c>
      <c r="I494" s="12" t="str">
        <f t="shared" si="23"/>
        <v/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</row>
    <row r="495" spans="2:165">
      <c r="B495" t="str">
        <f>IF(_xlfn.CONCAT('OMR Ciktisi'!F492:O492)="","",VALUE(_xlfn.CONCAT('OMR Ciktisi'!F492:O492)))</f>
        <v/>
      </c>
      <c r="C495" t="str">
        <f>IF(B495="", "", OR(ISNUMBER(MATCH(B495, 'Ogrenci Listesi'!$B$2:$B$1500, 0)), ISNUMBER(MATCH(B495, 'Ogr List2'!$B$2:$B$1500, 0))))</f>
        <v/>
      </c>
      <c r="D495" t="str">
        <f t="shared" si="21"/>
        <v/>
      </c>
      <c r="E495" s="4" t="str" cm="1">
        <f t="array" ref="E495">IF(A495="","", SUMPRODUCT(--(INDEX('Cevap Anahtarları'!$B$2:$CW$10, MATCH(J495, 'Cevap Anahtarları'!$A$2:$A$100, 0), 0)="ABCDE")) + SUMPRODUCT(--(K495:DF495 &lt;&gt; ""), --(ISNUMBER(SEARCH(K495:DF495, INDEX('Cevap Anahtarları'!$B$2:$CW$10, MATCH(J495, 'Cevap Anahtarları'!$A$2:$A$100, 0), 0)))), --(INDEX('Cevap Anahtarları'!$B$2:$CW$10, MATCH(J495, 'Cevap Anahtarları'!$A$2:$A$100, 0), 0)&lt;&gt;"ABCDE")))</f>
        <v/>
      </c>
      <c r="F495" s="4" t="str" cm="1">
        <f t="array" ref="F495">IF(A495="","",SUMPRODUCT(1* (K495:DF495 &lt;&gt; 0)*(NOT(ISNUMBER(SEARCH(K495:DF495,INDEX('Cevap Anahtarları'!$B$2:$CW$10,MATCH(J495,'Cevap Anahtarları'!$A$2:$A$100,0),0)))))))</f>
        <v/>
      </c>
      <c r="G495" s="4" t="str" cm="1">
        <f t="array" aca="1" ref="G495" ca="1">IF(A495="", "", SUMPRODUCT(--(OFFSET(K495, 0, 0, 1, $O$1) = 0), --(INDEX('Cevap Anahtarları'!$B$2:$CW$10, MATCH(J495, 'Cevap Anahtarları'!$A$2:$A$100, 0), COLUMN(OFFSET(K495, 0, 0, 1, $O$1))-COLUMN(K495)+1) &lt;&gt; "ABCDE")))</f>
        <v/>
      </c>
      <c r="H495" s="12" t="str">
        <f t="shared" si="22"/>
        <v/>
      </c>
      <c r="I495" s="12" t="str">
        <f t="shared" si="23"/>
        <v/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</row>
    <row r="496" spans="2:165">
      <c r="B496" t="str">
        <f>IF(_xlfn.CONCAT('OMR Ciktisi'!F493:O493)="","",VALUE(_xlfn.CONCAT('OMR Ciktisi'!F493:O493)))</f>
        <v/>
      </c>
      <c r="C496" t="str">
        <f>IF(B496="", "", OR(ISNUMBER(MATCH(B496, 'Ogrenci Listesi'!$B$2:$B$1500, 0)), ISNUMBER(MATCH(B496, 'Ogr List2'!$B$2:$B$1500, 0))))</f>
        <v/>
      </c>
      <c r="D496" t="str">
        <f t="shared" si="21"/>
        <v/>
      </c>
      <c r="E496" s="4" t="str" cm="1">
        <f t="array" ref="E496">IF(A496="","", SUMPRODUCT(--(INDEX('Cevap Anahtarları'!$B$2:$CW$10, MATCH(J496, 'Cevap Anahtarları'!$A$2:$A$100, 0), 0)="ABCDE")) + SUMPRODUCT(--(K496:DF496 &lt;&gt; ""), --(ISNUMBER(SEARCH(K496:DF496, INDEX('Cevap Anahtarları'!$B$2:$CW$10, MATCH(J496, 'Cevap Anahtarları'!$A$2:$A$100, 0), 0)))), --(INDEX('Cevap Anahtarları'!$B$2:$CW$10, MATCH(J496, 'Cevap Anahtarları'!$A$2:$A$100, 0), 0)&lt;&gt;"ABCDE")))</f>
        <v/>
      </c>
      <c r="F496" s="4" t="str" cm="1">
        <f t="array" ref="F496">IF(A496="","",SUMPRODUCT(1* (K496:DF496 &lt;&gt; 0)*(NOT(ISNUMBER(SEARCH(K496:DF496,INDEX('Cevap Anahtarları'!$B$2:$CW$10,MATCH(J496,'Cevap Anahtarları'!$A$2:$A$100,0),0)))))))</f>
        <v/>
      </c>
      <c r="G496" s="4" t="str" cm="1">
        <f t="array" aca="1" ref="G496" ca="1">IF(A496="", "", SUMPRODUCT(--(OFFSET(K496, 0, 0, 1, $O$1) = 0), --(INDEX('Cevap Anahtarları'!$B$2:$CW$10, MATCH(J496, 'Cevap Anahtarları'!$A$2:$A$100, 0), COLUMN(OFFSET(K496, 0, 0, 1, $O$1))-COLUMN(K496)+1) &lt;&gt; "ABCDE")))</f>
        <v/>
      </c>
      <c r="H496" s="12" t="str">
        <f t="shared" si="22"/>
        <v/>
      </c>
      <c r="I496" s="12" t="str">
        <f t="shared" si="23"/>
        <v/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</row>
    <row r="497" spans="2:165">
      <c r="B497" t="str">
        <f>IF(_xlfn.CONCAT('OMR Ciktisi'!F494:O494)="","",VALUE(_xlfn.CONCAT('OMR Ciktisi'!F494:O494)))</f>
        <v/>
      </c>
      <c r="C497" t="str">
        <f>IF(B497="", "", OR(ISNUMBER(MATCH(B497, 'Ogrenci Listesi'!$B$2:$B$1500, 0)), ISNUMBER(MATCH(B497, 'Ogr List2'!$B$2:$B$1500, 0))))</f>
        <v/>
      </c>
      <c r="D497" t="str">
        <f t="shared" si="21"/>
        <v/>
      </c>
      <c r="E497" s="4" t="str" cm="1">
        <f t="array" ref="E497">IF(A497="","", SUMPRODUCT(--(INDEX('Cevap Anahtarları'!$B$2:$CW$10, MATCH(J497, 'Cevap Anahtarları'!$A$2:$A$100, 0), 0)="ABCDE")) + SUMPRODUCT(--(K497:DF497 &lt;&gt; ""), --(ISNUMBER(SEARCH(K497:DF497, INDEX('Cevap Anahtarları'!$B$2:$CW$10, MATCH(J497, 'Cevap Anahtarları'!$A$2:$A$100, 0), 0)))), --(INDEX('Cevap Anahtarları'!$B$2:$CW$10, MATCH(J497, 'Cevap Anahtarları'!$A$2:$A$100, 0), 0)&lt;&gt;"ABCDE")))</f>
        <v/>
      </c>
      <c r="F497" s="4" t="str" cm="1">
        <f t="array" ref="F497">IF(A497="","",SUMPRODUCT(1* (K497:DF497 &lt;&gt; 0)*(NOT(ISNUMBER(SEARCH(K497:DF497,INDEX('Cevap Anahtarları'!$B$2:$CW$10,MATCH(J497,'Cevap Anahtarları'!$A$2:$A$100,0),0)))))))</f>
        <v/>
      </c>
      <c r="G497" s="4" t="str" cm="1">
        <f t="array" aca="1" ref="G497" ca="1">IF(A497="", "", SUMPRODUCT(--(OFFSET(K497, 0, 0, 1, $O$1) = 0), --(INDEX('Cevap Anahtarları'!$B$2:$CW$10, MATCH(J497, 'Cevap Anahtarları'!$A$2:$A$100, 0), COLUMN(OFFSET(K497, 0, 0, 1, $O$1))-COLUMN(K497)+1) &lt;&gt; "ABCDE")))</f>
        <v/>
      </c>
      <c r="H497" s="12" t="str">
        <f t="shared" si="22"/>
        <v/>
      </c>
      <c r="I497" s="12" t="str">
        <f t="shared" si="23"/>
        <v/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</row>
    <row r="498" spans="2:165">
      <c r="B498" t="str">
        <f>IF(_xlfn.CONCAT('OMR Ciktisi'!F495:O495)="","",VALUE(_xlfn.CONCAT('OMR Ciktisi'!F495:O495)))</f>
        <v/>
      </c>
      <c r="C498" t="str">
        <f>IF(B498="", "", OR(ISNUMBER(MATCH(B498, 'Ogrenci Listesi'!$B$2:$B$1500, 0)), ISNUMBER(MATCH(B498, 'Ogr List2'!$B$2:$B$1500, 0))))</f>
        <v/>
      </c>
      <c r="D498" t="str">
        <f t="shared" si="21"/>
        <v/>
      </c>
      <c r="E498" s="4" t="str" cm="1">
        <f t="array" ref="E498">IF(A498="","", SUMPRODUCT(--(INDEX('Cevap Anahtarları'!$B$2:$CW$10, MATCH(J498, 'Cevap Anahtarları'!$A$2:$A$100, 0), 0)="ABCDE")) + SUMPRODUCT(--(K498:DF498 &lt;&gt; ""), --(ISNUMBER(SEARCH(K498:DF498, INDEX('Cevap Anahtarları'!$B$2:$CW$10, MATCH(J498, 'Cevap Anahtarları'!$A$2:$A$100, 0), 0)))), --(INDEX('Cevap Anahtarları'!$B$2:$CW$10, MATCH(J498, 'Cevap Anahtarları'!$A$2:$A$100, 0), 0)&lt;&gt;"ABCDE")))</f>
        <v/>
      </c>
      <c r="F498" s="4" t="str" cm="1">
        <f t="array" ref="F498">IF(A498="","",SUMPRODUCT(1* (K498:DF498 &lt;&gt; 0)*(NOT(ISNUMBER(SEARCH(K498:DF498,INDEX('Cevap Anahtarları'!$B$2:$CW$10,MATCH(J498,'Cevap Anahtarları'!$A$2:$A$100,0),0)))))))</f>
        <v/>
      </c>
      <c r="G498" s="4" t="str" cm="1">
        <f t="array" aca="1" ref="G498" ca="1">IF(A498="", "", SUMPRODUCT(--(OFFSET(K498, 0, 0, 1, $O$1) = 0), --(INDEX('Cevap Anahtarları'!$B$2:$CW$10, MATCH(J498, 'Cevap Anahtarları'!$A$2:$A$100, 0), COLUMN(OFFSET(K498, 0, 0, 1, $O$1))-COLUMN(K498)+1) &lt;&gt; "ABCDE")))</f>
        <v/>
      </c>
      <c r="H498" s="12" t="str">
        <f t="shared" si="22"/>
        <v/>
      </c>
      <c r="I498" s="12" t="str">
        <f t="shared" si="23"/>
        <v/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</row>
    <row r="499" spans="2:165">
      <c r="B499" t="str">
        <f>IF(_xlfn.CONCAT('OMR Ciktisi'!F496:O496)="","",VALUE(_xlfn.CONCAT('OMR Ciktisi'!F496:O496)))</f>
        <v/>
      </c>
      <c r="C499" t="str">
        <f>IF(B499="", "", OR(ISNUMBER(MATCH(B499, 'Ogrenci Listesi'!$B$2:$B$1500, 0)), ISNUMBER(MATCH(B499, 'Ogr List2'!$B$2:$B$1500, 0))))</f>
        <v/>
      </c>
      <c r="D499" t="str">
        <f t="shared" si="21"/>
        <v/>
      </c>
      <c r="E499" s="4" t="str" cm="1">
        <f t="array" ref="E499">IF(A499="","", SUMPRODUCT(--(INDEX('Cevap Anahtarları'!$B$2:$CW$10, MATCH(J499, 'Cevap Anahtarları'!$A$2:$A$100, 0), 0)="ABCDE")) + SUMPRODUCT(--(K499:DF499 &lt;&gt; ""), --(ISNUMBER(SEARCH(K499:DF499, INDEX('Cevap Anahtarları'!$B$2:$CW$10, MATCH(J499, 'Cevap Anahtarları'!$A$2:$A$100, 0), 0)))), --(INDEX('Cevap Anahtarları'!$B$2:$CW$10, MATCH(J499, 'Cevap Anahtarları'!$A$2:$A$100, 0), 0)&lt;&gt;"ABCDE")))</f>
        <v/>
      </c>
      <c r="F499" s="4" t="str" cm="1">
        <f t="array" ref="F499">IF(A499="","",SUMPRODUCT(1* (K499:DF499 &lt;&gt; 0)*(NOT(ISNUMBER(SEARCH(K499:DF499,INDEX('Cevap Anahtarları'!$B$2:$CW$10,MATCH(J499,'Cevap Anahtarları'!$A$2:$A$100,0),0)))))))</f>
        <v/>
      </c>
      <c r="G499" s="4" t="str" cm="1">
        <f t="array" aca="1" ref="G499" ca="1">IF(A499="", "", SUMPRODUCT(--(OFFSET(K499, 0, 0, 1, $O$1) = 0), --(INDEX('Cevap Anahtarları'!$B$2:$CW$10, MATCH(J499, 'Cevap Anahtarları'!$A$2:$A$100, 0), COLUMN(OFFSET(K499, 0, 0, 1, $O$1))-COLUMN(K499)+1) &lt;&gt; "ABCDE")))</f>
        <v/>
      </c>
      <c r="H499" s="12" t="str">
        <f t="shared" si="22"/>
        <v/>
      </c>
      <c r="I499" s="12" t="str">
        <f t="shared" si="23"/>
        <v/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</row>
    <row r="500" spans="2:165">
      <c r="B500" t="str">
        <f>IF(_xlfn.CONCAT('OMR Ciktisi'!F497:O497)="","",VALUE(_xlfn.CONCAT('OMR Ciktisi'!F497:O497)))</f>
        <v/>
      </c>
      <c r="C500" t="str">
        <f>IF(B500="", "", OR(ISNUMBER(MATCH(B500, 'Ogrenci Listesi'!$B$2:$B$1500, 0)), ISNUMBER(MATCH(B500, 'Ogr List2'!$B$2:$B$1500, 0))))</f>
        <v/>
      </c>
      <c r="D500" t="str">
        <f t="shared" si="21"/>
        <v/>
      </c>
      <c r="E500" s="4" t="str" cm="1">
        <f t="array" ref="E500">IF(A500="","", SUMPRODUCT(--(INDEX('Cevap Anahtarları'!$B$2:$CW$10, MATCH(J500, 'Cevap Anahtarları'!$A$2:$A$100, 0), 0)="ABCDE")) + SUMPRODUCT(--(K500:DF500 &lt;&gt; ""), --(ISNUMBER(SEARCH(K500:DF500, INDEX('Cevap Anahtarları'!$B$2:$CW$10, MATCH(J500, 'Cevap Anahtarları'!$A$2:$A$100, 0), 0)))), --(INDEX('Cevap Anahtarları'!$B$2:$CW$10, MATCH(J500, 'Cevap Anahtarları'!$A$2:$A$100, 0), 0)&lt;&gt;"ABCDE")))</f>
        <v/>
      </c>
      <c r="F500" s="4" t="str" cm="1">
        <f t="array" ref="F500">IF(A500="","",SUMPRODUCT(1* (K500:DF500 &lt;&gt; 0)*(NOT(ISNUMBER(SEARCH(K500:DF500,INDEX('Cevap Anahtarları'!$B$2:$CW$10,MATCH(J500,'Cevap Anahtarları'!$A$2:$A$100,0),0)))))))</f>
        <v/>
      </c>
      <c r="G500" s="4" t="str" cm="1">
        <f t="array" aca="1" ref="G500" ca="1">IF(A500="", "", SUMPRODUCT(--(OFFSET(K500, 0, 0, 1, $O$1) = 0), --(INDEX('Cevap Anahtarları'!$B$2:$CW$10, MATCH(J500, 'Cevap Anahtarları'!$A$2:$A$100, 0), COLUMN(OFFSET(K500, 0, 0, 1, $O$1))-COLUMN(K500)+1) &lt;&gt; "ABCDE")))</f>
        <v/>
      </c>
      <c r="H500" s="12" t="str">
        <f t="shared" si="22"/>
        <v/>
      </c>
      <c r="I500" s="12" t="str">
        <f t="shared" si="23"/>
        <v/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</row>
    <row r="501" spans="2:165">
      <c r="B501" t="str">
        <f>IF(_xlfn.CONCAT('OMR Ciktisi'!F498:O498)="","",VALUE(_xlfn.CONCAT('OMR Ciktisi'!F498:O498)))</f>
        <v/>
      </c>
      <c r="C501" t="str">
        <f>IF(B501="", "", OR(ISNUMBER(MATCH(B501, 'Ogrenci Listesi'!$B$2:$B$1500, 0)), ISNUMBER(MATCH(B501, 'Ogr List2'!$B$2:$B$1500, 0))))</f>
        <v/>
      </c>
      <c r="D501" t="str">
        <f t="shared" si="21"/>
        <v/>
      </c>
      <c r="E501" s="4" t="str" cm="1">
        <f t="array" ref="E501">IF(A501="","", SUMPRODUCT(--(INDEX('Cevap Anahtarları'!$B$2:$CW$10, MATCH(J501, 'Cevap Anahtarları'!$A$2:$A$100, 0), 0)="ABCDE")) + SUMPRODUCT(--(K501:DF501 &lt;&gt; ""), --(ISNUMBER(SEARCH(K501:DF501, INDEX('Cevap Anahtarları'!$B$2:$CW$10, MATCH(J501, 'Cevap Anahtarları'!$A$2:$A$100, 0), 0)))), --(INDEX('Cevap Anahtarları'!$B$2:$CW$10, MATCH(J501, 'Cevap Anahtarları'!$A$2:$A$100, 0), 0)&lt;&gt;"ABCDE")))</f>
        <v/>
      </c>
      <c r="F501" s="4" t="str" cm="1">
        <f t="array" ref="F501">IF(A501="","",SUMPRODUCT(1* (K501:DF501 &lt;&gt; 0)*(NOT(ISNUMBER(SEARCH(K501:DF501,INDEX('Cevap Anahtarları'!$B$2:$CW$10,MATCH(J501,'Cevap Anahtarları'!$A$2:$A$100,0),0)))))))</f>
        <v/>
      </c>
      <c r="G501" s="4" t="str" cm="1">
        <f t="array" aca="1" ref="G501" ca="1">IF(A501="", "", SUMPRODUCT(--(OFFSET(K501, 0, 0, 1, $O$1) = 0), --(INDEX('Cevap Anahtarları'!$B$2:$CW$10, MATCH(J501, 'Cevap Anahtarları'!$A$2:$A$100, 0), COLUMN(OFFSET(K501, 0, 0, 1, $O$1))-COLUMN(K501)+1) &lt;&gt; "ABCDE")))</f>
        <v/>
      </c>
      <c r="H501" s="12" t="str">
        <f t="shared" si="22"/>
        <v/>
      </c>
      <c r="I501" s="12" t="str">
        <f t="shared" si="23"/>
        <v/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</row>
    <row r="502" spans="2:165">
      <c r="B502" t="str">
        <f>IF(_xlfn.CONCAT('OMR Ciktisi'!F499:O499)="","",VALUE(_xlfn.CONCAT('OMR Ciktisi'!F499:O499)))</f>
        <v/>
      </c>
      <c r="C502" t="str">
        <f>IF(B502="", "", OR(ISNUMBER(MATCH(B502, 'Ogrenci Listesi'!$B$2:$B$1500, 0)), ISNUMBER(MATCH(B502, 'Ogr List2'!$B$2:$B$1500, 0))))</f>
        <v/>
      </c>
      <c r="D502" t="str">
        <f t="shared" si="21"/>
        <v/>
      </c>
      <c r="E502" s="4" t="str" cm="1">
        <f t="array" ref="E502">IF(A502="","", SUMPRODUCT(--(INDEX('Cevap Anahtarları'!$B$2:$CW$10, MATCH(J502, 'Cevap Anahtarları'!$A$2:$A$100, 0), 0)="ABCDE")) + SUMPRODUCT(--(K502:DF502 &lt;&gt; ""), --(ISNUMBER(SEARCH(K502:DF502, INDEX('Cevap Anahtarları'!$B$2:$CW$10, MATCH(J502, 'Cevap Anahtarları'!$A$2:$A$100, 0), 0)))), --(INDEX('Cevap Anahtarları'!$B$2:$CW$10, MATCH(J502, 'Cevap Anahtarları'!$A$2:$A$100, 0), 0)&lt;&gt;"ABCDE")))</f>
        <v/>
      </c>
      <c r="F502" s="4" t="str" cm="1">
        <f t="array" ref="F502">IF(A502="","",SUMPRODUCT(1* (K502:DF502 &lt;&gt; 0)*(NOT(ISNUMBER(SEARCH(K502:DF502,INDEX('Cevap Anahtarları'!$B$2:$CW$10,MATCH(J502,'Cevap Anahtarları'!$A$2:$A$100,0),0)))))))</f>
        <v/>
      </c>
      <c r="G502" s="4" t="str" cm="1">
        <f t="array" aca="1" ref="G502" ca="1">IF(A502="", "", SUMPRODUCT(--(OFFSET(K502, 0, 0, 1, $O$1) = 0), --(INDEX('Cevap Anahtarları'!$B$2:$CW$10, MATCH(J502, 'Cevap Anahtarları'!$A$2:$A$100, 0), COLUMN(OFFSET(K502, 0, 0, 1, $O$1))-COLUMN(K502)+1) &lt;&gt; "ABCDE")))</f>
        <v/>
      </c>
      <c r="H502" s="12" t="str">
        <f t="shared" si="22"/>
        <v/>
      </c>
      <c r="I502" s="12" t="str">
        <f t="shared" si="23"/>
        <v/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</row>
    <row r="503" spans="2:165">
      <c r="B503" t="str">
        <f>IF(_xlfn.CONCAT('OMR Ciktisi'!F500:O500)="","",VALUE(_xlfn.CONCAT('OMR Ciktisi'!F500:O500)))</f>
        <v/>
      </c>
      <c r="C503" t="str">
        <f>IF(B503="", "", OR(ISNUMBER(MATCH(B503, 'Ogrenci Listesi'!$B$2:$B$1500, 0)), ISNUMBER(MATCH(B503, 'Ogr List2'!$B$2:$B$1500, 0))))</f>
        <v/>
      </c>
      <c r="D503" t="str">
        <f t="shared" si="21"/>
        <v/>
      </c>
      <c r="E503" s="4" t="str" cm="1">
        <f t="array" ref="E503">IF(A503="","", SUMPRODUCT(--(INDEX('Cevap Anahtarları'!$B$2:$CW$10, MATCH(J503, 'Cevap Anahtarları'!$A$2:$A$100, 0), 0)="ABCDE")) + SUMPRODUCT(--(K503:DF503 &lt;&gt; ""), --(ISNUMBER(SEARCH(K503:DF503, INDEX('Cevap Anahtarları'!$B$2:$CW$10, MATCH(J503, 'Cevap Anahtarları'!$A$2:$A$100, 0), 0)))), --(INDEX('Cevap Anahtarları'!$B$2:$CW$10, MATCH(J503, 'Cevap Anahtarları'!$A$2:$A$100, 0), 0)&lt;&gt;"ABCDE")))</f>
        <v/>
      </c>
      <c r="F503" s="4" t="str" cm="1">
        <f t="array" ref="F503">IF(A503="","",SUMPRODUCT(1* (K503:DF503 &lt;&gt; 0)*(NOT(ISNUMBER(SEARCH(K503:DF503,INDEX('Cevap Anahtarları'!$B$2:$CW$10,MATCH(J503,'Cevap Anahtarları'!$A$2:$A$100,0),0)))))))</f>
        <v/>
      </c>
      <c r="G503" s="4" t="str" cm="1">
        <f t="array" aca="1" ref="G503" ca="1">IF(A503="", "", SUMPRODUCT(--(OFFSET(K503, 0, 0, 1, $O$1) = 0), --(INDEX('Cevap Anahtarları'!$B$2:$CW$10, MATCH(J503, 'Cevap Anahtarları'!$A$2:$A$100, 0), COLUMN(OFFSET(K503, 0, 0, 1, $O$1))-COLUMN(K503)+1) &lt;&gt; "ABCDE")))</f>
        <v/>
      </c>
      <c r="H503" s="12" t="str">
        <f t="shared" si="22"/>
        <v/>
      </c>
      <c r="I503" s="12" t="str">
        <f t="shared" si="23"/>
        <v/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</row>
    <row r="504" spans="2:165">
      <c r="B504" t="str">
        <f>IF(_xlfn.CONCAT('OMR Ciktisi'!F501:O501)="","",VALUE(_xlfn.CONCAT('OMR Ciktisi'!F501:O501)))</f>
        <v/>
      </c>
      <c r="C504" t="str">
        <f>IF(B504="", "", OR(ISNUMBER(MATCH(B504, 'Ogrenci Listesi'!$B$2:$B$1500, 0)), ISNUMBER(MATCH(B504, 'Ogr List2'!$B$2:$B$1500, 0))))</f>
        <v/>
      </c>
      <c r="D504" t="str">
        <f t="shared" si="21"/>
        <v/>
      </c>
      <c r="E504" s="4" t="str" cm="1">
        <f t="array" ref="E504">IF(A504="","", SUMPRODUCT(--(INDEX('Cevap Anahtarları'!$B$2:$CW$10, MATCH(J504, 'Cevap Anahtarları'!$A$2:$A$100, 0), 0)="ABCDE")) + SUMPRODUCT(--(K504:DF504 &lt;&gt; ""), --(ISNUMBER(SEARCH(K504:DF504, INDEX('Cevap Anahtarları'!$B$2:$CW$10, MATCH(J504, 'Cevap Anahtarları'!$A$2:$A$100, 0), 0)))), --(INDEX('Cevap Anahtarları'!$B$2:$CW$10, MATCH(J504, 'Cevap Anahtarları'!$A$2:$A$100, 0), 0)&lt;&gt;"ABCDE")))</f>
        <v/>
      </c>
      <c r="F504" s="4" t="str" cm="1">
        <f t="array" ref="F504">IF(A504="","",SUMPRODUCT(1* (K504:DF504 &lt;&gt; 0)*(NOT(ISNUMBER(SEARCH(K504:DF504,INDEX('Cevap Anahtarları'!$B$2:$CW$10,MATCH(J504,'Cevap Anahtarları'!$A$2:$A$100,0),0)))))))</f>
        <v/>
      </c>
      <c r="G504" s="4" t="str" cm="1">
        <f t="array" aca="1" ref="G504" ca="1">IF(A504="", "", SUMPRODUCT(--(OFFSET(K504, 0, 0, 1, $O$1) = 0), --(INDEX('Cevap Anahtarları'!$B$2:$CW$10, MATCH(J504, 'Cevap Anahtarları'!$A$2:$A$100, 0), COLUMN(OFFSET(K504, 0, 0, 1, $O$1))-COLUMN(K504)+1) &lt;&gt; "ABCDE")))</f>
        <v/>
      </c>
      <c r="H504" s="12" t="str">
        <f t="shared" si="22"/>
        <v/>
      </c>
      <c r="I504" s="12" t="str">
        <f t="shared" si="23"/>
        <v/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</row>
    <row r="505" spans="2:165">
      <c r="B505" t="str">
        <f>IF(_xlfn.CONCAT('OMR Ciktisi'!F502:O502)="","",VALUE(_xlfn.CONCAT('OMR Ciktisi'!F502:O502)))</f>
        <v/>
      </c>
      <c r="C505" t="str">
        <f>IF(B505="", "", OR(ISNUMBER(MATCH(B505, 'Ogrenci Listesi'!$B$2:$B$1500, 0)), ISNUMBER(MATCH(B505, 'Ogr List2'!$B$2:$B$1500, 0))))</f>
        <v/>
      </c>
      <c r="D505" t="str">
        <f t="shared" si="21"/>
        <v/>
      </c>
      <c r="E505" s="4" t="str" cm="1">
        <f t="array" ref="E505">IF(A505="","", SUMPRODUCT(--(INDEX('Cevap Anahtarları'!$B$2:$CW$10, MATCH(J505, 'Cevap Anahtarları'!$A$2:$A$100, 0), 0)="ABCDE")) + SUMPRODUCT(--(K505:DF505 &lt;&gt; ""), --(ISNUMBER(SEARCH(K505:DF505, INDEX('Cevap Anahtarları'!$B$2:$CW$10, MATCH(J505, 'Cevap Anahtarları'!$A$2:$A$100, 0), 0)))), --(INDEX('Cevap Anahtarları'!$B$2:$CW$10, MATCH(J505, 'Cevap Anahtarları'!$A$2:$A$100, 0), 0)&lt;&gt;"ABCDE")))</f>
        <v/>
      </c>
      <c r="F505" s="4" t="str" cm="1">
        <f t="array" ref="F505">IF(A505="","",SUMPRODUCT(1* (K505:DF505 &lt;&gt; 0)*(NOT(ISNUMBER(SEARCH(K505:DF505,INDEX('Cevap Anahtarları'!$B$2:$CW$10,MATCH(J505,'Cevap Anahtarları'!$A$2:$A$100,0),0)))))))</f>
        <v/>
      </c>
      <c r="G505" s="4" t="str" cm="1">
        <f t="array" aca="1" ref="G505" ca="1">IF(A505="", "", SUMPRODUCT(--(OFFSET(K505, 0, 0, 1, $O$1) = 0), --(INDEX('Cevap Anahtarları'!$B$2:$CW$10, MATCH(J505, 'Cevap Anahtarları'!$A$2:$A$100, 0), COLUMN(OFFSET(K505, 0, 0, 1, $O$1))-COLUMN(K505)+1) &lt;&gt; "ABCDE")))</f>
        <v/>
      </c>
      <c r="H505" s="12" t="str">
        <f t="shared" si="22"/>
        <v/>
      </c>
      <c r="I505" s="12" t="str">
        <f t="shared" si="23"/>
        <v/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</row>
    <row r="506" spans="2:165">
      <c r="B506" t="str">
        <f>IF(_xlfn.CONCAT('OMR Ciktisi'!F503:O503)="","",VALUE(_xlfn.CONCAT('OMR Ciktisi'!F503:O503)))</f>
        <v/>
      </c>
      <c r="C506" t="str">
        <f>IF(B506="", "", OR(ISNUMBER(MATCH(B506, 'Ogrenci Listesi'!$B$2:$B$1500, 0)), ISNUMBER(MATCH(B506, 'Ogr List2'!$B$2:$B$1500, 0))))</f>
        <v/>
      </c>
      <c r="D506" t="str">
        <f t="shared" si="21"/>
        <v/>
      </c>
      <c r="E506" s="4" t="str" cm="1">
        <f t="array" ref="E506">IF(A506="","", SUMPRODUCT(--(INDEX('Cevap Anahtarları'!$B$2:$CW$10, MATCH(J506, 'Cevap Anahtarları'!$A$2:$A$100, 0), 0)="ABCDE")) + SUMPRODUCT(--(K506:DF506 &lt;&gt; ""), --(ISNUMBER(SEARCH(K506:DF506, INDEX('Cevap Anahtarları'!$B$2:$CW$10, MATCH(J506, 'Cevap Anahtarları'!$A$2:$A$100, 0), 0)))), --(INDEX('Cevap Anahtarları'!$B$2:$CW$10, MATCH(J506, 'Cevap Anahtarları'!$A$2:$A$100, 0), 0)&lt;&gt;"ABCDE")))</f>
        <v/>
      </c>
      <c r="F506" s="4" t="str" cm="1">
        <f t="array" ref="F506">IF(A506="","",SUMPRODUCT(1* (K506:DF506 &lt;&gt; 0)*(NOT(ISNUMBER(SEARCH(K506:DF506,INDEX('Cevap Anahtarları'!$B$2:$CW$10,MATCH(J506,'Cevap Anahtarları'!$A$2:$A$100,0),0)))))))</f>
        <v/>
      </c>
      <c r="G506" s="4" t="str" cm="1">
        <f t="array" aca="1" ref="G506" ca="1">IF(A506="", "", SUMPRODUCT(--(OFFSET(K506, 0, 0, 1, $O$1) = 0), --(INDEX('Cevap Anahtarları'!$B$2:$CW$10, MATCH(J506, 'Cevap Anahtarları'!$A$2:$A$100, 0), COLUMN(OFFSET(K506, 0, 0, 1, $O$1))-COLUMN(K506)+1) &lt;&gt; "ABCDE")))</f>
        <v/>
      </c>
      <c r="H506" s="12" t="str">
        <f t="shared" si="22"/>
        <v/>
      </c>
      <c r="I506" s="12" t="str">
        <f t="shared" si="23"/>
        <v/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</row>
    <row r="507" spans="2:165">
      <c r="B507" t="str">
        <f>IF(_xlfn.CONCAT('OMR Ciktisi'!F504:O504)="","",VALUE(_xlfn.CONCAT('OMR Ciktisi'!F504:O504)))</f>
        <v/>
      </c>
      <c r="C507" t="str">
        <f>IF(B507="", "", OR(ISNUMBER(MATCH(B507, 'Ogrenci Listesi'!$B$2:$B$1500, 0)), ISNUMBER(MATCH(B507, 'Ogr List2'!$B$2:$B$1500, 0))))</f>
        <v/>
      </c>
      <c r="D507" t="str">
        <f t="shared" si="21"/>
        <v/>
      </c>
      <c r="E507" s="4" t="str" cm="1">
        <f t="array" ref="E507">IF(A507="","", SUMPRODUCT(--(INDEX('Cevap Anahtarları'!$B$2:$CW$10, MATCH(J507, 'Cevap Anahtarları'!$A$2:$A$100, 0), 0)="ABCDE")) + SUMPRODUCT(--(K507:DF507 &lt;&gt; ""), --(ISNUMBER(SEARCH(K507:DF507, INDEX('Cevap Anahtarları'!$B$2:$CW$10, MATCH(J507, 'Cevap Anahtarları'!$A$2:$A$100, 0), 0)))), --(INDEX('Cevap Anahtarları'!$B$2:$CW$10, MATCH(J507, 'Cevap Anahtarları'!$A$2:$A$100, 0), 0)&lt;&gt;"ABCDE")))</f>
        <v/>
      </c>
      <c r="F507" s="4" t="str" cm="1">
        <f t="array" ref="F507">IF(A507="","",SUMPRODUCT(1* (K507:DF507 &lt;&gt; 0)*(NOT(ISNUMBER(SEARCH(K507:DF507,INDEX('Cevap Anahtarları'!$B$2:$CW$10,MATCH(J507,'Cevap Anahtarları'!$A$2:$A$100,0),0)))))))</f>
        <v/>
      </c>
      <c r="G507" s="4" t="str" cm="1">
        <f t="array" aca="1" ref="G507" ca="1">IF(A507="", "", SUMPRODUCT(--(OFFSET(K507, 0, 0, 1, $O$1) = 0), --(INDEX('Cevap Anahtarları'!$B$2:$CW$10, MATCH(J507, 'Cevap Anahtarları'!$A$2:$A$100, 0), COLUMN(OFFSET(K507, 0, 0, 1, $O$1))-COLUMN(K507)+1) &lt;&gt; "ABCDE")))</f>
        <v/>
      </c>
      <c r="H507" s="12" t="str">
        <f t="shared" si="22"/>
        <v/>
      </c>
      <c r="I507" s="12" t="str">
        <f t="shared" si="23"/>
        <v/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</row>
    <row r="508" spans="2:165">
      <c r="B508" t="str">
        <f>IF(_xlfn.CONCAT('OMR Ciktisi'!F505:O505)="","",VALUE(_xlfn.CONCAT('OMR Ciktisi'!F505:O505)))</f>
        <v/>
      </c>
      <c r="C508" t="str">
        <f>IF(B508="", "", OR(ISNUMBER(MATCH(B508, 'Ogrenci Listesi'!$B$2:$B$1500, 0)), ISNUMBER(MATCH(B508, 'Ogr List2'!$B$2:$B$1500, 0))))</f>
        <v/>
      </c>
      <c r="D508" t="str">
        <f t="shared" si="21"/>
        <v/>
      </c>
      <c r="E508" s="4" t="str" cm="1">
        <f t="array" ref="E508">IF(A508="","", SUMPRODUCT(--(INDEX('Cevap Anahtarları'!$B$2:$CW$10, MATCH(J508, 'Cevap Anahtarları'!$A$2:$A$100, 0), 0)="ABCDE")) + SUMPRODUCT(--(K508:DF508 &lt;&gt; ""), --(ISNUMBER(SEARCH(K508:DF508, INDEX('Cevap Anahtarları'!$B$2:$CW$10, MATCH(J508, 'Cevap Anahtarları'!$A$2:$A$100, 0), 0)))), --(INDEX('Cevap Anahtarları'!$B$2:$CW$10, MATCH(J508, 'Cevap Anahtarları'!$A$2:$A$100, 0), 0)&lt;&gt;"ABCDE")))</f>
        <v/>
      </c>
      <c r="F508" s="4" t="str" cm="1">
        <f t="array" ref="F508">IF(A508="","",SUMPRODUCT(1* (K508:DF508 &lt;&gt; 0)*(NOT(ISNUMBER(SEARCH(K508:DF508,INDEX('Cevap Anahtarları'!$B$2:$CW$10,MATCH(J508,'Cevap Anahtarları'!$A$2:$A$100,0),0)))))))</f>
        <v/>
      </c>
      <c r="G508" s="4" t="str" cm="1">
        <f t="array" aca="1" ref="G508" ca="1">IF(A508="", "", SUMPRODUCT(--(OFFSET(K508, 0, 0, 1, $O$1) = 0), --(INDEX('Cevap Anahtarları'!$B$2:$CW$10, MATCH(J508, 'Cevap Anahtarları'!$A$2:$A$100, 0), COLUMN(OFFSET(K508, 0, 0, 1, $O$1))-COLUMN(K508)+1) &lt;&gt; "ABCDE")))</f>
        <v/>
      </c>
      <c r="H508" s="12" t="str">
        <f t="shared" si="22"/>
        <v/>
      </c>
      <c r="I508" s="12" t="str">
        <f t="shared" si="23"/>
        <v/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</row>
    <row r="509" spans="2:165">
      <c r="B509" t="str">
        <f>IF(_xlfn.CONCAT('OMR Ciktisi'!F506:O506)="","",VALUE(_xlfn.CONCAT('OMR Ciktisi'!F506:O506)))</f>
        <v/>
      </c>
      <c r="C509" t="str">
        <f>IF(B509="", "", OR(ISNUMBER(MATCH(B509, 'Ogrenci Listesi'!$B$2:$B$1500, 0)), ISNUMBER(MATCH(B509, 'Ogr List2'!$B$2:$B$1500, 0))))</f>
        <v/>
      </c>
      <c r="D509" t="str">
        <f t="shared" si="21"/>
        <v/>
      </c>
      <c r="E509" s="4" t="str" cm="1">
        <f t="array" ref="E509">IF(A509="","", SUMPRODUCT(--(INDEX('Cevap Anahtarları'!$B$2:$CW$10, MATCH(J509, 'Cevap Anahtarları'!$A$2:$A$100, 0), 0)="ABCDE")) + SUMPRODUCT(--(K509:DF509 &lt;&gt; ""), --(ISNUMBER(SEARCH(K509:DF509, INDEX('Cevap Anahtarları'!$B$2:$CW$10, MATCH(J509, 'Cevap Anahtarları'!$A$2:$A$100, 0), 0)))), --(INDEX('Cevap Anahtarları'!$B$2:$CW$10, MATCH(J509, 'Cevap Anahtarları'!$A$2:$A$100, 0), 0)&lt;&gt;"ABCDE")))</f>
        <v/>
      </c>
      <c r="F509" s="4" t="str" cm="1">
        <f t="array" ref="F509">IF(A509="","",SUMPRODUCT(1* (K509:DF509 &lt;&gt; 0)*(NOT(ISNUMBER(SEARCH(K509:DF509,INDEX('Cevap Anahtarları'!$B$2:$CW$10,MATCH(J509,'Cevap Anahtarları'!$A$2:$A$100,0),0)))))))</f>
        <v/>
      </c>
      <c r="G509" s="4" t="str" cm="1">
        <f t="array" aca="1" ref="G509" ca="1">IF(A509="", "", SUMPRODUCT(--(OFFSET(K509, 0, 0, 1, $O$1) = 0), --(INDEX('Cevap Anahtarları'!$B$2:$CW$10, MATCH(J509, 'Cevap Anahtarları'!$A$2:$A$100, 0), COLUMN(OFFSET(K509, 0, 0, 1, $O$1))-COLUMN(K509)+1) &lt;&gt; "ABCDE")))</f>
        <v/>
      </c>
      <c r="H509" s="12" t="str">
        <f t="shared" si="22"/>
        <v/>
      </c>
      <c r="I509" s="12" t="str">
        <f t="shared" si="23"/>
        <v/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</row>
    <row r="510" spans="2:165">
      <c r="B510" t="str">
        <f>IF(_xlfn.CONCAT('OMR Ciktisi'!F507:O507)="","",VALUE(_xlfn.CONCAT('OMR Ciktisi'!F507:O507)))</f>
        <v/>
      </c>
      <c r="C510" t="str">
        <f>IF(B510="", "", OR(ISNUMBER(MATCH(B510, 'Ogrenci Listesi'!$B$2:$B$1500, 0)), ISNUMBER(MATCH(B510, 'Ogr List2'!$B$2:$B$1500, 0))))</f>
        <v/>
      </c>
      <c r="D510" t="str">
        <f t="shared" si="21"/>
        <v/>
      </c>
      <c r="E510" s="4" t="str" cm="1">
        <f t="array" ref="E510">IF(A510="","", SUMPRODUCT(--(INDEX('Cevap Anahtarları'!$B$2:$CW$10, MATCH(J510, 'Cevap Anahtarları'!$A$2:$A$100, 0), 0)="ABCDE")) + SUMPRODUCT(--(K510:DF510 &lt;&gt; ""), --(ISNUMBER(SEARCH(K510:DF510, INDEX('Cevap Anahtarları'!$B$2:$CW$10, MATCH(J510, 'Cevap Anahtarları'!$A$2:$A$100, 0), 0)))), --(INDEX('Cevap Anahtarları'!$B$2:$CW$10, MATCH(J510, 'Cevap Anahtarları'!$A$2:$A$100, 0), 0)&lt;&gt;"ABCDE")))</f>
        <v/>
      </c>
      <c r="F510" s="4" t="str" cm="1">
        <f t="array" ref="F510">IF(A510="","",SUMPRODUCT(1* (K510:DF510 &lt;&gt; 0)*(NOT(ISNUMBER(SEARCH(K510:DF510,INDEX('Cevap Anahtarları'!$B$2:$CW$10,MATCH(J510,'Cevap Anahtarları'!$A$2:$A$100,0),0)))))))</f>
        <v/>
      </c>
      <c r="G510" s="4" t="str" cm="1">
        <f t="array" aca="1" ref="G510" ca="1">IF(A510="", "", SUMPRODUCT(--(OFFSET(K510, 0, 0, 1, $O$1) = 0), --(INDEX('Cevap Anahtarları'!$B$2:$CW$10, MATCH(J510, 'Cevap Anahtarları'!$A$2:$A$100, 0), COLUMN(OFFSET(K510, 0, 0, 1, $O$1))-COLUMN(K510)+1) &lt;&gt; "ABCDE")))</f>
        <v/>
      </c>
      <c r="H510" s="12" t="str">
        <f t="shared" si="22"/>
        <v/>
      </c>
      <c r="I510" s="12" t="str">
        <f t="shared" si="23"/>
        <v/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</row>
    <row r="511" spans="2:165">
      <c r="B511" t="str">
        <f>IF(_xlfn.CONCAT('OMR Ciktisi'!F508:O508)="","",VALUE(_xlfn.CONCAT('OMR Ciktisi'!F508:O508)))</f>
        <v/>
      </c>
      <c r="C511" t="str">
        <f>IF(B511="", "", OR(ISNUMBER(MATCH(B511, 'Ogrenci Listesi'!$B$2:$B$1500, 0)), ISNUMBER(MATCH(B511, 'Ogr List2'!$B$2:$B$1500, 0))))</f>
        <v/>
      </c>
      <c r="D511" t="str">
        <f t="shared" si="21"/>
        <v/>
      </c>
      <c r="E511" s="4" t="str" cm="1">
        <f t="array" ref="E511">IF(A511="","", SUMPRODUCT(--(INDEX('Cevap Anahtarları'!$B$2:$CW$10, MATCH(J511, 'Cevap Anahtarları'!$A$2:$A$100, 0), 0)="ABCDE")) + SUMPRODUCT(--(K511:DF511 &lt;&gt; ""), --(ISNUMBER(SEARCH(K511:DF511, INDEX('Cevap Anahtarları'!$B$2:$CW$10, MATCH(J511, 'Cevap Anahtarları'!$A$2:$A$100, 0), 0)))), --(INDEX('Cevap Anahtarları'!$B$2:$CW$10, MATCH(J511, 'Cevap Anahtarları'!$A$2:$A$100, 0), 0)&lt;&gt;"ABCDE")))</f>
        <v/>
      </c>
      <c r="F511" s="4" t="str" cm="1">
        <f t="array" ref="F511">IF(A511="","",SUMPRODUCT(1* (K511:DF511 &lt;&gt; 0)*(NOT(ISNUMBER(SEARCH(K511:DF511,INDEX('Cevap Anahtarları'!$B$2:$CW$10,MATCH(J511,'Cevap Anahtarları'!$A$2:$A$100,0),0)))))))</f>
        <v/>
      </c>
      <c r="G511" s="4" t="str" cm="1">
        <f t="array" aca="1" ref="G511" ca="1">IF(A511="", "", SUMPRODUCT(--(OFFSET(K511, 0, 0, 1, $O$1) = 0), --(INDEX('Cevap Anahtarları'!$B$2:$CW$10, MATCH(J511, 'Cevap Anahtarları'!$A$2:$A$100, 0), COLUMN(OFFSET(K511, 0, 0, 1, $O$1))-COLUMN(K511)+1) &lt;&gt; "ABCDE")))</f>
        <v/>
      </c>
      <c r="H511" s="12" t="str">
        <f t="shared" si="22"/>
        <v/>
      </c>
      <c r="I511" s="12" t="str">
        <f t="shared" si="23"/>
        <v/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</row>
    <row r="512" spans="2:165">
      <c r="B512" t="str">
        <f>IF(_xlfn.CONCAT('OMR Ciktisi'!F509:O509)="","",VALUE(_xlfn.CONCAT('OMR Ciktisi'!F509:O509)))</f>
        <v/>
      </c>
      <c r="C512" t="str">
        <f>IF(B512="", "", OR(ISNUMBER(MATCH(B512, 'Ogrenci Listesi'!$B$2:$B$1500, 0)), ISNUMBER(MATCH(B512, 'Ogr List2'!$B$2:$B$1500, 0))))</f>
        <v/>
      </c>
      <c r="D512" t="str">
        <f t="shared" si="21"/>
        <v/>
      </c>
      <c r="E512" s="4" t="str" cm="1">
        <f t="array" ref="E512">IF(A512="","", SUMPRODUCT(--(INDEX('Cevap Anahtarları'!$B$2:$CW$10, MATCH(J512, 'Cevap Anahtarları'!$A$2:$A$100, 0), 0)="ABCDE")) + SUMPRODUCT(--(K512:DF512 &lt;&gt; ""), --(ISNUMBER(SEARCH(K512:DF512, INDEX('Cevap Anahtarları'!$B$2:$CW$10, MATCH(J512, 'Cevap Anahtarları'!$A$2:$A$100, 0), 0)))), --(INDEX('Cevap Anahtarları'!$B$2:$CW$10, MATCH(J512, 'Cevap Anahtarları'!$A$2:$A$100, 0), 0)&lt;&gt;"ABCDE")))</f>
        <v/>
      </c>
      <c r="F512" s="4" t="str" cm="1">
        <f t="array" ref="F512">IF(A512="","",SUMPRODUCT(1* (K512:DF512 &lt;&gt; 0)*(NOT(ISNUMBER(SEARCH(K512:DF512,INDEX('Cevap Anahtarları'!$B$2:$CW$10,MATCH(J512,'Cevap Anahtarları'!$A$2:$A$100,0),0)))))))</f>
        <v/>
      </c>
      <c r="G512" s="4" t="str" cm="1">
        <f t="array" aca="1" ref="G512" ca="1">IF(A512="", "", SUMPRODUCT(--(OFFSET(K512, 0, 0, 1, $O$1) = 0), --(INDEX('Cevap Anahtarları'!$B$2:$CW$10, MATCH(J512, 'Cevap Anahtarları'!$A$2:$A$100, 0), COLUMN(OFFSET(K512, 0, 0, 1, $O$1))-COLUMN(K512)+1) &lt;&gt; "ABCDE")))</f>
        <v/>
      </c>
      <c r="H512" s="12" t="str">
        <f t="shared" si="22"/>
        <v/>
      </c>
      <c r="I512" s="12" t="str">
        <f t="shared" si="23"/>
        <v/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</row>
    <row r="513" spans="2:165">
      <c r="B513" t="str">
        <f>IF(_xlfn.CONCAT('OMR Ciktisi'!F510:O510)="","",VALUE(_xlfn.CONCAT('OMR Ciktisi'!F510:O510)))</f>
        <v/>
      </c>
      <c r="C513" t="str">
        <f>IF(B513="", "", OR(ISNUMBER(MATCH(B513, 'Ogrenci Listesi'!$B$2:$B$1500, 0)), ISNUMBER(MATCH(B513, 'Ogr List2'!$B$2:$B$1500, 0))))</f>
        <v/>
      </c>
      <c r="D513" t="str">
        <f t="shared" si="21"/>
        <v/>
      </c>
      <c r="E513" s="4" t="str" cm="1">
        <f t="array" ref="E513">IF(A513="","", SUMPRODUCT(--(INDEX('Cevap Anahtarları'!$B$2:$CW$10, MATCH(J513, 'Cevap Anahtarları'!$A$2:$A$100, 0), 0)="ABCDE")) + SUMPRODUCT(--(K513:DF513 &lt;&gt; ""), --(ISNUMBER(SEARCH(K513:DF513, INDEX('Cevap Anahtarları'!$B$2:$CW$10, MATCH(J513, 'Cevap Anahtarları'!$A$2:$A$100, 0), 0)))), --(INDEX('Cevap Anahtarları'!$B$2:$CW$10, MATCH(J513, 'Cevap Anahtarları'!$A$2:$A$100, 0), 0)&lt;&gt;"ABCDE")))</f>
        <v/>
      </c>
      <c r="F513" s="4" t="str" cm="1">
        <f t="array" ref="F513">IF(A513="","",SUMPRODUCT(1* (K513:DF513 &lt;&gt; 0)*(NOT(ISNUMBER(SEARCH(K513:DF513,INDEX('Cevap Anahtarları'!$B$2:$CW$10,MATCH(J513,'Cevap Anahtarları'!$A$2:$A$100,0),0)))))))</f>
        <v/>
      </c>
      <c r="G513" s="4" t="str" cm="1">
        <f t="array" aca="1" ref="G513" ca="1">IF(A513="", "", SUMPRODUCT(--(OFFSET(K513, 0, 0, 1, $O$1) = 0), --(INDEX('Cevap Anahtarları'!$B$2:$CW$10, MATCH(J513, 'Cevap Anahtarları'!$A$2:$A$100, 0), COLUMN(OFFSET(K513, 0, 0, 1, $O$1))-COLUMN(K513)+1) &lt;&gt; "ABCDE")))</f>
        <v/>
      </c>
      <c r="H513" s="12" t="str">
        <f t="shared" si="22"/>
        <v/>
      </c>
      <c r="I513" s="12" t="str">
        <f t="shared" si="23"/>
        <v/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</row>
    <row r="514" spans="2:165">
      <c r="B514" t="str">
        <f>IF(_xlfn.CONCAT('OMR Ciktisi'!F511:O511)="","",VALUE(_xlfn.CONCAT('OMR Ciktisi'!F511:O511)))</f>
        <v/>
      </c>
      <c r="C514" t="str">
        <f>IF(B514="", "", OR(ISNUMBER(MATCH(B514, 'Ogrenci Listesi'!$B$2:$B$1500, 0)), ISNUMBER(MATCH(B514, 'Ogr List2'!$B$2:$B$1500, 0))))</f>
        <v/>
      </c>
      <c r="D514" t="str">
        <f t="shared" si="21"/>
        <v/>
      </c>
      <c r="E514" s="4" t="str" cm="1">
        <f t="array" ref="E514">IF(A514="","", SUMPRODUCT(--(INDEX('Cevap Anahtarları'!$B$2:$CW$10, MATCH(J514, 'Cevap Anahtarları'!$A$2:$A$100, 0), 0)="ABCDE")) + SUMPRODUCT(--(K514:DF514 &lt;&gt; ""), --(ISNUMBER(SEARCH(K514:DF514, INDEX('Cevap Anahtarları'!$B$2:$CW$10, MATCH(J514, 'Cevap Anahtarları'!$A$2:$A$100, 0), 0)))), --(INDEX('Cevap Anahtarları'!$B$2:$CW$10, MATCH(J514, 'Cevap Anahtarları'!$A$2:$A$100, 0), 0)&lt;&gt;"ABCDE")))</f>
        <v/>
      </c>
      <c r="F514" s="4" t="str" cm="1">
        <f t="array" ref="F514">IF(A514="","",SUMPRODUCT(1* (K514:DF514 &lt;&gt; 0)*(NOT(ISNUMBER(SEARCH(K514:DF514,INDEX('Cevap Anahtarları'!$B$2:$CW$10,MATCH(J514,'Cevap Anahtarları'!$A$2:$A$100,0),0)))))))</f>
        <v/>
      </c>
      <c r="G514" s="4" t="str" cm="1">
        <f t="array" aca="1" ref="G514" ca="1">IF(A514="", "", SUMPRODUCT(--(OFFSET(K514, 0, 0, 1, $O$1) = 0), --(INDEX('Cevap Anahtarları'!$B$2:$CW$10, MATCH(J514, 'Cevap Anahtarları'!$A$2:$A$100, 0), COLUMN(OFFSET(K514, 0, 0, 1, $O$1))-COLUMN(K514)+1) &lt;&gt; "ABCDE")))</f>
        <v/>
      </c>
      <c r="H514" s="12" t="str">
        <f t="shared" si="22"/>
        <v/>
      </c>
      <c r="I514" s="12" t="str">
        <f t="shared" si="23"/>
        <v/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</row>
    <row r="515" spans="2:165">
      <c r="B515" t="str">
        <f>IF(_xlfn.CONCAT('OMR Ciktisi'!F512:O512)="","",VALUE(_xlfn.CONCAT('OMR Ciktisi'!F512:O512)))</f>
        <v/>
      </c>
      <c r="C515" t="str">
        <f>IF(B515="", "", OR(ISNUMBER(MATCH(B515, 'Ogrenci Listesi'!$B$2:$B$1500, 0)), ISNUMBER(MATCH(B515, 'Ogr List2'!$B$2:$B$1500, 0))))</f>
        <v/>
      </c>
      <c r="D515" t="str">
        <f t="shared" si="21"/>
        <v/>
      </c>
      <c r="E515" s="4" t="str" cm="1">
        <f t="array" ref="E515">IF(A515="","", SUMPRODUCT(--(INDEX('Cevap Anahtarları'!$B$2:$CW$10, MATCH(J515, 'Cevap Anahtarları'!$A$2:$A$100, 0), 0)="ABCDE")) + SUMPRODUCT(--(K515:DF515 &lt;&gt; ""), --(ISNUMBER(SEARCH(K515:DF515, INDEX('Cevap Anahtarları'!$B$2:$CW$10, MATCH(J515, 'Cevap Anahtarları'!$A$2:$A$100, 0), 0)))), --(INDEX('Cevap Anahtarları'!$B$2:$CW$10, MATCH(J515, 'Cevap Anahtarları'!$A$2:$A$100, 0), 0)&lt;&gt;"ABCDE")))</f>
        <v/>
      </c>
      <c r="F515" s="4" t="str" cm="1">
        <f t="array" ref="F515">IF(A515="","",SUMPRODUCT(1* (K515:DF515 &lt;&gt; 0)*(NOT(ISNUMBER(SEARCH(K515:DF515,INDEX('Cevap Anahtarları'!$B$2:$CW$10,MATCH(J515,'Cevap Anahtarları'!$A$2:$A$100,0),0)))))))</f>
        <v/>
      </c>
      <c r="G515" s="4" t="str" cm="1">
        <f t="array" aca="1" ref="G515" ca="1">IF(A515="", "", SUMPRODUCT(--(OFFSET(K515, 0, 0, 1, $O$1) = 0), --(INDEX('Cevap Anahtarları'!$B$2:$CW$10, MATCH(J515, 'Cevap Anahtarları'!$A$2:$A$100, 0), COLUMN(OFFSET(K515, 0, 0, 1, $O$1))-COLUMN(K515)+1) &lt;&gt; "ABCDE")))</f>
        <v/>
      </c>
      <c r="H515" s="12" t="str">
        <f t="shared" si="22"/>
        <v/>
      </c>
      <c r="I515" s="12" t="str">
        <f t="shared" si="23"/>
        <v/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</row>
    <row r="516" spans="2:165">
      <c r="B516" t="str">
        <f>IF(_xlfn.CONCAT('OMR Ciktisi'!F513:O513)="","",VALUE(_xlfn.CONCAT('OMR Ciktisi'!F513:O513)))</f>
        <v/>
      </c>
      <c r="C516" t="str">
        <f>IF(B516="", "", OR(ISNUMBER(MATCH(B516, 'Ogrenci Listesi'!$B$2:$B$1500, 0)), ISNUMBER(MATCH(B516, 'Ogr List2'!$B$2:$B$1500, 0))))</f>
        <v/>
      </c>
      <c r="D516" t="str">
        <f t="shared" si="21"/>
        <v/>
      </c>
      <c r="E516" s="4" t="str" cm="1">
        <f t="array" ref="E516">IF(A516="","", SUMPRODUCT(--(INDEX('Cevap Anahtarları'!$B$2:$CW$10, MATCH(J516, 'Cevap Anahtarları'!$A$2:$A$100, 0), 0)="ABCDE")) + SUMPRODUCT(--(K516:DF516 &lt;&gt; ""), --(ISNUMBER(SEARCH(K516:DF516, INDEX('Cevap Anahtarları'!$B$2:$CW$10, MATCH(J516, 'Cevap Anahtarları'!$A$2:$A$100, 0), 0)))), --(INDEX('Cevap Anahtarları'!$B$2:$CW$10, MATCH(J516, 'Cevap Anahtarları'!$A$2:$A$100, 0), 0)&lt;&gt;"ABCDE")))</f>
        <v/>
      </c>
      <c r="F516" s="4" t="str" cm="1">
        <f t="array" ref="F516">IF(A516="","",SUMPRODUCT(1* (K516:DF516 &lt;&gt; 0)*(NOT(ISNUMBER(SEARCH(K516:DF516,INDEX('Cevap Anahtarları'!$B$2:$CW$10,MATCH(J516,'Cevap Anahtarları'!$A$2:$A$100,0),0)))))))</f>
        <v/>
      </c>
      <c r="G516" s="4" t="str" cm="1">
        <f t="array" aca="1" ref="G516" ca="1">IF(A516="", "", SUMPRODUCT(--(OFFSET(K516, 0, 0, 1, $O$1) = 0), --(INDEX('Cevap Anahtarları'!$B$2:$CW$10, MATCH(J516, 'Cevap Anahtarları'!$A$2:$A$100, 0), COLUMN(OFFSET(K516, 0, 0, 1, $O$1))-COLUMN(K516)+1) &lt;&gt; "ABCDE")))</f>
        <v/>
      </c>
      <c r="H516" s="12" t="str">
        <f t="shared" si="22"/>
        <v/>
      </c>
      <c r="I516" s="12" t="str">
        <f t="shared" si="23"/>
        <v/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</row>
    <row r="517" spans="2:165">
      <c r="B517" t="str">
        <f>IF(_xlfn.CONCAT('OMR Ciktisi'!F514:O514)="","",VALUE(_xlfn.CONCAT('OMR Ciktisi'!F514:O514)))</f>
        <v/>
      </c>
      <c r="C517" t="str">
        <f>IF(B517="", "", OR(ISNUMBER(MATCH(B517, 'Ogrenci Listesi'!$B$2:$B$1500, 0)), ISNUMBER(MATCH(B517, 'Ogr List2'!$B$2:$B$1500, 0))))</f>
        <v/>
      </c>
      <c r="D517" t="str">
        <f t="shared" si="21"/>
        <v/>
      </c>
      <c r="E517" s="4" t="str" cm="1">
        <f t="array" ref="E517">IF(A517="","", SUMPRODUCT(--(INDEX('Cevap Anahtarları'!$B$2:$CW$10, MATCH(J517, 'Cevap Anahtarları'!$A$2:$A$100, 0), 0)="ABCDE")) + SUMPRODUCT(--(K517:DF517 &lt;&gt; ""), --(ISNUMBER(SEARCH(K517:DF517, INDEX('Cevap Anahtarları'!$B$2:$CW$10, MATCH(J517, 'Cevap Anahtarları'!$A$2:$A$100, 0), 0)))), --(INDEX('Cevap Anahtarları'!$B$2:$CW$10, MATCH(J517, 'Cevap Anahtarları'!$A$2:$A$100, 0), 0)&lt;&gt;"ABCDE")))</f>
        <v/>
      </c>
      <c r="F517" s="4" t="str" cm="1">
        <f t="array" ref="F517">IF(A517="","",SUMPRODUCT(1* (K517:DF517 &lt;&gt; 0)*(NOT(ISNUMBER(SEARCH(K517:DF517,INDEX('Cevap Anahtarları'!$B$2:$CW$10,MATCH(J517,'Cevap Anahtarları'!$A$2:$A$100,0),0)))))))</f>
        <v/>
      </c>
      <c r="G517" s="4" t="str" cm="1">
        <f t="array" aca="1" ref="G517" ca="1">IF(A517="", "", SUMPRODUCT(--(OFFSET(K517, 0, 0, 1, $O$1) = 0), --(INDEX('Cevap Anahtarları'!$B$2:$CW$10, MATCH(J517, 'Cevap Anahtarları'!$A$2:$A$100, 0), COLUMN(OFFSET(K517, 0, 0, 1, $O$1))-COLUMN(K517)+1) &lt;&gt; "ABCDE")))</f>
        <v/>
      </c>
      <c r="H517" s="12" t="str">
        <f t="shared" si="22"/>
        <v/>
      </c>
      <c r="I517" s="12" t="str">
        <f t="shared" si="23"/>
        <v/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</row>
    <row r="518" spans="2:165">
      <c r="B518" t="str">
        <f>IF(_xlfn.CONCAT('OMR Ciktisi'!F515:O515)="","",VALUE(_xlfn.CONCAT('OMR Ciktisi'!F515:O515)))</f>
        <v/>
      </c>
      <c r="C518" t="str">
        <f>IF(B518="", "", OR(ISNUMBER(MATCH(B518, 'Ogrenci Listesi'!$B$2:$B$1500, 0)), ISNUMBER(MATCH(B518, 'Ogr List2'!$B$2:$B$1500, 0))))</f>
        <v/>
      </c>
      <c r="D518" t="str">
        <f t="shared" ref="D518:D581" si="24">IF(ISBLANK(A518), "", COUNTIF(B:B,B518)&lt;1.5)</f>
        <v/>
      </c>
      <c r="E518" s="4" t="str" cm="1">
        <f t="array" ref="E518">IF(A518="","", SUMPRODUCT(--(INDEX('Cevap Anahtarları'!$B$2:$CW$10, MATCH(J518, 'Cevap Anahtarları'!$A$2:$A$100, 0), 0)="ABCDE")) + SUMPRODUCT(--(K518:DF518 &lt;&gt; ""), --(ISNUMBER(SEARCH(K518:DF518, INDEX('Cevap Anahtarları'!$B$2:$CW$10, MATCH(J518, 'Cevap Anahtarları'!$A$2:$A$100, 0), 0)))), --(INDEX('Cevap Anahtarları'!$B$2:$CW$10, MATCH(J518, 'Cevap Anahtarları'!$A$2:$A$100, 0), 0)&lt;&gt;"ABCDE")))</f>
        <v/>
      </c>
      <c r="F518" s="4" t="str" cm="1">
        <f t="array" ref="F518">IF(A518="","",SUMPRODUCT(1* (K518:DF518 &lt;&gt; 0)*(NOT(ISNUMBER(SEARCH(K518:DF518,INDEX('Cevap Anahtarları'!$B$2:$CW$10,MATCH(J518,'Cevap Anahtarları'!$A$2:$A$100,0),0)))))))</f>
        <v/>
      </c>
      <c r="G518" s="4" t="str" cm="1">
        <f t="array" aca="1" ref="G518" ca="1">IF(A518="", "", SUMPRODUCT(--(OFFSET(K518, 0, 0, 1, $O$1) = 0), --(INDEX('Cevap Anahtarları'!$B$2:$CW$10, MATCH(J518, 'Cevap Anahtarları'!$A$2:$A$100, 0), COLUMN(OFFSET(K518, 0, 0, 1, $O$1))-COLUMN(K518)+1) &lt;&gt; "ABCDE")))</f>
        <v/>
      </c>
      <c r="H518" s="12" t="str">
        <f t="shared" ref="H518:H581" si="25">IF(A518="","", MAX(E518*$C$2+F518*$I$2,0))</f>
        <v/>
      </c>
      <c r="I518" s="12" t="str">
        <f t="shared" ref="I518:I581" si="26">IF(ISBLANK(A518), "", IF(OR(D518 = FALSE, C518 = FALSE, J518=0), -99, IFERROR(H518*$O$2/$O$1, -99)))</f>
        <v/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</row>
    <row r="519" spans="2:165">
      <c r="B519" t="str">
        <f>IF(_xlfn.CONCAT('OMR Ciktisi'!F516:O516)="","",VALUE(_xlfn.CONCAT('OMR Ciktisi'!F516:O516)))</f>
        <v/>
      </c>
      <c r="C519" t="str">
        <f>IF(B519="", "", OR(ISNUMBER(MATCH(B519, 'Ogrenci Listesi'!$B$2:$B$1500, 0)), ISNUMBER(MATCH(B519, 'Ogr List2'!$B$2:$B$1500, 0))))</f>
        <v/>
      </c>
      <c r="D519" t="str">
        <f t="shared" si="24"/>
        <v/>
      </c>
      <c r="E519" s="4" t="str" cm="1">
        <f t="array" ref="E519">IF(A519="","", SUMPRODUCT(--(INDEX('Cevap Anahtarları'!$B$2:$CW$10, MATCH(J519, 'Cevap Anahtarları'!$A$2:$A$100, 0), 0)="ABCDE")) + SUMPRODUCT(--(K519:DF519 &lt;&gt; ""), --(ISNUMBER(SEARCH(K519:DF519, INDEX('Cevap Anahtarları'!$B$2:$CW$10, MATCH(J519, 'Cevap Anahtarları'!$A$2:$A$100, 0), 0)))), --(INDEX('Cevap Anahtarları'!$B$2:$CW$10, MATCH(J519, 'Cevap Anahtarları'!$A$2:$A$100, 0), 0)&lt;&gt;"ABCDE")))</f>
        <v/>
      </c>
      <c r="F519" s="4" t="str" cm="1">
        <f t="array" ref="F519">IF(A519="","",SUMPRODUCT(1* (K519:DF519 &lt;&gt; 0)*(NOT(ISNUMBER(SEARCH(K519:DF519,INDEX('Cevap Anahtarları'!$B$2:$CW$10,MATCH(J519,'Cevap Anahtarları'!$A$2:$A$100,0),0)))))))</f>
        <v/>
      </c>
      <c r="G519" s="4" t="str" cm="1">
        <f t="array" aca="1" ref="G519" ca="1">IF(A519="", "", SUMPRODUCT(--(OFFSET(K519, 0, 0, 1, $O$1) = 0), --(INDEX('Cevap Anahtarları'!$B$2:$CW$10, MATCH(J519, 'Cevap Anahtarları'!$A$2:$A$100, 0), COLUMN(OFFSET(K519, 0, 0, 1, $O$1))-COLUMN(K519)+1) &lt;&gt; "ABCDE")))</f>
        <v/>
      </c>
      <c r="H519" s="12" t="str">
        <f t="shared" si="25"/>
        <v/>
      </c>
      <c r="I519" s="12" t="str">
        <f t="shared" si="26"/>
        <v/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</row>
    <row r="520" spans="2:165">
      <c r="B520" t="str">
        <f>IF(_xlfn.CONCAT('OMR Ciktisi'!F517:O517)="","",VALUE(_xlfn.CONCAT('OMR Ciktisi'!F517:O517)))</f>
        <v/>
      </c>
      <c r="C520" t="str">
        <f>IF(B520="", "", OR(ISNUMBER(MATCH(B520, 'Ogrenci Listesi'!$B$2:$B$1500, 0)), ISNUMBER(MATCH(B520, 'Ogr List2'!$B$2:$B$1500, 0))))</f>
        <v/>
      </c>
      <c r="D520" t="str">
        <f t="shared" si="24"/>
        <v/>
      </c>
      <c r="E520" s="4" t="str" cm="1">
        <f t="array" ref="E520">IF(A520="","", SUMPRODUCT(--(INDEX('Cevap Anahtarları'!$B$2:$CW$10, MATCH(J520, 'Cevap Anahtarları'!$A$2:$A$100, 0), 0)="ABCDE")) + SUMPRODUCT(--(K520:DF520 &lt;&gt; ""), --(ISNUMBER(SEARCH(K520:DF520, INDEX('Cevap Anahtarları'!$B$2:$CW$10, MATCH(J520, 'Cevap Anahtarları'!$A$2:$A$100, 0), 0)))), --(INDEX('Cevap Anahtarları'!$B$2:$CW$10, MATCH(J520, 'Cevap Anahtarları'!$A$2:$A$100, 0), 0)&lt;&gt;"ABCDE")))</f>
        <v/>
      </c>
      <c r="F520" s="4" t="str" cm="1">
        <f t="array" ref="F520">IF(A520="","",SUMPRODUCT(1* (K520:DF520 &lt;&gt; 0)*(NOT(ISNUMBER(SEARCH(K520:DF520,INDEX('Cevap Anahtarları'!$B$2:$CW$10,MATCH(J520,'Cevap Anahtarları'!$A$2:$A$100,0),0)))))))</f>
        <v/>
      </c>
      <c r="G520" s="4" t="str" cm="1">
        <f t="array" aca="1" ref="G520" ca="1">IF(A520="", "", SUMPRODUCT(--(OFFSET(K520, 0, 0, 1, $O$1) = 0), --(INDEX('Cevap Anahtarları'!$B$2:$CW$10, MATCH(J520, 'Cevap Anahtarları'!$A$2:$A$100, 0), COLUMN(OFFSET(K520, 0, 0, 1, $O$1))-COLUMN(K520)+1) &lt;&gt; "ABCDE")))</f>
        <v/>
      </c>
      <c r="H520" s="12" t="str">
        <f t="shared" si="25"/>
        <v/>
      </c>
      <c r="I520" s="12" t="str">
        <f t="shared" si="26"/>
        <v/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</row>
    <row r="521" spans="2:165">
      <c r="B521" t="str">
        <f>IF(_xlfn.CONCAT('OMR Ciktisi'!F518:O518)="","",VALUE(_xlfn.CONCAT('OMR Ciktisi'!F518:O518)))</f>
        <v/>
      </c>
      <c r="C521" t="str">
        <f>IF(B521="", "", OR(ISNUMBER(MATCH(B521, 'Ogrenci Listesi'!$B$2:$B$1500, 0)), ISNUMBER(MATCH(B521, 'Ogr List2'!$B$2:$B$1500, 0))))</f>
        <v/>
      </c>
      <c r="D521" t="str">
        <f t="shared" si="24"/>
        <v/>
      </c>
      <c r="E521" s="4" t="str" cm="1">
        <f t="array" ref="E521">IF(A521="","", SUMPRODUCT(--(INDEX('Cevap Anahtarları'!$B$2:$CW$10, MATCH(J521, 'Cevap Anahtarları'!$A$2:$A$100, 0), 0)="ABCDE")) + SUMPRODUCT(--(K521:DF521 &lt;&gt; ""), --(ISNUMBER(SEARCH(K521:DF521, INDEX('Cevap Anahtarları'!$B$2:$CW$10, MATCH(J521, 'Cevap Anahtarları'!$A$2:$A$100, 0), 0)))), --(INDEX('Cevap Anahtarları'!$B$2:$CW$10, MATCH(J521, 'Cevap Anahtarları'!$A$2:$A$100, 0), 0)&lt;&gt;"ABCDE")))</f>
        <v/>
      </c>
      <c r="F521" s="4" t="str" cm="1">
        <f t="array" ref="F521">IF(A521="","",SUMPRODUCT(1* (K521:DF521 &lt;&gt; 0)*(NOT(ISNUMBER(SEARCH(K521:DF521,INDEX('Cevap Anahtarları'!$B$2:$CW$10,MATCH(J521,'Cevap Anahtarları'!$A$2:$A$100,0),0)))))))</f>
        <v/>
      </c>
      <c r="G521" s="4" t="str" cm="1">
        <f t="array" aca="1" ref="G521" ca="1">IF(A521="", "", SUMPRODUCT(--(OFFSET(K521, 0, 0, 1, $O$1) = 0), --(INDEX('Cevap Anahtarları'!$B$2:$CW$10, MATCH(J521, 'Cevap Anahtarları'!$A$2:$A$100, 0), COLUMN(OFFSET(K521, 0, 0, 1, $O$1))-COLUMN(K521)+1) &lt;&gt; "ABCDE")))</f>
        <v/>
      </c>
      <c r="H521" s="12" t="str">
        <f t="shared" si="25"/>
        <v/>
      </c>
      <c r="I521" s="12" t="str">
        <f t="shared" si="26"/>
        <v/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</row>
    <row r="522" spans="2:165">
      <c r="B522" t="str">
        <f>IF(_xlfn.CONCAT('OMR Ciktisi'!F519:O519)="","",VALUE(_xlfn.CONCAT('OMR Ciktisi'!F519:O519)))</f>
        <v/>
      </c>
      <c r="C522" t="str">
        <f>IF(B522="", "", OR(ISNUMBER(MATCH(B522, 'Ogrenci Listesi'!$B$2:$B$1500, 0)), ISNUMBER(MATCH(B522, 'Ogr List2'!$B$2:$B$1500, 0))))</f>
        <v/>
      </c>
      <c r="D522" t="str">
        <f t="shared" si="24"/>
        <v/>
      </c>
      <c r="E522" s="4" t="str" cm="1">
        <f t="array" ref="E522">IF(A522="","", SUMPRODUCT(--(INDEX('Cevap Anahtarları'!$B$2:$CW$10, MATCH(J522, 'Cevap Anahtarları'!$A$2:$A$100, 0), 0)="ABCDE")) + SUMPRODUCT(--(K522:DF522 &lt;&gt; ""), --(ISNUMBER(SEARCH(K522:DF522, INDEX('Cevap Anahtarları'!$B$2:$CW$10, MATCH(J522, 'Cevap Anahtarları'!$A$2:$A$100, 0), 0)))), --(INDEX('Cevap Anahtarları'!$B$2:$CW$10, MATCH(J522, 'Cevap Anahtarları'!$A$2:$A$100, 0), 0)&lt;&gt;"ABCDE")))</f>
        <v/>
      </c>
      <c r="F522" s="4" t="str" cm="1">
        <f t="array" ref="F522">IF(A522="","",SUMPRODUCT(1* (K522:DF522 &lt;&gt; 0)*(NOT(ISNUMBER(SEARCH(K522:DF522,INDEX('Cevap Anahtarları'!$B$2:$CW$10,MATCH(J522,'Cevap Anahtarları'!$A$2:$A$100,0),0)))))))</f>
        <v/>
      </c>
      <c r="G522" s="4" t="str" cm="1">
        <f t="array" aca="1" ref="G522" ca="1">IF(A522="", "", SUMPRODUCT(--(OFFSET(K522, 0, 0, 1, $O$1) = 0), --(INDEX('Cevap Anahtarları'!$B$2:$CW$10, MATCH(J522, 'Cevap Anahtarları'!$A$2:$A$100, 0), COLUMN(OFFSET(K522, 0, 0, 1, $O$1))-COLUMN(K522)+1) &lt;&gt; "ABCDE")))</f>
        <v/>
      </c>
      <c r="H522" s="12" t="str">
        <f t="shared" si="25"/>
        <v/>
      </c>
      <c r="I522" s="12" t="str">
        <f t="shared" si="26"/>
        <v/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</row>
    <row r="523" spans="2:165">
      <c r="B523" t="str">
        <f>IF(_xlfn.CONCAT('OMR Ciktisi'!F520:O520)="","",VALUE(_xlfn.CONCAT('OMR Ciktisi'!F520:O520)))</f>
        <v/>
      </c>
      <c r="C523" t="str">
        <f>IF(B523="", "", OR(ISNUMBER(MATCH(B523, 'Ogrenci Listesi'!$B$2:$B$1500, 0)), ISNUMBER(MATCH(B523, 'Ogr List2'!$B$2:$B$1500, 0))))</f>
        <v/>
      </c>
      <c r="D523" t="str">
        <f t="shared" si="24"/>
        <v/>
      </c>
      <c r="E523" s="4" t="str" cm="1">
        <f t="array" ref="E523">IF(A523="","", SUMPRODUCT(--(INDEX('Cevap Anahtarları'!$B$2:$CW$10, MATCH(J523, 'Cevap Anahtarları'!$A$2:$A$100, 0), 0)="ABCDE")) + SUMPRODUCT(--(K523:DF523 &lt;&gt; ""), --(ISNUMBER(SEARCH(K523:DF523, INDEX('Cevap Anahtarları'!$B$2:$CW$10, MATCH(J523, 'Cevap Anahtarları'!$A$2:$A$100, 0), 0)))), --(INDEX('Cevap Anahtarları'!$B$2:$CW$10, MATCH(J523, 'Cevap Anahtarları'!$A$2:$A$100, 0), 0)&lt;&gt;"ABCDE")))</f>
        <v/>
      </c>
      <c r="F523" s="4" t="str" cm="1">
        <f t="array" ref="F523">IF(A523="","",SUMPRODUCT(1* (K523:DF523 &lt;&gt; 0)*(NOT(ISNUMBER(SEARCH(K523:DF523,INDEX('Cevap Anahtarları'!$B$2:$CW$10,MATCH(J523,'Cevap Anahtarları'!$A$2:$A$100,0),0)))))))</f>
        <v/>
      </c>
      <c r="G523" s="4" t="str" cm="1">
        <f t="array" aca="1" ref="G523" ca="1">IF(A523="", "", SUMPRODUCT(--(OFFSET(K523, 0, 0, 1, $O$1) = 0), --(INDEX('Cevap Anahtarları'!$B$2:$CW$10, MATCH(J523, 'Cevap Anahtarları'!$A$2:$A$100, 0), COLUMN(OFFSET(K523, 0, 0, 1, $O$1))-COLUMN(K523)+1) &lt;&gt; "ABCDE")))</f>
        <v/>
      </c>
      <c r="H523" s="12" t="str">
        <f t="shared" si="25"/>
        <v/>
      </c>
      <c r="I523" s="12" t="str">
        <f t="shared" si="26"/>
        <v/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</row>
    <row r="524" spans="2:165">
      <c r="B524" t="str">
        <f>IF(_xlfn.CONCAT('OMR Ciktisi'!F521:O521)="","",VALUE(_xlfn.CONCAT('OMR Ciktisi'!F521:O521)))</f>
        <v/>
      </c>
      <c r="C524" t="str">
        <f>IF(B524="", "", OR(ISNUMBER(MATCH(B524, 'Ogrenci Listesi'!$B$2:$B$1500, 0)), ISNUMBER(MATCH(B524, 'Ogr List2'!$B$2:$B$1500, 0))))</f>
        <v/>
      </c>
      <c r="D524" t="str">
        <f t="shared" si="24"/>
        <v/>
      </c>
      <c r="E524" s="4" t="str" cm="1">
        <f t="array" ref="E524">IF(A524="","", SUMPRODUCT(--(INDEX('Cevap Anahtarları'!$B$2:$CW$10, MATCH(J524, 'Cevap Anahtarları'!$A$2:$A$100, 0), 0)="ABCDE")) + SUMPRODUCT(--(K524:DF524 &lt;&gt; ""), --(ISNUMBER(SEARCH(K524:DF524, INDEX('Cevap Anahtarları'!$B$2:$CW$10, MATCH(J524, 'Cevap Anahtarları'!$A$2:$A$100, 0), 0)))), --(INDEX('Cevap Anahtarları'!$B$2:$CW$10, MATCH(J524, 'Cevap Anahtarları'!$A$2:$A$100, 0), 0)&lt;&gt;"ABCDE")))</f>
        <v/>
      </c>
      <c r="F524" s="4" t="str" cm="1">
        <f t="array" ref="F524">IF(A524="","",SUMPRODUCT(1* (K524:DF524 &lt;&gt; 0)*(NOT(ISNUMBER(SEARCH(K524:DF524,INDEX('Cevap Anahtarları'!$B$2:$CW$10,MATCH(J524,'Cevap Anahtarları'!$A$2:$A$100,0),0)))))))</f>
        <v/>
      </c>
      <c r="G524" s="4" t="str" cm="1">
        <f t="array" aca="1" ref="G524" ca="1">IF(A524="", "", SUMPRODUCT(--(OFFSET(K524, 0, 0, 1, $O$1) = 0), --(INDEX('Cevap Anahtarları'!$B$2:$CW$10, MATCH(J524, 'Cevap Anahtarları'!$A$2:$A$100, 0), COLUMN(OFFSET(K524, 0, 0, 1, $O$1))-COLUMN(K524)+1) &lt;&gt; "ABCDE")))</f>
        <v/>
      </c>
      <c r="H524" s="12" t="str">
        <f t="shared" si="25"/>
        <v/>
      </c>
      <c r="I524" s="12" t="str">
        <f t="shared" si="26"/>
        <v/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</row>
    <row r="525" spans="2:165">
      <c r="B525" t="str">
        <f>IF(_xlfn.CONCAT('OMR Ciktisi'!F522:O522)="","",VALUE(_xlfn.CONCAT('OMR Ciktisi'!F522:O522)))</f>
        <v/>
      </c>
      <c r="C525" t="str">
        <f>IF(B525="", "", OR(ISNUMBER(MATCH(B525, 'Ogrenci Listesi'!$B$2:$B$1500, 0)), ISNUMBER(MATCH(B525, 'Ogr List2'!$B$2:$B$1500, 0))))</f>
        <v/>
      </c>
      <c r="D525" t="str">
        <f t="shared" si="24"/>
        <v/>
      </c>
      <c r="E525" s="4" t="str" cm="1">
        <f t="array" ref="E525">IF(A525="","", SUMPRODUCT(--(INDEX('Cevap Anahtarları'!$B$2:$CW$10, MATCH(J525, 'Cevap Anahtarları'!$A$2:$A$100, 0), 0)="ABCDE")) + SUMPRODUCT(--(K525:DF525 &lt;&gt; ""), --(ISNUMBER(SEARCH(K525:DF525, INDEX('Cevap Anahtarları'!$B$2:$CW$10, MATCH(J525, 'Cevap Anahtarları'!$A$2:$A$100, 0), 0)))), --(INDEX('Cevap Anahtarları'!$B$2:$CW$10, MATCH(J525, 'Cevap Anahtarları'!$A$2:$A$100, 0), 0)&lt;&gt;"ABCDE")))</f>
        <v/>
      </c>
      <c r="F525" s="4" t="str" cm="1">
        <f t="array" ref="F525">IF(A525="","",SUMPRODUCT(1* (K525:DF525 &lt;&gt; 0)*(NOT(ISNUMBER(SEARCH(K525:DF525,INDEX('Cevap Anahtarları'!$B$2:$CW$10,MATCH(J525,'Cevap Anahtarları'!$A$2:$A$100,0),0)))))))</f>
        <v/>
      </c>
      <c r="G525" s="4" t="str" cm="1">
        <f t="array" aca="1" ref="G525" ca="1">IF(A525="", "", SUMPRODUCT(--(OFFSET(K525, 0, 0, 1, $O$1) = 0), --(INDEX('Cevap Anahtarları'!$B$2:$CW$10, MATCH(J525, 'Cevap Anahtarları'!$A$2:$A$100, 0), COLUMN(OFFSET(K525, 0, 0, 1, $O$1))-COLUMN(K525)+1) &lt;&gt; "ABCDE")))</f>
        <v/>
      </c>
      <c r="H525" s="12" t="str">
        <f t="shared" si="25"/>
        <v/>
      </c>
      <c r="I525" s="12" t="str">
        <f t="shared" si="26"/>
        <v/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</row>
    <row r="526" spans="2:165">
      <c r="B526" t="str">
        <f>IF(_xlfn.CONCAT('OMR Ciktisi'!F523:O523)="","",VALUE(_xlfn.CONCAT('OMR Ciktisi'!F523:O523)))</f>
        <v/>
      </c>
      <c r="C526" t="str">
        <f>IF(B526="", "", OR(ISNUMBER(MATCH(B526, 'Ogrenci Listesi'!$B$2:$B$1500, 0)), ISNUMBER(MATCH(B526, 'Ogr List2'!$B$2:$B$1500, 0))))</f>
        <v/>
      </c>
      <c r="D526" t="str">
        <f t="shared" si="24"/>
        <v/>
      </c>
      <c r="E526" s="4" t="str" cm="1">
        <f t="array" ref="E526">IF(A526="","", SUMPRODUCT(--(INDEX('Cevap Anahtarları'!$B$2:$CW$10, MATCH(J526, 'Cevap Anahtarları'!$A$2:$A$100, 0), 0)="ABCDE")) + SUMPRODUCT(--(K526:DF526 &lt;&gt; ""), --(ISNUMBER(SEARCH(K526:DF526, INDEX('Cevap Anahtarları'!$B$2:$CW$10, MATCH(J526, 'Cevap Anahtarları'!$A$2:$A$100, 0), 0)))), --(INDEX('Cevap Anahtarları'!$B$2:$CW$10, MATCH(J526, 'Cevap Anahtarları'!$A$2:$A$100, 0), 0)&lt;&gt;"ABCDE")))</f>
        <v/>
      </c>
      <c r="F526" s="4" t="str" cm="1">
        <f t="array" ref="F526">IF(A526="","",SUMPRODUCT(1* (K526:DF526 &lt;&gt; 0)*(NOT(ISNUMBER(SEARCH(K526:DF526,INDEX('Cevap Anahtarları'!$B$2:$CW$10,MATCH(J526,'Cevap Anahtarları'!$A$2:$A$100,0),0)))))))</f>
        <v/>
      </c>
      <c r="G526" s="4" t="str" cm="1">
        <f t="array" aca="1" ref="G526" ca="1">IF(A526="", "", SUMPRODUCT(--(OFFSET(K526, 0, 0, 1, $O$1) = 0), --(INDEX('Cevap Anahtarları'!$B$2:$CW$10, MATCH(J526, 'Cevap Anahtarları'!$A$2:$A$100, 0), COLUMN(OFFSET(K526, 0, 0, 1, $O$1))-COLUMN(K526)+1) &lt;&gt; "ABCDE")))</f>
        <v/>
      </c>
      <c r="H526" s="12" t="str">
        <f t="shared" si="25"/>
        <v/>
      </c>
      <c r="I526" s="12" t="str">
        <f t="shared" si="26"/>
        <v/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</row>
    <row r="527" spans="2:165">
      <c r="B527" t="str">
        <f>IF(_xlfn.CONCAT('OMR Ciktisi'!F524:O524)="","",VALUE(_xlfn.CONCAT('OMR Ciktisi'!F524:O524)))</f>
        <v/>
      </c>
      <c r="C527" t="str">
        <f>IF(B527="", "", OR(ISNUMBER(MATCH(B527, 'Ogrenci Listesi'!$B$2:$B$1500, 0)), ISNUMBER(MATCH(B527, 'Ogr List2'!$B$2:$B$1500, 0))))</f>
        <v/>
      </c>
      <c r="D527" t="str">
        <f t="shared" si="24"/>
        <v/>
      </c>
      <c r="E527" s="4" t="str" cm="1">
        <f t="array" ref="E527">IF(A527="","", SUMPRODUCT(--(INDEX('Cevap Anahtarları'!$B$2:$CW$10, MATCH(J527, 'Cevap Anahtarları'!$A$2:$A$100, 0), 0)="ABCDE")) + SUMPRODUCT(--(K527:DF527 &lt;&gt; ""), --(ISNUMBER(SEARCH(K527:DF527, INDEX('Cevap Anahtarları'!$B$2:$CW$10, MATCH(J527, 'Cevap Anahtarları'!$A$2:$A$100, 0), 0)))), --(INDEX('Cevap Anahtarları'!$B$2:$CW$10, MATCH(J527, 'Cevap Anahtarları'!$A$2:$A$100, 0), 0)&lt;&gt;"ABCDE")))</f>
        <v/>
      </c>
      <c r="F527" s="4" t="str" cm="1">
        <f t="array" ref="F527">IF(A527="","",SUMPRODUCT(1* (K527:DF527 &lt;&gt; 0)*(NOT(ISNUMBER(SEARCH(K527:DF527,INDEX('Cevap Anahtarları'!$B$2:$CW$10,MATCH(J527,'Cevap Anahtarları'!$A$2:$A$100,0),0)))))))</f>
        <v/>
      </c>
      <c r="G527" s="4" t="str" cm="1">
        <f t="array" aca="1" ref="G527" ca="1">IF(A527="", "", SUMPRODUCT(--(OFFSET(K527, 0, 0, 1, $O$1) = 0), --(INDEX('Cevap Anahtarları'!$B$2:$CW$10, MATCH(J527, 'Cevap Anahtarları'!$A$2:$A$100, 0), COLUMN(OFFSET(K527, 0, 0, 1, $O$1))-COLUMN(K527)+1) &lt;&gt; "ABCDE")))</f>
        <v/>
      </c>
      <c r="H527" s="12" t="str">
        <f t="shared" si="25"/>
        <v/>
      </c>
      <c r="I527" s="12" t="str">
        <f t="shared" si="26"/>
        <v/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</row>
    <row r="528" spans="2:165">
      <c r="B528" t="str">
        <f>IF(_xlfn.CONCAT('OMR Ciktisi'!F525:O525)="","",VALUE(_xlfn.CONCAT('OMR Ciktisi'!F525:O525)))</f>
        <v/>
      </c>
      <c r="C528" t="str">
        <f>IF(B528="", "", OR(ISNUMBER(MATCH(B528, 'Ogrenci Listesi'!$B$2:$B$1500, 0)), ISNUMBER(MATCH(B528, 'Ogr List2'!$B$2:$B$1500, 0))))</f>
        <v/>
      </c>
      <c r="D528" t="str">
        <f t="shared" si="24"/>
        <v/>
      </c>
      <c r="E528" s="4" t="str" cm="1">
        <f t="array" ref="E528">IF(A528="","", SUMPRODUCT(--(INDEX('Cevap Anahtarları'!$B$2:$CW$10, MATCH(J528, 'Cevap Anahtarları'!$A$2:$A$100, 0), 0)="ABCDE")) + SUMPRODUCT(--(K528:DF528 &lt;&gt; ""), --(ISNUMBER(SEARCH(K528:DF528, INDEX('Cevap Anahtarları'!$B$2:$CW$10, MATCH(J528, 'Cevap Anahtarları'!$A$2:$A$100, 0), 0)))), --(INDEX('Cevap Anahtarları'!$B$2:$CW$10, MATCH(J528, 'Cevap Anahtarları'!$A$2:$A$100, 0), 0)&lt;&gt;"ABCDE")))</f>
        <v/>
      </c>
      <c r="F528" s="4" t="str" cm="1">
        <f t="array" ref="F528">IF(A528="","",SUMPRODUCT(1* (K528:DF528 &lt;&gt; 0)*(NOT(ISNUMBER(SEARCH(K528:DF528,INDEX('Cevap Anahtarları'!$B$2:$CW$10,MATCH(J528,'Cevap Anahtarları'!$A$2:$A$100,0),0)))))))</f>
        <v/>
      </c>
      <c r="G528" s="4" t="str" cm="1">
        <f t="array" aca="1" ref="G528" ca="1">IF(A528="", "", SUMPRODUCT(--(OFFSET(K528, 0, 0, 1, $O$1) = 0), --(INDEX('Cevap Anahtarları'!$B$2:$CW$10, MATCH(J528, 'Cevap Anahtarları'!$A$2:$A$100, 0), COLUMN(OFFSET(K528, 0, 0, 1, $O$1))-COLUMN(K528)+1) &lt;&gt; "ABCDE")))</f>
        <v/>
      </c>
      <c r="H528" s="12" t="str">
        <f t="shared" si="25"/>
        <v/>
      </c>
      <c r="I528" s="12" t="str">
        <f t="shared" si="26"/>
        <v/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</row>
    <row r="529" spans="2:165">
      <c r="B529" t="str">
        <f>IF(_xlfn.CONCAT('OMR Ciktisi'!F526:O526)="","",VALUE(_xlfn.CONCAT('OMR Ciktisi'!F526:O526)))</f>
        <v/>
      </c>
      <c r="C529" t="str">
        <f>IF(B529="", "", OR(ISNUMBER(MATCH(B529, 'Ogrenci Listesi'!$B$2:$B$1500, 0)), ISNUMBER(MATCH(B529, 'Ogr List2'!$B$2:$B$1500, 0))))</f>
        <v/>
      </c>
      <c r="D529" t="str">
        <f t="shared" si="24"/>
        <v/>
      </c>
      <c r="E529" s="4" t="str" cm="1">
        <f t="array" ref="E529">IF(A529="","", SUMPRODUCT(--(INDEX('Cevap Anahtarları'!$B$2:$CW$10, MATCH(J529, 'Cevap Anahtarları'!$A$2:$A$100, 0), 0)="ABCDE")) + SUMPRODUCT(--(K529:DF529 &lt;&gt; ""), --(ISNUMBER(SEARCH(K529:DF529, INDEX('Cevap Anahtarları'!$B$2:$CW$10, MATCH(J529, 'Cevap Anahtarları'!$A$2:$A$100, 0), 0)))), --(INDEX('Cevap Anahtarları'!$B$2:$CW$10, MATCH(J529, 'Cevap Anahtarları'!$A$2:$A$100, 0), 0)&lt;&gt;"ABCDE")))</f>
        <v/>
      </c>
      <c r="F529" s="4" t="str" cm="1">
        <f t="array" ref="F529">IF(A529="","",SUMPRODUCT(1* (K529:DF529 &lt;&gt; 0)*(NOT(ISNUMBER(SEARCH(K529:DF529,INDEX('Cevap Anahtarları'!$B$2:$CW$10,MATCH(J529,'Cevap Anahtarları'!$A$2:$A$100,0),0)))))))</f>
        <v/>
      </c>
      <c r="G529" s="4" t="str" cm="1">
        <f t="array" aca="1" ref="G529" ca="1">IF(A529="", "", SUMPRODUCT(--(OFFSET(K529, 0, 0, 1, $O$1) = 0), --(INDEX('Cevap Anahtarları'!$B$2:$CW$10, MATCH(J529, 'Cevap Anahtarları'!$A$2:$A$100, 0), COLUMN(OFFSET(K529, 0, 0, 1, $O$1))-COLUMN(K529)+1) &lt;&gt; "ABCDE")))</f>
        <v/>
      </c>
      <c r="H529" s="12" t="str">
        <f t="shared" si="25"/>
        <v/>
      </c>
      <c r="I529" s="12" t="str">
        <f t="shared" si="26"/>
        <v/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</row>
    <row r="530" spans="2:165">
      <c r="B530" t="str">
        <f>IF(_xlfn.CONCAT('OMR Ciktisi'!F527:O527)="","",VALUE(_xlfn.CONCAT('OMR Ciktisi'!F527:O527)))</f>
        <v/>
      </c>
      <c r="C530" t="str">
        <f>IF(B530="", "", OR(ISNUMBER(MATCH(B530, 'Ogrenci Listesi'!$B$2:$B$1500, 0)), ISNUMBER(MATCH(B530, 'Ogr List2'!$B$2:$B$1500, 0))))</f>
        <v/>
      </c>
      <c r="D530" t="str">
        <f t="shared" si="24"/>
        <v/>
      </c>
      <c r="E530" s="4" t="str" cm="1">
        <f t="array" ref="E530">IF(A530="","", SUMPRODUCT(--(INDEX('Cevap Anahtarları'!$B$2:$CW$10, MATCH(J530, 'Cevap Anahtarları'!$A$2:$A$100, 0), 0)="ABCDE")) + SUMPRODUCT(--(K530:DF530 &lt;&gt; ""), --(ISNUMBER(SEARCH(K530:DF530, INDEX('Cevap Anahtarları'!$B$2:$CW$10, MATCH(J530, 'Cevap Anahtarları'!$A$2:$A$100, 0), 0)))), --(INDEX('Cevap Anahtarları'!$B$2:$CW$10, MATCH(J530, 'Cevap Anahtarları'!$A$2:$A$100, 0), 0)&lt;&gt;"ABCDE")))</f>
        <v/>
      </c>
      <c r="F530" s="4" t="str" cm="1">
        <f t="array" ref="F530">IF(A530="","",SUMPRODUCT(1* (K530:DF530 &lt;&gt; 0)*(NOT(ISNUMBER(SEARCH(K530:DF530,INDEX('Cevap Anahtarları'!$B$2:$CW$10,MATCH(J530,'Cevap Anahtarları'!$A$2:$A$100,0),0)))))))</f>
        <v/>
      </c>
      <c r="G530" s="4" t="str" cm="1">
        <f t="array" aca="1" ref="G530" ca="1">IF(A530="", "", SUMPRODUCT(--(OFFSET(K530, 0, 0, 1, $O$1) = 0), --(INDEX('Cevap Anahtarları'!$B$2:$CW$10, MATCH(J530, 'Cevap Anahtarları'!$A$2:$A$100, 0), COLUMN(OFFSET(K530, 0, 0, 1, $O$1))-COLUMN(K530)+1) &lt;&gt; "ABCDE")))</f>
        <v/>
      </c>
      <c r="H530" s="12" t="str">
        <f t="shared" si="25"/>
        <v/>
      </c>
      <c r="I530" s="12" t="str">
        <f t="shared" si="26"/>
        <v/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</row>
    <row r="531" spans="2:165">
      <c r="B531" t="str">
        <f>IF(_xlfn.CONCAT('OMR Ciktisi'!F528:O528)="","",VALUE(_xlfn.CONCAT('OMR Ciktisi'!F528:O528)))</f>
        <v/>
      </c>
      <c r="C531" t="str">
        <f>IF(B531="", "", OR(ISNUMBER(MATCH(B531, 'Ogrenci Listesi'!$B$2:$B$1500, 0)), ISNUMBER(MATCH(B531, 'Ogr List2'!$B$2:$B$1500, 0))))</f>
        <v/>
      </c>
      <c r="D531" t="str">
        <f t="shared" si="24"/>
        <v/>
      </c>
      <c r="E531" s="4" t="str" cm="1">
        <f t="array" ref="E531">IF(A531="","", SUMPRODUCT(--(INDEX('Cevap Anahtarları'!$B$2:$CW$10, MATCH(J531, 'Cevap Anahtarları'!$A$2:$A$100, 0), 0)="ABCDE")) + SUMPRODUCT(--(K531:DF531 &lt;&gt; ""), --(ISNUMBER(SEARCH(K531:DF531, INDEX('Cevap Anahtarları'!$B$2:$CW$10, MATCH(J531, 'Cevap Anahtarları'!$A$2:$A$100, 0), 0)))), --(INDEX('Cevap Anahtarları'!$B$2:$CW$10, MATCH(J531, 'Cevap Anahtarları'!$A$2:$A$100, 0), 0)&lt;&gt;"ABCDE")))</f>
        <v/>
      </c>
      <c r="F531" s="4" t="str" cm="1">
        <f t="array" ref="F531">IF(A531="","",SUMPRODUCT(1* (K531:DF531 &lt;&gt; 0)*(NOT(ISNUMBER(SEARCH(K531:DF531,INDEX('Cevap Anahtarları'!$B$2:$CW$10,MATCH(J531,'Cevap Anahtarları'!$A$2:$A$100,0),0)))))))</f>
        <v/>
      </c>
      <c r="G531" s="4" t="str" cm="1">
        <f t="array" aca="1" ref="G531" ca="1">IF(A531="", "", SUMPRODUCT(--(OFFSET(K531, 0, 0, 1, $O$1) = 0), --(INDEX('Cevap Anahtarları'!$B$2:$CW$10, MATCH(J531, 'Cevap Anahtarları'!$A$2:$A$100, 0), COLUMN(OFFSET(K531, 0, 0, 1, $O$1))-COLUMN(K531)+1) &lt;&gt; "ABCDE")))</f>
        <v/>
      </c>
      <c r="H531" s="12" t="str">
        <f t="shared" si="25"/>
        <v/>
      </c>
      <c r="I531" s="12" t="str">
        <f t="shared" si="26"/>
        <v/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</row>
    <row r="532" spans="2:165">
      <c r="B532" t="str">
        <f>IF(_xlfn.CONCAT('OMR Ciktisi'!F529:O529)="","",VALUE(_xlfn.CONCAT('OMR Ciktisi'!F529:O529)))</f>
        <v/>
      </c>
      <c r="C532" t="str">
        <f>IF(B532="", "", OR(ISNUMBER(MATCH(B532, 'Ogrenci Listesi'!$B$2:$B$1500, 0)), ISNUMBER(MATCH(B532, 'Ogr List2'!$B$2:$B$1500, 0))))</f>
        <v/>
      </c>
      <c r="D532" t="str">
        <f t="shared" si="24"/>
        <v/>
      </c>
      <c r="E532" s="4" t="str" cm="1">
        <f t="array" ref="E532">IF(A532="","", SUMPRODUCT(--(INDEX('Cevap Anahtarları'!$B$2:$CW$10, MATCH(J532, 'Cevap Anahtarları'!$A$2:$A$100, 0), 0)="ABCDE")) + SUMPRODUCT(--(K532:DF532 &lt;&gt; ""), --(ISNUMBER(SEARCH(K532:DF532, INDEX('Cevap Anahtarları'!$B$2:$CW$10, MATCH(J532, 'Cevap Anahtarları'!$A$2:$A$100, 0), 0)))), --(INDEX('Cevap Anahtarları'!$B$2:$CW$10, MATCH(J532, 'Cevap Anahtarları'!$A$2:$A$100, 0), 0)&lt;&gt;"ABCDE")))</f>
        <v/>
      </c>
      <c r="F532" s="4" t="str" cm="1">
        <f t="array" ref="F532">IF(A532="","",SUMPRODUCT(1* (K532:DF532 &lt;&gt; 0)*(NOT(ISNUMBER(SEARCH(K532:DF532,INDEX('Cevap Anahtarları'!$B$2:$CW$10,MATCH(J532,'Cevap Anahtarları'!$A$2:$A$100,0),0)))))))</f>
        <v/>
      </c>
      <c r="G532" s="4" t="str" cm="1">
        <f t="array" aca="1" ref="G532" ca="1">IF(A532="", "", SUMPRODUCT(--(OFFSET(K532, 0, 0, 1, $O$1) = 0), --(INDEX('Cevap Anahtarları'!$B$2:$CW$10, MATCH(J532, 'Cevap Anahtarları'!$A$2:$A$100, 0), COLUMN(OFFSET(K532, 0, 0, 1, $O$1))-COLUMN(K532)+1) &lt;&gt; "ABCDE")))</f>
        <v/>
      </c>
      <c r="H532" s="12" t="str">
        <f t="shared" si="25"/>
        <v/>
      </c>
      <c r="I532" s="12" t="str">
        <f t="shared" si="26"/>
        <v/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</row>
    <row r="533" spans="2:165">
      <c r="B533" t="str">
        <f>IF(_xlfn.CONCAT('OMR Ciktisi'!F530:O530)="","",VALUE(_xlfn.CONCAT('OMR Ciktisi'!F530:O530)))</f>
        <v/>
      </c>
      <c r="C533" t="str">
        <f>IF(B533="", "", OR(ISNUMBER(MATCH(B533, 'Ogrenci Listesi'!$B$2:$B$1500, 0)), ISNUMBER(MATCH(B533, 'Ogr List2'!$B$2:$B$1500, 0))))</f>
        <v/>
      </c>
      <c r="D533" t="str">
        <f t="shared" si="24"/>
        <v/>
      </c>
      <c r="E533" s="4" t="str" cm="1">
        <f t="array" ref="E533">IF(A533="","", SUMPRODUCT(--(INDEX('Cevap Anahtarları'!$B$2:$CW$10, MATCH(J533, 'Cevap Anahtarları'!$A$2:$A$100, 0), 0)="ABCDE")) + SUMPRODUCT(--(K533:DF533 &lt;&gt; ""), --(ISNUMBER(SEARCH(K533:DF533, INDEX('Cevap Anahtarları'!$B$2:$CW$10, MATCH(J533, 'Cevap Anahtarları'!$A$2:$A$100, 0), 0)))), --(INDEX('Cevap Anahtarları'!$B$2:$CW$10, MATCH(J533, 'Cevap Anahtarları'!$A$2:$A$100, 0), 0)&lt;&gt;"ABCDE")))</f>
        <v/>
      </c>
      <c r="F533" s="4" t="str" cm="1">
        <f t="array" ref="F533">IF(A533="","",SUMPRODUCT(1* (K533:DF533 &lt;&gt; 0)*(NOT(ISNUMBER(SEARCH(K533:DF533,INDEX('Cevap Anahtarları'!$B$2:$CW$10,MATCH(J533,'Cevap Anahtarları'!$A$2:$A$100,0),0)))))))</f>
        <v/>
      </c>
      <c r="G533" s="4" t="str" cm="1">
        <f t="array" aca="1" ref="G533" ca="1">IF(A533="", "", SUMPRODUCT(--(OFFSET(K533, 0, 0, 1, $O$1) = 0), --(INDEX('Cevap Anahtarları'!$B$2:$CW$10, MATCH(J533, 'Cevap Anahtarları'!$A$2:$A$100, 0), COLUMN(OFFSET(K533, 0, 0, 1, $O$1))-COLUMN(K533)+1) &lt;&gt; "ABCDE")))</f>
        <v/>
      </c>
      <c r="H533" s="12" t="str">
        <f t="shared" si="25"/>
        <v/>
      </c>
      <c r="I533" s="12" t="str">
        <f t="shared" si="26"/>
        <v/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</row>
    <row r="534" spans="2:165">
      <c r="B534" t="str">
        <f>IF(_xlfn.CONCAT('OMR Ciktisi'!F531:O531)="","",VALUE(_xlfn.CONCAT('OMR Ciktisi'!F531:O531)))</f>
        <v/>
      </c>
      <c r="C534" t="str">
        <f>IF(B534="", "", OR(ISNUMBER(MATCH(B534, 'Ogrenci Listesi'!$B$2:$B$1500, 0)), ISNUMBER(MATCH(B534, 'Ogr List2'!$B$2:$B$1500, 0))))</f>
        <v/>
      </c>
      <c r="D534" t="str">
        <f t="shared" si="24"/>
        <v/>
      </c>
      <c r="E534" s="4" t="str" cm="1">
        <f t="array" ref="E534">IF(A534="","", SUMPRODUCT(--(INDEX('Cevap Anahtarları'!$B$2:$CW$10, MATCH(J534, 'Cevap Anahtarları'!$A$2:$A$100, 0), 0)="ABCDE")) + SUMPRODUCT(--(K534:DF534 &lt;&gt; ""), --(ISNUMBER(SEARCH(K534:DF534, INDEX('Cevap Anahtarları'!$B$2:$CW$10, MATCH(J534, 'Cevap Anahtarları'!$A$2:$A$100, 0), 0)))), --(INDEX('Cevap Anahtarları'!$B$2:$CW$10, MATCH(J534, 'Cevap Anahtarları'!$A$2:$A$100, 0), 0)&lt;&gt;"ABCDE")))</f>
        <v/>
      </c>
      <c r="F534" s="4" t="str" cm="1">
        <f t="array" ref="F534">IF(A534="","",SUMPRODUCT(1* (K534:DF534 &lt;&gt; 0)*(NOT(ISNUMBER(SEARCH(K534:DF534,INDEX('Cevap Anahtarları'!$B$2:$CW$10,MATCH(J534,'Cevap Anahtarları'!$A$2:$A$100,0),0)))))))</f>
        <v/>
      </c>
      <c r="G534" s="4" t="str" cm="1">
        <f t="array" aca="1" ref="G534" ca="1">IF(A534="", "", SUMPRODUCT(--(OFFSET(K534, 0, 0, 1, $O$1) = 0), --(INDEX('Cevap Anahtarları'!$B$2:$CW$10, MATCH(J534, 'Cevap Anahtarları'!$A$2:$A$100, 0), COLUMN(OFFSET(K534, 0, 0, 1, $O$1))-COLUMN(K534)+1) &lt;&gt; "ABCDE")))</f>
        <v/>
      </c>
      <c r="H534" s="12" t="str">
        <f t="shared" si="25"/>
        <v/>
      </c>
      <c r="I534" s="12" t="str">
        <f t="shared" si="26"/>
        <v/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</row>
    <row r="535" spans="2:165">
      <c r="B535" t="str">
        <f>IF(_xlfn.CONCAT('OMR Ciktisi'!F532:O532)="","",VALUE(_xlfn.CONCAT('OMR Ciktisi'!F532:O532)))</f>
        <v/>
      </c>
      <c r="C535" t="str">
        <f>IF(B535="", "", OR(ISNUMBER(MATCH(B535, 'Ogrenci Listesi'!$B$2:$B$1500, 0)), ISNUMBER(MATCH(B535, 'Ogr List2'!$B$2:$B$1500, 0))))</f>
        <v/>
      </c>
      <c r="D535" t="str">
        <f t="shared" si="24"/>
        <v/>
      </c>
      <c r="E535" s="4" t="str" cm="1">
        <f t="array" ref="E535">IF(A535="","", SUMPRODUCT(--(INDEX('Cevap Anahtarları'!$B$2:$CW$10, MATCH(J535, 'Cevap Anahtarları'!$A$2:$A$100, 0), 0)="ABCDE")) + SUMPRODUCT(--(K535:DF535 &lt;&gt; ""), --(ISNUMBER(SEARCH(K535:DF535, INDEX('Cevap Anahtarları'!$B$2:$CW$10, MATCH(J535, 'Cevap Anahtarları'!$A$2:$A$100, 0), 0)))), --(INDEX('Cevap Anahtarları'!$B$2:$CW$10, MATCH(J535, 'Cevap Anahtarları'!$A$2:$A$100, 0), 0)&lt;&gt;"ABCDE")))</f>
        <v/>
      </c>
      <c r="F535" s="4" t="str" cm="1">
        <f t="array" ref="F535">IF(A535="","",SUMPRODUCT(1* (K535:DF535 &lt;&gt; 0)*(NOT(ISNUMBER(SEARCH(K535:DF535,INDEX('Cevap Anahtarları'!$B$2:$CW$10,MATCH(J535,'Cevap Anahtarları'!$A$2:$A$100,0),0)))))))</f>
        <v/>
      </c>
      <c r="G535" s="4" t="str" cm="1">
        <f t="array" aca="1" ref="G535" ca="1">IF(A535="", "", SUMPRODUCT(--(OFFSET(K535, 0, 0, 1, $O$1) = 0), --(INDEX('Cevap Anahtarları'!$B$2:$CW$10, MATCH(J535, 'Cevap Anahtarları'!$A$2:$A$100, 0), COLUMN(OFFSET(K535, 0, 0, 1, $O$1))-COLUMN(K535)+1) &lt;&gt; "ABCDE")))</f>
        <v/>
      </c>
      <c r="H535" s="12" t="str">
        <f t="shared" si="25"/>
        <v/>
      </c>
      <c r="I535" s="12" t="str">
        <f t="shared" si="26"/>
        <v/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</row>
    <row r="536" spans="2:165">
      <c r="B536" t="str">
        <f>IF(_xlfn.CONCAT('OMR Ciktisi'!F533:O533)="","",VALUE(_xlfn.CONCAT('OMR Ciktisi'!F533:O533)))</f>
        <v/>
      </c>
      <c r="C536" t="str">
        <f>IF(B536="", "", OR(ISNUMBER(MATCH(B536, 'Ogrenci Listesi'!$B$2:$B$1500, 0)), ISNUMBER(MATCH(B536, 'Ogr List2'!$B$2:$B$1500, 0))))</f>
        <v/>
      </c>
      <c r="D536" t="str">
        <f t="shared" si="24"/>
        <v/>
      </c>
      <c r="E536" s="4" t="str" cm="1">
        <f t="array" ref="E536">IF(A536="","", SUMPRODUCT(--(INDEX('Cevap Anahtarları'!$B$2:$CW$10, MATCH(J536, 'Cevap Anahtarları'!$A$2:$A$100, 0), 0)="ABCDE")) + SUMPRODUCT(--(K536:DF536 &lt;&gt; ""), --(ISNUMBER(SEARCH(K536:DF536, INDEX('Cevap Anahtarları'!$B$2:$CW$10, MATCH(J536, 'Cevap Anahtarları'!$A$2:$A$100, 0), 0)))), --(INDEX('Cevap Anahtarları'!$B$2:$CW$10, MATCH(J536, 'Cevap Anahtarları'!$A$2:$A$100, 0), 0)&lt;&gt;"ABCDE")))</f>
        <v/>
      </c>
      <c r="F536" s="4" t="str" cm="1">
        <f t="array" ref="F536">IF(A536="","",SUMPRODUCT(1* (K536:DF536 &lt;&gt; 0)*(NOT(ISNUMBER(SEARCH(K536:DF536,INDEX('Cevap Anahtarları'!$B$2:$CW$10,MATCH(J536,'Cevap Anahtarları'!$A$2:$A$100,0),0)))))))</f>
        <v/>
      </c>
      <c r="G536" s="4" t="str" cm="1">
        <f t="array" aca="1" ref="G536" ca="1">IF(A536="", "", SUMPRODUCT(--(OFFSET(K536, 0, 0, 1, $O$1) = 0), --(INDEX('Cevap Anahtarları'!$B$2:$CW$10, MATCH(J536, 'Cevap Anahtarları'!$A$2:$A$100, 0), COLUMN(OFFSET(K536, 0, 0, 1, $O$1))-COLUMN(K536)+1) &lt;&gt; "ABCDE")))</f>
        <v/>
      </c>
      <c r="H536" s="12" t="str">
        <f t="shared" si="25"/>
        <v/>
      </c>
      <c r="I536" s="12" t="str">
        <f t="shared" si="26"/>
        <v/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</row>
    <row r="537" spans="2:165">
      <c r="B537" t="str">
        <f>IF(_xlfn.CONCAT('OMR Ciktisi'!F534:O534)="","",VALUE(_xlfn.CONCAT('OMR Ciktisi'!F534:O534)))</f>
        <v/>
      </c>
      <c r="C537" t="str">
        <f>IF(B537="", "", OR(ISNUMBER(MATCH(B537, 'Ogrenci Listesi'!$B$2:$B$1500, 0)), ISNUMBER(MATCH(B537, 'Ogr List2'!$B$2:$B$1500, 0))))</f>
        <v/>
      </c>
      <c r="D537" t="str">
        <f t="shared" si="24"/>
        <v/>
      </c>
      <c r="E537" s="4" t="str" cm="1">
        <f t="array" ref="E537">IF(A537="","", SUMPRODUCT(--(INDEX('Cevap Anahtarları'!$B$2:$CW$10, MATCH(J537, 'Cevap Anahtarları'!$A$2:$A$100, 0), 0)="ABCDE")) + SUMPRODUCT(--(K537:DF537 &lt;&gt; ""), --(ISNUMBER(SEARCH(K537:DF537, INDEX('Cevap Anahtarları'!$B$2:$CW$10, MATCH(J537, 'Cevap Anahtarları'!$A$2:$A$100, 0), 0)))), --(INDEX('Cevap Anahtarları'!$B$2:$CW$10, MATCH(J537, 'Cevap Anahtarları'!$A$2:$A$100, 0), 0)&lt;&gt;"ABCDE")))</f>
        <v/>
      </c>
      <c r="F537" s="4" t="str" cm="1">
        <f t="array" ref="F537">IF(A537="","",SUMPRODUCT(1* (K537:DF537 &lt;&gt; 0)*(NOT(ISNUMBER(SEARCH(K537:DF537,INDEX('Cevap Anahtarları'!$B$2:$CW$10,MATCH(J537,'Cevap Anahtarları'!$A$2:$A$100,0),0)))))))</f>
        <v/>
      </c>
      <c r="G537" s="4" t="str" cm="1">
        <f t="array" aca="1" ref="G537" ca="1">IF(A537="", "", SUMPRODUCT(--(OFFSET(K537, 0, 0, 1, $O$1) = 0), --(INDEX('Cevap Anahtarları'!$B$2:$CW$10, MATCH(J537, 'Cevap Anahtarları'!$A$2:$A$100, 0), COLUMN(OFFSET(K537, 0, 0, 1, $O$1))-COLUMN(K537)+1) &lt;&gt; "ABCDE")))</f>
        <v/>
      </c>
      <c r="H537" s="12" t="str">
        <f t="shared" si="25"/>
        <v/>
      </c>
      <c r="I537" s="12" t="str">
        <f t="shared" si="26"/>
        <v/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</row>
    <row r="538" spans="2:165">
      <c r="B538" t="str">
        <f>IF(_xlfn.CONCAT('OMR Ciktisi'!F535:O535)="","",VALUE(_xlfn.CONCAT('OMR Ciktisi'!F535:O535)))</f>
        <v/>
      </c>
      <c r="C538" t="str">
        <f>IF(B538="", "", OR(ISNUMBER(MATCH(B538, 'Ogrenci Listesi'!$B$2:$B$1500, 0)), ISNUMBER(MATCH(B538, 'Ogr List2'!$B$2:$B$1500, 0))))</f>
        <v/>
      </c>
      <c r="D538" t="str">
        <f t="shared" si="24"/>
        <v/>
      </c>
      <c r="E538" s="4" t="str" cm="1">
        <f t="array" ref="E538">IF(A538="","", SUMPRODUCT(--(INDEX('Cevap Anahtarları'!$B$2:$CW$10, MATCH(J538, 'Cevap Anahtarları'!$A$2:$A$100, 0), 0)="ABCDE")) + SUMPRODUCT(--(K538:DF538 &lt;&gt; ""), --(ISNUMBER(SEARCH(K538:DF538, INDEX('Cevap Anahtarları'!$B$2:$CW$10, MATCH(J538, 'Cevap Anahtarları'!$A$2:$A$100, 0), 0)))), --(INDEX('Cevap Anahtarları'!$B$2:$CW$10, MATCH(J538, 'Cevap Anahtarları'!$A$2:$A$100, 0), 0)&lt;&gt;"ABCDE")))</f>
        <v/>
      </c>
      <c r="F538" s="4" t="str" cm="1">
        <f t="array" ref="F538">IF(A538="","",SUMPRODUCT(1* (K538:DF538 &lt;&gt; 0)*(NOT(ISNUMBER(SEARCH(K538:DF538,INDEX('Cevap Anahtarları'!$B$2:$CW$10,MATCH(J538,'Cevap Anahtarları'!$A$2:$A$100,0),0)))))))</f>
        <v/>
      </c>
      <c r="G538" s="4" t="str" cm="1">
        <f t="array" aca="1" ref="G538" ca="1">IF(A538="", "", SUMPRODUCT(--(OFFSET(K538, 0, 0, 1, $O$1) = 0), --(INDEX('Cevap Anahtarları'!$B$2:$CW$10, MATCH(J538, 'Cevap Anahtarları'!$A$2:$A$100, 0), COLUMN(OFFSET(K538, 0, 0, 1, $O$1))-COLUMN(K538)+1) &lt;&gt; "ABCDE")))</f>
        <v/>
      </c>
      <c r="H538" s="12" t="str">
        <f t="shared" si="25"/>
        <v/>
      </c>
      <c r="I538" s="12" t="str">
        <f t="shared" si="26"/>
        <v/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</row>
    <row r="539" spans="2:165">
      <c r="B539" t="str">
        <f>IF(_xlfn.CONCAT('OMR Ciktisi'!F536:O536)="","",VALUE(_xlfn.CONCAT('OMR Ciktisi'!F536:O536)))</f>
        <v/>
      </c>
      <c r="C539" t="str">
        <f>IF(B539="", "", OR(ISNUMBER(MATCH(B539, 'Ogrenci Listesi'!$B$2:$B$1500, 0)), ISNUMBER(MATCH(B539, 'Ogr List2'!$B$2:$B$1500, 0))))</f>
        <v/>
      </c>
      <c r="D539" t="str">
        <f t="shared" si="24"/>
        <v/>
      </c>
      <c r="E539" s="4" t="str" cm="1">
        <f t="array" ref="E539">IF(A539="","", SUMPRODUCT(--(INDEX('Cevap Anahtarları'!$B$2:$CW$10, MATCH(J539, 'Cevap Anahtarları'!$A$2:$A$100, 0), 0)="ABCDE")) + SUMPRODUCT(--(K539:DF539 &lt;&gt; ""), --(ISNUMBER(SEARCH(K539:DF539, INDEX('Cevap Anahtarları'!$B$2:$CW$10, MATCH(J539, 'Cevap Anahtarları'!$A$2:$A$100, 0), 0)))), --(INDEX('Cevap Anahtarları'!$B$2:$CW$10, MATCH(J539, 'Cevap Anahtarları'!$A$2:$A$100, 0), 0)&lt;&gt;"ABCDE")))</f>
        <v/>
      </c>
      <c r="F539" s="4" t="str" cm="1">
        <f t="array" ref="F539">IF(A539="","",SUMPRODUCT(1* (K539:DF539 &lt;&gt; 0)*(NOT(ISNUMBER(SEARCH(K539:DF539,INDEX('Cevap Anahtarları'!$B$2:$CW$10,MATCH(J539,'Cevap Anahtarları'!$A$2:$A$100,0),0)))))))</f>
        <v/>
      </c>
      <c r="G539" s="4" t="str" cm="1">
        <f t="array" aca="1" ref="G539" ca="1">IF(A539="", "", SUMPRODUCT(--(OFFSET(K539, 0, 0, 1, $O$1) = 0), --(INDEX('Cevap Anahtarları'!$B$2:$CW$10, MATCH(J539, 'Cevap Anahtarları'!$A$2:$A$100, 0), COLUMN(OFFSET(K539, 0, 0, 1, $O$1))-COLUMN(K539)+1) &lt;&gt; "ABCDE")))</f>
        <v/>
      </c>
      <c r="H539" s="12" t="str">
        <f t="shared" si="25"/>
        <v/>
      </c>
      <c r="I539" s="12" t="str">
        <f t="shared" si="26"/>
        <v/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</row>
    <row r="540" spans="2:165">
      <c r="B540" t="str">
        <f>IF(_xlfn.CONCAT('OMR Ciktisi'!F537:O537)="","",VALUE(_xlfn.CONCAT('OMR Ciktisi'!F537:O537)))</f>
        <v/>
      </c>
      <c r="C540" t="str">
        <f>IF(B540="", "", OR(ISNUMBER(MATCH(B540, 'Ogrenci Listesi'!$B$2:$B$1500, 0)), ISNUMBER(MATCH(B540, 'Ogr List2'!$B$2:$B$1500, 0))))</f>
        <v/>
      </c>
      <c r="D540" t="str">
        <f t="shared" si="24"/>
        <v/>
      </c>
      <c r="E540" s="4" t="str" cm="1">
        <f t="array" ref="E540">IF(A540="","", SUMPRODUCT(--(INDEX('Cevap Anahtarları'!$B$2:$CW$10, MATCH(J540, 'Cevap Anahtarları'!$A$2:$A$100, 0), 0)="ABCDE")) + SUMPRODUCT(--(K540:DF540 &lt;&gt; ""), --(ISNUMBER(SEARCH(K540:DF540, INDEX('Cevap Anahtarları'!$B$2:$CW$10, MATCH(J540, 'Cevap Anahtarları'!$A$2:$A$100, 0), 0)))), --(INDEX('Cevap Anahtarları'!$B$2:$CW$10, MATCH(J540, 'Cevap Anahtarları'!$A$2:$A$100, 0), 0)&lt;&gt;"ABCDE")))</f>
        <v/>
      </c>
      <c r="F540" s="4" t="str" cm="1">
        <f t="array" ref="F540">IF(A540="","",SUMPRODUCT(1* (K540:DF540 &lt;&gt; 0)*(NOT(ISNUMBER(SEARCH(K540:DF540,INDEX('Cevap Anahtarları'!$B$2:$CW$10,MATCH(J540,'Cevap Anahtarları'!$A$2:$A$100,0),0)))))))</f>
        <v/>
      </c>
      <c r="G540" s="4" t="str" cm="1">
        <f t="array" aca="1" ref="G540" ca="1">IF(A540="", "", SUMPRODUCT(--(OFFSET(K540, 0, 0, 1, $O$1) = 0), --(INDEX('Cevap Anahtarları'!$B$2:$CW$10, MATCH(J540, 'Cevap Anahtarları'!$A$2:$A$100, 0), COLUMN(OFFSET(K540, 0, 0, 1, $O$1))-COLUMN(K540)+1) &lt;&gt; "ABCDE")))</f>
        <v/>
      </c>
      <c r="H540" s="12" t="str">
        <f t="shared" si="25"/>
        <v/>
      </c>
      <c r="I540" s="12" t="str">
        <f t="shared" si="26"/>
        <v/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</row>
    <row r="541" spans="2:165">
      <c r="B541" t="str">
        <f>IF(_xlfn.CONCAT('OMR Ciktisi'!F538:O538)="","",VALUE(_xlfn.CONCAT('OMR Ciktisi'!F538:O538)))</f>
        <v/>
      </c>
      <c r="C541" t="str">
        <f>IF(B541="", "", OR(ISNUMBER(MATCH(B541, 'Ogrenci Listesi'!$B$2:$B$1500, 0)), ISNUMBER(MATCH(B541, 'Ogr List2'!$B$2:$B$1500, 0))))</f>
        <v/>
      </c>
      <c r="D541" t="str">
        <f t="shared" si="24"/>
        <v/>
      </c>
      <c r="E541" s="4" t="str" cm="1">
        <f t="array" ref="E541">IF(A541="","", SUMPRODUCT(--(INDEX('Cevap Anahtarları'!$B$2:$CW$10, MATCH(J541, 'Cevap Anahtarları'!$A$2:$A$100, 0), 0)="ABCDE")) + SUMPRODUCT(--(K541:DF541 &lt;&gt; ""), --(ISNUMBER(SEARCH(K541:DF541, INDEX('Cevap Anahtarları'!$B$2:$CW$10, MATCH(J541, 'Cevap Anahtarları'!$A$2:$A$100, 0), 0)))), --(INDEX('Cevap Anahtarları'!$B$2:$CW$10, MATCH(J541, 'Cevap Anahtarları'!$A$2:$A$100, 0), 0)&lt;&gt;"ABCDE")))</f>
        <v/>
      </c>
      <c r="F541" s="4" t="str" cm="1">
        <f t="array" ref="F541">IF(A541="","",SUMPRODUCT(1* (K541:DF541 &lt;&gt; 0)*(NOT(ISNUMBER(SEARCH(K541:DF541,INDEX('Cevap Anahtarları'!$B$2:$CW$10,MATCH(J541,'Cevap Anahtarları'!$A$2:$A$100,0),0)))))))</f>
        <v/>
      </c>
      <c r="G541" s="4" t="str" cm="1">
        <f t="array" aca="1" ref="G541" ca="1">IF(A541="", "", SUMPRODUCT(--(OFFSET(K541, 0, 0, 1, $O$1) = 0), --(INDEX('Cevap Anahtarları'!$B$2:$CW$10, MATCH(J541, 'Cevap Anahtarları'!$A$2:$A$100, 0), COLUMN(OFFSET(K541, 0, 0, 1, $O$1))-COLUMN(K541)+1) &lt;&gt; "ABCDE")))</f>
        <v/>
      </c>
      <c r="H541" s="12" t="str">
        <f t="shared" si="25"/>
        <v/>
      </c>
      <c r="I541" s="12" t="str">
        <f t="shared" si="26"/>
        <v/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</row>
    <row r="542" spans="2:165">
      <c r="B542" t="str">
        <f>IF(_xlfn.CONCAT('OMR Ciktisi'!F539:O539)="","",VALUE(_xlfn.CONCAT('OMR Ciktisi'!F539:O539)))</f>
        <v/>
      </c>
      <c r="C542" t="str">
        <f>IF(B542="", "", OR(ISNUMBER(MATCH(B542, 'Ogrenci Listesi'!$B$2:$B$1500, 0)), ISNUMBER(MATCH(B542, 'Ogr List2'!$B$2:$B$1500, 0))))</f>
        <v/>
      </c>
      <c r="D542" t="str">
        <f t="shared" si="24"/>
        <v/>
      </c>
      <c r="E542" s="4" t="str" cm="1">
        <f t="array" ref="E542">IF(A542="","", SUMPRODUCT(--(INDEX('Cevap Anahtarları'!$B$2:$CW$10, MATCH(J542, 'Cevap Anahtarları'!$A$2:$A$100, 0), 0)="ABCDE")) + SUMPRODUCT(--(K542:DF542 &lt;&gt; ""), --(ISNUMBER(SEARCH(K542:DF542, INDEX('Cevap Anahtarları'!$B$2:$CW$10, MATCH(J542, 'Cevap Anahtarları'!$A$2:$A$100, 0), 0)))), --(INDEX('Cevap Anahtarları'!$B$2:$CW$10, MATCH(J542, 'Cevap Anahtarları'!$A$2:$A$100, 0), 0)&lt;&gt;"ABCDE")))</f>
        <v/>
      </c>
      <c r="F542" s="4" t="str" cm="1">
        <f t="array" ref="F542">IF(A542="","",SUMPRODUCT(1* (K542:DF542 &lt;&gt; 0)*(NOT(ISNUMBER(SEARCH(K542:DF542,INDEX('Cevap Anahtarları'!$B$2:$CW$10,MATCH(J542,'Cevap Anahtarları'!$A$2:$A$100,0),0)))))))</f>
        <v/>
      </c>
      <c r="G542" s="4" t="str" cm="1">
        <f t="array" aca="1" ref="G542" ca="1">IF(A542="", "", SUMPRODUCT(--(OFFSET(K542, 0, 0, 1, $O$1) = 0), --(INDEX('Cevap Anahtarları'!$B$2:$CW$10, MATCH(J542, 'Cevap Anahtarları'!$A$2:$A$100, 0), COLUMN(OFFSET(K542, 0, 0, 1, $O$1))-COLUMN(K542)+1) &lt;&gt; "ABCDE")))</f>
        <v/>
      </c>
      <c r="H542" s="12" t="str">
        <f t="shared" si="25"/>
        <v/>
      </c>
      <c r="I542" s="12" t="str">
        <f t="shared" si="26"/>
        <v/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</row>
    <row r="543" spans="2:165">
      <c r="B543" t="str">
        <f>IF(_xlfn.CONCAT('OMR Ciktisi'!F540:O540)="","",VALUE(_xlfn.CONCAT('OMR Ciktisi'!F540:O540)))</f>
        <v/>
      </c>
      <c r="C543" t="str">
        <f>IF(B543="", "", OR(ISNUMBER(MATCH(B543, 'Ogrenci Listesi'!$B$2:$B$1500, 0)), ISNUMBER(MATCH(B543, 'Ogr List2'!$B$2:$B$1500, 0))))</f>
        <v/>
      </c>
      <c r="D543" t="str">
        <f t="shared" si="24"/>
        <v/>
      </c>
      <c r="E543" s="4" t="str" cm="1">
        <f t="array" ref="E543">IF(A543="","", SUMPRODUCT(--(INDEX('Cevap Anahtarları'!$B$2:$CW$10, MATCH(J543, 'Cevap Anahtarları'!$A$2:$A$100, 0), 0)="ABCDE")) + SUMPRODUCT(--(K543:DF543 &lt;&gt; ""), --(ISNUMBER(SEARCH(K543:DF543, INDEX('Cevap Anahtarları'!$B$2:$CW$10, MATCH(J543, 'Cevap Anahtarları'!$A$2:$A$100, 0), 0)))), --(INDEX('Cevap Anahtarları'!$B$2:$CW$10, MATCH(J543, 'Cevap Anahtarları'!$A$2:$A$100, 0), 0)&lt;&gt;"ABCDE")))</f>
        <v/>
      </c>
      <c r="F543" s="4" t="str" cm="1">
        <f t="array" ref="F543">IF(A543="","",SUMPRODUCT(1* (K543:DF543 &lt;&gt; 0)*(NOT(ISNUMBER(SEARCH(K543:DF543,INDEX('Cevap Anahtarları'!$B$2:$CW$10,MATCH(J543,'Cevap Anahtarları'!$A$2:$A$100,0),0)))))))</f>
        <v/>
      </c>
      <c r="G543" s="4" t="str" cm="1">
        <f t="array" aca="1" ref="G543" ca="1">IF(A543="", "", SUMPRODUCT(--(OFFSET(K543, 0, 0, 1, $O$1) = 0), --(INDEX('Cevap Anahtarları'!$B$2:$CW$10, MATCH(J543, 'Cevap Anahtarları'!$A$2:$A$100, 0), COLUMN(OFFSET(K543, 0, 0, 1, $O$1))-COLUMN(K543)+1) &lt;&gt; "ABCDE")))</f>
        <v/>
      </c>
      <c r="H543" s="12" t="str">
        <f t="shared" si="25"/>
        <v/>
      </c>
      <c r="I543" s="12" t="str">
        <f t="shared" si="26"/>
        <v/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</row>
    <row r="544" spans="2:165">
      <c r="B544" t="str">
        <f>IF(_xlfn.CONCAT('OMR Ciktisi'!F541:O541)="","",VALUE(_xlfn.CONCAT('OMR Ciktisi'!F541:O541)))</f>
        <v/>
      </c>
      <c r="C544" t="str">
        <f>IF(B544="", "", OR(ISNUMBER(MATCH(B544, 'Ogrenci Listesi'!$B$2:$B$1500, 0)), ISNUMBER(MATCH(B544, 'Ogr List2'!$B$2:$B$1500, 0))))</f>
        <v/>
      </c>
      <c r="D544" t="str">
        <f t="shared" si="24"/>
        <v/>
      </c>
      <c r="E544" s="4" t="str" cm="1">
        <f t="array" ref="E544">IF(A544="","", SUMPRODUCT(--(INDEX('Cevap Anahtarları'!$B$2:$CW$10, MATCH(J544, 'Cevap Anahtarları'!$A$2:$A$100, 0), 0)="ABCDE")) + SUMPRODUCT(--(K544:DF544 &lt;&gt; ""), --(ISNUMBER(SEARCH(K544:DF544, INDEX('Cevap Anahtarları'!$B$2:$CW$10, MATCH(J544, 'Cevap Anahtarları'!$A$2:$A$100, 0), 0)))), --(INDEX('Cevap Anahtarları'!$B$2:$CW$10, MATCH(J544, 'Cevap Anahtarları'!$A$2:$A$100, 0), 0)&lt;&gt;"ABCDE")))</f>
        <v/>
      </c>
      <c r="F544" s="4" t="str" cm="1">
        <f t="array" ref="F544">IF(A544="","",SUMPRODUCT(1* (K544:DF544 &lt;&gt; 0)*(NOT(ISNUMBER(SEARCH(K544:DF544,INDEX('Cevap Anahtarları'!$B$2:$CW$10,MATCH(J544,'Cevap Anahtarları'!$A$2:$A$100,0),0)))))))</f>
        <v/>
      </c>
      <c r="G544" s="4" t="str" cm="1">
        <f t="array" aca="1" ref="G544" ca="1">IF(A544="", "", SUMPRODUCT(--(OFFSET(K544, 0, 0, 1, $O$1) = 0), --(INDEX('Cevap Anahtarları'!$B$2:$CW$10, MATCH(J544, 'Cevap Anahtarları'!$A$2:$A$100, 0), COLUMN(OFFSET(K544, 0, 0, 1, $O$1))-COLUMN(K544)+1) &lt;&gt; "ABCDE")))</f>
        <v/>
      </c>
      <c r="H544" s="12" t="str">
        <f t="shared" si="25"/>
        <v/>
      </c>
      <c r="I544" s="12" t="str">
        <f t="shared" si="26"/>
        <v/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</row>
    <row r="545" spans="2:165">
      <c r="B545" t="str">
        <f>IF(_xlfn.CONCAT('OMR Ciktisi'!F542:O542)="","",VALUE(_xlfn.CONCAT('OMR Ciktisi'!F542:O542)))</f>
        <v/>
      </c>
      <c r="C545" t="str">
        <f>IF(B545="", "", OR(ISNUMBER(MATCH(B545, 'Ogrenci Listesi'!$B$2:$B$1500, 0)), ISNUMBER(MATCH(B545, 'Ogr List2'!$B$2:$B$1500, 0))))</f>
        <v/>
      </c>
      <c r="D545" t="str">
        <f t="shared" si="24"/>
        <v/>
      </c>
      <c r="E545" s="4" t="str" cm="1">
        <f t="array" ref="E545">IF(A545="","", SUMPRODUCT(--(INDEX('Cevap Anahtarları'!$B$2:$CW$10, MATCH(J545, 'Cevap Anahtarları'!$A$2:$A$100, 0), 0)="ABCDE")) + SUMPRODUCT(--(K545:DF545 &lt;&gt; ""), --(ISNUMBER(SEARCH(K545:DF545, INDEX('Cevap Anahtarları'!$B$2:$CW$10, MATCH(J545, 'Cevap Anahtarları'!$A$2:$A$100, 0), 0)))), --(INDEX('Cevap Anahtarları'!$B$2:$CW$10, MATCH(J545, 'Cevap Anahtarları'!$A$2:$A$100, 0), 0)&lt;&gt;"ABCDE")))</f>
        <v/>
      </c>
      <c r="F545" s="4" t="str" cm="1">
        <f t="array" ref="F545">IF(A545="","",SUMPRODUCT(1* (K545:DF545 &lt;&gt; 0)*(NOT(ISNUMBER(SEARCH(K545:DF545,INDEX('Cevap Anahtarları'!$B$2:$CW$10,MATCH(J545,'Cevap Anahtarları'!$A$2:$A$100,0),0)))))))</f>
        <v/>
      </c>
      <c r="G545" s="4" t="str" cm="1">
        <f t="array" aca="1" ref="G545" ca="1">IF(A545="", "", SUMPRODUCT(--(OFFSET(K545, 0, 0, 1, $O$1) = 0), --(INDEX('Cevap Anahtarları'!$B$2:$CW$10, MATCH(J545, 'Cevap Anahtarları'!$A$2:$A$100, 0), COLUMN(OFFSET(K545, 0, 0, 1, $O$1))-COLUMN(K545)+1) &lt;&gt; "ABCDE")))</f>
        <v/>
      </c>
      <c r="H545" s="12" t="str">
        <f t="shared" si="25"/>
        <v/>
      </c>
      <c r="I545" s="12" t="str">
        <f t="shared" si="26"/>
        <v/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</row>
    <row r="546" spans="2:165">
      <c r="B546" t="str">
        <f>IF(_xlfn.CONCAT('OMR Ciktisi'!F543:O543)="","",VALUE(_xlfn.CONCAT('OMR Ciktisi'!F543:O543)))</f>
        <v/>
      </c>
      <c r="C546" t="str">
        <f>IF(B546="", "", OR(ISNUMBER(MATCH(B546, 'Ogrenci Listesi'!$B$2:$B$1500, 0)), ISNUMBER(MATCH(B546, 'Ogr List2'!$B$2:$B$1500, 0))))</f>
        <v/>
      </c>
      <c r="D546" t="str">
        <f t="shared" si="24"/>
        <v/>
      </c>
      <c r="E546" s="4" t="str" cm="1">
        <f t="array" ref="E546">IF(A546="","", SUMPRODUCT(--(INDEX('Cevap Anahtarları'!$B$2:$CW$10, MATCH(J546, 'Cevap Anahtarları'!$A$2:$A$100, 0), 0)="ABCDE")) + SUMPRODUCT(--(K546:DF546 &lt;&gt; ""), --(ISNUMBER(SEARCH(K546:DF546, INDEX('Cevap Anahtarları'!$B$2:$CW$10, MATCH(J546, 'Cevap Anahtarları'!$A$2:$A$100, 0), 0)))), --(INDEX('Cevap Anahtarları'!$B$2:$CW$10, MATCH(J546, 'Cevap Anahtarları'!$A$2:$A$100, 0), 0)&lt;&gt;"ABCDE")))</f>
        <v/>
      </c>
      <c r="F546" s="4" t="str" cm="1">
        <f t="array" ref="F546">IF(A546="","",SUMPRODUCT(1* (K546:DF546 &lt;&gt; 0)*(NOT(ISNUMBER(SEARCH(K546:DF546,INDEX('Cevap Anahtarları'!$B$2:$CW$10,MATCH(J546,'Cevap Anahtarları'!$A$2:$A$100,0),0)))))))</f>
        <v/>
      </c>
      <c r="G546" s="4" t="str" cm="1">
        <f t="array" aca="1" ref="G546" ca="1">IF(A546="", "", SUMPRODUCT(--(OFFSET(K546, 0, 0, 1, $O$1) = 0), --(INDEX('Cevap Anahtarları'!$B$2:$CW$10, MATCH(J546, 'Cevap Anahtarları'!$A$2:$A$100, 0), COLUMN(OFFSET(K546, 0, 0, 1, $O$1))-COLUMN(K546)+1) &lt;&gt; "ABCDE")))</f>
        <v/>
      </c>
      <c r="H546" s="12" t="str">
        <f t="shared" si="25"/>
        <v/>
      </c>
      <c r="I546" s="12" t="str">
        <f t="shared" si="26"/>
        <v/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</row>
    <row r="547" spans="2:165">
      <c r="B547" t="str">
        <f>IF(_xlfn.CONCAT('OMR Ciktisi'!F544:O544)="","",VALUE(_xlfn.CONCAT('OMR Ciktisi'!F544:O544)))</f>
        <v/>
      </c>
      <c r="C547" t="str">
        <f>IF(B547="", "", OR(ISNUMBER(MATCH(B547, 'Ogrenci Listesi'!$B$2:$B$1500, 0)), ISNUMBER(MATCH(B547, 'Ogr List2'!$B$2:$B$1500, 0))))</f>
        <v/>
      </c>
      <c r="D547" t="str">
        <f t="shared" si="24"/>
        <v/>
      </c>
      <c r="E547" s="4" t="str" cm="1">
        <f t="array" ref="E547">IF(A547="","", SUMPRODUCT(--(INDEX('Cevap Anahtarları'!$B$2:$CW$10, MATCH(J547, 'Cevap Anahtarları'!$A$2:$A$100, 0), 0)="ABCDE")) + SUMPRODUCT(--(K547:DF547 &lt;&gt; ""), --(ISNUMBER(SEARCH(K547:DF547, INDEX('Cevap Anahtarları'!$B$2:$CW$10, MATCH(J547, 'Cevap Anahtarları'!$A$2:$A$100, 0), 0)))), --(INDEX('Cevap Anahtarları'!$B$2:$CW$10, MATCH(J547, 'Cevap Anahtarları'!$A$2:$A$100, 0), 0)&lt;&gt;"ABCDE")))</f>
        <v/>
      </c>
      <c r="F547" s="4" t="str" cm="1">
        <f t="array" ref="F547">IF(A547="","",SUMPRODUCT(1* (K547:DF547 &lt;&gt; 0)*(NOT(ISNUMBER(SEARCH(K547:DF547,INDEX('Cevap Anahtarları'!$B$2:$CW$10,MATCH(J547,'Cevap Anahtarları'!$A$2:$A$100,0),0)))))))</f>
        <v/>
      </c>
      <c r="G547" s="4" t="str" cm="1">
        <f t="array" aca="1" ref="G547" ca="1">IF(A547="", "", SUMPRODUCT(--(OFFSET(K547, 0, 0, 1, $O$1) = 0), --(INDEX('Cevap Anahtarları'!$B$2:$CW$10, MATCH(J547, 'Cevap Anahtarları'!$A$2:$A$100, 0), COLUMN(OFFSET(K547, 0, 0, 1, $O$1))-COLUMN(K547)+1) &lt;&gt; "ABCDE")))</f>
        <v/>
      </c>
      <c r="H547" s="12" t="str">
        <f t="shared" si="25"/>
        <v/>
      </c>
      <c r="I547" s="12" t="str">
        <f t="shared" si="26"/>
        <v/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</row>
    <row r="548" spans="2:165">
      <c r="B548" t="str">
        <f>IF(_xlfn.CONCAT('OMR Ciktisi'!F545:O545)="","",VALUE(_xlfn.CONCAT('OMR Ciktisi'!F545:O545)))</f>
        <v/>
      </c>
      <c r="C548" t="str">
        <f>IF(B548="", "", OR(ISNUMBER(MATCH(B548, 'Ogrenci Listesi'!$B$2:$B$1500, 0)), ISNUMBER(MATCH(B548, 'Ogr List2'!$B$2:$B$1500, 0))))</f>
        <v/>
      </c>
      <c r="D548" t="str">
        <f t="shared" si="24"/>
        <v/>
      </c>
      <c r="E548" s="4" t="str" cm="1">
        <f t="array" ref="E548">IF(A548="","", SUMPRODUCT(--(INDEX('Cevap Anahtarları'!$B$2:$CW$10, MATCH(J548, 'Cevap Anahtarları'!$A$2:$A$100, 0), 0)="ABCDE")) + SUMPRODUCT(--(K548:DF548 &lt;&gt; ""), --(ISNUMBER(SEARCH(K548:DF548, INDEX('Cevap Anahtarları'!$B$2:$CW$10, MATCH(J548, 'Cevap Anahtarları'!$A$2:$A$100, 0), 0)))), --(INDEX('Cevap Anahtarları'!$B$2:$CW$10, MATCH(J548, 'Cevap Anahtarları'!$A$2:$A$100, 0), 0)&lt;&gt;"ABCDE")))</f>
        <v/>
      </c>
      <c r="F548" s="4" t="str" cm="1">
        <f t="array" ref="F548">IF(A548="","",SUMPRODUCT(1* (K548:DF548 &lt;&gt; 0)*(NOT(ISNUMBER(SEARCH(K548:DF548,INDEX('Cevap Anahtarları'!$B$2:$CW$10,MATCH(J548,'Cevap Anahtarları'!$A$2:$A$100,0),0)))))))</f>
        <v/>
      </c>
      <c r="G548" s="4" t="str" cm="1">
        <f t="array" aca="1" ref="G548" ca="1">IF(A548="", "", SUMPRODUCT(--(OFFSET(K548, 0, 0, 1, $O$1) = 0), --(INDEX('Cevap Anahtarları'!$B$2:$CW$10, MATCH(J548, 'Cevap Anahtarları'!$A$2:$A$100, 0), COLUMN(OFFSET(K548, 0, 0, 1, $O$1))-COLUMN(K548)+1) &lt;&gt; "ABCDE")))</f>
        <v/>
      </c>
      <c r="H548" s="12" t="str">
        <f t="shared" si="25"/>
        <v/>
      </c>
      <c r="I548" s="12" t="str">
        <f t="shared" si="26"/>
        <v/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</row>
    <row r="549" spans="2:165">
      <c r="B549" t="str">
        <f>IF(_xlfn.CONCAT('OMR Ciktisi'!F546:O546)="","",VALUE(_xlfn.CONCAT('OMR Ciktisi'!F546:O546)))</f>
        <v/>
      </c>
      <c r="C549" t="str">
        <f>IF(B549="", "", OR(ISNUMBER(MATCH(B549, 'Ogrenci Listesi'!$B$2:$B$1500, 0)), ISNUMBER(MATCH(B549, 'Ogr List2'!$B$2:$B$1500, 0))))</f>
        <v/>
      </c>
      <c r="D549" t="str">
        <f t="shared" si="24"/>
        <v/>
      </c>
      <c r="E549" s="4" t="str" cm="1">
        <f t="array" ref="E549">IF(A549="","", SUMPRODUCT(--(INDEX('Cevap Anahtarları'!$B$2:$CW$10, MATCH(J549, 'Cevap Anahtarları'!$A$2:$A$100, 0), 0)="ABCDE")) + SUMPRODUCT(--(K549:DF549 &lt;&gt; ""), --(ISNUMBER(SEARCH(K549:DF549, INDEX('Cevap Anahtarları'!$B$2:$CW$10, MATCH(J549, 'Cevap Anahtarları'!$A$2:$A$100, 0), 0)))), --(INDEX('Cevap Anahtarları'!$B$2:$CW$10, MATCH(J549, 'Cevap Anahtarları'!$A$2:$A$100, 0), 0)&lt;&gt;"ABCDE")))</f>
        <v/>
      </c>
      <c r="F549" s="4" t="str" cm="1">
        <f t="array" ref="F549">IF(A549="","",SUMPRODUCT(1* (K549:DF549 &lt;&gt; 0)*(NOT(ISNUMBER(SEARCH(K549:DF549,INDEX('Cevap Anahtarları'!$B$2:$CW$10,MATCH(J549,'Cevap Anahtarları'!$A$2:$A$100,0),0)))))))</f>
        <v/>
      </c>
      <c r="G549" s="4" t="str" cm="1">
        <f t="array" aca="1" ref="G549" ca="1">IF(A549="", "", SUMPRODUCT(--(OFFSET(K549, 0, 0, 1, $O$1) = 0), --(INDEX('Cevap Anahtarları'!$B$2:$CW$10, MATCH(J549, 'Cevap Anahtarları'!$A$2:$A$100, 0), COLUMN(OFFSET(K549, 0, 0, 1, $O$1))-COLUMN(K549)+1) &lt;&gt; "ABCDE")))</f>
        <v/>
      </c>
      <c r="H549" s="12" t="str">
        <f t="shared" si="25"/>
        <v/>
      </c>
      <c r="I549" s="12" t="str">
        <f t="shared" si="26"/>
        <v/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</row>
    <row r="550" spans="2:165">
      <c r="B550" t="str">
        <f>IF(_xlfn.CONCAT('OMR Ciktisi'!F547:O547)="","",VALUE(_xlfn.CONCAT('OMR Ciktisi'!F547:O547)))</f>
        <v/>
      </c>
      <c r="C550" t="str">
        <f>IF(B550="", "", OR(ISNUMBER(MATCH(B550, 'Ogrenci Listesi'!$B$2:$B$1500, 0)), ISNUMBER(MATCH(B550, 'Ogr List2'!$B$2:$B$1500, 0))))</f>
        <v/>
      </c>
      <c r="D550" t="str">
        <f t="shared" si="24"/>
        <v/>
      </c>
      <c r="E550" s="4" t="str" cm="1">
        <f t="array" ref="E550">IF(A550="","", SUMPRODUCT(--(INDEX('Cevap Anahtarları'!$B$2:$CW$10, MATCH(J550, 'Cevap Anahtarları'!$A$2:$A$100, 0), 0)="ABCDE")) + SUMPRODUCT(--(K550:DF550 &lt;&gt; ""), --(ISNUMBER(SEARCH(K550:DF550, INDEX('Cevap Anahtarları'!$B$2:$CW$10, MATCH(J550, 'Cevap Anahtarları'!$A$2:$A$100, 0), 0)))), --(INDEX('Cevap Anahtarları'!$B$2:$CW$10, MATCH(J550, 'Cevap Anahtarları'!$A$2:$A$100, 0), 0)&lt;&gt;"ABCDE")))</f>
        <v/>
      </c>
      <c r="F550" s="4" t="str" cm="1">
        <f t="array" ref="F550">IF(A550="","",SUMPRODUCT(1* (K550:DF550 &lt;&gt; 0)*(NOT(ISNUMBER(SEARCH(K550:DF550,INDEX('Cevap Anahtarları'!$B$2:$CW$10,MATCH(J550,'Cevap Anahtarları'!$A$2:$A$100,0),0)))))))</f>
        <v/>
      </c>
      <c r="G550" s="4" t="str" cm="1">
        <f t="array" aca="1" ref="G550" ca="1">IF(A550="", "", SUMPRODUCT(--(OFFSET(K550, 0, 0, 1, $O$1) = 0), --(INDEX('Cevap Anahtarları'!$B$2:$CW$10, MATCH(J550, 'Cevap Anahtarları'!$A$2:$A$100, 0), COLUMN(OFFSET(K550, 0, 0, 1, $O$1))-COLUMN(K550)+1) &lt;&gt; "ABCDE")))</f>
        <v/>
      </c>
      <c r="H550" s="12" t="str">
        <f t="shared" si="25"/>
        <v/>
      </c>
      <c r="I550" s="12" t="str">
        <f t="shared" si="26"/>
        <v/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</row>
    <row r="551" spans="2:165">
      <c r="B551" t="str">
        <f>IF(_xlfn.CONCAT('OMR Ciktisi'!F548:O548)="","",VALUE(_xlfn.CONCAT('OMR Ciktisi'!F548:O548)))</f>
        <v/>
      </c>
      <c r="C551" t="str">
        <f>IF(B551="", "", OR(ISNUMBER(MATCH(B551, 'Ogrenci Listesi'!$B$2:$B$1500, 0)), ISNUMBER(MATCH(B551, 'Ogr List2'!$B$2:$B$1500, 0))))</f>
        <v/>
      </c>
      <c r="D551" t="str">
        <f t="shared" si="24"/>
        <v/>
      </c>
      <c r="E551" s="4" t="str" cm="1">
        <f t="array" ref="E551">IF(A551="","", SUMPRODUCT(--(INDEX('Cevap Anahtarları'!$B$2:$CW$10, MATCH(J551, 'Cevap Anahtarları'!$A$2:$A$100, 0), 0)="ABCDE")) + SUMPRODUCT(--(K551:DF551 &lt;&gt; ""), --(ISNUMBER(SEARCH(K551:DF551, INDEX('Cevap Anahtarları'!$B$2:$CW$10, MATCH(J551, 'Cevap Anahtarları'!$A$2:$A$100, 0), 0)))), --(INDEX('Cevap Anahtarları'!$B$2:$CW$10, MATCH(J551, 'Cevap Anahtarları'!$A$2:$A$100, 0), 0)&lt;&gt;"ABCDE")))</f>
        <v/>
      </c>
      <c r="F551" s="4" t="str" cm="1">
        <f t="array" ref="F551">IF(A551="","",SUMPRODUCT(1* (K551:DF551 &lt;&gt; 0)*(NOT(ISNUMBER(SEARCH(K551:DF551,INDEX('Cevap Anahtarları'!$B$2:$CW$10,MATCH(J551,'Cevap Anahtarları'!$A$2:$A$100,0),0)))))))</f>
        <v/>
      </c>
      <c r="G551" s="4" t="str" cm="1">
        <f t="array" aca="1" ref="G551" ca="1">IF(A551="", "", SUMPRODUCT(--(OFFSET(K551, 0, 0, 1, $O$1) = 0), --(INDEX('Cevap Anahtarları'!$B$2:$CW$10, MATCH(J551, 'Cevap Anahtarları'!$A$2:$A$100, 0), COLUMN(OFFSET(K551, 0, 0, 1, $O$1))-COLUMN(K551)+1) &lt;&gt; "ABCDE")))</f>
        <v/>
      </c>
      <c r="H551" s="12" t="str">
        <f t="shared" si="25"/>
        <v/>
      </c>
      <c r="I551" s="12" t="str">
        <f t="shared" si="26"/>
        <v/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</row>
    <row r="552" spans="2:165">
      <c r="B552" t="str">
        <f>IF(_xlfn.CONCAT('OMR Ciktisi'!F549:O549)="","",VALUE(_xlfn.CONCAT('OMR Ciktisi'!F549:O549)))</f>
        <v/>
      </c>
      <c r="C552" t="str">
        <f>IF(B552="", "", OR(ISNUMBER(MATCH(B552, 'Ogrenci Listesi'!$B$2:$B$1500, 0)), ISNUMBER(MATCH(B552, 'Ogr List2'!$B$2:$B$1500, 0))))</f>
        <v/>
      </c>
      <c r="D552" t="str">
        <f t="shared" si="24"/>
        <v/>
      </c>
      <c r="E552" s="4" t="str" cm="1">
        <f t="array" ref="E552">IF(A552="","", SUMPRODUCT(--(INDEX('Cevap Anahtarları'!$B$2:$CW$10, MATCH(J552, 'Cevap Anahtarları'!$A$2:$A$100, 0), 0)="ABCDE")) + SUMPRODUCT(--(K552:DF552 &lt;&gt; ""), --(ISNUMBER(SEARCH(K552:DF552, INDEX('Cevap Anahtarları'!$B$2:$CW$10, MATCH(J552, 'Cevap Anahtarları'!$A$2:$A$100, 0), 0)))), --(INDEX('Cevap Anahtarları'!$B$2:$CW$10, MATCH(J552, 'Cevap Anahtarları'!$A$2:$A$100, 0), 0)&lt;&gt;"ABCDE")))</f>
        <v/>
      </c>
      <c r="F552" s="4" t="str" cm="1">
        <f t="array" ref="F552">IF(A552="","",SUMPRODUCT(1* (K552:DF552 &lt;&gt; 0)*(NOT(ISNUMBER(SEARCH(K552:DF552,INDEX('Cevap Anahtarları'!$B$2:$CW$10,MATCH(J552,'Cevap Anahtarları'!$A$2:$A$100,0),0)))))))</f>
        <v/>
      </c>
      <c r="G552" s="4" t="str" cm="1">
        <f t="array" aca="1" ref="G552" ca="1">IF(A552="", "", SUMPRODUCT(--(OFFSET(K552, 0, 0, 1, $O$1) = 0), --(INDEX('Cevap Anahtarları'!$B$2:$CW$10, MATCH(J552, 'Cevap Anahtarları'!$A$2:$A$100, 0), COLUMN(OFFSET(K552, 0, 0, 1, $O$1))-COLUMN(K552)+1) &lt;&gt; "ABCDE")))</f>
        <v/>
      </c>
      <c r="H552" s="12" t="str">
        <f t="shared" si="25"/>
        <v/>
      </c>
      <c r="I552" s="12" t="str">
        <f t="shared" si="26"/>
        <v/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</row>
    <row r="553" spans="2:165">
      <c r="B553" t="str">
        <f>IF(_xlfn.CONCAT('OMR Ciktisi'!F550:O550)="","",VALUE(_xlfn.CONCAT('OMR Ciktisi'!F550:O550)))</f>
        <v/>
      </c>
      <c r="C553" t="str">
        <f>IF(B553="", "", OR(ISNUMBER(MATCH(B553, 'Ogrenci Listesi'!$B$2:$B$1500, 0)), ISNUMBER(MATCH(B553, 'Ogr List2'!$B$2:$B$1500, 0))))</f>
        <v/>
      </c>
      <c r="D553" t="str">
        <f t="shared" si="24"/>
        <v/>
      </c>
      <c r="E553" s="4" t="str" cm="1">
        <f t="array" ref="E553">IF(A553="","", SUMPRODUCT(--(INDEX('Cevap Anahtarları'!$B$2:$CW$10, MATCH(J553, 'Cevap Anahtarları'!$A$2:$A$100, 0), 0)="ABCDE")) + SUMPRODUCT(--(K553:DF553 &lt;&gt; ""), --(ISNUMBER(SEARCH(K553:DF553, INDEX('Cevap Anahtarları'!$B$2:$CW$10, MATCH(J553, 'Cevap Anahtarları'!$A$2:$A$100, 0), 0)))), --(INDEX('Cevap Anahtarları'!$B$2:$CW$10, MATCH(J553, 'Cevap Anahtarları'!$A$2:$A$100, 0), 0)&lt;&gt;"ABCDE")))</f>
        <v/>
      </c>
      <c r="F553" s="4" t="str" cm="1">
        <f t="array" ref="F553">IF(A553="","",SUMPRODUCT(1* (K553:DF553 &lt;&gt; 0)*(NOT(ISNUMBER(SEARCH(K553:DF553,INDEX('Cevap Anahtarları'!$B$2:$CW$10,MATCH(J553,'Cevap Anahtarları'!$A$2:$A$100,0),0)))))))</f>
        <v/>
      </c>
      <c r="G553" s="4" t="str" cm="1">
        <f t="array" aca="1" ref="G553" ca="1">IF(A553="", "", SUMPRODUCT(--(OFFSET(K553, 0, 0, 1, $O$1) = 0), --(INDEX('Cevap Anahtarları'!$B$2:$CW$10, MATCH(J553, 'Cevap Anahtarları'!$A$2:$A$100, 0), COLUMN(OFFSET(K553, 0, 0, 1, $O$1))-COLUMN(K553)+1) &lt;&gt; "ABCDE")))</f>
        <v/>
      </c>
      <c r="H553" s="12" t="str">
        <f t="shared" si="25"/>
        <v/>
      </c>
      <c r="I553" s="12" t="str">
        <f t="shared" si="26"/>
        <v/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</row>
    <row r="554" spans="2:165">
      <c r="B554" t="str">
        <f>IF(_xlfn.CONCAT('OMR Ciktisi'!F551:O551)="","",VALUE(_xlfn.CONCAT('OMR Ciktisi'!F551:O551)))</f>
        <v/>
      </c>
      <c r="C554" t="str">
        <f>IF(B554="", "", OR(ISNUMBER(MATCH(B554, 'Ogrenci Listesi'!$B$2:$B$1500, 0)), ISNUMBER(MATCH(B554, 'Ogr List2'!$B$2:$B$1500, 0))))</f>
        <v/>
      </c>
      <c r="D554" t="str">
        <f t="shared" si="24"/>
        <v/>
      </c>
      <c r="E554" s="4" t="str" cm="1">
        <f t="array" ref="E554">IF(A554="","", SUMPRODUCT(--(INDEX('Cevap Anahtarları'!$B$2:$CW$10, MATCH(J554, 'Cevap Anahtarları'!$A$2:$A$100, 0), 0)="ABCDE")) + SUMPRODUCT(--(K554:DF554 &lt;&gt; ""), --(ISNUMBER(SEARCH(K554:DF554, INDEX('Cevap Anahtarları'!$B$2:$CW$10, MATCH(J554, 'Cevap Anahtarları'!$A$2:$A$100, 0), 0)))), --(INDEX('Cevap Anahtarları'!$B$2:$CW$10, MATCH(J554, 'Cevap Anahtarları'!$A$2:$A$100, 0), 0)&lt;&gt;"ABCDE")))</f>
        <v/>
      </c>
      <c r="F554" s="4" t="str" cm="1">
        <f t="array" ref="F554">IF(A554="","",SUMPRODUCT(1* (K554:DF554 &lt;&gt; 0)*(NOT(ISNUMBER(SEARCH(K554:DF554,INDEX('Cevap Anahtarları'!$B$2:$CW$10,MATCH(J554,'Cevap Anahtarları'!$A$2:$A$100,0),0)))))))</f>
        <v/>
      </c>
      <c r="G554" s="4" t="str" cm="1">
        <f t="array" aca="1" ref="G554" ca="1">IF(A554="", "", SUMPRODUCT(--(OFFSET(K554, 0, 0, 1, $O$1) = 0), --(INDEX('Cevap Anahtarları'!$B$2:$CW$10, MATCH(J554, 'Cevap Anahtarları'!$A$2:$A$100, 0), COLUMN(OFFSET(K554, 0, 0, 1, $O$1))-COLUMN(K554)+1) &lt;&gt; "ABCDE")))</f>
        <v/>
      </c>
      <c r="H554" s="12" t="str">
        <f t="shared" si="25"/>
        <v/>
      </c>
      <c r="I554" s="12" t="str">
        <f t="shared" si="26"/>
        <v/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</row>
    <row r="555" spans="2:165">
      <c r="B555" t="str">
        <f>IF(_xlfn.CONCAT('OMR Ciktisi'!F552:O552)="","",VALUE(_xlfn.CONCAT('OMR Ciktisi'!F552:O552)))</f>
        <v/>
      </c>
      <c r="C555" t="str">
        <f>IF(B555="", "", OR(ISNUMBER(MATCH(B555, 'Ogrenci Listesi'!$B$2:$B$1500, 0)), ISNUMBER(MATCH(B555, 'Ogr List2'!$B$2:$B$1500, 0))))</f>
        <v/>
      </c>
      <c r="D555" t="str">
        <f t="shared" si="24"/>
        <v/>
      </c>
      <c r="E555" s="4" t="str" cm="1">
        <f t="array" ref="E555">IF(A555="","", SUMPRODUCT(--(INDEX('Cevap Anahtarları'!$B$2:$CW$10, MATCH(J555, 'Cevap Anahtarları'!$A$2:$A$100, 0), 0)="ABCDE")) + SUMPRODUCT(--(K555:DF555 &lt;&gt; ""), --(ISNUMBER(SEARCH(K555:DF555, INDEX('Cevap Anahtarları'!$B$2:$CW$10, MATCH(J555, 'Cevap Anahtarları'!$A$2:$A$100, 0), 0)))), --(INDEX('Cevap Anahtarları'!$B$2:$CW$10, MATCH(J555, 'Cevap Anahtarları'!$A$2:$A$100, 0), 0)&lt;&gt;"ABCDE")))</f>
        <v/>
      </c>
      <c r="F555" s="4" t="str" cm="1">
        <f t="array" ref="F555">IF(A555="","",SUMPRODUCT(1* (K555:DF555 &lt;&gt; 0)*(NOT(ISNUMBER(SEARCH(K555:DF555,INDEX('Cevap Anahtarları'!$B$2:$CW$10,MATCH(J555,'Cevap Anahtarları'!$A$2:$A$100,0),0)))))))</f>
        <v/>
      </c>
      <c r="G555" s="4" t="str" cm="1">
        <f t="array" aca="1" ref="G555" ca="1">IF(A555="", "", SUMPRODUCT(--(OFFSET(K555, 0, 0, 1, $O$1) = 0), --(INDEX('Cevap Anahtarları'!$B$2:$CW$10, MATCH(J555, 'Cevap Anahtarları'!$A$2:$A$100, 0), COLUMN(OFFSET(K555, 0, 0, 1, $O$1))-COLUMN(K555)+1) &lt;&gt; "ABCDE")))</f>
        <v/>
      </c>
      <c r="H555" s="12" t="str">
        <f t="shared" si="25"/>
        <v/>
      </c>
      <c r="I555" s="12" t="str">
        <f t="shared" si="26"/>
        <v/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</row>
    <row r="556" spans="2:165">
      <c r="B556" t="str">
        <f>IF(_xlfn.CONCAT('OMR Ciktisi'!F553:O553)="","",VALUE(_xlfn.CONCAT('OMR Ciktisi'!F553:O553)))</f>
        <v/>
      </c>
      <c r="C556" t="str">
        <f>IF(B556="", "", OR(ISNUMBER(MATCH(B556, 'Ogrenci Listesi'!$B$2:$B$1500, 0)), ISNUMBER(MATCH(B556, 'Ogr List2'!$B$2:$B$1500, 0))))</f>
        <v/>
      </c>
      <c r="D556" t="str">
        <f t="shared" si="24"/>
        <v/>
      </c>
      <c r="E556" s="4" t="str" cm="1">
        <f t="array" ref="E556">IF(A556="","", SUMPRODUCT(--(INDEX('Cevap Anahtarları'!$B$2:$CW$10, MATCH(J556, 'Cevap Anahtarları'!$A$2:$A$100, 0), 0)="ABCDE")) + SUMPRODUCT(--(K556:DF556 &lt;&gt; ""), --(ISNUMBER(SEARCH(K556:DF556, INDEX('Cevap Anahtarları'!$B$2:$CW$10, MATCH(J556, 'Cevap Anahtarları'!$A$2:$A$100, 0), 0)))), --(INDEX('Cevap Anahtarları'!$B$2:$CW$10, MATCH(J556, 'Cevap Anahtarları'!$A$2:$A$100, 0), 0)&lt;&gt;"ABCDE")))</f>
        <v/>
      </c>
      <c r="F556" s="4" t="str" cm="1">
        <f t="array" ref="F556">IF(A556="","",SUMPRODUCT(1* (K556:DF556 &lt;&gt; 0)*(NOT(ISNUMBER(SEARCH(K556:DF556,INDEX('Cevap Anahtarları'!$B$2:$CW$10,MATCH(J556,'Cevap Anahtarları'!$A$2:$A$100,0),0)))))))</f>
        <v/>
      </c>
      <c r="G556" s="4" t="str" cm="1">
        <f t="array" aca="1" ref="G556" ca="1">IF(A556="", "", SUMPRODUCT(--(OFFSET(K556, 0, 0, 1, $O$1) = 0), --(INDEX('Cevap Anahtarları'!$B$2:$CW$10, MATCH(J556, 'Cevap Anahtarları'!$A$2:$A$100, 0), COLUMN(OFFSET(K556, 0, 0, 1, $O$1))-COLUMN(K556)+1) &lt;&gt; "ABCDE")))</f>
        <v/>
      </c>
      <c r="H556" s="12" t="str">
        <f t="shared" si="25"/>
        <v/>
      </c>
      <c r="I556" s="12" t="str">
        <f t="shared" si="26"/>
        <v/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</row>
    <row r="557" spans="2:165">
      <c r="B557" t="str">
        <f>IF(_xlfn.CONCAT('OMR Ciktisi'!F554:O554)="","",VALUE(_xlfn.CONCAT('OMR Ciktisi'!F554:O554)))</f>
        <v/>
      </c>
      <c r="C557" t="str">
        <f>IF(B557="", "", OR(ISNUMBER(MATCH(B557, 'Ogrenci Listesi'!$B$2:$B$1500, 0)), ISNUMBER(MATCH(B557, 'Ogr List2'!$B$2:$B$1500, 0))))</f>
        <v/>
      </c>
      <c r="D557" t="str">
        <f t="shared" si="24"/>
        <v/>
      </c>
      <c r="E557" s="4" t="str" cm="1">
        <f t="array" ref="E557">IF(A557="","", SUMPRODUCT(--(INDEX('Cevap Anahtarları'!$B$2:$CW$10, MATCH(J557, 'Cevap Anahtarları'!$A$2:$A$100, 0), 0)="ABCDE")) + SUMPRODUCT(--(K557:DF557 &lt;&gt; ""), --(ISNUMBER(SEARCH(K557:DF557, INDEX('Cevap Anahtarları'!$B$2:$CW$10, MATCH(J557, 'Cevap Anahtarları'!$A$2:$A$100, 0), 0)))), --(INDEX('Cevap Anahtarları'!$B$2:$CW$10, MATCH(J557, 'Cevap Anahtarları'!$A$2:$A$100, 0), 0)&lt;&gt;"ABCDE")))</f>
        <v/>
      </c>
      <c r="F557" s="4" t="str" cm="1">
        <f t="array" ref="F557">IF(A557="","",SUMPRODUCT(1* (K557:DF557 &lt;&gt; 0)*(NOT(ISNUMBER(SEARCH(K557:DF557,INDEX('Cevap Anahtarları'!$B$2:$CW$10,MATCH(J557,'Cevap Anahtarları'!$A$2:$A$100,0),0)))))))</f>
        <v/>
      </c>
      <c r="G557" s="4" t="str" cm="1">
        <f t="array" aca="1" ref="G557" ca="1">IF(A557="", "", SUMPRODUCT(--(OFFSET(K557, 0, 0, 1, $O$1) = 0), --(INDEX('Cevap Anahtarları'!$B$2:$CW$10, MATCH(J557, 'Cevap Anahtarları'!$A$2:$A$100, 0), COLUMN(OFFSET(K557, 0, 0, 1, $O$1))-COLUMN(K557)+1) &lt;&gt; "ABCDE")))</f>
        <v/>
      </c>
      <c r="H557" s="12" t="str">
        <f t="shared" si="25"/>
        <v/>
      </c>
      <c r="I557" s="12" t="str">
        <f t="shared" si="26"/>
        <v/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</row>
    <row r="558" spans="2:165">
      <c r="B558" t="str">
        <f>IF(_xlfn.CONCAT('OMR Ciktisi'!F555:O555)="","",VALUE(_xlfn.CONCAT('OMR Ciktisi'!F555:O555)))</f>
        <v/>
      </c>
      <c r="C558" t="str">
        <f>IF(B558="", "", OR(ISNUMBER(MATCH(B558, 'Ogrenci Listesi'!$B$2:$B$1500, 0)), ISNUMBER(MATCH(B558, 'Ogr List2'!$B$2:$B$1500, 0))))</f>
        <v/>
      </c>
      <c r="D558" t="str">
        <f t="shared" si="24"/>
        <v/>
      </c>
      <c r="E558" s="4" t="str" cm="1">
        <f t="array" ref="E558">IF(A558="","", SUMPRODUCT(--(INDEX('Cevap Anahtarları'!$B$2:$CW$10, MATCH(J558, 'Cevap Anahtarları'!$A$2:$A$100, 0), 0)="ABCDE")) + SUMPRODUCT(--(K558:DF558 &lt;&gt; ""), --(ISNUMBER(SEARCH(K558:DF558, INDEX('Cevap Anahtarları'!$B$2:$CW$10, MATCH(J558, 'Cevap Anahtarları'!$A$2:$A$100, 0), 0)))), --(INDEX('Cevap Anahtarları'!$B$2:$CW$10, MATCH(J558, 'Cevap Anahtarları'!$A$2:$A$100, 0), 0)&lt;&gt;"ABCDE")))</f>
        <v/>
      </c>
      <c r="F558" s="4" t="str" cm="1">
        <f t="array" ref="F558">IF(A558="","",SUMPRODUCT(1* (K558:DF558 &lt;&gt; 0)*(NOT(ISNUMBER(SEARCH(K558:DF558,INDEX('Cevap Anahtarları'!$B$2:$CW$10,MATCH(J558,'Cevap Anahtarları'!$A$2:$A$100,0),0)))))))</f>
        <v/>
      </c>
      <c r="G558" s="4" t="str" cm="1">
        <f t="array" aca="1" ref="G558" ca="1">IF(A558="", "", SUMPRODUCT(--(OFFSET(K558, 0, 0, 1, $O$1) = 0), --(INDEX('Cevap Anahtarları'!$B$2:$CW$10, MATCH(J558, 'Cevap Anahtarları'!$A$2:$A$100, 0), COLUMN(OFFSET(K558, 0, 0, 1, $O$1))-COLUMN(K558)+1) &lt;&gt; "ABCDE")))</f>
        <v/>
      </c>
      <c r="H558" s="12" t="str">
        <f t="shared" si="25"/>
        <v/>
      </c>
      <c r="I558" s="12" t="str">
        <f t="shared" si="26"/>
        <v/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</row>
    <row r="559" spans="2:165">
      <c r="B559" t="str">
        <f>IF(_xlfn.CONCAT('OMR Ciktisi'!F556:O556)="","",VALUE(_xlfn.CONCAT('OMR Ciktisi'!F556:O556)))</f>
        <v/>
      </c>
      <c r="C559" t="str">
        <f>IF(B559="", "", OR(ISNUMBER(MATCH(B559, 'Ogrenci Listesi'!$B$2:$B$1500, 0)), ISNUMBER(MATCH(B559, 'Ogr List2'!$B$2:$B$1500, 0))))</f>
        <v/>
      </c>
      <c r="D559" t="str">
        <f t="shared" si="24"/>
        <v/>
      </c>
      <c r="E559" s="4" t="str" cm="1">
        <f t="array" ref="E559">IF(A559="","", SUMPRODUCT(--(INDEX('Cevap Anahtarları'!$B$2:$CW$10, MATCH(J559, 'Cevap Anahtarları'!$A$2:$A$100, 0), 0)="ABCDE")) + SUMPRODUCT(--(K559:DF559 &lt;&gt; ""), --(ISNUMBER(SEARCH(K559:DF559, INDEX('Cevap Anahtarları'!$B$2:$CW$10, MATCH(J559, 'Cevap Anahtarları'!$A$2:$A$100, 0), 0)))), --(INDEX('Cevap Anahtarları'!$B$2:$CW$10, MATCH(J559, 'Cevap Anahtarları'!$A$2:$A$100, 0), 0)&lt;&gt;"ABCDE")))</f>
        <v/>
      </c>
      <c r="F559" s="4" t="str" cm="1">
        <f t="array" ref="F559">IF(A559="","",SUMPRODUCT(1* (K559:DF559 &lt;&gt; 0)*(NOT(ISNUMBER(SEARCH(K559:DF559,INDEX('Cevap Anahtarları'!$B$2:$CW$10,MATCH(J559,'Cevap Anahtarları'!$A$2:$A$100,0),0)))))))</f>
        <v/>
      </c>
      <c r="G559" s="4" t="str" cm="1">
        <f t="array" aca="1" ref="G559" ca="1">IF(A559="", "", SUMPRODUCT(--(OFFSET(K559, 0, 0, 1, $O$1) = 0), --(INDEX('Cevap Anahtarları'!$B$2:$CW$10, MATCH(J559, 'Cevap Anahtarları'!$A$2:$A$100, 0), COLUMN(OFFSET(K559, 0, 0, 1, $O$1))-COLUMN(K559)+1) &lt;&gt; "ABCDE")))</f>
        <v/>
      </c>
      <c r="H559" s="12" t="str">
        <f t="shared" si="25"/>
        <v/>
      </c>
      <c r="I559" s="12" t="str">
        <f t="shared" si="26"/>
        <v/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</row>
    <row r="560" spans="2:165">
      <c r="B560" t="str">
        <f>IF(_xlfn.CONCAT('OMR Ciktisi'!F557:O557)="","",VALUE(_xlfn.CONCAT('OMR Ciktisi'!F557:O557)))</f>
        <v/>
      </c>
      <c r="C560" t="str">
        <f>IF(B560="", "", OR(ISNUMBER(MATCH(B560, 'Ogrenci Listesi'!$B$2:$B$1500, 0)), ISNUMBER(MATCH(B560, 'Ogr List2'!$B$2:$B$1500, 0))))</f>
        <v/>
      </c>
      <c r="D560" t="str">
        <f t="shared" si="24"/>
        <v/>
      </c>
      <c r="E560" s="4" t="str" cm="1">
        <f t="array" ref="E560">IF(A560="","", SUMPRODUCT(--(INDEX('Cevap Anahtarları'!$B$2:$CW$10, MATCH(J560, 'Cevap Anahtarları'!$A$2:$A$100, 0), 0)="ABCDE")) + SUMPRODUCT(--(K560:DF560 &lt;&gt; ""), --(ISNUMBER(SEARCH(K560:DF560, INDEX('Cevap Anahtarları'!$B$2:$CW$10, MATCH(J560, 'Cevap Anahtarları'!$A$2:$A$100, 0), 0)))), --(INDEX('Cevap Anahtarları'!$B$2:$CW$10, MATCH(J560, 'Cevap Anahtarları'!$A$2:$A$100, 0), 0)&lt;&gt;"ABCDE")))</f>
        <v/>
      </c>
      <c r="F560" s="4" t="str" cm="1">
        <f t="array" ref="F560">IF(A560="","",SUMPRODUCT(1* (K560:DF560 &lt;&gt; 0)*(NOT(ISNUMBER(SEARCH(K560:DF560,INDEX('Cevap Anahtarları'!$B$2:$CW$10,MATCH(J560,'Cevap Anahtarları'!$A$2:$A$100,0),0)))))))</f>
        <v/>
      </c>
      <c r="G560" s="4" t="str" cm="1">
        <f t="array" aca="1" ref="G560" ca="1">IF(A560="", "", SUMPRODUCT(--(OFFSET(K560, 0, 0, 1, $O$1) = 0), --(INDEX('Cevap Anahtarları'!$B$2:$CW$10, MATCH(J560, 'Cevap Anahtarları'!$A$2:$A$100, 0), COLUMN(OFFSET(K560, 0, 0, 1, $O$1))-COLUMN(K560)+1) &lt;&gt; "ABCDE")))</f>
        <v/>
      </c>
      <c r="H560" s="12" t="str">
        <f t="shared" si="25"/>
        <v/>
      </c>
      <c r="I560" s="12" t="str">
        <f t="shared" si="26"/>
        <v/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</row>
    <row r="561" spans="2:165">
      <c r="B561" t="str">
        <f>IF(_xlfn.CONCAT('OMR Ciktisi'!F558:O558)="","",VALUE(_xlfn.CONCAT('OMR Ciktisi'!F558:O558)))</f>
        <v/>
      </c>
      <c r="C561" t="str">
        <f>IF(B561="", "", OR(ISNUMBER(MATCH(B561, 'Ogrenci Listesi'!$B$2:$B$1500, 0)), ISNUMBER(MATCH(B561, 'Ogr List2'!$B$2:$B$1500, 0))))</f>
        <v/>
      </c>
      <c r="D561" t="str">
        <f t="shared" si="24"/>
        <v/>
      </c>
      <c r="E561" s="4" t="str" cm="1">
        <f t="array" ref="E561">IF(A561="","", SUMPRODUCT(--(INDEX('Cevap Anahtarları'!$B$2:$CW$10, MATCH(J561, 'Cevap Anahtarları'!$A$2:$A$100, 0), 0)="ABCDE")) + SUMPRODUCT(--(K561:DF561 &lt;&gt; ""), --(ISNUMBER(SEARCH(K561:DF561, INDEX('Cevap Anahtarları'!$B$2:$CW$10, MATCH(J561, 'Cevap Anahtarları'!$A$2:$A$100, 0), 0)))), --(INDEX('Cevap Anahtarları'!$B$2:$CW$10, MATCH(J561, 'Cevap Anahtarları'!$A$2:$A$100, 0), 0)&lt;&gt;"ABCDE")))</f>
        <v/>
      </c>
      <c r="F561" s="4" t="str" cm="1">
        <f t="array" ref="F561">IF(A561="","",SUMPRODUCT(1* (K561:DF561 &lt;&gt; 0)*(NOT(ISNUMBER(SEARCH(K561:DF561,INDEX('Cevap Anahtarları'!$B$2:$CW$10,MATCH(J561,'Cevap Anahtarları'!$A$2:$A$100,0),0)))))))</f>
        <v/>
      </c>
      <c r="G561" s="4" t="str" cm="1">
        <f t="array" aca="1" ref="G561" ca="1">IF(A561="", "", SUMPRODUCT(--(OFFSET(K561, 0, 0, 1, $O$1) = 0), --(INDEX('Cevap Anahtarları'!$B$2:$CW$10, MATCH(J561, 'Cevap Anahtarları'!$A$2:$A$100, 0), COLUMN(OFFSET(K561, 0, 0, 1, $O$1))-COLUMN(K561)+1) &lt;&gt; "ABCDE")))</f>
        <v/>
      </c>
      <c r="H561" s="12" t="str">
        <f t="shared" si="25"/>
        <v/>
      </c>
      <c r="I561" s="12" t="str">
        <f t="shared" si="26"/>
        <v/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</row>
    <row r="562" spans="2:165">
      <c r="B562" t="str">
        <f>IF(_xlfn.CONCAT('OMR Ciktisi'!F559:O559)="","",VALUE(_xlfn.CONCAT('OMR Ciktisi'!F559:O559)))</f>
        <v/>
      </c>
      <c r="C562" t="str">
        <f>IF(B562="", "", OR(ISNUMBER(MATCH(B562, 'Ogrenci Listesi'!$B$2:$B$1500, 0)), ISNUMBER(MATCH(B562, 'Ogr List2'!$B$2:$B$1500, 0))))</f>
        <v/>
      </c>
      <c r="D562" t="str">
        <f t="shared" si="24"/>
        <v/>
      </c>
      <c r="E562" s="4" t="str" cm="1">
        <f t="array" ref="E562">IF(A562="","", SUMPRODUCT(--(INDEX('Cevap Anahtarları'!$B$2:$CW$10, MATCH(J562, 'Cevap Anahtarları'!$A$2:$A$100, 0), 0)="ABCDE")) + SUMPRODUCT(--(K562:DF562 &lt;&gt; ""), --(ISNUMBER(SEARCH(K562:DF562, INDEX('Cevap Anahtarları'!$B$2:$CW$10, MATCH(J562, 'Cevap Anahtarları'!$A$2:$A$100, 0), 0)))), --(INDEX('Cevap Anahtarları'!$B$2:$CW$10, MATCH(J562, 'Cevap Anahtarları'!$A$2:$A$100, 0), 0)&lt;&gt;"ABCDE")))</f>
        <v/>
      </c>
      <c r="F562" s="4" t="str" cm="1">
        <f t="array" ref="F562">IF(A562="","",SUMPRODUCT(1* (K562:DF562 &lt;&gt; 0)*(NOT(ISNUMBER(SEARCH(K562:DF562,INDEX('Cevap Anahtarları'!$B$2:$CW$10,MATCH(J562,'Cevap Anahtarları'!$A$2:$A$100,0),0)))))))</f>
        <v/>
      </c>
      <c r="G562" s="4" t="str" cm="1">
        <f t="array" aca="1" ref="G562" ca="1">IF(A562="", "", SUMPRODUCT(--(OFFSET(K562, 0, 0, 1, $O$1) = 0), --(INDEX('Cevap Anahtarları'!$B$2:$CW$10, MATCH(J562, 'Cevap Anahtarları'!$A$2:$A$100, 0), COLUMN(OFFSET(K562, 0, 0, 1, $O$1))-COLUMN(K562)+1) &lt;&gt; "ABCDE")))</f>
        <v/>
      </c>
      <c r="H562" s="12" t="str">
        <f t="shared" si="25"/>
        <v/>
      </c>
      <c r="I562" s="12" t="str">
        <f t="shared" si="26"/>
        <v/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</row>
    <row r="563" spans="2:165">
      <c r="B563" t="str">
        <f>IF(_xlfn.CONCAT('OMR Ciktisi'!F560:O560)="","",VALUE(_xlfn.CONCAT('OMR Ciktisi'!F560:O560)))</f>
        <v/>
      </c>
      <c r="C563" t="str">
        <f>IF(B563="", "", OR(ISNUMBER(MATCH(B563, 'Ogrenci Listesi'!$B$2:$B$1500, 0)), ISNUMBER(MATCH(B563, 'Ogr List2'!$B$2:$B$1500, 0))))</f>
        <v/>
      </c>
      <c r="D563" t="str">
        <f t="shared" si="24"/>
        <v/>
      </c>
      <c r="E563" s="4" t="str" cm="1">
        <f t="array" ref="E563">IF(A563="","", SUMPRODUCT(--(INDEX('Cevap Anahtarları'!$B$2:$CW$10, MATCH(J563, 'Cevap Anahtarları'!$A$2:$A$100, 0), 0)="ABCDE")) + SUMPRODUCT(--(K563:DF563 &lt;&gt; ""), --(ISNUMBER(SEARCH(K563:DF563, INDEX('Cevap Anahtarları'!$B$2:$CW$10, MATCH(J563, 'Cevap Anahtarları'!$A$2:$A$100, 0), 0)))), --(INDEX('Cevap Anahtarları'!$B$2:$CW$10, MATCH(J563, 'Cevap Anahtarları'!$A$2:$A$100, 0), 0)&lt;&gt;"ABCDE")))</f>
        <v/>
      </c>
      <c r="F563" s="4" t="str" cm="1">
        <f t="array" ref="F563">IF(A563="","",SUMPRODUCT(1* (K563:DF563 &lt;&gt; 0)*(NOT(ISNUMBER(SEARCH(K563:DF563,INDEX('Cevap Anahtarları'!$B$2:$CW$10,MATCH(J563,'Cevap Anahtarları'!$A$2:$A$100,0),0)))))))</f>
        <v/>
      </c>
      <c r="G563" s="4" t="str" cm="1">
        <f t="array" aca="1" ref="G563" ca="1">IF(A563="", "", SUMPRODUCT(--(OFFSET(K563, 0, 0, 1, $O$1) = 0), --(INDEX('Cevap Anahtarları'!$B$2:$CW$10, MATCH(J563, 'Cevap Anahtarları'!$A$2:$A$100, 0), COLUMN(OFFSET(K563, 0, 0, 1, $O$1))-COLUMN(K563)+1) &lt;&gt; "ABCDE")))</f>
        <v/>
      </c>
      <c r="H563" s="12" t="str">
        <f t="shared" si="25"/>
        <v/>
      </c>
      <c r="I563" s="12" t="str">
        <f t="shared" si="26"/>
        <v/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</row>
    <row r="564" spans="2:165">
      <c r="B564" t="str">
        <f>IF(_xlfn.CONCAT('OMR Ciktisi'!F561:O561)="","",VALUE(_xlfn.CONCAT('OMR Ciktisi'!F561:O561)))</f>
        <v/>
      </c>
      <c r="C564" t="str">
        <f>IF(B564="", "", OR(ISNUMBER(MATCH(B564, 'Ogrenci Listesi'!$B$2:$B$1500, 0)), ISNUMBER(MATCH(B564, 'Ogr List2'!$B$2:$B$1500, 0))))</f>
        <v/>
      </c>
      <c r="D564" t="str">
        <f t="shared" si="24"/>
        <v/>
      </c>
      <c r="E564" s="4" t="str" cm="1">
        <f t="array" ref="E564">IF(A564="","", SUMPRODUCT(--(INDEX('Cevap Anahtarları'!$B$2:$CW$10, MATCH(J564, 'Cevap Anahtarları'!$A$2:$A$100, 0), 0)="ABCDE")) + SUMPRODUCT(--(K564:DF564 &lt;&gt; ""), --(ISNUMBER(SEARCH(K564:DF564, INDEX('Cevap Anahtarları'!$B$2:$CW$10, MATCH(J564, 'Cevap Anahtarları'!$A$2:$A$100, 0), 0)))), --(INDEX('Cevap Anahtarları'!$B$2:$CW$10, MATCH(J564, 'Cevap Anahtarları'!$A$2:$A$100, 0), 0)&lt;&gt;"ABCDE")))</f>
        <v/>
      </c>
      <c r="F564" s="4" t="str" cm="1">
        <f t="array" ref="F564">IF(A564="","",SUMPRODUCT(1* (K564:DF564 &lt;&gt; 0)*(NOT(ISNUMBER(SEARCH(K564:DF564,INDEX('Cevap Anahtarları'!$B$2:$CW$10,MATCH(J564,'Cevap Anahtarları'!$A$2:$A$100,0),0)))))))</f>
        <v/>
      </c>
      <c r="G564" s="4" t="str" cm="1">
        <f t="array" aca="1" ref="G564" ca="1">IF(A564="", "", SUMPRODUCT(--(OFFSET(K564, 0, 0, 1, $O$1) = 0), --(INDEX('Cevap Anahtarları'!$B$2:$CW$10, MATCH(J564, 'Cevap Anahtarları'!$A$2:$A$100, 0), COLUMN(OFFSET(K564, 0, 0, 1, $O$1))-COLUMN(K564)+1) &lt;&gt; "ABCDE")))</f>
        <v/>
      </c>
      <c r="H564" s="12" t="str">
        <f t="shared" si="25"/>
        <v/>
      </c>
      <c r="I564" s="12" t="str">
        <f t="shared" si="26"/>
        <v/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</row>
    <row r="565" spans="2:165">
      <c r="B565" t="str">
        <f>IF(_xlfn.CONCAT('OMR Ciktisi'!F562:O562)="","",VALUE(_xlfn.CONCAT('OMR Ciktisi'!F562:O562)))</f>
        <v/>
      </c>
      <c r="C565" t="str">
        <f>IF(B565="", "", OR(ISNUMBER(MATCH(B565, 'Ogrenci Listesi'!$B$2:$B$1500, 0)), ISNUMBER(MATCH(B565, 'Ogr List2'!$B$2:$B$1500, 0))))</f>
        <v/>
      </c>
      <c r="D565" t="str">
        <f t="shared" si="24"/>
        <v/>
      </c>
      <c r="E565" s="4" t="str" cm="1">
        <f t="array" ref="E565">IF(A565="","", SUMPRODUCT(--(INDEX('Cevap Anahtarları'!$B$2:$CW$10, MATCH(J565, 'Cevap Anahtarları'!$A$2:$A$100, 0), 0)="ABCDE")) + SUMPRODUCT(--(K565:DF565 &lt;&gt; ""), --(ISNUMBER(SEARCH(K565:DF565, INDEX('Cevap Anahtarları'!$B$2:$CW$10, MATCH(J565, 'Cevap Anahtarları'!$A$2:$A$100, 0), 0)))), --(INDEX('Cevap Anahtarları'!$B$2:$CW$10, MATCH(J565, 'Cevap Anahtarları'!$A$2:$A$100, 0), 0)&lt;&gt;"ABCDE")))</f>
        <v/>
      </c>
      <c r="F565" s="4" t="str" cm="1">
        <f t="array" ref="F565">IF(A565="","",SUMPRODUCT(1* (K565:DF565 &lt;&gt; 0)*(NOT(ISNUMBER(SEARCH(K565:DF565,INDEX('Cevap Anahtarları'!$B$2:$CW$10,MATCH(J565,'Cevap Anahtarları'!$A$2:$A$100,0),0)))))))</f>
        <v/>
      </c>
      <c r="G565" s="4" t="str" cm="1">
        <f t="array" aca="1" ref="G565" ca="1">IF(A565="", "", SUMPRODUCT(--(OFFSET(K565, 0, 0, 1, $O$1) = 0), --(INDEX('Cevap Anahtarları'!$B$2:$CW$10, MATCH(J565, 'Cevap Anahtarları'!$A$2:$A$100, 0), COLUMN(OFFSET(K565, 0, 0, 1, $O$1))-COLUMN(K565)+1) &lt;&gt; "ABCDE")))</f>
        <v/>
      </c>
      <c r="H565" s="12" t="str">
        <f t="shared" si="25"/>
        <v/>
      </c>
      <c r="I565" s="12" t="str">
        <f t="shared" si="26"/>
        <v/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</row>
    <row r="566" spans="2:165">
      <c r="B566" t="str">
        <f>IF(_xlfn.CONCAT('OMR Ciktisi'!F563:O563)="","",VALUE(_xlfn.CONCAT('OMR Ciktisi'!F563:O563)))</f>
        <v/>
      </c>
      <c r="C566" t="str">
        <f>IF(B566="", "", OR(ISNUMBER(MATCH(B566, 'Ogrenci Listesi'!$B$2:$B$1500, 0)), ISNUMBER(MATCH(B566, 'Ogr List2'!$B$2:$B$1500, 0))))</f>
        <v/>
      </c>
      <c r="D566" t="str">
        <f t="shared" si="24"/>
        <v/>
      </c>
      <c r="E566" s="4" t="str" cm="1">
        <f t="array" ref="E566">IF(A566="","", SUMPRODUCT(--(INDEX('Cevap Anahtarları'!$B$2:$CW$10, MATCH(J566, 'Cevap Anahtarları'!$A$2:$A$100, 0), 0)="ABCDE")) + SUMPRODUCT(--(K566:DF566 &lt;&gt; ""), --(ISNUMBER(SEARCH(K566:DF566, INDEX('Cevap Anahtarları'!$B$2:$CW$10, MATCH(J566, 'Cevap Anahtarları'!$A$2:$A$100, 0), 0)))), --(INDEX('Cevap Anahtarları'!$B$2:$CW$10, MATCH(J566, 'Cevap Anahtarları'!$A$2:$A$100, 0), 0)&lt;&gt;"ABCDE")))</f>
        <v/>
      </c>
      <c r="F566" s="4" t="str" cm="1">
        <f t="array" ref="F566">IF(A566="","",SUMPRODUCT(1* (K566:DF566 &lt;&gt; 0)*(NOT(ISNUMBER(SEARCH(K566:DF566,INDEX('Cevap Anahtarları'!$B$2:$CW$10,MATCH(J566,'Cevap Anahtarları'!$A$2:$A$100,0),0)))))))</f>
        <v/>
      </c>
      <c r="G566" s="4" t="str" cm="1">
        <f t="array" aca="1" ref="G566" ca="1">IF(A566="", "", SUMPRODUCT(--(OFFSET(K566, 0, 0, 1, $O$1) = 0), --(INDEX('Cevap Anahtarları'!$B$2:$CW$10, MATCH(J566, 'Cevap Anahtarları'!$A$2:$A$100, 0), COLUMN(OFFSET(K566, 0, 0, 1, $O$1))-COLUMN(K566)+1) &lt;&gt; "ABCDE")))</f>
        <v/>
      </c>
      <c r="H566" s="12" t="str">
        <f t="shared" si="25"/>
        <v/>
      </c>
      <c r="I566" s="12" t="str">
        <f t="shared" si="26"/>
        <v/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</row>
    <row r="567" spans="2:165">
      <c r="B567" t="str">
        <f>IF(_xlfn.CONCAT('OMR Ciktisi'!F564:O564)="","",VALUE(_xlfn.CONCAT('OMR Ciktisi'!F564:O564)))</f>
        <v/>
      </c>
      <c r="C567" t="str">
        <f>IF(B567="", "", OR(ISNUMBER(MATCH(B567, 'Ogrenci Listesi'!$B$2:$B$1500, 0)), ISNUMBER(MATCH(B567, 'Ogr List2'!$B$2:$B$1500, 0))))</f>
        <v/>
      </c>
      <c r="D567" t="str">
        <f t="shared" si="24"/>
        <v/>
      </c>
      <c r="E567" s="4" t="str" cm="1">
        <f t="array" ref="E567">IF(A567="","", SUMPRODUCT(--(INDEX('Cevap Anahtarları'!$B$2:$CW$10, MATCH(J567, 'Cevap Anahtarları'!$A$2:$A$100, 0), 0)="ABCDE")) + SUMPRODUCT(--(K567:DF567 &lt;&gt; ""), --(ISNUMBER(SEARCH(K567:DF567, INDEX('Cevap Anahtarları'!$B$2:$CW$10, MATCH(J567, 'Cevap Anahtarları'!$A$2:$A$100, 0), 0)))), --(INDEX('Cevap Anahtarları'!$B$2:$CW$10, MATCH(J567, 'Cevap Anahtarları'!$A$2:$A$100, 0), 0)&lt;&gt;"ABCDE")))</f>
        <v/>
      </c>
      <c r="F567" s="4" t="str" cm="1">
        <f t="array" ref="F567">IF(A567="","",SUMPRODUCT(1* (K567:DF567 &lt;&gt; 0)*(NOT(ISNUMBER(SEARCH(K567:DF567,INDEX('Cevap Anahtarları'!$B$2:$CW$10,MATCH(J567,'Cevap Anahtarları'!$A$2:$A$100,0),0)))))))</f>
        <v/>
      </c>
      <c r="G567" s="4" t="str" cm="1">
        <f t="array" aca="1" ref="G567" ca="1">IF(A567="", "", SUMPRODUCT(--(OFFSET(K567, 0, 0, 1, $O$1) = 0), --(INDEX('Cevap Anahtarları'!$B$2:$CW$10, MATCH(J567, 'Cevap Anahtarları'!$A$2:$A$100, 0), COLUMN(OFFSET(K567, 0, 0, 1, $O$1))-COLUMN(K567)+1) &lt;&gt; "ABCDE")))</f>
        <v/>
      </c>
      <c r="H567" s="12" t="str">
        <f t="shared" si="25"/>
        <v/>
      </c>
      <c r="I567" s="12" t="str">
        <f t="shared" si="26"/>
        <v/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</row>
    <row r="568" spans="2:165">
      <c r="B568" t="str">
        <f>IF(_xlfn.CONCAT('OMR Ciktisi'!F565:O565)="","",VALUE(_xlfn.CONCAT('OMR Ciktisi'!F565:O565)))</f>
        <v/>
      </c>
      <c r="C568" t="str">
        <f>IF(B568="", "", OR(ISNUMBER(MATCH(B568, 'Ogrenci Listesi'!$B$2:$B$1500, 0)), ISNUMBER(MATCH(B568, 'Ogr List2'!$B$2:$B$1500, 0))))</f>
        <v/>
      </c>
      <c r="D568" t="str">
        <f t="shared" si="24"/>
        <v/>
      </c>
      <c r="E568" s="4" t="str" cm="1">
        <f t="array" ref="E568">IF(A568="","", SUMPRODUCT(--(INDEX('Cevap Anahtarları'!$B$2:$CW$10, MATCH(J568, 'Cevap Anahtarları'!$A$2:$A$100, 0), 0)="ABCDE")) + SUMPRODUCT(--(K568:DF568 &lt;&gt; ""), --(ISNUMBER(SEARCH(K568:DF568, INDEX('Cevap Anahtarları'!$B$2:$CW$10, MATCH(J568, 'Cevap Anahtarları'!$A$2:$A$100, 0), 0)))), --(INDEX('Cevap Anahtarları'!$B$2:$CW$10, MATCH(J568, 'Cevap Anahtarları'!$A$2:$A$100, 0), 0)&lt;&gt;"ABCDE")))</f>
        <v/>
      </c>
      <c r="F568" s="4" t="str" cm="1">
        <f t="array" ref="F568">IF(A568="","",SUMPRODUCT(1* (K568:DF568 &lt;&gt; 0)*(NOT(ISNUMBER(SEARCH(K568:DF568,INDEX('Cevap Anahtarları'!$B$2:$CW$10,MATCH(J568,'Cevap Anahtarları'!$A$2:$A$100,0),0)))))))</f>
        <v/>
      </c>
      <c r="G568" s="4" t="str" cm="1">
        <f t="array" aca="1" ref="G568" ca="1">IF(A568="", "", SUMPRODUCT(--(OFFSET(K568, 0, 0, 1, $O$1) = 0), --(INDEX('Cevap Anahtarları'!$B$2:$CW$10, MATCH(J568, 'Cevap Anahtarları'!$A$2:$A$100, 0), COLUMN(OFFSET(K568, 0, 0, 1, $O$1))-COLUMN(K568)+1) &lt;&gt; "ABCDE")))</f>
        <v/>
      </c>
      <c r="H568" s="12" t="str">
        <f t="shared" si="25"/>
        <v/>
      </c>
      <c r="I568" s="12" t="str">
        <f t="shared" si="26"/>
        <v/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</row>
    <row r="569" spans="2:165">
      <c r="B569" t="str">
        <f>IF(_xlfn.CONCAT('OMR Ciktisi'!F566:O566)="","",VALUE(_xlfn.CONCAT('OMR Ciktisi'!F566:O566)))</f>
        <v/>
      </c>
      <c r="C569" t="str">
        <f>IF(B569="", "", OR(ISNUMBER(MATCH(B569, 'Ogrenci Listesi'!$B$2:$B$1500, 0)), ISNUMBER(MATCH(B569, 'Ogr List2'!$B$2:$B$1500, 0))))</f>
        <v/>
      </c>
      <c r="D569" t="str">
        <f t="shared" si="24"/>
        <v/>
      </c>
      <c r="E569" s="4" t="str" cm="1">
        <f t="array" ref="E569">IF(A569="","", SUMPRODUCT(--(INDEX('Cevap Anahtarları'!$B$2:$CW$10, MATCH(J569, 'Cevap Anahtarları'!$A$2:$A$100, 0), 0)="ABCDE")) + SUMPRODUCT(--(K569:DF569 &lt;&gt; ""), --(ISNUMBER(SEARCH(K569:DF569, INDEX('Cevap Anahtarları'!$B$2:$CW$10, MATCH(J569, 'Cevap Anahtarları'!$A$2:$A$100, 0), 0)))), --(INDEX('Cevap Anahtarları'!$B$2:$CW$10, MATCH(J569, 'Cevap Anahtarları'!$A$2:$A$100, 0), 0)&lt;&gt;"ABCDE")))</f>
        <v/>
      </c>
      <c r="F569" s="4" t="str" cm="1">
        <f t="array" ref="F569">IF(A569="","",SUMPRODUCT(1* (K569:DF569 &lt;&gt; 0)*(NOT(ISNUMBER(SEARCH(K569:DF569,INDEX('Cevap Anahtarları'!$B$2:$CW$10,MATCH(J569,'Cevap Anahtarları'!$A$2:$A$100,0),0)))))))</f>
        <v/>
      </c>
      <c r="G569" s="4" t="str" cm="1">
        <f t="array" aca="1" ref="G569" ca="1">IF(A569="", "", SUMPRODUCT(--(OFFSET(K569, 0, 0, 1, $O$1) = 0), --(INDEX('Cevap Anahtarları'!$B$2:$CW$10, MATCH(J569, 'Cevap Anahtarları'!$A$2:$A$100, 0), COLUMN(OFFSET(K569, 0, 0, 1, $O$1))-COLUMN(K569)+1) &lt;&gt; "ABCDE")))</f>
        <v/>
      </c>
      <c r="H569" s="12" t="str">
        <f t="shared" si="25"/>
        <v/>
      </c>
      <c r="I569" s="12" t="str">
        <f t="shared" si="26"/>
        <v/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</row>
    <row r="570" spans="2:165">
      <c r="B570" t="str">
        <f>IF(_xlfn.CONCAT('OMR Ciktisi'!F567:O567)="","",VALUE(_xlfn.CONCAT('OMR Ciktisi'!F567:O567)))</f>
        <v/>
      </c>
      <c r="C570" t="str">
        <f>IF(B570="", "", OR(ISNUMBER(MATCH(B570, 'Ogrenci Listesi'!$B$2:$B$1500, 0)), ISNUMBER(MATCH(B570, 'Ogr List2'!$B$2:$B$1500, 0))))</f>
        <v/>
      </c>
      <c r="D570" t="str">
        <f t="shared" si="24"/>
        <v/>
      </c>
      <c r="E570" s="4" t="str" cm="1">
        <f t="array" ref="E570">IF(A570="","", SUMPRODUCT(--(INDEX('Cevap Anahtarları'!$B$2:$CW$10, MATCH(J570, 'Cevap Anahtarları'!$A$2:$A$100, 0), 0)="ABCDE")) + SUMPRODUCT(--(K570:DF570 &lt;&gt; ""), --(ISNUMBER(SEARCH(K570:DF570, INDEX('Cevap Anahtarları'!$B$2:$CW$10, MATCH(J570, 'Cevap Anahtarları'!$A$2:$A$100, 0), 0)))), --(INDEX('Cevap Anahtarları'!$B$2:$CW$10, MATCH(J570, 'Cevap Anahtarları'!$A$2:$A$100, 0), 0)&lt;&gt;"ABCDE")))</f>
        <v/>
      </c>
      <c r="F570" s="4" t="str" cm="1">
        <f t="array" ref="F570">IF(A570="","",SUMPRODUCT(1* (K570:DF570 &lt;&gt; 0)*(NOT(ISNUMBER(SEARCH(K570:DF570,INDEX('Cevap Anahtarları'!$B$2:$CW$10,MATCH(J570,'Cevap Anahtarları'!$A$2:$A$100,0),0)))))))</f>
        <v/>
      </c>
      <c r="G570" s="4" t="str" cm="1">
        <f t="array" aca="1" ref="G570" ca="1">IF(A570="", "", SUMPRODUCT(--(OFFSET(K570, 0, 0, 1, $O$1) = 0), --(INDEX('Cevap Anahtarları'!$B$2:$CW$10, MATCH(J570, 'Cevap Anahtarları'!$A$2:$A$100, 0), COLUMN(OFFSET(K570, 0, 0, 1, $O$1))-COLUMN(K570)+1) &lt;&gt; "ABCDE")))</f>
        <v/>
      </c>
      <c r="H570" s="12" t="str">
        <f t="shared" si="25"/>
        <v/>
      </c>
      <c r="I570" s="12" t="str">
        <f t="shared" si="26"/>
        <v/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</row>
    <row r="571" spans="2:165">
      <c r="B571" t="str">
        <f>IF(_xlfn.CONCAT('OMR Ciktisi'!F568:O568)="","",VALUE(_xlfn.CONCAT('OMR Ciktisi'!F568:O568)))</f>
        <v/>
      </c>
      <c r="C571" t="str">
        <f>IF(B571="", "", OR(ISNUMBER(MATCH(B571, 'Ogrenci Listesi'!$B$2:$B$1500, 0)), ISNUMBER(MATCH(B571, 'Ogr List2'!$B$2:$B$1500, 0))))</f>
        <v/>
      </c>
      <c r="D571" t="str">
        <f t="shared" si="24"/>
        <v/>
      </c>
      <c r="E571" s="4" t="str" cm="1">
        <f t="array" ref="E571">IF(A571="","", SUMPRODUCT(--(INDEX('Cevap Anahtarları'!$B$2:$CW$10, MATCH(J571, 'Cevap Anahtarları'!$A$2:$A$100, 0), 0)="ABCDE")) + SUMPRODUCT(--(K571:DF571 &lt;&gt; ""), --(ISNUMBER(SEARCH(K571:DF571, INDEX('Cevap Anahtarları'!$B$2:$CW$10, MATCH(J571, 'Cevap Anahtarları'!$A$2:$A$100, 0), 0)))), --(INDEX('Cevap Anahtarları'!$B$2:$CW$10, MATCH(J571, 'Cevap Anahtarları'!$A$2:$A$100, 0), 0)&lt;&gt;"ABCDE")))</f>
        <v/>
      </c>
      <c r="F571" s="4" t="str" cm="1">
        <f t="array" ref="F571">IF(A571="","",SUMPRODUCT(1* (K571:DF571 &lt;&gt; 0)*(NOT(ISNUMBER(SEARCH(K571:DF571,INDEX('Cevap Anahtarları'!$B$2:$CW$10,MATCH(J571,'Cevap Anahtarları'!$A$2:$A$100,0),0)))))))</f>
        <v/>
      </c>
      <c r="G571" s="4" t="str" cm="1">
        <f t="array" aca="1" ref="G571" ca="1">IF(A571="", "", SUMPRODUCT(--(OFFSET(K571, 0, 0, 1, $O$1) = 0), --(INDEX('Cevap Anahtarları'!$B$2:$CW$10, MATCH(J571, 'Cevap Anahtarları'!$A$2:$A$100, 0), COLUMN(OFFSET(K571, 0, 0, 1, $O$1))-COLUMN(K571)+1) &lt;&gt; "ABCDE")))</f>
        <v/>
      </c>
      <c r="H571" s="12" t="str">
        <f t="shared" si="25"/>
        <v/>
      </c>
      <c r="I571" s="12" t="str">
        <f t="shared" si="26"/>
        <v/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</row>
    <row r="572" spans="2:165">
      <c r="B572" t="str">
        <f>IF(_xlfn.CONCAT('OMR Ciktisi'!F569:O569)="","",VALUE(_xlfn.CONCAT('OMR Ciktisi'!F569:O569)))</f>
        <v/>
      </c>
      <c r="C572" t="str">
        <f>IF(B572="", "", OR(ISNUMBER(MATCH(B572, 'Ogrenci Listesi'!$B$2:$B$1500, 0)), ISNUMBER(MATCH(B572, 'Ogr List2'!$B$2:$B$1500, 0))))</f>
        <v/>
      </c>
      <c r="D572" t="str">
        <f t="shared" si="24"/>
        <v/>
      </c>
      <c r="E572" s="4" t="str" cm="1">
        <f t="array" ref="E572">IF(A572="","", SUMPRODUCT(--(INDEX('Cevap Anahtarları'!$B$2:$CW$10, MATCH(J572, 'Cevap Anahtarları'!$A$2:$A$100, 0), 0)="ABCDE")) + SUMPRODUCT(--(K572:DF572 &lt;&gt; ""), --(ISNUMBER(SEARCH(K572:DF572, INDEX('Cevap Anahtarları'!$B$2:$CW$10, MATCH(J572, 'Cevap Anahtarları'!$A$2:$A$100, 0), 0)))), --(INDEX('Cevap Anahtarları'!$B$2:$CW$10, MATCH(J572, 'Cevap Anahtarları'!$A$2:$A$100, 0), 0)&lt;&gt;"ABCDE")))</f>
        <v/>
      </c>
      <c r="F572" s="4" t="str" cm="1">
        <f t="array" ref="F572">IF(A572="","",SUMPRODUCT(1* (K572:DF572 &lt;&gt; 0)*(NOT(ISNUMBER(SEARCH(K572:DF572,INDEX('Cevap Anahtarları'!$B$2:$CW$10,MATCH(J572,'Cevap Anahtarları'!$A$2:$A$100,0),0)))))))</f>
        <v/>
      </c>
      <c r="G572" s="4" t="str" cm="1">
        <f t="array" aca="1" ref="G572" ca="1">IF(A572="", "", SUMPRODUCT(--(OFFSET(K572, 0, 0, 1, $O$1) = 0), --(INDEX('Cevap Anahtarları'!$B$2:$CW$10, MATCH(J572, 'Cevap Anahtarları'!$A$2:$A$100, 0), COLUMN(OFFSET(K572, 0, 0, 1, $O$1))-COLUMN(K572)+1) &lt;&gt; "ABCDE")))</f>
        <v/>
      </c>
      <c r="H572" s="12" t="str">
        <f t="shared" si="25"/>
        <v/>
      </c>
      <c r="I572" s="12" t="str">
        <f t="shared" si="26"/>
        <v/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</row>
    <row r="573" spans="2:165">
      <c r="B573" t="str">
        <f>IF(_xlfn.CONCAT('OMR Ciktisi'!F570:O570)="","",VALUE(_xlfn.CONCAT('OMR Ciktisi'!F570:O570)))</f>
        <v/>
      </c>
      <c r="C573" t="str">
        <f>IF(B573="", "", OR(ISNUMBER(MATCH(B573, 'Ogrenci Listesi'!$B$2:$B$1500, 0)), ISNUMBER(MATCH(B573, 'Ogr List2'!$B$2:$B$1500, 0))))</f>
        <v/>
      </c>
      <c r="D573" t="str">
        <f t="shared" si="24"/>
        <v/>
      </c>
      <c r="E573" s="4" t="str" cm="1">
        <f t="array" ref="E573">IF(A573="","", SUMPRODUCT(--(INDEX('Cevap Anahtarları'!$B$2:$CW$10, MATCH(J573, 'Cevap Anahtarları'!$A$2:$A$100, 0), 0)="ABCDE")) + SUMPRODUCT(--(K573:DF573 &lt;&gt; ""), --(ISNUMBER(SEARCH(K573:DF573, INDEX('Cevap Anahtarları'!$B$2:$CW$10, MATCH(J573, 'Cevap Anahtarları'!$A$2:$A$100, 0), 0)))), --(INDEX('Cevap Anahtarları'!$B$2:$CW$10, MATCH(J573, 'Cevap Anahtarları'!$A$2:$A$100, 0), 0)&lt;&gt;"ABCDE")))</f>
        <v/>
      </c>
      <c r="F573" s="4" t="str" cm="1">
        <f t="array" ref="F573">IF(A573="","",SUMPRODUCT(1* (K573:DF573 &lt;&gt; 0)*(NOT(ISNUMBER(SEARCH(K573:DF573,INDEX('Cevap Anahtarları'!$B$2:$CW$10,MATCH(J573,'Cevap Anahtarları'!$A$2:$A$100,0),0)))))))</f>
        <v/>
      </c>
      <c r="G573" s="4" t="str" cm="1">
        <f t="array" aca="1" ref="G573" ca="1">IF(A573="", "", SUMPRODUCT(--(OFFSET(K573, 0, 0, 1, $O$1) = 0), --(INDEX('Cevap Anahtarları'!$B$2:$CW$10, MATCH(J573, 'Cevap Anahtarları'!$A$2:$A$100, 0), COLUMN(OFFSET(K573, 0, 0, 1, $O$1))-COLUMN(K573)+1) &lt;&gt; "ABCDE")))</f>
        <v/>
      </c>
      <c r="H573" s="12" t="str">
        <f t="shared" si="25"/>
        <v/>
      </c>
      <c r="I573" s="12" t="str">
        <f t="shared" si="26"/>
        <v/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</row>
    <row r="574" spans="2:165">
      <c r="B574" t="str">
        <f>IF(_xlfn.CONCAT('OMR Ciktisi'!F571:O571)="","",VALUE(_xlfn.CONCAT('OMR Ciktisi'!F571:O571)))</f>
        <v/>
      </c>
      <c r="C574" t="str">
        <f>IF(B574="", "", OR(ISNUMBER(MATCH(B574, 'Ogrenci Listesi'!$B$2:$B$1500, 0)), ISNUMBER(MATCH(B574, 'Ogr List2'!$B$2:$B$1500, 0))))</f>
        <v/>
      </c>
      <c r="D574" t="str">
        <f t="shared" si="24"/>
        <v/>
      </c>
      <c r="E574" s="4" t="str" cm="1">
        <f t="array" ref="E574">IF(A574="","", SUMPRODUCT(--(INDEX('Cevap Anahtarları'!$B$2:$CW$10, MATCH(J574, 'Cevap Anahtarları'!$A$2:$A$100, 0), 0)="ABCDE")) + SUMPRODUCT(--(K574:DF574 &lt;&gt; ""), --(ISNUMBER(SEARCH(K574:DF574, INDEX('Cevap Anahtarları'!$B$2:$CW$10, MATCH(J574, 'Cevap Anahtarları'!$A$2:$A$100, 0), 0)))), --(INDEX('Cevap Anahtarları'!$B$2:$CW$10, MATCH(J574, 'Cevap Anahtarları'!$A$2:$A$100, 0), 0)&lt;&gt;"ABCDE")))</f>
        <v/>
      </c>
      <c r="F574" s="4" t="str" cm="1">
        <f t="array" ref="F574">IF(A574="","",SUMPRODUCT(1* (K574:DF574 &lt;&gt; 0)*(NOT(ISNUMBER(SEARCH(K574:DF574,INDEX('Cevap Anahtarları'!$B$2:$CW$10,MATCH(J574,'Cevap Anahtarları'!$A$2:$A$100,0),0)))))))</f>
        <v/>
      </c>
      <c r="G574" s="4" t="str" cm="1">
        <f t="array" aca="1" ref="G574" ca="1">IF(A574="", "", SUMPRODUCT(--(OFFSET(K574, 0, 0, 1, $O$1) = 0), --(INDEX('Cevap Anahtarları'!$B$2:$CW$10, MATCH(J574, 'Cevap Anahtarları'!$A$2:$A$100, 0), COLUMN(OFFSET(K574, 0, 0, 1, $O$1))-COLUMN(K574)+1) &lt;&gt; "ABCDE")))</f>
        <v/>
      </c>
      <c r="H574" s="12" t="str">
        <f t="shared" si="25"/>
        <v/>
      </c>
      <c r="I574" s="12" t="str">
        <f t="shared" si="26"/>
        <v/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</row>
    <row r="575" spans="2:165">
      <c r="B575" t="str">
        <f>IF(_xlfn.CONCAT('OMR Ciktisi'!F572:O572)="","",VALUE(_xlfn.CONCAT('OMR Ciktisi'!F572:O572)))</f>
        <v/>
      </c>
      <c r="C575" t="str">
        <f>IF(B575="", "", OR(ISNUMBER(MATCH(B575, 'Ogrenci Listesi'!$B$2:$B$1500, 0)), ISNUMBER(MATCH(B575, 'Ogr List2'!$B$2:$B$1500, 0))))</f>
        <v/>
      </c>
      <c r="D575" t="str">
        <f t="shared" si="24"/>
        <v/>
      </c>
      <c r="E575" s="4" t="str" cm="1">
        <f t="array" ref="E575">IF(A575="","", SUMPRODUCT(--(INDEX('Cevap Anahtarları'!$B$2:$CW$10, MATCH(J575, 'Cevap Anahtarları'!$A$2:$A$100, 0), 0)="ABCDE")) + SUMPRODUCT(--(K575:DF575 &lt;&gt; ""), --(ISNUMBER(SEARCH(K575:DF575, INDEX('Cevap Anahtarları'!$B$2:$CW$10, MATCH(J575, 'Cevap Anahtarları'!$A$2:$A$100, 0), 0)))), --(INDEX('Cevap Anahtarları'!$B$2:$CW$10, MATCH(J575, 'Cevap Anahtarları'!$A$2:$A$100, 0), 0)&lt;&gt;"ABCDE")))</f>
        <v/>
      </c>
      <c r="F575" s="4" t="str" cm="1">
        <f t="array" ref="F575">IF(A575="","",SUMPRODUCT(1* (K575:DF575 &lt;&gt; 0)*(NOT(ISNUMBER(SEARCH(K575:DF575,INDEX('Cevap Anahtarları'!$B$2:$CW$10,MATCH(J575,'Cevap Anahtarları'!$A$2:$A$100,0),0)))))))</f>
        <v/>
      </c>
      <c r="G575" s="4" t="str" cm="1">
        <f t="array" aca="1" ref="G575" ca="1">IF(A575="", "", SUMPRODUCT(--(OFFSET(K575, 0, 0, 1, $O$1) = 0), --(INDEX('Cevap Anahtarları'!$B$2:$CW$10, MATCH(J575, 'Cevap Anahtarları'!$A$2:$A$100, 0), COLUMN(OFFSET(K575, 0, 0, 1, $O$1))-COLUMN(K575)+1) &lt;&gt; "ABCDE")))</f>
        <v/>
      </c>
      <c r="H575" s="12" t="str">
        <f t="shared" si="25"/>
        <v/>
      </c>
      <c r="I575" s="12" t="str">
        <f t="shared" si="26"/>
        <v/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</row>
    <row r="576" spans="2:165">
      <c r="B576" t="str">
        <f>IF(_xlfn.CONCAT('OMR Ciktisi'!F573:O573)="","",VALUE(_xlfn.CONCAT('OMR Ciktisi'!F573:O573)))</f>
        <v/>
      </c>
      <c r="C576" t="str">
        <f>IF(B576="", "", OR(ISNUMBER(MATCH(B576, 'Ogrenci Listesi'!$B$2:$B$1500, 0)), ISNUMBER(MATCH(B576, 'Ogr List2'!$B$2:$B$1500, 0))))</f>
        <v/>
      </c>
      <c r="D576" t="str">
        <f t="shared" si="24"/>
        <v/>
      </c>
      <c r="E576" s="4" t="str" cm="1">
        <f t="array" ref="E576">IF(A576="","", SUMPRODUCT(--(INDEX('Cevap Anahtarları'!$B$2:$CW$10, MATCH(J576, 'Cevap Anahtarları'!$A$2:$A$100, 0), 0)="ABCDE")) + SUMPRODUCT(--(K576:DF576 &lt;&gt; ""), --(ISNUMBER(SEARCH(K576:DF576, INDEX('Cevap Anahtarları'!$B$2:$CW$10, MATCH(J576, 'Cevap Anahtarları'!$A$2:$A$100, 0), 0)))), --(INDEX('Cevap Anahtarları'!$B$2:$CW$10, MATCH(J576, 'Cevap Anahtarları'!$A$2:$A$100, 0), 0)&lt;&gt;"ABCDE")))</f>
        <v/>
      </c>
      <c r="F576" s="4" t="str" cm="1">
        <f t="array" ref="F576">IF(A576="","",SUMPRODUCT(1* (K576:DF576 &lt;&gt; 0)*(NOT(ISNUMBER(SEARCH(K576:DF576,INDEX('Cevap Anahtarları'!$B$2:$CW$10,MATCH(J576,'Cevap Anahtarları'!$A$2:$A$100,0),0)))))))</f>
        <v/>
      </c>
      <c r="G576" s="4" t="str" cm="1">
        <f t="array" aca="1" ref="G576" ca="1">IF(A576="", "", SUMPRODUCT(--(OFFSET(K576, 0, 0, 1, $O$1) = 0), --(INDEX('Cevap Anahtarları'!$B$2:$CW$10, MATCH(J576, 'Cevap Anahtarları'!$A$2:$A$100, 0), COLUMN(OFFSET(K576, 0, 0, 1, $O$1))-COLUMN(K576)+1) &lt;&gt; "ABCDE")))</f>
        <v/>
      </c>
      <c r="H576" s="12" t="str">
        <f t="shared" si="25"/>
        <v/>
      </c>
      <c r="I576" s="12" t="str">
        <f t="shared" si="26"/>
        <v/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</row>
    <row r="577" spans="2:165">
      <c r="B577" t="str">
        <f>IF(_xlfn.CONCAT('OMR Ciktisi'!F574:O574)="","",VALUE(_xlfn.CONCAT('OMR Ciktisi'!F574:O574)))</f>
        <v/>
      </c>
      <c r="C577" t="str">
        <f>IF(B577="", "", OR(ISNUMBER(MATCH(B577, 'Ogrenci Listesi'!$B$2:$B$1500, 0)), ISNUMBER(MATCH(B577, 'Ogr List2'!$B$2:$B$1500, 0))))</f>
        <v/>
      </c>
      <c r="D577" t="str">
        <f t="shared" si="24"/>
        <v/>
      </c>
      <c r="E577" s="4" t="str" cm="1">
        <f t="array" ref="E577">IF(A577="","", SUMPRODUCT(--(INDEX('Cevap Anahtarları'!$B$2:$CW$10, MATCH(J577, 'Cevap Anahtarları'!$A$2:$A$100, 0), 0)="ABCDE")) + SUMPRODUCT(--(K577:DF577 &lt;&gt; ""), --(ISNUMBER(SEARCH(K577:DF577, INDEX('Cevap Anahtarları'!$B$2:$CW$10, MATCH(J577, 'Cevap Anahtarları'!$A$2:$A$100, 0), 0)))), --(INDEX('Cevap Anahtarları'!$B$2:$CW$10, MATCH(J577, 'Cevap Anahtarları'!$A$2:$A$100, 0), 0)&lt;&gt;"ABCDE")))</f>
        <v/>
      </c>
      <c r="F577" s="4" t="str" cm="1">
        <f t="array" ref="F577">IF(A577="","",SUMPRODUCT(1* (K577:DF577 &lt;&gt; 0)*(NOT(ISNUMBER(SEARCH(K577:DF577,INDEX('Cevap Anahtarları'!$B$2:$CW$10,MATCH(J577,'Cevap Anahtarları'!$A$2:$A$100,0),0)))))))</f>
        <v/>
      </c>
      <c r="G577" s="4" t="str" cm="1">
        <f t="array" aca="1" ref="G577" ca="1">IF(A577="", "", SUMPRODUCT(--(OFFSET(K577, 0, 0, 1, $O$1) = 0), --(INDEX('Cevap Anahtarları'!$B$2:$CW$10, MATCH(J577, 'Cevap Anahtarları'!$A$2:$A$100, 0), COLUMN(OFFSET(K577, 0, 0, 1, $O$1))-COLUMN(K577)+1) &lt;&gt; "ABCDE")))</f>
        <v/>
      </c>
      <c r="H577" s="12" t="str">
        <f t="shared" si="25"/>
        <v/>
      </c>
      <c r="I577" s="12" t="str">
        <f t="shared" si="26"/>
        <v/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</row>
    <row r="578" spans="2:165">
      <c r="B578" t="str">
        <f>IF(_xlfn.CONCAT('OMR Ciktisi'!F575:O575)="","",VALUE(_xlfn.CONCAT('OMR Ciktisi'!F575:O575)))</f>
        <v/>
      </c>
      <c r="C578" t="str">
        <f>IF(B578="", "", OR(ISNUMBER(MATCH(B578, 'Ogrenci Listesi'!$B$2:$B$1500, 0)), ISNUMBER(MATCH(B578, 'Ogr List2'!$B$2:$B$1500, 0))))</f>
        <v/>
      </c>
      <c r="D578" t="str">
        <f t="shared" si="24"/>
        <v/>
      </c>
      <c r="E578" s="4" t="str" cm="1">
        <f t="array" ref="E578">IF(A578="","", SUMPRODUCT(--(INDEX('Cevap Anahtarları'!$B$2:$CW$10, MATCH(J578, 'Cevap Anahtarları'!$A$2:$A$100, 0), 0)="ABCDE")) + SUMPRODUCT(--(K578:DF578 &lt;&gt; ""), --(ISNUMBER(SEARCH(K578:DF578, INDEX('Cevap Anahtarları'!$B$2:$CW$10, MATCH(J578, 'Cevap Anahtarları'!$A$2:$A$100, 0), 0)))), --(INDEX('Cevap Anahtarları'!$B$2:$CW$10, MATCH(J578, 'Cevap Anahtarları'!$A$2:$A$100, 0), 0)&lt;&gt;"ABCDE")))</f>
        <v/>
      </c>
      <c r="F578" s="4" t="str" cm="1">
        <f t="array" ref="F578">IF(A578="","",SUMPRODUCT(1* (K578:DF578 &lt;&gt; 0)*(NOT(ISNUMBER(SEARCH(K578:DF578,INDEX('Cevap Anahtarları'!$B$2:$CW$10,MATCH(J578,'Cevap Anahtarları'!$A$2:$A$100,0),0)))))))</f>
        <v/>
      </c>
      <c r="G578" s="4" t="str" cm="1">
        <f t="array" aca="1" ref="G578" ca="1">IF(A578="", "", SUMPRODUCT(--(OFFSET(K578, 0, 0, 1, $O$1) = 0), --(INDEX('Cevap Anahtarları'!$B$2:$CW$10, MATCH(J578, 'Cevap Anahtarları'!$A$2:$A$100, 0), COLUMN(OFFSET(K578, 0, 0, 1, $O$1))-COLUMN(K578)+1) &lt;&gt; "ABCDE")))</f>
        <v/>
      </c>
      <c r="H578" s="12" t="str">
        <f t="shared" si="25"/>
        <v/>
      </c>
      <c r="I578" s="12" t="str">
        <f t="shared" si="26"/>
        <v/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</row>
    <row r="579" spans="2:165">
      <c r="B579" t="str">
        <f>IF(_xlfn.CONCAT('OMR Ciktisi'!F576:O576)="","",VALUE(_xlfn.CONCAT('OMR Ciktisi'!F576:O576)))</f>
        <v/>
      </c>
      <c r="C579" t="str">
        <f>IF(B579="", "", OR(ISNUMBER(MATCH(B579, 'Ogrenci Listesi'!$B$2:$B$1500, 0)), ISNUMBER(MATCH(B579, 'Ogr List2'!$B$2:$B$1500, 0))))</f>
        <v/>
      </c>
      <c r="D579" t="str">
        <f t="shared" si="24"/>
        <v/>
      </c>
      <c r="E579" s="4" t="str" cm="1">
        <f t="array" ref="E579">IF(A579="","", SUMPRODUCT(--(INDEX('Cevap Anahtarları'!$B$2:$CW$10, MATCH(J579, 'Cevap Anahtarları'!$A$2:$A$100, 0), 0)="ABCDE")) + SUMPRODUCT(--(K579:DF579 &lt;&gt; ""), --(ISNUMBER(SEARCH(K579:DF579, INDEX('Cevap Anahtarları'!$B$2:$CW$10, MATCH(J579, 'Cevap Anahtarları'!$A$2:$A$100, 0), 0)))), --(INDEX('Cevap Anahtarları'!$B$2:$CW$10, MATCH(J579, 'Cevap Anahtarları'!$A$2:$A$100, 0), 0)&lt;&gt;"ABCDE")))</f>
        <v/>
      </c>
      <c r="F579" s="4" t="str" cm="1">
        <f t="array" ref="F579">IF(A579="","",SUMPRODUCT(1* (K579:DF579 &lt;&gt; 0)*(NOT(ISNUMBER(SEARCH(K579:DF579,INDEX('Cevap Anahtarları'!$B$2:$CW$10,MATCH(J579,'Cevap Anahtarları'!$A$2:$A$100,0),0)))))))</f>
        <v/>
      </c>
      <c r="G579" s="4" t="str" cm="1">
        <f t="array" aca="1" ref="G579" ca="1">IF(A579="", "", SUMPRODUCT(--(OFFSET(K579, 0, 0, 1, $O$1) = 0), --(INDEX('Cevap Anahtarları'!$B$2:$CW$10, MATCH(J579, 'Cevap Anahtarları'!$A$2:$A$100, 0), COLUMN(OFFSET(K579, 0, 0, 1, $O$1))-COLUMN(K579)+1) &lt;&gt; "ABCDE")))</f>
        <v/>
      </c>
      <c r="H579" s="12" t="str">
        <f t="shared" si="25"/>
        <v/>
      </c>
      <c r="I579" s="12" t="str">
        <f t="shared" si="26"/>
        <v/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</row>
    <row r="580" spans="2:165">
      <c r="B580" t="str">
        <f>IF(_xlfn.CONCAT('OMR Ciktisi'!F577:O577)="","",VALUE(_xlfn.CONCAT('OMR Ciktisi'!F577:O577)))</f>
        <v/>
      </c>
      <c r="C580" t="str">
        <f>IF(B580="", "", OR(ISNUMBER(MATCH(B580, 'Ogrenci Listesi'!$B$2:$B$1500, 0)), ISNUMBER(MATCH(B580, 'Ogr List2'!$B$2:$B$1500, 0))))</f>
        <v/>
      </c>
      <c r="D580" t="str">
        <f t="shared" si="24"/>
        <v/>
      </c>
      <c r="E580" s="4" t="str" cm="1">
        <f t="array" ref="E580">IF(A580="","", SUMPRODUCT(--(INDEX('Cevap Anahtarları'!$B$2:$CW$10, MATCH(J580, 'Cevap Anahtarları'!$A$2:$A$100, 0), 0)="ABCDE")) + SUMPRODUCT(--(K580:DF580 &lt;&gt; ""), --(ISNUMBER(SEARCH(K580:DF580, INDEX('Cevap Anahtarları'!$B$2:$CW$10, MATCH(J580, 'Cevap Anahtarları'!$A$2:$A$100, 0), 0)))), --(INDEX('Cevap Anahtarları'!$B$2:$CW$10, MATCH(J580, 'Cevap Anahtarları'!$A$2:$A$100, 0), 0)&lt;&gt;"ABCDE")))</f>
        <v/>
      </c>
      <c r="F580" s="4" t="str" cm="1">
        <f t="array" ref="F580">IF(A580="","",SUMPRODUCT(1* (K580:DF580 &lt;&gt; 0)*(NOT(ISNUMBER(SEARCH(K580:DF580,INDEX('Cevap Anahtarları'!$B$2:$CW$10,MATCH(J580,'Cevap Anahtarları'!$A$2:$A$100,0),0)))))))</f>
        <v/>
      </c>
      <c r="G580" s="4" t="str" cm="1">
        <f t="array" aca="1" ref="G580" ca="1">IF(A580="", "", SUMPRODUCT(--(OFFSET(K580, 0, 0, 1, $O$1) = 0), --(INDEX('Cevap Anahtarları'!$B$2:$CW$10, MATCH(J580, 'Cevap Anahtarları'!$A$2:$A$100, 0), COLUMN(OFFSET(K580, 0, 0, 1, $O$1))-COLUMN(K580)+1) &lt;&gt; "ABCDE")))</f>
        <v/>
      </c>
      <c r="H580" s="12" t="str">
        <f t="shared" si="25"/>
        <v/>
      </c>
      <c r="I580" s="12" t="str">
        <f t="shared" si="26"/>
        <v/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</row>
    <row r="581" spans="2:165">
      <c r="B581" t="str">
        <f>IF(_xlfn.CONCAT('OMR Ciktisi'!F578:O578)="","",VALUE(_xlfn.CONCAT('OMR Ciktisi'!F578:O578)))</f>
        <v/>
      </c>
      <c r="C581" t="str">
        <f>IF(B581="", "", OR(ISNUMBER(MATCH(B581, 'Ogrenci Listesi'!$B$2:$B$1500, 0)), ISNUMBER(MATCH(B581, 'Ogr List2'!$B$2:$B$1500, 0))))</f>
        <v/>
      </c>
      <c r="D581" t="str">
        <f t="shared" si="24"/>
        <v/>
      </c>
      <c r="E581" s="4" t="str" cm="1">
        <f t="array" ref="E581">IF(A581="","", SUMPRODUCT(--(INDEX('Cevap Anahtarları'!$B$2:$CW$10, MATCH(J581, 'Cevap Anahtarları'!$A$2:$A$100, 0), 0)="ABCDE")) + SUMPRODUCT(--(K581:DF581 &lt;&gt; ""), --(ISNUMBER(SEARCH(K581:DF581, INDEX('Cevap Anahtarları'!$B$2:$CW$10, MATCH(J581, 'Cevap Anahtarları'!$A$2:$A$100, 0), 0)))), --(INDEX('Cevap Anahtarları'!$B$2:$CW$10, MATCH(J581, 'Cevap Anahtarları'!$A$2:$A$100, 0), 0)&lt;&gt;"ABCDE")))</f>
        <v/>
      </c>
      <c r="F581" s="4" t="str" cm="1">
        <f t="array" ref="F581">IF(A581="","",SUMPRODUCT(1* (K581:DF581 &lt;&gt; 0)*(NOT(ISNUMBER(SEARCH(K581:DF581,INDEX('Cevap Anahtarları'!$B$2:$CW$10,MATCH(J581,'Cevap Anahtarları'!$A$2:$A$100,0),0)))))))</f>
        <v/>
      </c>
      <c r="G581" s="4" t="str" cm="1">
        <f t="array" aca="1" ref="G581" ca="1">IF(A581="", "", SUMPRODUCT(--(OFFSET(K581, 0, 0, 1, $O$1) = 0), --(INDEX('Cevap Anahtarları'!$B$2:$CW$10, MATCH(J581, 'Cevap Anahtarları'!$A$2:$A$100, 0), COLUMN(OFFSET(K581, 0, 0, 1, $O$1))-COLUMN(K581)+1) &lt;&gt; "ABCDE")))</f>
        <v/>
      </c>
      <c r="H581" s="12" t="str">
        <f t="shared" si="25"/>
        <v/>
      </c>
      <c r="I581" s="12" t="str">
        <f t="shared" si="26"/>
        <v/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</row>
    <row r="582" spans="2:165">
      <c r="B582" t="str">
        <f>IF(_xlfn.CONCAT('OMR Ciktisi'!F579:O579)="","",VALUE(_xlfn.CONCAT('OMR Ciktisi'!F579:O579)))</f>
        <v/>
      </c>
      <c r="C582" t="str">
        <f>IF(B582="", "", OR(ISNUMBER(MATCH(B582, 'Ogrenci Listesi'!$B$2:$B$1500, 0)), ISNUMBER(MATCH(B582, 'Ogr List2'!$B$2:$B$1500, 0))))</f>
        <v/>
      </c>
      <c r="D582" t="str">
        <f t="shared" ref="D582:D645" si="27">IF(ISBLANK(A582), "", COUNTIF(B:B,B582)&lt;1.5)</f>
        <v/>
      </c>
      <c r="E582" s="4" t="str" cm="1">
        <f t="array" ref="E582">IF(A582="","", SUMPRODUCT(--(INDEX('Cevap Anahtarları'!$B$2:$CW$10, MATCH(J582, 'Cevap Anahtarları'!$A$2:$A$100, 0), 0)="ABCDE")) + SUMPRODUCT(--(K582:DF582 &lt;&gt; ""), --(ISNUMBER(SEARCH(K582:DF582, INDEX('Cevap Anahtarları'!$B$2:$CW$10, MATCH(J582, 'Cevap Anahtarları'!$A$2:$A$100, 0), 0)))), --(INDEX('Cevap Anahtarları'!$B$2:$CW$10, MATCH(J582, 'Cevap Anahtarları'!$A$2:$A$100, 0), 0)&lt;&gt;"ABCDE")))</f>
        <v/>
      </c>
      <c r="F582" s="4" t="str" cm="1">
        <f t="array" ref="F582">IF(A582="","",SUMPRODUCT(1* (K582:DF582 &lt;&gt; 0)*(NOT(ISNUMBER(SEARCH(K582:DF582,INDEX('Cevap Anahtarları'!$B$2:$CW$10,MATCH(J582,'Cevap Anahtarları'!$A$2:$A$100,0),0)))))))</f>
        <v/>
      </c>
      <c r="G582" s="4" t="str" cm="1">
        <f t="array" aca="1" ref="G582" ca="1">IF(A582="", "", SUMPRODUCT(--(OFFSET(K582, 0, 0, 1, $O$1) = 0), --(INDEX('Cevap Anahtarları'!$B$2:$CW$10, MATCH(J582, 'Cevap Anahtarları'!$A$2:$A$100, 0), COLUMN(OFFSET(K582, 0, 0, 1, $O$1))-COLUMN(K582)+1) &lt;&gt; "ABCDE")))</f>
        <v/>
      </c>
      <c r="H582" s="12" t="str">
        <f t="shared" ref="H582:H645" si="28">IF(A582="","", MAX(E582*$C$2+F582*$I$2,0))</f>
        <v/>
      </c>
      <c r="I582" s="12" t="str">
        <f t="shared" ref="I582:I645" si="29">IF(ISBLANK(A582), "", IF(OR(D582 = FALSE, C582 = FALSE, J582=0), -99, IFERROR(H582*$O$2/$O$1, -99)))</f>
        <v/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</row>
    <row r="583" spans="2:165">
      <c r="B583" t="str">
        <f>IF(_xlfn.CONCAT('OMR Ciktisi'!F580:O580)="","",VALUE(_xlfn.CONCAT('OMR Ciktisi'!F580:O580)))</f>
        <v/>
      </c>
      <c r="C583" t="str">
        <f>IF(B583="", "", OR(ISNUMBER(MATCH(B583, 'Ogrenci Listesi'!$B$2:$B$1500, 0)), ISNUMBER(MATCH(B583, 'Ogr List2'!$B$2:$B$1500, 0))))</f>
        <v/>
      </c>
      <c r="D583" t="str">
        <f t="shared" si="27"/>
        <v/>
      </c>
      <c r="E583" s="4" t="str" cm="1">
        <f t="array" ref="E583">IF(A583="","", SUMPRODUCT(--(INDEX('Cevap Anahtarları'!$B$2:$CW$10, MATCH(J583, 'Cevap Anahtarları'!$A$2:$A$100, 0), 0)="ABCDE")) + SUMPRODUCT(--(K583:DF583 &lt;&gt; ""), --(ISNUMBER(SEARCH(K583:DF583, INDEX('Cevap Anahtarları'!$B$2:$CW$10, MATCH(J583, 'Cevap Anahtarları'!$A$2:$A$100, 0), 0)))), --(INDEX('Cevap Anahtarları'!$B$2:$CW$10, MATCH(J583, 'Cevap Anahtarları'!$A$2:$A$100, 0), 0)&lt;&gt;"ABCDE")))</f>
        <v/>
      </c>
      <c r="F583" s="4" t="str" cm="1">
        <f t="array" ref="F583">IF(A583="","",SUMPRODUCT(1* (K583:DF583 &lt;&gt; 0)*(NOT(ISNUMBER(SEARCH(K583:DF583,INDEX('Cevap Anahtarları'!$B$2:$CW$10,MATCH(J583,'Cevap Anahtarları'!$A$2:$A$100,0),0)))))))</f>
        <v/>
      </c>
      <c r="G583" s="4" t="str" cm="1">
        <f t="array" aca="1" ref="G583" ca="1">IF(A583="", "", SUMPRODUCT(--(OFFSET(K583, 0, 0, 1, $O$1) = 0), --(INDEX('Cevap Anahtarları'!$B$2:$CW$10, MATCH(J583, 'Cevap Anahtarları'!$A$2:$A$100, 0), COLUMN(OFFSET(K583, 0, 0, 1, $O$1))-COLUMN(K583)+1) &lt;&gt; "ABCDE")))</f>
        <v/>
      </c>
      <c r="H583" s="12" t="str">
        <f t="shared" si="28"/>
        <v/>
      </c>
      <c r="I583" s="12" t="str">
        <f t="shared" si="29"/>
        <v/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</row>
    <row r="584" spans="2:165">
      <c r="B584" t="str">
        <f>IF(_xlfn.CONCAT('OMR Ciktisi'!F581:O581)="","",VALUE(_xlfn.CONCAT('OMR Ciktisi'!F581:O581)))</f>
        <v/>
      </c>
      <c r="C584" t="str">
        <f>IF(B584="", "", OR(ISNUMBER(MATCH(B584, 'Ogrenci Listesi'!$B$2:$B$1500, 0)), ISNUMBER(MATCH(B584, 'Ogr List2'!$B$2:$B$1500, 0))))</f>
        <v/>
      </c>
      <c r="D584" t="str">
        <f t="shared" si="27"/>
        <v/>
      </c>
      <c r="E584" s="4" t="str" cm="1">
        <f t="array" ref="E584">IF(A584="","", SUMPRODUCT(--(INDEX('Cevap Anahtarları'!$B$2:$CW$10, MATCH(J584, 'Cevap Anahtarları'!$A$2:$A$100, 0), 0)="ABCDE")) + SUMPRODUCT(--(K584:DF584 &lt;&gt; ""), --(ISNUMBER(SEARCH(K584:DF584, INDEX('Cevap Anahtarları'!$B$2:$CW$10, MATCH(J584, 'Cevap Anahtarları'!$A$2:$A$100, 0), 0)))), --(INDEX('Cevap Anahtarları'!$B$2:$CW$10, MATCH(J584, 'Cevap Anahtarları'!$A$2:$A$100, 0), 0)&lt;&gt;"ABCDE")))</f>
        <v/>
      </c>
      <c r="F584" s="4" t="str" cm="1">
        <f t="array" ref="F584">IF(A584="","",SUMPRODUCT(1* (K584:DF584 &lt;&gt; 0)*(NOT(ISNUMBER(SEARCH(K584:DF584,INDEX('Cevap Anahtarları'!$B$2:$CW$10,MATCH(J584,'Cevap Anahtarları'!$A$2:$A$100,0),0)))))))</f>
        <v/>
      </c>
      <c r="G584" s="4" t="str" cm="1">
        <f t="array" aca="1" ref="G584" ca="1">IF(A584="", "", SUMPRODUCT(--(OFFSET(K584, 0, 0, 1, $O$1) = 0), --(INDEX('Cevap Anahtarları'!$B$2:$CW$10, MATCH(J584, 'Cevap Anahtarları'!$A$2:$A$100, 0), COLUMN(OFFSET(K584, 0, 0, 1, $O$1))-COLUMN(K584)+1) &lt;&gt; "ABCDE")))</f>
        <v/>
      </c>
      <c r="H584" s="12" t="str">
        <f t="shared" si="28"/>
        <v/>
      </c>
      <c r="I584" s="12" t="str">
        <f t="shared" si="29"/>
        <v/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</row>
    <row r="585" spans="2:165">
      <c r="B585" t="str">
        <f>IF(_xlfn.CONCAT('OMR Ciktisi'!F582:O582)="","",VALUE(_xlfn.CONCAT('OMR Ciktisi'!F582:O582)))</f>
        <v/>
      </c>
      <c r="C585" t="str">
        <f>IF(B585="", "", OR(ISNUMBER(MATCH(B585, 'Ogrenci Listesi'!$B$2:$B$1500, 0)), ISNUMBER(MATCH(B585, 'Ogr List2'!$B$2:$B$1500, 0))))</f>
        <v/>
      </c>
      <c r="D585" t="str">
        <f t="shared" si="27"/>
        <v/>
      </c>
      <c r="E585" s="4" t="str" cm="1">
        <f t="array" ref="E585">IF(A585="","", SUMPRODUCT(--(INDEX('Cevap Anahtarları'!$B$2:$CW$10, MATCH(J585, 'Cevap Anahtarları'!$A$2:$A$100, 0), 0)="ABCDE")) + SUMPRODUCT(--(K585:DF585 &lt;&gt; ""), --(ISNUMBER(SEARCH(K585:DF585, INDEX('Cevap Anahtarları'!$B$2:$CW$10, MATCH(J585, 'Cevap Anahtarları'!$A$2:$A$100, 0), 0)))), --(INDEX('Cevap Anahtarları'!$B$2:$CW$10, MATCH(J585, 'Cevap Anahtarları'!$A$2:$A$100, 0), 0)&lt;&gt;"ABCDE")))</f>
        <v/>
      </c>
      <c r="F585" s="4" t="str" cm="1">
        <f t="array" ref="F585">IF(A585="","",SUMPRODUCT(1* (K585:DF585 &lt;&gt; 0)*(NOT(ISNUMBER(SEARCH(K585:DF585,INDEX('Cevap Anahtarları'!$B$2:$CW$10,MATCH(J585,'Cevap Anahtarları'!$A$2:$A$100,0),0)))))))</f>
        <v/>
      </c>
      <c r="G585" s="4" t="str" cm="1">
        <f t="array" aca="1" ref="G585" ca="1">IF(A585="", "", SUMPRODUCT(--(OFFSET(K585, 0, 0, 1, $O$1) = 0), --(INDEX('Cevap Anahtarları'!$B$2:$CW$10, MATCH(J585, 'Cevap Anahtarları'!$A$2:$A$100, 0), COLUMN(OFFSET(K585, 0, 0, 1, $O$1))-COLUMN(K585)+1) &lt;&gt; "ABCDE")))</f>
        <v/>
      </c>
      <c r="H585" s="12" t="str">
        <f t="shared" si="28"/>
        <v/>
      </c>
      <c r="I585" s="12" t="str">
        <f t="shared" si="29"/>
        <v/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</row>
    <row r="586" spans="2:165">
      <c r="B586" t="str">
        <f>IF(_xlfn.CONCAT('OMR Ciktisi'!F583:O583)="","",VALUE(_xlfn.CONCAT('OMR Ciktisi'!F583:O583)))</f>
        <v/>
      </c>
      <c r="C586" t="str">
        <f>IF(B586="", "", OR(ISNUMBER(MATCH(B586, 'Ogrenci Listesi'!$B$2:$B$1500, 0)), ISNUMBER(MATCH(B586, 'Ogr List2'!$B$2:$B$1500, 0))))</f>
        <v/>
      </c>
      <c r="D586" t="str">
        <f t="shared" si="27"/>
        <v/>
      </c>
      <c r="E586" s="4" t="str" cm="1">
        <f t="array" ref="E586">IF(A586="","", SUMPRODUCT(--(INDEX('Cevap Anahtarları'!$B$2:$CW$10, MATCH(J586, 'Cevap Anahtarları'!$A$2:$A$100, 0), 0)="ABCDE")) + SUMPRODUCT(--(K586:DF586 &lt;&gt; ""), --(ISNUMBER(SEARCH(K586:DF586, INDEX('Cevap Anahtarları'!$B$2:$CW$10, MATCH(J586, 'Cevap Anahtarları'!$A$2:$A$100, 0), 0)))), --(INDEX('Cevap Anahtarları'!$B$2:$CW$10, MATCH(J586, 'Cevap Anahtarları'!$A$2:$A$100, 0), 0)&lt;&gt;"ABCDE")))</f>
        <v/>
      </c>
      <c r="F586" s="4" t="str" cm="1">
        <f t="array" ref="F586">IF(A586="","",SUMPRODUCT(1* (K586:DF586 &lt;&gt; 0)*(NOT(ISNUMBER(SEARCH(K586:DF586,INDEX('Cevap Anahtarları'!$B$2:$CW$10,MATCH(J586,'Cevap Anahtarları'!$A$2:$A$100,0),0)))))))</f>
        <v/>
      </c>
      <c r="G586" s="4" t="str" cm="1">
        <f t="array" aca="1" ref="G586" ca="1">IF(A586="", "", SUMPRODUCT(--(OFFSET(K586, 0, 0, 1, $O$1) = 0), --(INDEX('Cevap Anahtarları'!$B$2:$CW$10, MATCH(J586, 'Cevap Anahtarları'!$A$2:$A$100, 0), COLUMN(OFFSET(K586, 0, 0, 1, $O$1))-COLUMN(K586)+1) &lt;&gt; "ABCDE")))</f>
        <v/>
      </c>
      <c r="H586" s="12" t="str">
        <f t="shared" si="28"/>
        <v/>
      </c>
      <c r="I586" s="12" t="str">
        <f t="shared" si="29"/>
        <v/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</row>
    <row r="587" spans="2:165">
      <c r="B587" t="str">
        <f>IF(_xlfn.CONCAT('OMR Ciktisi'!F584:O584)="","",VALUE(_xlfn.CONCAT('OMR Ciktisi'!F584:O584)))</f>
        <v/>
      </c>
      <c r="C587" t="str">
        <f>IF(B587="", "", OR(ISNUMBER(MATCH(B587, 'Ogrenci Listesi'!$B$2:$B$1500, 0)), ISNUMBER(MATCH(B587, 'Ogr List2'!$B$2:$B$1500, 0))))</f>
        <v/>
      </c>
      <c r="D587" t="str">
        <f t="shared" si="27"/>
        <v/>
      </c>
      <c r="E587" s="4" t="str" cm="1">
        <f t="array" ref="E587">IF(A587="","", SUMPRODUCT(--(INDEX('Cevap Anahtarları'!$B$2:$CW$10, MATCH(J587, 'Cevap Anahtarları'!$A$2:$A$100, 0), 0)="ABCDE")) + SUMPRODUCT(--(K587:DF587 &lt;&gt; ""), --(ISNUMBER(SEARCH(K587:DF587, INDEX('Cevap Anahtarları'!$B$2:$CW$10, MATCH(J587, 'Cevap Anahtarları'!$A$2:$A$100, 0), 0)))), --(INDEX('Cevap Anahtarları'!$B$2:$CW$10, MATCH(J587, 'Cevap Anahtarları'!$A$2:$A$100, 0), 0)&lt;&gt;"ABCDE")))</f>
        <v/>
      </c>
      <c r="F587" s="4" t="str" cm="1">
        <f t="array" ref="F587">IF(A587="","",SUMPRODUCT(1* (K587:DF587 &lt;&gt; 0)*(NOT(ISNUMBER(SEARCH(K587:DF587,INDEX('Cevap Anahtarları'!$B$2:$CW$10,MATCH(J587,'Cevap Anahtarları'!$A$2:$A$100,0),0)))))))</f>
        <v/>
      </c>
      <c r="G587" s="4" t="str" cm="1">
        <f t="array" aca="1" ref="G587" ca="1">IF(A587="", "", SUMPRODUCT(--(OFFSET(K587, 0, 0, 1, $O$1) = 0), --(INDEX('Cevap Anahtarları'!$B$2:$CW$10, MATCH(J587, 'Cevap Anahtarları'!$A$2:$A$100, 0), COLUMN(OFFSET(K587, 0, 0, 1, $O$1))-COLUMN(K587)+1) &lt;&gt; "ABCDE")))</f>
        <v/>
      </c>
      <c r="H587" s="12" t="str">
        <f t="shared" si="28"/>
        <v/>
      </c>
      <c r="I587" s="12" t="str">
        <f t="shared" si="29"/>
        <v/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</row>
    <row r="588" spans="2:165">
      <c r="B588" t="str">
        <f>IF(_xlfn.CONCAT('OMR Ciktisi'!F585:O585)="","",VALUE(_xlfn.CONCAT('OMR Ciktisi'!F585:O585)))</f>
        <v/>
      </c>
      <c r="C588" t="str">
        <f>IF(B588="", "", OR(ISNUMBER(MATCH(B588, 'Ogrenci Listesi'!$B$2:$B$1500, 0)), ISNUMBER(MATCH(B588, 'Ogr List2'!$B$2:$B$1500, 0))))</f>
        <v/>
      </c>
      <c r="D588" t="str">
        <f t="shared" si="27"/>
        <v/>
      </c>
      <c r="E588" s="4" t="str" cm="1">
        <f t="array" ref="E588">IF(A588="","", SUMPRODUCT(--(INDEX('Cevap Anahtarları'!$B$2:$CW$10, MATCH(J588, 'Cevap Anahtarları'!$A$2:$A$100, 0), 0)="ABCDE")) + SUMPRODUCT(--(K588:DF588 &lt;&gt; ""), --(ISNUMBER(SEARCH(K588:DF588, INDEX('Cevap Anahtarları'!$B$2:$CW$10, MATCH(J588, 'Cevap Anahtarları'!$A$2:$A$100, 0), 0)))), --(INDEX('Cevap Anahtarları'!$B$2:$CW$10, MATCH(J588, 'Cevap Anahtarları'!$A$2:$A$100, 0), 0)&lt;&gt;"ABCDE")))</f>
        <v/>
      </c>
      <c r="F588" s="4" t="str" cm="1">
        <f t="array" ref="F588">IF(A588="","",SUMPRODUCT(1* (K588:DF588 &lt;&gt; 0)*(NOT(ISNUMBER(SEARCH(K588:DF588,INDEX('Cevap Anahtarları'!$B$2:$CW$10,MATCH(J588,'Cevap Anahtarları'!$A$2:$A$100,0),0)))))))</f>
        <v/>
      </c>
      <c r="G588" s="4" t="str" cm="1">
        <f t="array" aca="1" ref="G588" ca="1">IF(A588="", "", SUMPRODUCT(--(OFFSET(K588, 0, 0, 1, $O$1) = 0), --(INDEX('Cevap Anahtarları'!$B$2:$CW$10, MATCH(J588, 'Cevap Anahtarları'!$A$2:$A$100, 0), COLUMN(OFFSET(K588, 0, 0, 1, $O$1))-COLUMN(K588)+1) &lt;&gt; "ABCDE")))</f>
        <v/>
      </c>
      <c r="H588" s="12" t="str">
        <f t="shared" si="28"/>
        <v/>
      </c>
      <c r="I588" s="12" t="str">
        <f t="shared" si="29"/>
        <v/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</row>
    <row r="589" spans="2:165">
      <c r="B589" t="str">
        <f>IF(_xlfn.CONCAT('OMR Ciktisi'!F586:O586)="","",VALUE(_xlfn.CONCAT('OMR Ciktisi'!F586:O586)))</f>
        <v/>
      </c>
      <c r="C589" t="str">
        <f>IF(B589="", "", OR(ISNUMBER(MATCH(B589, 'Ogrenci Listesi'!$B$2:$B$1500, 0)), ISNUMBER(MATCH(B589, 'Ogr List2'!$B$2:$B$1500, 0))))</f>
        <v/>
      </c>
      <c r="D589" t="str">
        <f t="shared" si="27"/>
        <v/>
      </c>
      <c r="E589" s="4" t="str" cm="1">
        <f t="array" ref="E589">IF(A589="","", SUMPRODUCT(--(INDEX('Cevap Anahtarları'!$B$2:$CW$10, MATCH(J589, 'Cevap Anahtarları'!$A$2:$A$100, 0), 0)="ABCDE")) + SUMPRODUCT(--(K589:DF589 &lt;&gt; ""), --(ISNUMBER(SEARCH(K589:DF589, INDEX('Cevap Anahtarları'!$B$2:$CW$10, MATCH(J589, 'Cevap Anahtarları'!$A$2:$A$100, 0), 0)))), --(INDEX('Cevap Anahtarları'!$B$2:$CW$10, MATCH(J589, 'Cevap Anahtarları'!$A$2:$A$100, 0), 0)&lt;&gt;"ABCDE")))</f>
        <v/>
      </c>
      <c r="F589" s="4" t="str" cm="1">
        <f t="array" ref="F589">IF(A589="","",SUMPRODUCT(1* (K589:DF589 &lt;&gt; 0)*(NOT(ISNUMBER(SEARCH(K589:DF589,INDEX('Cevap Anahtarları'!$B$2:$CW$10,MATCH(J589,'Cevap Anahtarları'!$A$2:$A$100,0),0)))))))</f>
        <v/>
      </c>
      <c r="G589" s="4" t="str" cm="1">
        <f t="array" aca="1" ref="G589" ca="1">IF(A589="", "", SUMPRODUCT(--(OFFSET(K589, 0, 0, 1, $O$1) = 0), --(INDEX('Cevap Anahtarları'!$B$2:$CW$10, MATCH(J589, 'Cevap Anahtarları'!$A$2:$A$100, 0), COLUMN(OFFSET(K589, 0, 0, 1, $O$1))-COLUMN(K589)+1) &lt;&gt; "ABCDE")))</f>
        <v/>
      </c>
      <c r="H589" s="12" t="str">
        <f t="shared" si="28"/>
        <v/>
      </c>
      <c r="I589" s="12" t="str">
        <f t="shared" si="29"/>
        <v/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</row>
    <row r="590" spans="2:165">
      <c r="B590" t="str">
        <f>IF(_xlfn.CONCAT('OMR Ciktisi'!F587:O587)="","",VALUE(_xlfn.CONCAT('OMR Ciktisi'!F587:O587)))</f>
        <v/>
      </c>
      <c r="C590" t="str">
        <f>IF(B590="", "", OR(ISNUMBER(MATCH(B590, 'Ogrenci Listesi'!$B$2:$B$1500, 0)), ISNUMBER(MATCH(B590, 'Ogr List2'!$B$2:$B$1500, 0))))</f>
        <v/>
      </c>
      <c r="D590" t="str">
        <f t="shared" si="27"/>
        <v/>
      </c>
      <c r="E590" s="4" t="str" cm="1">
        <f t="array" ref="E590">IF(A590="","", SUMPRODUCT(--(INDEX('Cevap Anahtarları'!$B$2:$CW$10, MATCH(J590, 'Cevap Anahtarları'!$A$2:$A$100, 0), 0)="ABCDE")) + SUMPRODUCT(--(K590:DF590 &lt;&gt; ""), --(ISNUMBER(SEARCH(K590:DF590, INDEX('Cevap Anahtarları'!$B$2:$CW$10, MATCH(J590, 'Cevap Anahtarları'!$A$2:$A$100, 0), 0)))), --(INDEX('Cevap Anahtarları'!$B$2:$CW$10, MATCH(J590, 'Cevap Anahtarları'!$A$2:$A$100, 0), 0)&lt;&gt;"ABCDE")))</f>
        <v/>
      </c>
      <c r="F590" s="4" t="str" cm="1">
        <f t="array" ref="F590">IF(A590="","",SUMPRODUCT(1* (K590:DF590 &lt;&gt; 0)*(NOT(ISNUMBER(SEARCH(K590:DF590,INDEX('Cevap Anahtarları'!$B$2:$CW$10,MATCH(J590,'Cevap Anahtarları'!$A$2:$A$100,0),0)))))))</f>
        <v/>
      </c>
      <c r="G590" s="4" t="str" cm="1">
        <f t="array" aca="1" ref="G590" ca="1">IF(A590="", "", SUMPRODUCT(--(OFFSET(K590, 0, 0, 1, $O$1) = 0), --(INDEX('Cevap Anahtarları'!$B$2:$CW$10, MATCH(J590, 'Cevap Anahtarları'!$A$2:$A$100, 0), COLUMN(OFFSET(K590, 0, 0, 1, $O$1))-COLUMN(K590)+1) &lt;&gt; "ABCDE")))</f>
        <v/>
      </c>
      <c r="H590" s="12" t="str">
        <f t="shared" si="28"/>
        <v/>
      </c>
      <c r="I590" s="12" t="str">
        <f t="shared" si="29"/>
        <v/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</row>
    <row r="591" spans="2:165">
      <c r="B591" t="str">
        <f>IF(_xlfn.CONCAT('OMR Ciktisi'!F588:O588)="","",VALUE(_xlfn.CONCAT('OMR Ciktisi'!F588:O588)))</f>
        <v/>
      </c>
      <c r="C591" t="str">
        <f>IF(B591="", "", OR(ISNUMBER(MATCH(B591, 'Ogrenci Listesi'!$B$2:$B$1500, 0)), ISNUMBER(MATCH(B591, 'Ogr List2'!$B$2:$B$1500, 0))))</f>
        <v/>
      </c>
      <c r="D591" t="str">
        <f t="shared" si="27"/>
        <v/>
      </c>
      <c r="E591" s="4" t="str" cm="1">
        <f t="array" ref="E591">IF(A591="","", SUMPRODUCT(--(INDEX('Cevap Anahtarları'!$B$2:$CW$10, MATCH(J591, 'Cevap Anahtarları'!$A$2:$A$100, 0), 0)="ABCDE")) + SUMPRODUCT(--(K591:DF591 &lt;&gt; ""), --(ISNUMBER(SEARCH(K591:DF591, INDEX('Cevap Anahtarları'!$B$2:$CW$10, MATCH(J591, 'Cevap Anahtarları'!$A$2:$A$100, 0), 0)))), --(INDEX('Cevap Anahtarları'!$B$2:$CW$10, MATCH(J591, 'Cevap Anahtarları'!$A$2:$A$100, 0), 0)&lt;&gt;"ABCDE")))</f>
        <v/>
      </c>
      <c r="F591" s="4" t="str" cm="1">
        <f t="array" ref="F591">IF(A591="","",SUMPRODUCT(1* (K591:DF591 &lt;&gt; 0)*(NOT(ISNUMBER(SEARCH(K591:DF591,INDEX('Cevap Anahtarları'!$B$2:$CW$10,MATCH(J591,'Cevap Anahtarları'!$A$2:$A$100,0),0)))))))</f>
        <v/>
      </c>
      <c r="G591" s="4" t="str" cm="1">
        <f t="array" aca="1" ref="G591" ca="1">IF(A591="", "", SUMPRODUCT(--(OFFSET(K591, 0, 0, 1, $O$1) = 0), --(INDEX('Cevap Anahtarları'!$B$2:$CW$10, MATCH(J591, 'Cevap Anahtarları'!$A$2:$A$100, 0), COLUMN(OFFSET(K591, 0, 0, 1, $O$1))-COLUMN(K591)+1) &lt;&gt; "ABCDE")))</f>
        <v/>
      </c>
      <c r="H591" s="12" t="str">
        <f t="shared" si="28"/>
        <v/>
      </c>
      <c r="I591" s="12" t="str">
        <f t="shared" si="29"/>
        <v/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</row>
    <row r="592" spans="2:165">
      <c r="B592" t="str">
        <f>IF(_xlfn.CONCAT('OMR Ciktisi'!F589:O589)="","",VALUE(_xlfn.CONCAT('OMR Ciktisi'!F589:O589)))</f>
        <v/>
      </c>
      <c r="C592" t="str">
        <f>IF(B592="", "", OR(ISNUMBER(MATCH(B592, 'Ogrenci Listesi'!$B$2:$B$1500, 0)), ISNUMBER(MATCH(B592, 'Ogr List2'!$B$2:$B$1500, 0))))</f>
        <v/>
      </c>
      <c r="D592" t="str">
        <f t="shared" si="27"/>
        <v/>
      </c>
      <c r="E592" s="4" t="str" cm="1">
        <f t="array" ref="E592">IF(A592="","", SUMPRODUCT(--(INDEX('Cevap Anahtarları'!$B$2:$CW$10, MATCH(J592, 'Cevap Anahtarları'!$A$2:$A$100, 0), 0)="ABCDE")) + SUMPRODUCT(--(K592:DF592 &lt;&gt; ""), --(ISNUMBER(SEARCH(K592:DF592, INDEX('Cevap Anahtarları'!$B$2:$CW$10, MATCH(J592, 'Cevap Anahtarları'!$A$2:$A$100, 0), 0)))), --(INDEX('Cevap Anahtarları'!$B$2:$CW$10, MATCH(J592, 'Cevap Anahtarları'!$A$2:$A$100, 0), 0)&lt;&gt;"ABCDE")))</f>
        <v/>
      </c>
      <c r="F592" s="4" t="str" cm="1">
        <f t="array" ref="F592">IF(A592="","",SUMPRODUCT(1* (K592:DF592 &lt;&gt; 0)*(NOT(ISNUMBER(SEARCH(K592:DF592,INDEX('Cevap Anahtarları'!$B$2:$CW$10,MATCH(J592,'Cevap Anahtarları'!$A$2:$A$100,0),0)))))))</f>
        <v/>
      </c>
      <c r="G592" s="4" t="str" cm="1">
        <f t="array" aca="1" ref="G592" ca="1">IF(A592="", "", SUMPRODUCT(--(OFFSET(K592, 0, 0, 1, $O$1) = 0), --(INDEX('Cevap Anahtarları'!$B$2:$CW$10, MATCH(J592, 'Cevap Anahtarları'!$A$2:$A$100, 0), COLUMN(OFFSET(K592, 0, 0, 1, $O$1))-COLUMN(K592)+1) &lt;&gt; "ABCDE")))</f>
        <v/>
      </c>
      <c r="H592" s="12" t="str">
        <f t="shared" si="28"/>
        <v/>
      </c>
      <c r="I592" s="12" t="str">
        <f t="shared" si="29"/>
        <v/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</row>
    <row r="593" spans="2:165">
      <c r="B593" t="str">
        <f>IF(_xlfn.CONCAT('OMR Ciktisi'!F590:O590)="","",VALUE(_xlfn.CONCAT('OMR Ciktisi'!F590:O590)))</f>
        <v/>
      </c>
      <c r="C593" t="str">
        <f>IF(B593="", "", OR(ISNUMBER(MATCH(B593, 'Ogrenci Listesi'!$B$2:$B$1500, 0)), ISNUMBER(MATCH(B593, 'Ogr List2'!$B$2:$B$1500, 0))))</f>
        <v/>
      </c>
      <c r="D593" t="str">
        <f t="shared" si="27"/>
        <v/>
      </c>
      <c r="E593" s="4" t="str" cm="1">
        <f t="array" ref="E593">IF(A593="","", SUMPRODUCT(--(INDEX('Cevap Anahtarları'!$B$2:$CW$10, MATCH(J593, 'Cevap Anahtarları'!$A$2:$A$100, 0), 0)="ABCDE")) + SUMPRODUCT(--(K593:DF593 &lt;&gt; ""), --(ISNUMBER(SEARCH(K593:DF593, INDEX('Cevap Anahtarları'!$B$2:$CW$10, MATCH(J593, 'Cevap Anahtarları'!$A$2:$A$100, 0), 0)))), --(INDEX('Cevap Anahtarları'!$B$2:$CW$10, MATCH(J593, 'Cevap Anahtarları'!$A$2:$A$100, 0), 0)&lt;&gt;"ABCDE")))</f>
        <v/>
      </c>
      <c r="F593" s="4" t="str" cm="1">
        <f t="array" ref="F593">IF(A593="","",SUMPRODUCT(1* (K593:DF593 &lt;&gt; 0)*(NOT(ISNUMBER(SEARCH(K593:DF593,INDEX('Cevap Anahtarları'!$B$2:$CW$10,MATCH(J593,'Cevap Anahtarları'!$A$2:$A$100,0),0)))))))</f>
        <v/>
      </c>
      <c r="G593" s="4" t="str" cm="1">
        <f t="array" aca="1" ref="G593" ca="1">IF(A593="", "", SUMPRODUCT(--(OFFSET(K593, 0, 0, 1, $O$1) = 0), --(INDEX('Cevap Anahtarları'!$B$2:$CW$10, MATCH(J593, 'Cevap Anahtarları'!$A$2:$A$100, 0), COLUMN(OFFSET(K593, 0, 0, 1, $O$1))-COLUMN(K593)+1) &lt;&gt; "ABCDE")))</f>
        <v/>
      </c>
      <c r="H593" s="12" t="str">
        <f t="shared" si="28"/>
        <v/>
      </c>
      <c r="I593" s="12" t="str">
        <f t="shared" si="29"/>
        <v/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</row>
    <row r="594" spans="2:165">
      <c r="B594" t="str">
        <f>IF(_xlfn.CONCAT('OMR Ciktisi'!F591:O591)="","",VALUE(_xlfn.CONCAT('OMR Ciktisi'!F591:O591)))</f>
        <v/>
      </c>
      <c r="C594" t="str">
        <f>IF(B594="", "", OR(ISNUMBER(MATCH(B594, 'Ogrenci Listesi'!$B$2:$B$1500, 0)), ISNUMBER(MATCH(B594, 'Ogr List2'!$B$2:$B$1500, 0))))</f>
        <v/>
      </c>
      <c r="D594" t="str">
        <f t="shared" si="27"/>
        <v/>
      </c>
      <c r="E594" s="4" t="str" cm="1">
        <f t="array" ref="E594">IF(A594="","", SUMPRODUCT(--(INDEX('Cevap Anahtarları'!$B$2:$CW$10, MATCH(J594, 'Cevap Anahtarları'!$A$2:$A$100, 0), 0)="ABCDE")) + SUMPRODUCT(--(K594:DF594 &lt;&gt; ""), --(ISNUMBER(SEARCH(K594:DF594, INDEX('Cevap Anahtarları'!$B$2:$CW$10, MATCH(J594, 'Cevap Anahtarları'!$A$2:$A$100, 0), 0)))), --(INDEX('Cevap Anahtarları'!$B$2:$CW$10, MATCH(J594, 'Cevap Anahtarları'!$A$2:$A$100, 0), 0)&lt;&gt;"ABCDE")))</f>
        <v/>
      </c>
      <c r="F594" s="4" t="str" cm="1">
        <f t="array" ref="F594">IF(A594="","",SUMPRODUCT(1* (K594:DF594 &lt;&gt; 0)*(NOT(ISNUMBER(SEARCH(K594:DF594,INDEX('Cevap Anahtarları'!$B$2:$CW$10,MATCH(J594,'Cevap Anahtarları'!$A$2:$A$100,0),0)))))))</f>
        <v/>
      </c>
      <c r="G594" s="4" t="str" cm="1">
        <f t="array" aca="1" ref="G594" ca="1">IF(A594="", "", SUMPRODUCT(--(OFFSET(K594, 0, 0, 1, $O$1) = 0), --(INDEX('Cevap Anahtarları'!$B$2:$CW$10, MATCH(J594, 'Cevap Anahtarları'!$A$2:$A$100, 0), COLUMN(OFFSET(K594, 0, 0, 1, $O$1))-COLUMN(K594)+1) &lt;&gt; "ABCDE")))</f>
        <v/>
      </c>
      <c r="H594" s="12" t="str">
        <f t="shared" si="28"/>
        <v/>
      </c>
      <c r="I594" s="12" t="str">
        <f t="shared" si="29"/>
        <v/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</row>
    <row r="595" spans="2:165">
      <c r="B595" t="str">
        <f>IF(_xlfn.CONCAT('OMR Ciktisi'!F592:O592)="","",VALUE(_xlfn.CONCAT('OMR Ciktisi'!F592:O592)))</f>
        <v/>
      </c>
      <c r="C595" t="str">
        <f>IF(B595="", "", OR(ISNUMBER(MATCH(B595, 'Ogrenci Listesi'!$B$2:$B$1500, 0)), ISNUMBER(MATCH(B595, 'Ogr List2'!$B$2:$B$1500, 0))))</f>
        <v/>
      </c>
      <c r="D595" t="str">
        <f t="shared" si="27"/>
        <v/>
      </c>
      <c r="E595" s="4" t="str" cm="1">
        <f t="array" ref="E595">IF(A595="","", SUMPRODUCT(--(INDEX('Cevap Anahtarları'!$B$2:$CW$10, MATCH(J595, 'Cevap Anahtarları'!$A$2:$A$100, 0), 0)="ABCDE")) + SUMPRODUCT(--(K595:DF595 &lt;&gt; ""), --(ISNUMBER(SEARCH(K595:DF595, INDEX('Cevap Anahtarları'!$B$2:$CW$10, MATCH(J595, 'Cevap Anahtarları'!$A$2:$A$100, 0), 0)))), --(INDEX('Cevap Anahtarları'!$B$2:$CW$10, MATCH(J595, 'Cevap Anahtarları'!$A$2:$A$100, 0), 0)&lt;&gt;"ABCDE")))</f>
        <v/>
      </c>
      <c r="F595" s="4" t="str" cm="1">
        <f t="array" ref="F595">IF(A595="","",SUMPRODUCT(1* (K595:DF595 &lt;&gt; 0)*(NOT(ISNUMBER(SEARCH(K595:DF595,INDEX('Cevap Anahtarları'!$B$2:$CW$10,MATCH(J595,'Cevap Anahtarları'!$A$2:$A$100,0),0)))))))</f>
        <v/>
      </c>
      <c r="G595" s="4" t="str" cm="1">
        <f t="array" aca="1" ref="G595" ca="1">IF(A595="", "", SUMPRODUCT(--(OFFSET(K595, 0, 0, 1, $O$1) = 0), --(INDEX('Cevap Anahtarları'!$B$2:$CW$10, MATCH(J595, 'Cevap Anahtarları'!$A$2:$A$100, 0), COLUMN(OFFSET(K595, 0, 0, 1, $O$1))-COLUMN(K595)+1) &lt;&gt; "ABCDE")))</f>
        <v/>
      </c>
      <c r="H595" s="12" t="str">
        <f t="shared" si="28"/>
        <v/>
      </c>
      <c r="I595" s="12" t="str">
        <f t="shared" si="29"/>
        <v/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</row>
    <row r="596" spans="2:165">
      <c r="B596" t="str">
        <f>IF(_xlfn.CONCAT('OMR Ciktisi'!F593:O593)="","",VALUE(_xlfn.CONCAT('OMR Ciktisi'!F593:O593)))</f>
        <v/>
      </c>
      <c r="C596" t="str">
        <f>IF(B596="", "", OR(ISNUMBER(MATCH(B596, 'Ogrenci Listesi'!$B$2:$B$1500, 0)), ISNUMBER(MATCH(B596, 'Ogr List2'!$B$2:$B$1500, 0))))</f>
        <v/>
      </c>
      <c r="D596" t="str">
        <f t="shared" si="27"/>
        <v/>
      </c>
      <c r="E596" s="4" t="str" cm="1">
        <f t="array" ref="E596">IF(A596="","", SUMPRODUCT(--(INDEX('Cevap Anahtarları'!$B$2:$CW$10, MATCH(J596, 'Cevap Anahtarları'!$A$2:$A$100, 0), 0)="ABCDE")) + SUMPRODUCT(--(K596:DF596 &lt;&gt; ""), --(ISNUMBER(SEARCH(K596:DF596, INDEX('Cevap Anahtarları'!$B$2:$CW$10, MATCH(J596, 'Cevap Anahtarları'!$A$2:$A$100, 0), 0)))), --(INDEX('Cevap Anahtarları'!$B$2:$CW$10, MATCH(J596, 'Cevap Anahtarları'!$A$2:$A$100, 0), 0)&lt;&gt;"ABCDE")))</f>
        <v/>
      </c>
      <c r="F596" s="4" t="str" cm="1">
        <f t="array" ref="F596">IF(A596="","",SUMPRODUCT(1* (K596:DF596 &lt;&gt; 0)*(NOT(ISNUMBER(SEARCH(K596:DF596,INDEX('Cevap Anahtarları'!$B$2:$CW$10,MATCH(J596,'Cevap Anahtarları'!$A$2:$A$100,0),0)))))))</f>
        <v/>
      </c>
      <c r="G596" s="4" t="str" cm="1">
        <f t="array" aca="1" ref="G596" ca="1">IF(A596="", "", SUMPRODUCT(--(OFFSET(K596, 0, 0, 1, $O$1) = 0), --(INDEX('Cevap Anahtarları'!$B$2:$CW$10, MATCH(J596, 'Cevap Anahtarları'!$A$2:$A$100, 0), COLUMN(OFFSET(K596, 0, 0, 1, $O$1))-COLUMN(K596)+1) &lt;&gt; "ABCDE")))</f>
        <v/>
      </c>
      <c r="H596" s="12" t="str">
        <f t="shared" si="28"/>
        <v/>
      </c>
      <c r="I596" s="12" t="str">
        <f t="shared" si="29"/>
        <v/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</row>
    <row r="597" spans="2:165">
      <c r="B597" t="str">
        <f>IF(_xlfn.CONCAT('OMR Ciktisi'!F594:O594)="","",VALUE(_xlfn.CONCAT('OMR Ciktisi'!F594:O594)))</f>
        <v/>
      </c>
      <c r="C597" t="str">
        <f>IF(B597="", "", OR(ISNUMBER(MATCH(B597, 'Ogrenci Listesi'!$B$2:$B$1500, 0)), ISNUMBER(MATCH(B597, 'Ogr List2'!$B$2:$B$1500, 0))))</f>
        <v/>
      </c>
      <c r="D597" t="str">
        <f t="shared" si="27"/>
        <v/>
      </c>
      <c r="E597" s="4" t="str" cm="1">
        <f t="array" ref="E597">IF(A597="","", SUMPRODUCT(--(INDEX('Cevap Anahtarları'!$B$2:$CW$10, MATCH(J597, 'Cevap Anahtarları'!$A$2:$A$100, 0), 0)="ABCDE")) + SUMPRODUCT(--(K597:DF597 &lt;&gt; ""), --(ISNUMBER(SEARCH(K597:DF597, INDEX('Cevap Anahtarları'!$B$2:$CW$10, MATCH(J597, 'Cevap Anahtarları'!$A$2:$A$100, 0), 0)))), --(INDEX('Cevap Anahtarları'!$B$2:$CW$10, MATCH(J597, 'Cevap Anahtarları'!$A$2:$A$100, 0), 0)&lt;&gt;"ABCDE")))</f>
        <v/>
      </c>
      <c r="F597" s="4" t="str" cm="1">
        <f t="array" ref="F597">IF(A597="","",SUMPRODUCT(1* (K597:DF597 &lt;&gt; 0)*(NOT(ISNUMBER(SEARCH(K597:DF597,INDEX('Cevap Anahtarları'!$B$2:$CW$10,MATCH(J597,'Cevap Anahtarları'!$A$2:$A$100,0),0)))))))</f>
        <v/>
      </c>
      <c r="G597" s="4" t="str" cm="1">
        <f t="array" aca="1" ref="G597" ca="1">IF(A597="", "", SUMPRODUCT(--(OFFSET(K597, 0, 0, 1, $O$1) = 0), --(INDEX('Cevap Anahtarları'!$B$2:$CW$10, MATCH(J597, 'Cevap Anahtarları'!$A$2:$A$100, 0), COLUMN(OFFSET(K597, 0, 0, 1, $O$1))-COLUMN(K597)+1) &lt;&gt; "ABCDE")))</f>
        <v/>
      </c>
      <c r="H597" s="12" t="str">
        <f t="shared" si="28"/>
        <v/>
      </c>
      <c r="I597" s="12" t="str">
        <f t="shared" si="29"/>
        <v/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</row>
    <row r="598" spans="2:165">
      <c r="B598" t="str">
        <f>IF(_xlfn.CONCAT('OMR Ciktisi'!F595:O595)="","",VALUE(_xlfn.CONCAT('OMR Ciktisi'!F595:O595)))</f>
        <v/>
      </c>
      <c r="C598" t="str">
        <f>IF(B598="", "", OR(ISNUMBER(MATCH(B598, 'Ogrenci Listesi'!$B$2:$B$1500, 0)), ISNUMBER(MATCH(B598, 'Ogr List2'!$B$2:$B$1500, 0))))</f>
        <v/>
      </c>
      <c r="D598" t="str">
        <f t="shared" si="27"/>
        <v/>
      </c>
      <c r="E598" s="4" t="str" cm="1">
        <f t="array" ref="E598">IF(A598="","", SUMPRODUCT(--(INDEX('Cevap Anahtarları'!$B$2:$CW$10, MATCH(J598, 'Cevap Anahtarları'!$A$2:$A$100, 0), 0)="ABCDE")) + SUMPRODUCT(--(K598:DF598 &lt;&gt; ""), --(ISNUMBER(SEARCH(K598:DF598, INDEX('Cevap Anahtarları'!$B$2:$CW$10, MATCH(J598, 'Cevap Anahtarları'!$A$2:$A$100, 0), 0)))), --(INDEX('Cevap Anahtarları'!$B$2:$CW$10, MATCH(J598, 'Cevap Anahtarları'!$A$2:$A$100, 0), 0)&lt;&gt;"ABCDE")))</f>
        <v/>
      </c>
      <c r="F598" s="4" t="str" cm="1">
        <f t="array" ref="F598">IF(A598="","",SUMPRODUCT(1* (K598:DF598 &lt;&gt; 0)*(NOT(ISNUMBER(SEARCH(K598:DF598,INDEX('Cevap Anahtarları'!$B$2:$CW$10,MATCH(J598,'Cevap Anahtarları'!$A$2:$A$100,0),0)))))))</f>
        <v/>
      </c>
      <c r="G598" s="4" t="str" cm="1">
        <f t="array" aca="1" ref="G598" ca="1">IF(A598="", "", SUMPRODUCT(--(OFFSET(K598, 0, 0, 1, $O$1) = 0), --(INDEX('Cevap Anahtarları'!$B$2:$CW$10, MATCH(J598, 'Cevap Anahtarları'!$A$2:$A$100, 0), COLUMN(OFFSET(K598, 0, 0, 1, $O$1))-COLUMN(K598)+1) &lt;&gt; "ABCDE")))</f>
        <v/>
      </c>
      <c r="H598" s="12" t="str">
        <f t="shared" si="28"/>
        <v/>
      </c>
      <c r="I598" s="12" t="str">
        <f t="shared" si="29"/>
        <v/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</row>
    <row r="599" spans="2:165">
      <c r="B599" t="str">
        <f>IF(_xlfn.CONCAT('OMR Ciktisi'!F596:O596)="","",VALUE(_xlfn.CONCAT('OMR Ciktisi'!F596:O596)))</f>
        <v/>
      </c>
      <c r="C599" t="str">
        <f>IF(B599="", "", OR(ISNUMBER(MATCH(B599, 'Ogrenci Listesi'!$B$2:$B$1500, 0)), ISNUMBER(MATCH(B599, 'Ogr List2'!$B$2:$B$1500, 0))))</f>
        <v/>
      </c>
      <c r="D599" t="str">
        <f t="shared" si="27"/>
        <v/>
      </c>
      <c r="E599" s="4" t="str" cm="1">
        <f t="array" ref="E599">IF(A599="","", SUMPRODUCT(--(INDEX('Cevap Anahtarları'!$B$2:$CW$10, MATCH(J599, 'Cevap Anahtarları'!$A$2:$A$100, 0), 0)="ABCDE")) + SUMPRODUCT(--(K599:DF599 &lt;&gt; ""), --(ISNUMBER(SEARCH(K599:DF599, INDEX('Cevap Anahtarları'!$B$2:$CW$10, MATCH(J599, 'Cevap Anahtarları'!$A$2:$A$100, 0), 0)))), --(INDEX('Cevap Anahtarları'!$B$2:$CW$10, MATCH(J599, 'Cevap Anahtarları'!$A$2:$A$100, 0), 0)&lt;&gt;"ABCDE")))</f>
        <v/>
      </c>
      <c r="F599" s="4" t="str" cm="1">
        <f t="array" ref="F599">IF(A599="","",SUMPRODUCT(1* (K599:DF599 &lt;&gt; 0)*(NOT(ISNUMBER(SEARCH(K599:DF599,INDEX('Cevap Anahtarları'!$B$2:$CW$10,MATCH(J599,'Cevap Anahtarları'!$A$2:$A$100,0),0)))))))</f>
        <v/>
      </c>
      <c r="G599" s="4" t="str" cm="1">
        <f t="array" aca="1" ref="G599" ca="1">IF(A599="", "", SUMPRODUCT(--(OFFSET(K599, 0, 0, 1, $O$1) = 0), --(INDEX('Cevap Anahtarları'!$B$2:$CW$10, MATCH(J599, 'Cevap Anahtarları'!$A$2:$A$100, 0), COLUMN(OFFSET(K599, 0, 0, 1, $O$1))-COLUMN(K599)+1) &lt;&gt; "ABCDE")))</f>
        <v/>
      </c>
      <c r="H599" s="12" t="str">
        <f t="shared" si="28"/>
        <v/>
      </c>
      <c r="I599" s="12" t="str">
        <f t="shared" si="29"/>
        <v/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</row>
    <row r="600" spans="2:165">
      <c r="B600" t="str">
        <f>IF(_xlfn.CONCAT('OMR Ciktisi'!F597:O597)="","",VALUE(_xlfn.CONCAT('OMR Ciktisi'!F597:O597)))</f>
        <v/>
      </c>
      <c r="C600" t="str">
        <f>IF(B600="", "", OR(ISNUMBER(MATCH(B600, 'Ogrenci Listesi'!$B$2:$B$1500, 0)), ISNUMBER(MATCH(B600, 'Ogr List2'!$B$2:$B$1500, 0))))</f>
        <v/>
      </c>
      <c r="D600" t="str">
        <f t="shared" si="27"/>
        <v/>
      </c>
      <c r="E600" s="4" t="str" cm="1">
        <f t="array" ref="E600">IF(A600="","", SUMPRODUCT(--(INDEX('Cevap Anahtarları'!$B$2:$CW$10, MATCH(J600, 'Cevap Anahtarları'!$A$2:$A$100, 0), 0)="ABCDE")) + SUMPRODUCT(--(K600:DF600 &lt;&gt; ""), --(ISNUMBER(SEARCH(K600:DF600, INDEX('Cevap Anahtarları'!$B$2:$CW$10, MATCH(J600, 'Cevap Anahtarları'!$A$2:$A$100, 0), 0)))), --(INDEX('Cevap Anahtarları'!$B$2:$CW$10, MATCH(J600, 'Cevap Anahtarları'!$A$2:$A$100, 0), 0)&lt;&gt;"ABCDE")))</f>
        <v/>
      </c>
      <c r="F600" s="4" t="str" cm="1">
        <f t="array" ref="F600">IF(A600="","",SUMPRODUCT(1* (K600:DF600 &lt;&gt; 0)*(NOT(ISNUMBER(SEARCH(K600:DF600,INDEX('Cevap Anahtarları'!$B$2:$CW$10,MATCH(J600,'Cevap Anahtarları'!$A$2:$A$100,0),0)))))))</f>
        <v/>
      </c>
      <c r="G600" s="4" t="str" cm="1">
        <f t="array" aca="1" ref="G600" ca="1">IF(A600="", "", SUMPRODUCT(--(OFFSET(K600, 0, 0, 1, $O$1) = 0), --(INDEX('Cevap Anahtarları'!$B$2:$CW$10, MATCH(J600, 'Cevap Anahtarları'!$A$2:$A$100, 0), COLUMN(OFFSET(K600, 0, 0, 1, $O$1))-COLUMN(K600)+1) &lt;&gt; "ABCDE")))</f>
        <v/>
      </c>
      <c r="H600" s="12" t="str">
        <f t="shared" si="28"/>
        <v/>
      </c>
      <c r="I600" s="12" t="str">
        <f t="shared" si="29"/>
        <v/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</row>
    <row r="601" spans="2:165">
      <c r="B601" t="str">
        <f>IF(_xlfn.CONCAT('OMR Ciktisi'!F598:O598)="","",VALUE(_xlfn.CONCAT('OMR Ciktisi'!F598:O598)))</f>
        <v/>
      </c>
      <c r="C601" t="str">
        <f>IF(B601="", "", OR(ISNUMBER(MATCH(B601, 'Ogrenci Listesi'!$B$2:$B$1500, 0)), ISNUMBER(MATCH(B601, 'Ogr List2'!$B$2:$B$1500, 0))))</f>
        <v/>
      </c>
      <c r="D601" t="str">
        <f t="shared" si="27"/>
        <v/>
      </c>
      <c r="E601" s="4" t="str" cm="1">
        <f t="array" ref="E601">IF(A601="","", SUMPRODUCT(--(INDEX('Cevap Anahtarları'!$B$2:$CW$10, MATCH(J601, 'Cevap Anahtarları'!$A$2:$A$100, 0), 0)="ABCDE")) + SUMPRODUCT(--(K601:DF601 &lt;&gt; ""), --(ISNUMBER(SEARCH(K601:DF601, INDEX('Cevap Anahtarları'!$B$2:$CW$10, MATCH(J601, 'Cevap Anahtarları'!$A$2:$A$100, 0), 0)))), --(INDEX('Cevap Anahtarları'!$B$2:$CW$10, MATCH(J601, 'Cevap Anahtarları'!$A$2:$A$100, 0), 0)&lt;&gt;"ABCDE")))</f>
        <v/>
      </c>
      <c r="F601" s="4" t="str" cm="1">
        <f t="array" ref="F601">IF(A601="","",SUMPRODUCT(1* (K601:DF601 &lt;&gt; 0)*(NOT(ISNUMBER(SEARCH(K601:DF601,INDEX('Cevap Anahtarları'!$B$2:$CW$10,MATCH(J601,'Cevap Anahtarları'!$A$2:$A$100,0),0)))))))</f>
        <v/>
      </c>
      <c r="G601" s="4" t="str" cm="1">
        <f t="array" aca="1" ref="G601" ca="1">IF(A601="", "", SUMPRODUCT(--(OFFSET(K601, 0, 0, 1, $O$1) = 0), --(INDEX('Cevap Anahtarları'!$B$2:$CW$10, MATCH(J601, 'Cevap Anahtarları'!$A$2:$A$100, 0), COLUMN(OFFSET(K601, 0, 0, 1, $O$1))-COLUMN(K601)+1) &lt;&gt; "ABCDE")))</f>
        <v/>
      </c>
      <c r="H601" s="12" t="str">
        <f t="shared" si="28"/>
        <v/>
      </c>
      <c r="I601" s="12" t="str">
        <f t="shared" si="29"/>
        <v/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</row>
    <row r="602" spans="2:165">
      <c r="B602" t="str">
        <f>IF(_xlfn.CONCAT('OMR Ciktisi'!F599:O599)="","",VALUE(_xlfn.CONCAT('OMR Ciktisi'!F599:O599)))</f>
        <v/>
      </c>
      <c r="C602" t="str">
        <f>IF(B602="", "", OR(ISNUMBER(MATCH(B602, 'Ogrenci Listesi'!$B$2:$B$1500, 0)), ISNUMBER(MATCH(B602, 'Ogr List2'!$B$2:$B$1500, 0))))</f>
        <v/>
      </c>
      <c r="D602" t="str">
        <f t="shared" si="27"/>
        <v/>
      </c>
      <c r="E602" s="4" t="str" cm="1">
        <f t="array" ref="E602">IF(A602="","", SUMPRODUCT(--(INDEX('Cevap Anahtarları'!$B$2:$CW$10, MATCH(J602, 'Cevap Anahtarları'!$A$2:$A$100, 0), 0)="ABCDE")) + SUMPRODUCT(--(K602:DF602 &lt;&gt; ""), --(ISNUMBER(SEARCH(K602:DF602, INDEX('Cevap Anahtarları'!$B$2:$CW$10, MATCH(J602, 'Cevap Anahtarları'!$A$2:$A$100, 0), 0)))), --(INDEX('Cevap Anahtarları'!$B$2:$CW$10, MATCH(J602, 'Cevap Anahtarları'!$A$2:$A$100, 0), 0)&lt;&gt;"ABCDE")))</f>
        <v/>
      </c>
      <c r="F602" s="4" t="str" cm="1">
        <f t="array" ref="F602">IF(A602="","",SUMPRODUCT(1* (K602:DF602 &lt;&gt; 0)*(NOT(ISNUMBER(SEARCH(K602:DF602,INDEX('Cevap Anahtarları'!$B$2:$CW$10,MATCH(J602,'Cevap Anahtarları'!$A$2:$A$100,0),0)))))))</f>
        <v/>
      </c>
      <c r="G602" s="4" t="str" cm="1">
        <f t="array" aca="1" ref="G602" ca="1">IF(A602="", "", SUMPRODUCT(--(OFFSET(K602, 0, 0, 1, $O$1) = 0), --(INDEX('Cevap Anahtarları'!$B$2:$CW$10, MATCH(J602, 'Cevap Anahtarları'!$A$2:$A$100, 0), COLUMN(OFFSET(K602, 0, 0, 1, $O$1))-COLUMN(K602)+1) &lt;&gt; "ABCDE")))</f>
        <v/>
      </c>
      <c r="H602" s="12" t="str">
        <f t="shared" si="28"/>
        <v/>
      </c>
      <c r="I602" s="12" t="str">
        <f t="shared" si="29"/>
        <v/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</row>
    <row r="603" spans="2:165">
      <c r="B603" t="str">
        <f>IF(_xlfn.CONCAT('OMR Ciktisi'!F600:O600)="","",VALUE(_xlfn.CONCAT('OMR Ciktisi'!F600:O600)))</f>
        <v/>
      </c>
      <c r="C603" t="str">
        <f>IF(B603="", "", OR(ISNUMBER(MATCH(B603, 'Ogrenci Listesi'!$B$2:$B$1500, 0)), ISNUMBER(MATCH(B603, 'Ogr List2'!$B$2:$B$1500, 0))))</f>
        <v/>
      </c>
      <c r="D603" t="str">
        <f t="shared" si="27"/>
        <v/>
      </c>
      <c r="E603" s="4" t="str" cm="1">
        <f t="array" ref="E603">IF(A603="","", SUMPRODUCT(--(INDEX('Cevap Anahtarları'!$B$2:$CW$10, MATCH(J603, 'Cevap Anahtarları'!$A$2:$A$100, 0), 0)="ABCDE")) + SUMPRODUCT(--(K603:DF603 &lt;&gt; ""), --(ISNUMBER(SEARCH(K603:DF603, INDEX('Cevap Anahtarları'!$B$2:$CW$10, MATCH(J603, 'Cevap Anahtarları'!$A$2:$A$100, 0), 0)))), --(INDEX('Cevap Anahtarları'!$B$2:$CW$10, MATCH(J603, 'Cevap Anahtarları'!$A$2:$A$100, 0), 0)&lt;&gt;"ABCDE")))</f>
        <v/>
      </c>
      <c r="F603" s="4" t="str" cm="1">
        <f t="array" ref="F603">IF(A603="","",SUMPRODUCT(1* (K603:DF603 &lt;&gt; 0)*(NOT(ISNUMBER(SEARCH(K603:DF603,INDEX('Cevap Anahtarları'!$B$2:$CW$10,MATCH(J603,'Cevap Anahtarları'!$A$2:$A$100,0),0)))))))</f>
        <v/>
      </c>
      <c r="G603" s="4" t="str" cm="1">
        <f t="array" aca="1" ref="G603" ca="1">IF(A603="", "", SUMPRODUCT(--(OFFSET(K603, 0, 0, 1, $O$1) = 0), --(INDEX('Cevap Anahtarları'!$B$2:$CW$10, MATCH(J603, 'Cevap Anahtarları'!$A$2:$A$100, 0), COLUMN(OFFSET(K603, 0, 0, 1, $O$1))-COLUMN(K603)+1) &lt;&gt; "ABCDE")))</f>
        <v/>
      </c>
      <c r="H603" s="12" t="str">
        <f t="shared" si="28"/>
        <v/>
      </c>
      <c r="I603" s="12" t="str">
        <f t="shared" si="29"/>
        <v/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</row>
    <row r="604" spans="2:165">
      <c r="B604" t="str">
        <f>IF(_xlfn.CONCAT('OMR Ciktisi'!F601:O601)="","",VALUE(_xlfn.CONCAT('OMR Ciktisi'!F601:O601)))</f>
        <v/>
      </c>
      <c r="C604" t="str">
        <f>IF(B604="", "", OR(ISNUMBER(MATCH(B604, 'Ogrenci Listesi'!$B$2:$B$1500, 0)), ISNUMBER(MATCH(B604, 'Ogr List2'!$B$2:$B$1500, 0))))</f>
        <v/>
      </c>
      <c r="D604" t="str">
        <f t="shared" si="27"/>
        <v/>
      </c>
      <c r="E604" s="4" t="str" cm="1">
        <f t="array" ref="E604">IF(A604="","", SUMPRODUCT(--(INDEX('Cevap Anahtarları'!$B$2:$CW$10, MATCH(J604, 'Cevap Anahtarları'!$A$2:$A$100, 0), 0)="ABCDE")) + SUMPRODUCT(--(K604:DF604 &lt;&gt; ""), --(ISNUMBER(SEARCH(K604:DF604, INDEX('Cevap Anahtarları'!$B$2:$CW$10, MATCH(J604, 'Cevap Anahtarları'!$A$2:$A$100, 0), 0)))), --(INDEX('Cevap Anahtarları'!$B$2:$CW$10, MATCH(J604, 'Cevap Anahtarları'!$A$2:$A$100, 0), 0)&lt;&gt;"ABCDE")))</f>
        <v/>
      </c>
      <c r="F604" s="4" t="str" cm="1">
        <f t="array" ref="F604">IF(A604="","",SUMPRODUCT(1* (K604:DF604 &lt;&gt; 0)*(NOT(ISNUMBER(SEARCH(K604:DF604,INDEX('Cevap Anahtarları'!$B$2:$CW$10,MATCH(J604,'Cevap Anahtarları'!$A$2:$A$100,0),0)))))))</f>
        <v/>
      </c>
      <c r="G604" s="4" t="str" cm="1">
        <f t="array" aca="1" ref="G604" ca="1">IF(A604="", "", SUMPRODUCT(--(OFFSET(K604, 0, 0, 1, $O$1) = 0), --(INDEX('Cevap Anahtarları'!$B$2:$CW$10, MATCH(J604, 'Cevap Anahtarları'!$A$2:$A$100, 0), COLUMN(OFFSET(K604, 0, 0, 1, $O$1))-COLUMN(K604)+1) &lt;&gt; "ABCDE")))</f>
        <v/>
      </c>
      <c r="H604" s="12" t="str">
        <f t="shared" si="28"/>
        <v/>
      </c>
      <c r="I604" s="12" t="str">
        <f t="shared" si="29"/>
        <v/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</row>
    <row r="605" spans="2:165">
      <c r="B605" t="str">
        <f>IF(_xlfn.CONCAT('OMR Ciktisi'!F602:O602)="","",VALUE(_xlfn.CONCAT('OMR Ciktisi'!F602:O602)))</f>
        <v/>
      </c>
      <c r="C605" t="str">
        <f>IF(B605="", "", OR(ISNUMBER(MATCH(B605, 'Ogrenci Listesi'!$B$2:$B$1500, 0)), ISNUMBER(MATCH(B605, 'Ogr List2'!$B$2:$B$1500, 0))))</f>
        <v/>
      </c>
      <c r="D605" t="str">
        <f t="shared" si="27"/>
        <v/>
      </c>
      <c r="E605" s="4" t="str" cm="1">
        <f t="array" ref="E605">IF(A605="","", SUMPRODUCT(--(INDEX('Cevap Anahtarları'!$B$2:$CW$10, MATCH(J605, 'Cevap Anahtarları'!$A$2:$A$100, 0), 0)="ABCDE")) + SUMPRODUCT(--(K605:DF605 &lt;&gt; ""), --(ISNUMBER(SEARCH(K605:DF605, INDEX('Cevap Anahtarları'!$B$2:$CW$10, MATCH(J605, 'Cevap Anahtarları'!$A$2:$A$100, 0), 0)))), --(INDEX('Cevap Anahtarları'!$B$2:$CW$10, MATCH(J605, 'Cevap Anahtarları'!$A$2:$A$100, 0), 0)&lt;&gt;"ABCDE")))</f>
        <v/>
      </c>
      <c r="F605" s="4" t="str" cm="1">
        <f t="array" ref="F605">IF(A605="","",SUMPRODUCT(1* (K605:DF605 &lt;&gt; 0)*(NOT(ISNUMBER(SEARCH(K605:DF605,INDEX('Cevap Anahtarları'!$B$2:$CW$10,MATCH(J605,'Cevap Anahtarları'!$A$2:$A$100,0),0)))))))</f>
        <v/>
      </c>
      <c r="G605" s="4" t="str" cm="1">
        <f t="array" aca="1" ref="G605" ca="1">IF(A605="", "", SUMPRODUCT(--(OFFSET(K605, 0, 0, 1, $O$1) = 0), --(INDEX('Cevap Anahtarları'!$B$2:$CW$10, MATCH(J605, 'Cevap Anahtarları'!$A$2:$A$100, 0), COLUMN(OFFSET(K605, 0, 0, 1, $O$1))-COLUMN(K605)+1) &lt;&gt; "ABCDE")))</f>
        <v/>
      </c>
      <c r="H605" s="12" t="str">
        <f t="shared" si="28"/>
        <v/>
      </c>
      <c r="I605" s="12" t="str">
        <f t="shared" si="29"/>
        <v/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</row>
    <row r="606" spans="2:165">
      <c r="B606" t="str">
        <f>IF(_xlfn.CONCAT('OMR Ciktisi'!F603:O603)="","",VALUE(_xlfn.CONCAT('OMR Ciktisi'!F603:O603)))</f>
        <v/>
      </c>
      <c r="C606" t="str">
        <f>IF(B606="", "", OR(ISNUMBER(MATCH(B606, 'Ogrenci Listesi'!$B$2:$B$1500, 0)), ISNUMBER(MATCH(B606, 'Ogr List2'!$B$2:$B$1500, 0))))</f>
        <v/>
      </c>
      <c r="D606" t="str">
        <f t="shared" si="27"/>
        <v/>
      </c>
      <c r="E606" s="4" t="str" cm="1">
        <f t="array" ref="E606">IF(A606="","", SUMPRODUCT(--(INDEX('Cevap Anahtarları'!$B$2:$CW$10, MATCH(J606, 'Cevap Anahtarları'!$A$2:$A$100, 0), 0)="ABCDE")) + SUMPRODUCT(--(K606:DF606 &lt;&gt; ""), --(ISNUMBER(SEARCH(K606:DF606, INDEX('Cevap Anahtarları'!$B$2:$CW$10, MATCH(J606, 'Cevap Anahtarları'!$A$2:$A$100, 0), 0)))), --(INDEX('Cevap Anahtarları'!$B$2:$CW$10, MATCH(J606, 'Cevap Anahtarları'!$A$2:$A$100, 0), 0)&lt;&gt;"ABCDE")))</f>
        <v/>
      </c>
      <c r="F606" s="4" t="str" cm="1">
        <f t="array" ref="F606">IF(A606="","",SUMPRODUCT(1* (K606:DF606 &lt;&gt; 0)*(NOT(ISNUMBER(SEARCH(K606:DF606,INDEX('Cevap Anahtarları'!$B$2:$CW$10,MATCH(J606,'Cevap Anahtarları'!$A$2:$A$100,0),0)))))))</f>
        <v/>
      </c>
      <c r="G606" s="4" t="str" cm="1">
        <f t="array" aca="1" ref="G606" ca="1">IF(A606="", "", SUMPRODUCT(--(OFFSET(K606, 0, 0, 1, $O$1) = 0), --(INDEX('Cevap Anahtarları'!$B$2:$CW$10, MATCH(J606, 'Cevap Anahtarları'!$A$2:$A$100, 0), COLUMN(OFFSET(K606, 0, 0, 1, $O$1))-COLUMN(K606)+1) &lt;&gt; "ABCDE")))</f>
        <v/>
      </c>
      <c r="H606" s="12" t="str">
        <f t="shared" si="28"/>
        <v/>
      </c>
      <c r="I606" s="12" t="str">
        <f t="shared" si="29"/>
        <v/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</row>
    <row r="607" spans="2:165">
      <c r="B607" t="str">
        <f>IF(_xlfn.CONCAT('OMR Ciktisi'!F604:O604)="","",VALUE(_xlfn.CONCAT('OMR Ciktisi'!F604:O604)))</f>
        <v/>
      </c>
      <c r="C607" t="str">
        <f>IF(B607="", "", OR(ISNUMBER(MATCH(B607, 'Ogrenci Listesi'!$B$2:$B$1500, 0)), ISNUMBER(MATCH(B607, 'Ogr List2'!$B$2:$B$1500, 0))))</f>
        <v/>
      </c>
      <c r="D607" t="str">
        <f t="shared" si="27"/>
        <v/>
      </c>
      <c r="E607" s="4" t="str" cm="1">
        <f t="array" ref="E607">IF(A607="","", SUMPRODUCT(--(INDEX('Cevap Anahtarları'!$B$2:$CW$10, MATCH(J607, 'Cevap Anahtarları'!$A$2:$A$100, 0), 0)="ABCDE")) + SUMPRODUCT(--(K607:DF607 &lt;&gt; ""), --(ISNUMBER(SEARCH(K607:DF607, INDEX('Cevap Anahtarları'!$B$2:$CW$10, MATCH(J607, 'Cevap Anahtarları'!$A$2:$A$100, 0), 0)))), --(INDEX('Cevap Anahtarları'!$B$2:$CW$10, MATCH(J607, 'Cevap Anahtarları'!$A$2:$A$100, 0), 0)&lt;&gt;"ABCDE")))</f>
        <v/>
      </c>
      <c r="F607" s="4" t="str" cm="1">
        <f t="array" ref="F607">IF(A607="","",SUMPRODUCT(1* (K607:DF607 &lt;&gt; 0)*(NOT(ISNUMBER(SEARCH(K607:DF607,INDEX('Cevap Anahtarları'!$B$2:$CW$10,MATCH(J607,'Cevap Anahtarları'!$A$2:$A$100,0),0)))))))</f>
        <v/>
      </c>
      <c r="G607" s="4" t="str" cm="1">
        <f t="array" aca="1" ref="G607" ca="1">IF(A607="", "", SUMPRODUCT(--(OFFSET(K607, 0, 0, 1, $O$1) = 0), --(INDEX('Cevap Anahtarları'!$B$2:$CW$10, MATCH(J607, 'Cevap Anahtarları'!$A$2:$A$100, 0), COLUMN(OFFSET(K607, 0, 0, 1, $O$1))-COLUMN(K607)+1) &lt;&gt; "ABCDE")))</f>
        <v/>
      </c>
      <c r="H607" s="12" t="str">
        <f t="shared" si="28"/>
        <v/>
      </c>
      <c r="I607" s="12" t="str">
        <f t="shared" si="29"/>
        <v/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</row>
    <row r="608" spans="2:165">
      <c r="B608" t="str">
        <f>IF(_xlfn.CONCAT('OMR Ciktisi'!F605:O605)="","",VALUE(_xlfn.CONCAT('OMR Ciktisi'!F605:O605)))</f>
        <v/>
      </c>
      <c r="C608" t="str">
        <f>IF(B608="", "", OR(ISNUMBER(MATCH(B608, 'Ogrenci Listesi'!$B$2:$B$1500, 0)), ISNUMBER(MATCH(B608, 'Ogr List2'!$B$2:$B$1500, 0))))</f>
        <v/>
      </c>
      <c r="D608" t="str">
        <f t="shared" si="27"/>
        <v/>
      </c>
      <c r="E608" s="4" t="str" cm="1">
        <f t="array" ref="E608">IF(A608="","", SUMPRODUCT(--(INDEX('Cevap Anahtarları'!$B$2:$CW$10, MATCH(J608, 'Cevap Anahtarları'!$A$2:$A$100, 0), 0)="ABCDE")) + SUMPRODUCT(--(K608:DF608 &lt;&gt; ""), --(ISNUMBER(SEARCH(K608:DF608, INDEX('Cevap Anahtarları'!$B$2:$CW$10, MATCH(J608, 'Cevap Anahtarları'!$A$2:$A$100, 0), 0)))), --(INDEX('Cevap Anahtarları'!$B$2:$CW$10, MATCH(J608, 'Cevap Anahtarları'!$A$2:$A$100, 0), 0)&lt;&gt;"ABCDE")))</f>
        <v/>
      </c>
      <c r="F608" s="4" t="str" cm="1">
        <f t="array" ref="F608">IF(A608="","",SUMPRODUCT(1* (K608:DF608 &lt;&gt; 0)*(NOT(ISNUMBER(SEARCH(K608:DF608,INDEX('Cevap Anahtarları'!$B$2:$CW$10,MATCH(J608,'Cevap Anahtarları'!$A$2:$A$100,0),0)))))))</f>
        <v/>
      </c>
      <c r="G608" s="4" t="str" cm="1">
        <f t="array" aca="1" ref="G608" ca="1">IF(A608="", "", SUMPRODUCT(--(OFFSET(K608, 0, 0, 1, $O$1) = 0), --(INDEX('Cevap Anahtarları'!$B$2:$CW$10, MATCH(J608, 'Cevap Anahtarları'!$A$2:$A$100, 0), COLUMN(OFFSET(K608, 0, 0, 1, $O$1))-COLUMN(K608)+1) &lt;&gt; "ABCDE")))</f>
        <v/>
      </c>
      <c r="H608" s="12" t="str">
        <f t="shared" si="28"/>
        <v/>
      </c>
      <c r="I608" s="12" t="str">
        <f t="shared" si="29"/>
        <v/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</row>
    <row r="609" spans="2:165">
      <c r="B609" t="str">
        <f>IF(_xlfn.CONCAT('OMR Ciktisi'!F606:O606)="","",VALUE(_xlfn.CONCAT('OMR Ciktisi'!F606:O606)))</f>
        <v/>
      </c>
      <c r="C609" t="str">
        <f>IF(B609="", "", OR(ISNUMBER(MATCH(B609, 'Ogrenci Listesi'!$B$2:$B$1500, 0)), ISNUMBER(MATCH(B609, 'Ogr List2'!$B$2:$B$1500, 0))))</f>
        <v/>
      </c>
      <c r="D609" t="str">
        <f t="shared" si="27"/>
        <v/>
      </c>
      <c r="E609" s="4" t="str" cm="1">
        <f t="array" ref="E609">IF(A609="","", SUMPRODUCT(--(INDEX('Cevap Anahtarları'!$B$2:$CW$10, MATCH(J609, 'Cevap Anahtarları'!$A$2:$A$100, 0), 0)="ABCDE")) + SUMPRODUCT(--(K609:DF609 &lt;&gt; ""), --(ISNUMBER(SEARCH(K609:DF609, INDEX('Cevap Anahtarları'!$B$2:$CW$10, MATCH(J609, 'Cevap Anahtarları'!$A$2:$A$100, 0), 0)))), --(INDEX('Cevap Anahtarları'!$B$2:$CW$10, MATCH(J609, 'Cevap Anahtarları'!$A$2:$A$100, 0), 0)&lt;&gt;"ABCDE")))</f>
        <v/>
      </c>
      <c r="F609" s="4" t="str" cm="1">
        <f t="array" ref="F609">IF(A609="","",SUMPRODUCT(1* (K609:DF609 &lt;&gt; 0)*(NOT(ISNUMBER(SEARCH(K609:DF609,INDEX('Cevap Anahtarları'!$B$2:$CW$10,MATCH(J609,'Cevap Anahtarları'!$A$2:$A$100,0),0)))))))</f>
        <v/>
      </c>
      <c r="G609" s="4" t="str" cm="1">
        <f t="array" aca="1" ref="G609" ca="1">IF(A609="", "", SUMPRODUCT(--(OFFSET(K609, 0, 0, 1, $O$1) = 0), --(INDEX('Cevap Anahtarları'!$B$2:$CW$10, MATCH(J609, 'Cevap Anahtarları'!$A$2:$A$100, 0), COLUMN(OFFSET(K609, 0, 0, 1, $O$1))-COLUMN(K609)+1) &lt;&gt; "ABCDE")))</f>
        <v/>
      </c>
      <c r="H609" s="12" t="str">
        <f t="shared" si="28"/>
        <v/>
      </c>
      <c r="I609" s="12" t="str">
        <f t="shared" si="29"/>
        <v/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</row>
    <row r="610" spans="2:165">
      <c r="B610" t="str">
        <f>IF(_xlfn.CONCAT('OMR Ciktisi'!F607:O607)="","",VALUE(_xlfn.CONCAT('OMR Ciktisi'!F607:O607)))</f>
        <v/>
      </c>
      <c r="C610" t="str">
        <f>IF(B610="", "", OR(ISNUMBER(MATCH(B610, 'Ogrenci Listesi'!$B$2:$B$1500, 0)), ISNUMBER(MATCH(B610, 'Ogr List2'!$B$2:$B$1500, 0))))</f>
        <v/>
      </c>
      <c r="D610" t="str">
        <f t="shared" si="27"/>
        <v/>
      </c>
      <c r="E610" s="4" t="str" cm="1">
        <f t="array" ref="E610">IF(A610="","", SUMPRODUCT(--(INDEX('Cevap Anahtarları'!$B$2:$CW$10, MATCH(J610, 'Cevap Anahtarları'!$A$2:$A$100, 0), 0)="ABCDE")) + SUMPRODUCT(--(K610:DF610 &lt;&gt; ""), --(ISNUMBER(SEARCH(K610:DF610, INDEX('Cevap Anahtarları'!$B$2:$CW$10, MATCH(J610, 'Cevap Anahtarları'!$A$2:$A$100, 0), 0)))), --(INDEX('Cevap Anahtarları'!$B$2:$CW$10, MATCH(J610, 'Cevap Anahtarları'!$A$2:$A$100, 0), 0)&lt;&gt;"ABCDE")))</f>
        <v/>
      </c>
      <c r="F610" s="4" t="str" cm="1">
        <f t="array" ref="F610">IF(A610="","",SUMPRODUCT(1* (K610:DF610 &lt;&gt; 0)*(NOT(ISNUMBER(SEARCH(K610:DF610,INDEX('Cevap Anahtarları'!$B$2:$CW$10,MATCH(J610,'Cevap Anahtarları'!$A$2:$A$100,0),0)))))))</f>
        <v/>
      </c>
      <c r="G610" s="4" t="str" cm="1">
        <f t="array" aca="1" ref="G610" ca="1">IF(A610="", "", SUMPRODUCT(--(OFFSET(K610, 0, 0, 1, $O$1) = 0), --(INDEX('Cevap Anahtarları'!$B$2:$CW$10, MATCH(J610, 'Cevap Anahtarları'!$A$2:$A$100, 0), COLUMN(OFFSET(K610, 0, 0, 1, $O$1))-COLUMN(K610)+1) &lt;&gt; "ABCDE")))</f>
        <v/>
      </c>
      <c r="H610" s="12" t="str">
        <f t="shared" si="28"/>
        <v/>
      </c>
      <c r="I610" s="12" t="str">
        <f t="shared" si="29"/>
        <v/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</row>
    <row r="611" spans="2:165">
      <c r="B611" t="str">
        <f>IF(_xlfn.CONCAT('OMR Ciktisi'!F608:O608)="","",VALUE(_xlfn.CONCAT('OMR Ciktisi'!F608:O608)))</f>
        <v/>
      </c>
      <c r="C611" t="str">
        <f>IF(B611="", "", OR(ISNUMBER(MATCH(B611, 'Ogrenci Listesi'!$B$2:$B$1500, 0)), ISNUMBER(MATCH(B611, 'Ogr List2'!$B$2:$B$1500, 0))))</f>
        <v/>
      </c>
      <c r="D611" t="str">
        <f t="shared" si="27"/>
        <v/>
      </c>
      <c r="E611" s="4" t="str" cm="1">
        <f t="array" ref="E611">IF(A611="","", SUMPRODUCT(--(INDEX('Cevap Anahtarları'!$B$2:$CW$10, MATCH(J611, 'Cevap Anahtarları'!$A$2:$A$100, 0), 0)="ABCDE")) + SUMPRODUCT(--(K611:DF611 &lt;&gt; ""), --(ISNUMBER(SEARCH(K611:DF611, INDEX('Cevap Anahtarları'!$B$2:$CW$10, MATCH(J611, 'Cevap Anahtarları'!$A$2:$A$100, 0), 0)))), --(INDEX('Cevap Anahtarları'!$B$2:$CW$10, MATCH(J611, 'Cevap Anahtarları'!$A$2:$A$100, 0), 0)&lt;&gt;"ABCDE")))</f>
        <v/>
      </c>
      <c r="F611" s="4" t="str" cm="1">
        <f t="array" ref="F611">IF(A611="","",SUMPRODUCT(1* (K611:DF611 &lt;&gt; 0)*(NOT(ISNUMBER(SEARCH(K611:DF611,INDEX('Cevap Anahtarları'!$B$2:$CW$10,MATCH(J611,'Cevap Anahtarları'!$A$2:$A$100,0),0)))))))</f>
        <v/>
      </c>
      <c r="G611" s="4" t="str" cm="1">
        <f t="array" aca="1" ref="G611" ca="1">IF(A611="", "", SUMPRODUCT(--(OFFSET(K611, 0, 0, 1, $O$1) = 0), --(INDEX('Cevap Anahtarları'!$B$2:$CW$10, MATCH(J611, 'Cevap Anahtarları'!$A$2:$A$100, 0), COLUMN(OFFSET(K611, 0, 0, 1, $O$1))-COLUMN(K611)+1) &lt;&gt; "ABCDE")))</f>
        <v/>
      </c>
      <c r="H611" s="12" t="str">
        <f t="shared" si="28"/>
        <v/>
      </c>
      <c r="I611" s="12" t="str">
        <f t="shared" si="29"/>
        <v/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</row>
    <row r="612" spans="2:165">
      <c r="B612" t="str">
        <f>IF(_xlfn.CONCAT('OMR Ciktisi'!F609:O609)="","",VALUE(_xlfn.CONCAT('OMR Ciktisi'!F609:O609)))</f>
        <v/>
      </c>
      <c r="C612" t="str">
        <f>IF(B612="", "", OR(ISNUMBER(MATCH(B612, 'Ogrenci Listesi'!$B$2:$B$1500, 0)), ISNUMBER(MATCH(B612, 'Ogr List2'!$B$2:$B$1500, 0))))</f>
        <v/>
      </c>
      <c r="D612" t="str">
        <f t="shared" si="27"/>
        <v/>
      </c>
      <c r="E612" s="4" t="str" cm="1">
        <f t="array" ref="E612">IF(A612="","", SUMPRODUCT(--(INDEX('Cevap Anahtarları'!$B$2:$CW$10, MATCH(J612, 'Cevap Anahtarları'!$A$2:$A$100, 0), 0)="ABCDE")) + SUMPRODUCT(--(K612:DF612 &lt;&gt; ""), --(ISNUMBER(SEARCH(K612:DF612, INDEX('Cevap Anahtarları'!$B$2:$CW$10, MATCH(J612, 'Cevap Anahtarları'!$A$2:$A$100, 0), 0)))), --(INDEX('Cevap Anahtarları'!$B$2:$CW$10, MATCH(J612, 'Cevap Anahtarları'!$A$2:$A$100, 0), 0)&lt;&gt;"ABCDE")))</f>
        <v/>
      </c>
      <c r="F612" s="4" t="str" cm="1">
        <f t="array" ref="F612">IF(A612="","",SUMPRODUCT(1* (K612:DF612 &lt;&gt; 0)*(NOT(ISNUMBER(SEARCH(K612:DF612,INDEX('Cevap Anahtarları'!$B$2:$CW$10,MATCH(J612,'Cevap Anahtarları'!$A$2:$A$100,0),0)))))))</f>
        <v/>
      </c>
      <c r="G612" s="4" t="str" cm="1">
        <f t="array" aca="1" ref="G612" ca="1">IF(A612="", "", SUMPRODUCT(--(OFFSET(K612, 0, 0, 1, $O$1) = 0), --(INDEX('Cevap Anahtarları'!$B$2:$CW$10, MATCH(J612, 'Cevap Anahtarları'!$A$2:$A$100, 0), COLUMN(OFFSET(K612, 0, 0, 1, $O$1))-COLUMN(K612)+1) &lt;&gt; "ABCDE")))</f>
        <v/>
      </c>
      <c r="H612" s="12" t="str">
        <f t="shared" si="28"/>
        <v/>
      </c>
      <c r="I612" s="12" t="str">
        <f t="shared" si="29"/>
        <v/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</row>
    <row r="613" spans="2:165">
      <c r="B613" t="str">
        <f>IF(_xlfn.CONCAT('OMR Ciktisi'!F610:O610)="","",VALUE(_xlfn.CONCAT('OMR Ciktisi'!F610:O610)))</f>
        <v/>
      </c>
      <c r="C613" t="str">
        <f>IF(B613="", "", OR(ISNUMBER(MATCH(B613, 'Ogrenci Listesi'!$B$2:$B$1500, 0)), ISNUMBER(MATCH(B613, 'Ogr List2'!$B$2:$B$1500, 0))))</f>
        <v/>
      </c>
      <c r="D613" t="str">
        <f t="shared" si="27"/>
        <v/>
      </c>
      <c r="E613" s="4" t="str" cm="1">
        <f t="array" ref="E613">IF(A613="","", SUMPRODUCT(--(INDEX('Cevap Anahtarları'!$B$2:$CW$10, MATCH(J613, 'Cevap Anahtarları'!$A$2:$A$100, 0), 0)="ABCDE")) + SUMPRODUCT(--(K613:DF613 &lt;&gt; ""), --(ISNUMBER(SEARCH(K613:DF613, INDEX('Cevap Anahtarları'!$B$2:$CW$10, MATCH(J613, 'Cevap Anahtarları'!$A$2:$A$100, 0), 0)))), --(INDEX('Cevap Anahtarları'!$B$2:$CW$10, MATCH(J613, 'Cevap Anahtarları'!$A$2:$A$100, 0), 0)&lt;&gt;"ABCDE")))</f>
        <v/>
      </c>
      <c r="F613" s="4" t="str" cm="1">
        <f t="array" ref="F613">IF(A613="","",SUMPRODUCT(1* (K613:DF613 &lt;&gt; 0)*(NOT(ISNUMBER(SEARCH(K613:DF613,INDEX('Cevap Anahtarları'!$B$2:$CW$10,MATCH(J613,'Cevap Anahtarları'!$A$2:$A$100,0),0)))))))</f>
        <v/>
      </c>
      <c r="G613" s="4" t="str" cm="1">
        <f t="array" aca="1" ref="G613" ca="1">IF(A613="", "", SUMPRODUCT(--(OFFSET(K613, 0, 0, 1, $O$1) = 0), --(INDEX('Cevap Anahtarları'!$B$2:$CW$10, MATCH(J613, 'Cevap Anahtarları'!$A$2:$A$100, 0), COLUMN(OFFSET(K613, 0, 0, 1, $O$1))-COLUMN(K613)+1) &lt;&gt; "ABCDE")))</f>
        <v/>
      </c>
      <c r="H613" s="12" t="str">
        <f t="shared" si="28"/>
        <v/>
      </c>
      <c r="I613" s="12" t="str">
        <f t="shared" si="29"/>
        <v/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</row>
    <row r="614" spans="2:165">
      <c r="B614" t="str">
        <f>IF(_xlfn.CONCAT('OMR Ciktisi'!F611:O611)="","",VALUE(_xlfn.CONCAT('OMR Ciktisi'!F611:O611)))</f>
        <v/>
      </c>
      <c r="C614" t="str">
        <f>IF(B614="", "", OR(ISNUMBER(MATCH(B614, 'Ogrenci Listesi'!$B$2:$B$1500, 0)), ISNUMBER(MATCH(B614, 'Ogr List2'!$B$2:$B$1500, 0))))</f>
        <v/>
      </c>
      <c r="D614" t="str">
        <f t="shared" si="27"/>
        <v/>
      </c>
      <c r="E614" s="4" t="str" cm="1">
        <f t="array" ref="E614">IF(A614="","", SUMPRODUCT(--(INDEX('Cevap Anahtarları'!$B$2:$CW$10, MATCH(J614, 'Cevap Anahtarları'!$A$2:$A$100, 0), 0)="ABCDE")) + SUMPRODUCT(--(K614:DF614 &lt;&gt; ""), --(ISNUMBER(SEARCH(K614:DF614, INDEX('Cevap Anahtarları'!$B$2:$CW$10, MATCH(J614, 'Cevap Anahtarları'!$A$2:$A$100, 0), 0)))), --(INDEX('Cevap Anahtarları'!$B$2:$CW$10, MATCH(J614, 'Cevap Anahtarları'!$A$2:$A$100, 0), 0)&lt;&gt;"ABCDE")))</f>
        <v/>
      </c>
      <c r="F614" s="4" t="str" cm="1">
        <f t="array" ref="F614">IF(A614="","",SUMPRODUCT(1* (K614:DF614 &lt;&gt; 0)*(NOT(ISNUMBER(SEARCH(K614:DF614,INDEX('Cevap Anahtarları'!$B$2:$CW$10,MATCH(J614,'Cevap Anahtarları'!$A$2:$A$100,0),0)))))))</f>
        <v/>
      </c>
      <c r="G614" s="4" t="str" cm="1">
        <f t="array" aca="1" ref="G614" ca="1">IF(A614="", "", SUMPRODUCT(--(OFFSET(K614, 0, 0, 1, $O$1) = 0), --(INDEX('Cevap Anahtarları'!$B$2:$CW$10, MATCH(J614, 'Cevap Anahtarları'!$A$2:$A$100, 0), COLUMN(OFFSET(K614, 0, 0, 1, $O$1))-COLUMN(K614)+1) &lt;&gt; "ABCDE")))</f>
        <v/>
      </c>
      <c r="H614" s="12" t="str">
        <f t="shared" si="28"/>
        <v/>
      </c>
      <c r="I614" s="12" t="str">
        <f t="shared" si="29"/>
        <v/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</row>
    <row r="615" spans="2:165">
      <c r="B615" t="str">
        <f>IF(_xlfn.CONCAT('OMR Ciktisi'!F612:O612)="","",VALUE(_xlfn.CONCAT('OMR Ciktisi'!F612:O612)))</f>
        <v/>
      </c>
      <c r="C615" t="str">
        <f>IF(B615="", "", OR(ISNUMBER(MATCH(B615, 'Ogrenci Listesi'!$B$2:$B$1500, 0)), ISNUMBER(MATCH(B615, 'Ogr List2'!$B$2:$B$1500, 0))))</f>
        <v/>
      </c>
      <c r="D615" t="str">
        <f t="shared" si="27"/>
        <v/>
      </c>
      <c r="E615" s="4" t="str" cm="1">
        <f t="array" ref="E615">IF(A615="","", SUMPRODUCT(--(INDEX('Cevap Anahtarları'!$B$2:$CW$10, MATCH(J615, 'Cevap Anahtarları'!$A$2:$A$100, 0), 0)="ABCDE")) + SUMPRODUCT(--(K615:DF615 &lt;&gt; ""), --(ISNUMBER(SEARCH(K615:DF615, INDEX('Cevap Anahtarları'!$B$2:$CW$10, MATCH(J615, 'Cevap Anahtarları'!$A$2:$A$100, 0), 0)))), --(INDEX('Cevap Anahtarları'!$B$2:$CW$10, MATCH(J615, 'Cevap Anahtarları'!$A$2:$A$100, 0), 0)&lt;&gt;"ABCDE")))</f>
        <v/>
      </c>
      <c r="F615" s="4" t="str" cm="1">
        <f t="array" ref="F615">IF(A615="","",SUMPRODUCT(1* (K615:DF615 &lt;&gt; 0)*(NOT(ISNUMBER(SEARCH(K615:DF615,INDEX('Cevap Anahtarları'!$B$2:$CW$10,MATCH(J615,'Cevap Anahtarları'!$A$2:$A$100,0),0)))))))</f>
        <v/>
      </c>
      <c r="G615" s="4" t="str" cm="1">
        <f t="array" aca="1" ref="G615" ca="1">IF(A615="", "", SUMPRODUCT(--(OFFSET(K615, 0, 0, 1, $O$1) = 0), --(INDEX('Cevap Anahtarları'!$B$2:$CW$10, MATCH(J615, 'Cevap Anahtarları'!$A$2:$A$100, 0), COLUMN(OFFSET(K615, 0, 0, 1, $O$1))-COLUMN(K615)+1) &lt;&gt; "ABCDE")))</f>
        <v/>
      </c>
      <c r="H615" s="12" t="str">
        <f t="shared" si="28"/>
        <v/>
      </c>
      <c r="I615" s="12" t="str">
        <f t="shared" si="29"/>
        <v/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</row>
    <row r="616" spans="2:165">
      <c r="B616" t="str">
        <f>IF(_xlfn.CONCAT('OMR Ciktisi'!F613:O613)="","",VALUE(_xlfn.CONCAT('OMR Ciktisi'!F613:O613)))</f>
        <v/>
      </c>
      <c r="C616" t="str">
        <f>IF(B616="", "", OR(ISNUMBER(MATCH(B616, 'Ogrenci Listesi'!$B$2:$B$1500, 0)), ISNUMBER(MATCH(B616, 'Ogr List2'!$B$2:$B$1500, 0))))</f>
        <v/>
      </c>
      <c r="D616" t="str">
        <f t="shared" si="27"/>
        <v/>
      </c>
      <c r="E616" s="4" t="str" cm="1">
        <f t="array" ref="E616">IF(A616="","", SUMPRODUCT(--(INDEX('Cevap Anahtarları'!$B$2:$CW$10, MATCH(J616, 'Cevap Anahtarları'!$A$2:$A$100, 0), 0)="ABCDE")) + SUMPRODUCT(--(K616:DF616 &lt;&gt; ""), --(ISNUMBER(SEARCH(K616:DF616, INDEX('Cevap Anahtarları'!$B$2:$CW$10, MATCH(J616, 'Cevap Anahtarları'!$A$2:$A$100, 0), 0)))), --(INDEX('Cevap Anahtarları'!$B$2:$CW$10, MATCH(J616, 'Cevap Anahtarları'!$A$2:$A$100, 0), 0)&lt;&gt;"ABCDE")))</f>
        <v/>
      </c>
      <c r="F616" s="4" t="str" cm="1">
        <f t="array" ref="F616">IF(A616="","",SUMPRODUCT(1* (K616:DF616 &lt;&gt; 0)*(NOT(ISNUMBER(SEARCH(K616:DF616,INDEX('Cevap Anahtarları'!$B$2:$CW$10,MATCH(J616,'Cevap Anahtarları'!$A$2:$A$100,0),0)))))))</f>
        <v/>
      </c>
      <c r="G616" s="4" t="str" cm="1">
        <f t="array" aca="1" ref="G616" ca="1">IF(A616="", "", SUMPRODUCT(--(OFFSET(K616, 0, 0, 1, $O$1) = 0), --(INDEX('Cevap Anahtarları'!$B$2:$CW$10, MATCH(J616, 'Cevap Anahtarları'!$A$2:$A$100, 0), COLUMN(OFFSET(K616, 0, 0, 1, $O$1))-COLUMN(K616)+1) &lt;&gt; "ABCDE")))</f>
        <v/>
      </c>
      <c r="H616" s="12" t="str">
        <f t="shared" si="28"/>
        <v/>
      </c>
      <c r="I616" s="12" t="str">
        <f t="shared" si="29"/>
        <v/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</row>
    <row r="617" spans="2:165">
      <c r="B617" t="str">
        <f>IF(_xlfn.CONCAT('OMR Ciktisi'!F614:O614)="","",VALUE(_xlfn.CONCAT('OMR Ciktisi'!F614:O614)))</f>
        <v/>
      </c>
      <c r="C617" t="str">
        <f>IF(B617="", "", OR(ISNUMBER(MATCH(B617, 'Ogrenci Listesi'!$B$2:$B$1500, 0)), ISNUMBER(MATCH(B617, 'Ogr List2'!$B$2:$B$1500, 0))))</f>
        <v/>
      </c>
      <c r="D617" t="str">
        <f t="shared" si="27"/>
        <v/>
      </c>
      <c r="E617" s="4" t="str" cm="1">
        <f t="array" ref="E617">IF(A617="","", SUMPRODUCT(--(INDEX('Cevap Anahtarları'!$B$2:$CW$10, MATCH(J617, 'Cevap Anahtarları'!$A$2:$A$100, 0), 0)="ABCDE")) + SUMPRODUCT(--(K617:DF617 &lt;&gt; ""), --(ISNUMBER(SEARCH(K617:DF617, INDEX('Cevap Anahtarları'!$B$2:$CW$10, MATCH(J617, 'Cevap Anahtarları'!$A$2:$A$100, 0), 0)))), --(INDEX('Cevap Anahtarları'!$B$2:$CW$10, MATCH(J617, 'Cevap Anahtarları'!$A$2:$A$100, 0), 0)&lt;&gt;"ABCDE")))</f>
        <v/>
      </c>
      <c r="F617" s="4" t="str" cm="1">
        <f t="array" ref="F617">IF(A617="","",SUMPRODUCT(1* (K617:DF617 &lt;&gt; 0)*(NOT(ISNUMBER(SEARCH(K617:DF617,INDEX('Cevap Anahtarları'!$B$2:$CW$10,MATCH(J617,'Cevap Anahtarları'!$A$2:$A$100,0),0)))))))</f>
        <v/>
      </c>
      <c r="G617" s="4" t="str" cm="1">
        <f t="array" aca="1" ref="G617" ca="1">IF(A617="", "", SUMPRODUCT(--(OFFSET(K617, 0, 0, 1, $O$1) = 0), --(INDEX('Cevap Anahtarları'!$B$2:$CW$10, MATCH(J617, 'Cevap Anahtarları'!$A$2:$A$100, 0), COLUMN(OFFSET(K617, 0, 0, 1, $O$1))-COLUMN(K617)+1) &lt;&gt; "ABCDE")))</f>
        <v/>
      </c>
      <c r="H617" s="12" t="str">
        <f t="shared" si="28"/>
        <v/>
      </c>
      <c r="I617" s="12" t="str">
        <f t="shared" si="29"/>
        <v/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</row>
    <row r="618" spans="2:165">
      <c r="B618" t="str">
        <f>IF(_xlfn.CONCAT('OMR Ciktisi'!F615:O615)="","",VALUE(_xlfn.CONCAT('OMR Ciktisi'!F615:O615)))</f>
        <v/>
      </c>
      <c r="C618" t="str">
        <f>IF(B618="", "", OR(ISNUMBER(MATCH(B618, 'Ogrenci Listesi'!$B$2:$B$1500, 0)), ISNUMBER(MATCH(B618, 'Ogr List2'!$B$2:$B$1500, 0))))</f>
        <v/>
      </c>
      <c r="D618" t="str">
        <f t="shared" si="27"/>
        <v/>
      </c>
      <c r="E618" s="4" t="str" cm="1">
        <f t="array" ref="E618">IF(A618="","", SUMPRODUCT(--(INDEX('Cevap Anahtarları'!$B$2:$CW$10, MATCH(J618, 'Cevap Anahtarları'!$A$2:$A$100, 0), 0)="ABCDE")) + SUMPRODUCT(--(K618:DF618 &lt;&gt; ""), --(ISNUMBER(SEARCH(K618:DF618, INDEX('Cevap Anahtarları'!$B$2:$CW$10, MATCH(J618, 'Cevap Anahtarları'!$A$2:$A$100, 0), 0)))), --(INDEX('Cevap Anahtarları'!$B$2:$CW$10, MATCH(J618, 'Cevap Anahtarları'!$A$2:$A$100, 0), 0)&lt;&gt;"ABCDE")))</f>
        <v/>
      </c>
      <c r="F618" s="4" t="str" cm="1">
        <f t="array" ref="F618">IF(A618="","",SUMPRODUCT(1* (K618:DF618 &lt;&gt; 0)*(NOT(ISNUMBER(SEARCH(K618:DF618,INDEX('Cevap Anahtarları'!$B$2:$CW$10,MATCH(J618,'Cevap Anahtarları'!$A$2:$A$100,0),0)))))))</f>
        <v/>
      </c>
      <c r="G618" s="4" t="str" cm="1">
        <f t="array" aca="1" ref="G618" ca="1">IF(A618="", "", SUMPRODUCT(--(OFFSET(K618, 0, 0, 1, $O$1) = 0), --(INDEX('Cevap Anahtarları'!$B$2:$CW$10, MATCH(J618, 'Cevap Anahtarları'!$A$2:$A$100, 0), COLUMN(OFFSET(K618, 0, 0, 1, $O$1))-COLUMN(K618)+1) &lt;&gt; "ABCDE")))</f>
        <v/>
      </c>
      <c r="H618" s="12" t="str">
        <f t="shared" si="28"/>
        <v/>
      </c>
      <c r="I618" s="12" t="str">
        <f t="shared" si="29"/>
        <v/>
      </c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</row>
    <row r="619" spans="2:165">
      <c r="B619" t="str">
        <f>IF(_xlfn.CONCAT('OMR Ciktisi'!F616:O616)="","",VALUE(_xlfn.CONCAT('OMR Ciktisi'!F616:O616)))</f>
        <v/>
      </c>
      <c r="C619" t="str">
        <f>IF(B619="", "", OR(ISNUMBER(MATCH(B619, 'Ogrenci Listesi'!$B$2:$B$1500, 0)), ISNUMBER(MATCH(B619, 'Ogr List2'!$B$2:$B$1500, 0))))</f>
        <v/>
      </c>
      <c r="D619" t="str">
        <f t="shared" si="27"/>
        <v/>
      </c>
      <c r="E619" s="4" t="str" cm="1">
        <f t="array" ref="E619">IF(A619="","", SUMPRODUCT(--(INDEX('Cevap Anahtarları'!$B$2:$CW$10, MATCH(J619, 'Cevap Anahtarları'!$A$2:$A$100, 0), 0)="ABCDE")) + SUMPRODUCT(--(K619:DF619 &lt;&gt; ""), --(ISNUMBER(SEARCH(K619:DF619, INDEX('Cevap Anahtarları'!$B$2:$CW$10, MATCH(J619, 'Cevap Anahtarları'!$A$2:$A$100, 0), 0)))), --(INDEX('Cevap Anahtarları'!$B$2:$CW$10, MATCH(J619, 'Cevap Anahtarları'!$A$2:$A$100, 0), 0)&lt;&gt;"ABCDE")))</f>
        <v/>
      </c>
      <c r="F619" s="4" t="str" cm="1">
        <f t="array" ref="F619">IF(A619="","",SUMPRODUCT(1* (K619:DF619 &lt;&gt; 0)*(NOT(ISNUMBER(SEARCH(K619:DF619,INDEX('Cevap Anahtarları'!$B$2:$CW$10,MATCH(J619,'Cevap Anahtarları'!$A$2:$A$100,0),0)))))))</f>
        <v/>
      </c>
      <c r="G619" s="4" t="str" cm="1">
        <f t="array" aca="1" ref="G619" ca="1">IF(A619="", "", SUMPRODUCT(--(OFFSET(K619, 0, 0, 1, $O$1) = 0), --(INDEX('Cevap Anahtarları'!$B$2:$CW$10, MATCH(J619, 'Cevap Anahtarları'!$A$2:$A$100, 0), COLUMN(OFFSET(K619, 0, 0, 1, $O$1))-COLUMN(K619)+1) &lt;&gt; "ABCDE")))</f>
        <v/>
      </c>
      <c r="H619" s="12" t="str">
        <f t="shared" si="28"/>
        <v/>
      </c>
      <c r="I619" s="12" t="str">
        <f t="shared" si="29"/>
        <v/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</row>
    <row r="620" spans="2:165">
      <c r="B620" t="str">
        <f>IF(_xlfn.CONCAT('OMR Ciktisi'!F617:O617)="","",VALUE(_xlfn.CONCAT('OMR Ciktisi'!F617:O617)))</f>
        <v/>
      </c>
      <c r="C620" t="str">
        <f>IF(B620="", "", OR(ISNUMBER(MATCH(B620, 'Ogrenci Listesi'!$B$2:$B$1500, 0)), ISNUMBER(MATCH(B620, 'Ogr List2'!$B$2:$B$1500, 0))))</f>
        <v/>
      </c>
      <c r="D620" t="str">
        <f t="shared" si="27"/>
        <v/>
      </c>
      <c r="E620" s="4" t="str" cm="1">
        <f t="array" ref="E620">IF(A620="","", SUMPRODUCT(--(INDEX('Cevap Anahtarları'!$B$2:$CW$10, MATCH(J620, 'Cevap Anahtarları'!$A$2:$A$100, 0), 0)="ABCDE")) + SUMPRODUCT(--(K620:DF620 &lt;&gt; ""), --(ISNUMBER(SEARCH(K620:DF620, INDEX('Cevap Anahtarları'!$B$2:$CW$10, MATCH(J620, 'Cevap Anahtarları'!$A$2:$A$100, 0), 0)))), --(INDEX('Cevap Anahtarları'!$B$2:$CW$10, MATCH(J620, 'Cevap Anahtarları'!$A$2:$A$100, 0), 0)&lt;&gt;"ABCDE")))</f>
        <v/>
      </c>
      <c r="F620" s="4" t="str" cm="1">
        <f t="array" ref="F620">IF(A620="","",SUMPRODUCT(1* (K620:DF620 &lt;&gt; 0)*(NOT(ISNUMBER(SEARCH(K620:DF620,INDEX('Cevap Anahtarları'!$B$2:$CW$10,MATCH(J620,'Cevap Anahtarları'!$A$2:$A$100,0),0)))))))</f>
        <v/>
      </c>
      <c r="G620" s="4" t="str" cm="1">
        <f t="array" aca="1" ref="G620" ca="1">IF(A620="", "", SUMPRODUCT(--(OFFSET(K620, 0, 0, 1, $O$1) = 0), --(INDEX('Cevap Anahtarları'!$B$2:$CW$10, MATCH(J620, 'Cevap Anahtarları'!$A$2:$A$100, 0), COLUMN(OFFSET(K620, 0, 0, 1, $O$1))-COLUMN(K620)+1) &lt;&gt; "ABCDE")))</f>
        <v/>
      </c>
      <c r="H620" s="12" t="str">
        <f t="shared" si="28"/>
        <v/>
      </c>
      <c r="I620" s="12" t="str">
        <f t="shared" si="29"/>
        <v/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</row>
    <row r="621" spans="2:165">
      <c r="B621" t="str">
        <f>IF(_xlfn.CONCAT('OMR Ciktisi'!F618:O618)="","",VALUE(_xlfn.CONCAT('OMR Ciktisi'!F618:O618)))</f>
        <v/>
      </c>
      <c r="C621" t="str">
        <f>IF(B621="", "", OR(ISNUMBER(MATCH(B621, 'Ogrenci Listesi'!$B$2:$B$1500, 0)), ISNUMBER(MATCH(B621, 'Ogr List2'!$B$2:$B$1500, 0))))</f>
        <v/>
      </c>
      <c r="D621" t="str">
        <f t="shared" si="27"/>
        <v/>
      </c>
      <c r="E621" s="4" t="str" cm="1">
        <f t="array" ref="E621">IF(A621="","", SUMPRODUCT(--(INDEX('Cevap Anahtarları'!$B$2:$CW$10, MATCH(J621, 'Cevap Anahtarları'!$A$2:$A$100, 0), 0)="ABCDE")) + SUMPRODUCT(--(K621:DF621 &lt;&gt; ""), --(ISNUMBER(SEARCH(K621:DF621, INDEX('Cevap Anahtarları'!$B$2:$CW$10, MATCH(J621, 'Cevap Anahtarları'!$A$2:$A$100, 0), 0)))), --(INDEX('Cevap Anahtarları'!$B$2:$CW$10, MATCH(J621, 'Cevap Anahtarları'!$A$2:$A$100, 0), 0)&lt;&gt;"ABCDE")))</f>
        <v/>
      </c>
      <c r="F621" s="4" t="str" cm="1">
        <f t="array" ref="F621">IF(A621="","",SUMPRODUCT(1* (K621:DF621 &lt;&gt; 0)*(NOT(ISNUMBER(SEARCH(K621:DF621,INDEX('Cevap Anahtarları'!$B$2:$CW$10,MATCH(J621,'Cevap Anahtarları'!$A$2:$A$100,0),0)))))))</f>
        <v/>
      </c>
      <c r="G621" s="4" t="str" cm="1">
        <f t="array" aca="1" ref="G621" ca="1">IF(A621="", "", SUMPRODUCT(--(OFFSET(K621, 0, 0, 1, $O$1) = 0), --(INDEX('Cevap Anahtarları'!$B$2:$CW$10, MATCH(J621, 'Cevap Anahtarları'!$A$2:$A$100, 0), COLUMN(OFFSET(K621, 0, 0, 1, $O$1))-COLUMN(K621)+1) &lt;&gt; "ABCDE")))</f>
        <v/>
      </c>
      <c r="H621" s="12" t="str">
        <f t="shared" si="28"/>
        <v/>
      </c>
      <c r="I621" s="12" t="str">
        <f t="shared" si="29"/>
        <v/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</row>
    <row r="622" spans="2:165">
      <c r="B622" t="str">
        <f>IF(_xlfn.CONCAT('OMR Ciktisi'!F619:O619)="","",VALUE(_xlfn.CONCAT('OMR Ciktisi'!F619:O619)))</f>
        <v/>
      </c>
      <c r="C622" t="str">
        <f>IF(B622="", "", OR(ISNUMBER(MATCH(B622, 'Ogrenci Listesi'!$B$2:$B$1500, 0)), ISNUMBER(MATCH(B622, 'Ogr List2'!$B$2:$B$1500, 0))))</f>
        <v/>
      </c>
      <c r="D622" t="str">
        <f t="shared" si="27"/>
        <v/>
      </c>
      <c r="E622" s="4" t="str" cm="1">
        <f t="array" ref="E622">IF(A622="","", SUMPRODUCT(--(INDEX('Cevap Anahtarları'!$B$2:$CW$10, MATCH(J622, 'Cevap Anahtarları'!$A$2:$A$100, 0), 0)="ABCDE")) + SUMPRODUCT(--(K622:DF622 &lt;&gt; ""), --(ISNUMBER(SEARCH(K622:DF622, INDEX('Cevap Anahtarları'!$B$2:$CW$10, MATCH(J622, 'Cevap Anahtarları'!$A$2:$A$100, 0), 0)))), --(INDEX('Cevap Anahtarları'!$B$2:$CW$10, MATCH(J622, 'Cevap Anahtarları'!$A$2:$A$100, 0), 0)&lt;&gt;"ABCDE")))</f>
        <v/>
      </c>
      <c r="F622" s="4" t="str" cm="1">
        <f t="array" ref="F622">IF(A622="","",SUMPRODUCT(1* (K622:DF622 &lt;&gt; 0)*(NOT(ISNUMBER(SEARCH(K622:DF622,INDEX('Cevap Anahtarları'!$B$2:$CW$10,MATCH(J622,'Cevap Anahtarları'!$A$2:$A$100,0),0)))))))</f>
        <v/>
      </c>
      <c r="G622" s="4" t="str" cm="1">
        <f t="array" aca="1" ref="G622" ca="1">IF(A622="", "", SUMPRODUCT(--(OFFSET(K622, 0, 0, 1, $O$1) = 0), --(INDEX('Cevap Anahtarları'!$B$2:$CW$10, MATCH(J622, 'Cevap Anahtarları'!$A$2:$A$100, 0), COLUMN(OFFSET(K622, 0, 0, 1, $O$1))-COLUMN(K622)+1) &lt;&gt; "ABCDE")))</f>
        <v/>
      </c>
      <c r="H622" s="12" t="str">
        <f t="shared" si="28"/>
        <v/>
      </c>
      <c r="I622" s="12" t="str">
        <f t="shared" si="29"/>
        <v/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</row>
    <row r="623" spans="2:165">
      <c r="B623" t="str">
        <f>IF(_xlfn.CONCAT('OMR Ciktisi'!F620:O620)="","",VALUE(_xlfn.CONCAT('OMR Ciktisi'!F620:O620)))</f>
        <v/>
      </c>
      <c r="C623" t="str">
        <f>IF(B623="", "", OR(ISNUMBER(MATCH(B623, 'Ogrenci Listesi'!$B$2:$B$1500, 0)), ISNUMBER(MATCH(B623, 'Ogr List2'!$B$2:$B$1500, 0))))</f>
        <v/>
      </c>
      <c r="D623" t="str">
        <f t="shared" si="27"/>
        <v/>
      </c>
      <c r="E623" s="4" t="str" cm="1">
        <f t="array" ref="E623">IF(A623="","", SUMPRODUCT(--(INDEX('Cevap Anahtarları'!$B$2:$CW$10, MATCH(J623, 'Cevap Anahtarları'!$A$2:$A$100, 0), 0)="ABCDE")) + SUMPRODUCT(--(K623:DF623 &lt;&gt; ""), --(ISNUMBER(SEARCH(K623:DF623, INDEX('Cevap Anahtarları'!$B$2:$CW$10, MATCH(J623, 'Cevap Anahtarları'!$A$2:$A$100, 0), 0)))), --(INDEX('Cevap Anahtarları'!$B$2:$CW$10, MATCH(J623, 'Cevap Anahtarları'!$A$2:$A$100, 0), 0)&lt;&gt;"ABCDE")))</f>
        <v/>
      </c>
      <c r="F623" s="4" t="str" cm="1">
        <f t="array" ref="F623">IF(A623="","",SUMPRODUCT(1* (K623:DF623 &lt;&gt; 0)*(NOT(ISNUMBER(SEARCH(K623:DF623,INDEX('Cevap Anahtarları'!$B$2:$CW$10,MATCH(J623,'Cevap Anahtarları'!$A$2:$A$100,0),0)))))))</f>
        <v/>
      </c>
      <c r="G623" s="4" t="str" cm="1">
        <f t="array" aca="1" ref="G623" ca="1">IF(A623="", "", SUMPRODUCT(--(OFFSET(K623, 0, 0, 1, $O$1) = 0), --(INDEX('Cevap Anahtarları'!$B$2:$CW$10, MATCH(J623, 'Cevap Anahtarları'!$A$2:$A$100, 0), COLUMN(OFFSET(K623, 0, 0, 1, $O$1))-COLUMN(K623)+1) &lt;&gt; "ABCDE")))</f>
        <v/>
      </c>
      <c r="H623" s="12" t="str">
        <f t="shared" si="28"/>
        <v/>
      </c>
      <c r="I623" s="12" t="str">
        <f t="shared" si="29"/>
        <v/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</row>
    <row r="624" spans="2:165">
      <c r="B624" t="str">
        <f>IF(_xlfn.CONCAT('OMR Ciktisi'!F621:O621)="","",VALUE(_xlfn.CONCAT('OMR Ciktisi'!F621:O621)))</f>
        <v/>
      </c>
      <c r="C624" t="str">
        <f>IF(B624="", "", OR(ISNUMBER(MATCH(B624, 'Ogrenci Listesi'!$B$2:$B$1500, 0)), ISNUMBER(MATCH(B624, 'Ogr List2'!$B$2:$B$1500, 0))))</f>
        <v/>
      </c>
      <c r="D624" t="str">
        <f t="shared" si="27"/>
        <v/>
      </c>
      <c r="E624" s="4" t="str" cm="1">
        <f t="array" ref="E624">IF(A624="","", SUMPRODUCT(--(INDEX('Cevap Anahtarları'!$B$2:$CW$10, MATCH(J624, 'Cevap Anahtarları'!$A$2:$A$100, 0), 0)="ABCDE")) + SUMPRODUCT(--(K624:DF624 &lt;&gt; ""), --(ISNUMBER(SEARCH(K624:DF624, INDEX('Cevap Anahtarları'!$B$2:$CW$10, MATCH(J624, 'Cevap Anahtarları'!$A$2:$A$100, 0), 0)))), --(INDEX('Cevap Anahtarları'!$B$2:$CW$10, MATCH(J624, 'Cevap Anahtarları'!$A$2:$A$100, 0), 0)&lt;&gt;"ABCDE")))</f>
        <v/>
      </c>
      <c r="F624" s="4" t="str" cm="1">
        <f t="array" ref="F624">IF(A624="","",SUMPRODUCT(1* (K624:DF624 &lt;&gt; 0)*(NOT(ISNUMBER(SEARCH(K624:DF624,INDEX('Cevap Anahtarları'!$B$2:$CW$10,MATCH(J624,'Cevap Anahtarları'!$A$2:$A$100,0),0)))))))</f>
        <v/>
      </c>
      <c r="G624" s="4" t="str" cm="1">
        <f t="array" aca="1" ref="G624" ca="1">IF(A624="", "", SUMPRODUCT(--(OFFSET(K624, 0, 0, 1, $O$1) = 0), --(INDEX('Cevap Anahtarları'!$B$2:$CW$10, MATCH(J624, 'Cevap Anahtarları'!$A$2:$A$100, 0), COLUMN(OFFSET(K624, 0, 0, 1, $O$1))-COLUMN(K624)+1) &lt;&gt; "ABCDE")))</f>
        <v/>
      </c>
      <c r="H624" s="12" t="str">
        <f t="shared" si="28"/>
        <v/>
      </c>
      <c r="I624" s="12" t="str">
        <f t="shared" si="29"/>
        <v/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</row>
    <row r="625" spans="2:165">
      <c r="B625" t="str">
        <f>IF(_xlfn.CONCAT('OMR Ciktisi'!F622:O622)="","",VALUE(_xlfn.CONCAT('OMR Ciktisi'!F622:O622)))</f>
        <v/>
      </c>
      <c r="C625" t="str">
        <f>IF(B625="", "", OR(ISNUMBER(MATCH(B625, 'Ogrenci Listesi'!$B$2:$B$1500, 0)), ISNUMBER(MATCH(B625, 'Ogr List2'!$B$2:$B$1500, 0))))</f>
        <v/>
      </c>
      <c r="D625" t="str">
        <f t="shared" si="27"/>
        <v/>
      </c>
      <c r="E625" s="4" t="str" cm="1">
        <f t="array" ref="E625">IF(A625="","", SUMPRODUCT(--(INDEX('Cevap Anahtarları'!$B$2:$CW$10, MATCH(J625, 'Cevap Anahtarları'!$A$2:$A$100, 0), 0)="ABCDE")) + SUMPRODUCT(--(K625:DF625 &lt;&gt; ""), --(ISNUMBER(SEARCH(K625:DF625, INDEX('Cevap Anahtarları'!$B$2:$CW$10, MATCH(J625, 'Cevap Anahtarları'!$A$2:$A$100, 0), 0)))), --(INDEX('Cevap Anahtarları'!$B$2:$CW$10, MATCH(J625, 'Cevap Anahtarları'!$A$2:$A$100, 0), 0)&lt;&gt;"ABCDE")))</f>
        <v/>
      </c>
      <c r="F625" s="4" t="str" cm="1">
        <f t="array" ref="F625">IF(A625="","",SUMPRODUCT(1* (K625:DF625 &lt;&gt; 0)*(NOT(ISNUMBER(SEARCH(K625:DF625,INDEX('Cevap Anahtarları'!$B$2:$CW$10,MATCH(J625,'Cevap Anahtarları'!$A$2:$A$100,0),0)))))))</f>
        <v/>
      </c>
      <c r="G625" s="4" t="str" cm="1">
        <f t="array" aca="1" ref="G625" ca="1">IF(A625="", "", SUMPRODUCT(--(OFFSET(K625, 0, 0, 1, $O$1) = 0), --(INDEX('Cevap Anahtarları'!$B$2:$CW$10, MATCH(J625, 'Cevap Anahtarları'!$A$2:$A$100, 0), COLUMN(OFFSET(K625, 0, 0, 1, $O$1))-COLUMN(K625)+1) &lt;&gt; "ABCDE")))</f>
        <v/>
      </c>
      <c r="H625" s="12" t="str">
        <f t="shared" si="28"/>
        <v/>
      </c>
      <c r="I625" s="12" t="str">
        <f t="shared" si="29"/>
        <v/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</row>
    <row r="626" spans="2:165">
      <c r="B626" t="str">
        <f>IF(_xlfn.CONCAT('OMR Ciktisi'!F623:O623)="","",VALUE(_xlfn.CONCAT('OMR Ciktisi'!F623:O623)))</f>
        <v/>
      </c>
      <c r="C626" t="str">
        <f>IF(B626="", "", OR(ISNUMBER(MATCH(B626, 'Ogrenci Listesi'!$B$2:$B$1500, 0)), ISNUMBER(MATCH(B626, 'Ogr List2'!$B$2:$B$1500, 0))))</f>
        <v/>
      </c>
      <c r="D626" t="str">
        <f t="shared" si="27"/>
        <v/>
      </c>
      <c r="E626" s="4" t="str" cm="1">
        <f t="array" ref="E626">IF(A626="","", SUMPRODUCT(--(INDEX('Cevap Anahtarları'!$B$2:$CW$10, MATCH(J626, 'Cevap Anahtarları'!$A$2:$A$100, 0), 0)="ABCDE")) + SUMPRODUCT(--(K626:DF626 &lt;&gt; ""), --(ISNUMBER(SEARCH(K626:DF626, INDEX('Cevap Anahtarları'!$B$2:$CW$10, MATCH(J626, 'Cevap Anahtarları'!$A$2:$A$100, 0), 0)))), --(INDEX('Cevap Anahtarları'!$B$2:$CW$10, MATCH(J626, 'Cevap Anahtarları'!$A$2:$A$100, 0), 0)&lt;&gt;"ABCDE")))</f>
        <v/>
      </c>
      <c r="F626" s="4" t="str" cm="1">
        <f t="array" ref="F626">IF(A626="","",SUMPRODUCT(1* (K626:DF626 &lt;&gt; 0)*(NOT(ISNUMBER(SEARCH(K626:DF626,INDEX('Cevap Anahtarları'!$B$2:$CW$10,MATCH(J626,'Cevap Anahtarları'!$A$2:$A$100,0),0)))))))</f>
        <v/>
      </c>
      <c r="G626" s="4" t="str" cm="1">
        <f t="array" aca="1" ref="G626" ca="1">IF(A626="", "", SUMPRODUCT(--(OFFSET(K626, 0, 0, 1, $O$1) = 0), --(INDEX('Cevap Anahtarları'!$B$2:$CW$10, MATCH(J626, 'Cevap Anahtarları'!$A$2:$A$100, 0), COLUMN(OFFSET(K626, 0, 0, 1, $O$1))-COLUMN(K626)+1) &lt;&gt; "ABCDE")))</f>
        <v/>
      </c>
      <c r="H626" s="12" t="str">
        <f t="shared" si="28"/>
        <v/>
      </c>
      <c r="I626" s="12" t="str">
        <f t="shared" si="29"/>
        <v/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</row>
    <row r="627" spans="2:165">
      <c r="B627" t="str">
        <f>IF(_xlfn.CONCAT('OMR Ciktisi'!F624:O624)="","",VALUE(_xlfn.CONCAT('OMR Ciktisi'!F624:O624)))</f>
        <v/>
      </c>
      <c r="C627" t="str">
        <f>IF(B627="", "", OR(ISNUMBER(MATCH(B627, 'Ogrenci Listesi'!$B$2:$B$1500, 0)), ISNUMBER(MATCH(B627, 'Ogr List2'!$B$2:$B$1500, 0))))</f>
        <v/>
      </c>
      <c r="D627" t="str">
        <f t="shared" si="27"/>
        <v/>
      </c>
      <c r="E627" s="4" t="str" cm="1">
        <f t="array" ref="E627">IF(A627="","", SUMPRODUCT(--(INDEX('Cevap Anahtarları'!$B$2:$CW$10, MATCH(J627, 'Cevap Anahtarları'!$A$2:$A$100, 0), 0)="ABCDE")) + SUMPRODUCT(--(K627:DF627 &lt;&gt; ""), --(ISNUMBER(SEARCH(K627:DF627, INDEX('Cevap Anahtarları'!$B$2:$CW$10, MATCH(J627, 'Cevap Anahtarları'!$A$2:$A$100, 0), 0)))), --(INDEX('Cevap Anahtarları'!$B$2:$CW$10, MATCH(J627, 'Cevap Anahtarları'!$A$2:$A$100, 0), 0)&lt;&gt;"ABCDE")))</f>
        <v/>
      </c>
      <c r="F627" s="4" t="str" cm="1">
        <f t="array" ref="F627">IF(A627="","",SUMPRODUCT(1* (K627:DF627 &lt;&gt; 0)*(NOT(ISNUMBER(SEARCH(K627:DF627,INDEX('Cevap Anahtarları'!$B$2:$CW$10,MATCH(J627,'Cevap Anahtarları'!$A$2:$A$100,0),0)))))))</f>
        <v/>
      </c>
      <c r="G627" s="4" t="str" cm="1">
        <f t="array" aca="1" ref="G627" ca="1">IF(A627="", "", SUMPRODUCT(--(OFFSET(K627, 0, 0, 1, $O$1) = 0), --(INDEX('Cevap Anahtarları'!$B$2:$CW$10, MATCH(J627, 'Cevap Anahtarları'!$A$2:$A$100, 0), COLUMN(OFFSET(K627, 0, 0, 1, $O$1))-COLUMN(K627)+1) &lt;&gt; "ABCDE")))</f>
        <v/>
      </c>
      <c r="H627" s="12" t="str">
        <f t="shared" si="28"/>
        <v/>
      </c>
      <c r="I627" s="12" t="str">
        <f t="shared" si="29"/>
        <v/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</row>
    <row r="628" spans="2:165">
      <c r="B628" t="str">
        <f>IF(_xlfn.CONCAT('OMR Ciktisi'!F625:O625)="","",VALUE(_xlfn.CONCAT('OMR Ciktisi'!F625:O625)))</f>
        <v/>
      </c>
      <c r="C628" t="str">
        <f>IF(B628="", "", OR(ISNUMBER(MATCH(B628, 'Ogrenci Listesi'!$B$2:$B$1500, 0)), ISNUMBER(MATCH(B628, 'Ogr List2'!$B$2:$B$1500, 0))))</f>
        <v/>
      </c>
      <c r="D628" t="str">
        <f t="shared" si="27"/>
        <v/>
      </c>
      <c r="E628" s="4" t="str" cm="1">
        <f t="array" ref="E628">IF(A628="","", SUMPRODUCT(--(INDEX('Cevap Anahtarları'!$B$2:$CW$10, MATCH(J628, 'Cevap Anahtarları'!$A$2:$A$100, 0), 0)="ABCDE")) + SUMPRODUCT(--(K628:DF628 &lt;&gt; ""), --(ISNUMBER(SEARCH(K628:DF628, INDEX('Cevap Anahtarları'!$B$2:$CW$10, MATCH(J628, 'Cevap Anahtarları'!$A$2:$A$100, 0), 0)))), --(INDEX('Cevap Anahtarları'!$B$2:$CW$10, MATCH(J628, 'Cevap Anahtarları'!$A$2:$A$100, 0), 0)&lt;&gt;"ABCDE")))</f>
        <v/>
      </c>
      <c r="F628" s="4" t="str" cm="1">
        <f t="array" ref="F628">IF(A628="","",SUMPRODUCT(1* (K628:DF628 &lt;&gt; 0)*(NOT(ISNUMBER(SEARCH(K628:DF628,INDEX('Cevap Anahtarları'!$B$2:$CW$10,MATCH(J628,'Cevap Anahtarları'!$A$2:$A$100,0),0)))))))</f>
        <v/>
      </c>
      <c r="G628" s="4" t="str" cm="1">
        <f t="array" aca="1" ref="G628" ca="1">IF(A628="", "", SUMPRODUCT(--(OFFSET(K628, 0, 0, 1, $O$1) = 0), --(INDEX('Cevap Anahtarları'!$B$2:$CW$10, MATCH(J628, 'Cevap Anahtarları'!$A$2:$A$100, 0), COLUMN(OFFSET(K628, 0, 0, 1, $O$1))-COLUMN(K628)+1) &lt;&gt; "ABCDE")))</f>
        <v/>
      </c>
      <c r="H628" s="12" t="str">
        <f t="shared" si="28"/>
        <v/>
      </c>
      <c r="I628" s="12" t="str">
        <f t="shared" si="29"/>
        <v/>
      </c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</row>
    <row r="629" spans="2:165">
      <c r="B629" t="str">
        <f>IF(_xlfn.CONCAT('OMR Ciktisi'!F626:O626)="","",VALUE(_xlfn.CONCAT('OMR Ciktisi'!F626:O626)))</f>
        <v/>
      </c>
      <c r="C629" t="str">
        <f>IF(B629="", "", OR(ISNUMBER(MATCH(B629, 'Ogrenci Listesi'!$B$2:$B$1500, 0)), ISNUMBER(MATCH(B629, 'Ogr List2'!$B$2:$B$1500, 0))))</f>
        <v/>
      </c>
      <c r="D629" t="str">
        <f t="shared" si="27"/>
        <v/>
      </c>
      <c r="E629" s="4" t="str" cm="1">
        <f t="array" ref="E629">IF(A629="","", SUMPRODUCT(--(INDEX('Cevap Anahtarları'!$B$2:$CW$10, MATCH(J629, 'Cevap Anahtarları'!$A$2:$A$100, 0), 0)="ABCDE")) + SUMPRODUCT(--(K629:DF629 &lt;&gt; ""), --(ISNUMBER(SEARCH(K629:DF629, INDEX('Cevap Anahtarları'!$B$2:$CW$10, MATCH(J629, 'Cevap Anahtarları'!$A$2:$A$100, 0), 0)))), --(INDEX('Cevap Anahtarları'!$B$2:$CW$10, MATCH(J629, 'Cevap Anahtarları'!$A$2:$A$100, 0), 0)&lt;&gt;"ABCDE")))</f>
        <v/>
      </c>
      <c r="F629" s="4" t="str" cm="1">
        <f t="array" ref="F629">IF(A629="","",SUMPRODUCT(1* (K629:DF629 &lt;&gt; 0)*(NOT(ISNUMBER(SEARCH(K629:DF629,INDEX('Cevap Anahtarları'!$B$2:$CW$10,MATCH(J629,'Cevap Anahtarları'!$A$2:$A$100,0),0)))))))</f>
        <v/>
      </c>
      <c r="G629" s="4" t="str" cm="1">
        <f t="array" aca="1" ref="G629" ca="1">IF(A629="", "", SUMPRODUCT(--(OFFSET(K629, 0, 0, 1, $O$1) = 0), --(INDEX('Cevap Anahtarları'!$B$2:$CW$10, MATCH(J629, 'Cevap Anahtarları'!$A$2:$A$100, 0), COLUMN(OFFSET(K629, 0, 0, 1, $O$1))-COLUMN(K629)+1) &lt;&gt; "ABCDE")))</f>
        <v/>
      </c>
      <c r="H629" s="12" t="str">
        <f t="shared" si="28"/>
        <v/>
      </c>
      <c r="I629" s="12" t="str">
        <f t="shared" si="29"/>
        <v/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</row>
    <row r="630" spans="2:165">
      <c r="B630" t="str">
        <f>IF(_xlfn.CONCAT('OMR Ciktisi'!F627:O627)="","",VALUE(_xlfn.CONCAT('OMR Ciktisi'!F627:O627)))</f>
        <v/>
      </c>
      <c r="C630" t="str">
        <f>IF(B630="", "", OR(ISNUMBER(MATCH(B630, 'Ogrenci Listesi'!$B$2:$B$1500, 0)), ISNUMBER(MATCH(B630, 'Ogr List2'!$B$2:$B$1500, 0))))</f>
        <v/>
      </c>
      <c r="D630" t="str">
        <f t="shared" si="27"/>
        <v/>
      </c>
      <c r="E630" s="4" t="str" cm="1">
        <f t="array" ref="E630">IF(A630="","", SUMPRODUCT(--(INDEX('Cevap Anahtarları'!$B$2:$CW$10, MATCH(J630, 'Cevap Anahtarları'!$A$2:$A$100, 0), 0)="ABCDE")) + SUMPRODUCT(--(K630:DF630 &lt;&gt; ""), --(ISNUMBER(SEARCH(K630:DF630, INDEX('Cevap Anahtarları'!$B$2:$CW$10, MATCH(J630, 'Cevap Anahtarları'!$A$2:$A$100, 0), 0)))), --(INDEX('Cevap Anahtarları'!$B$2:$CW$10, MATCH(J630, 'Cevap Anahtarları'!$A$2:$A$100, 0), 0)&lt;&gt;"ABCDE")))</f>
        <v/>
      </c>
      <c r="F630" s="4" t="str" cm="1">
        <f t="array" ref="F630">IF(A630="","",SUMPRODUCT(1* (K630:DF630 &lt;&gt; 0)*(NOT(ISNUMBER(SEARCH(K630:DF630,INDEX('Cevap Anahtarları'!$B$2:$CW$10,MATCH(J630,'Cevap Anahtarları'!$A$2:$A$100,0),0)))))))</f>
        <v/>
      </c>
      <c r="G630" s="4" t="str" cm="1">
        <f t="array" aca="1" ref="G630" ca="1">IF(A630="", "", SUMPRODUCT(--(OFFSET(K630, 0, 0, 1, $O$1) = 0), --(INDEX('Cevap Anahtarları'!$B$2:$CW$10, MATCH(J630, 'Cevap Anahtarları'!$A$2:$A$100, 0), COLUMN(OFFSET(K630, 0, 0, 1, $O$1))-COLUMN(K630)+1) &lt;&gt; "ABCDE")))</f>
        <v/>
      </c>
      <c r="H630" s="12" t="str">
        <f t="shared" si="28"/>
        <v/>
      </c>
      <c r="I630" s="12" t="str">
        <f t="shared" si="29"/>
        <v/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</row>
    <row r="631" spans="2:165">
      <c r="B631" t="str">
        <f>IF(_xlfn.CONCAT('OMR Ciktisi'!F628:O628)="","",VALUE(_xlfn.CONCAT('OMR Ciktisi'!F628:O628)))</f>
        <v/>
      </c>
      <c r="C631" t="str">
        <f>IF(B631="", "", OR(ISNUMBER(MATCH(B631, 'Ogrenci Listesi'!$B$2:$B$1500, 0)), ISNUMBER(MATCH(B631, 'Ogr List2'!$B$2:$B$1500, 0))))</f>
        <v/>
      </c>
      <c r="D631" t="str">
        <f t="shared" si="27"/>
        <v/>
      </c>
      <c r="E631" s="4" t="str" cm="1">
        <f t="array" ref="E631">IF(A631="","", SUMPRODUCT(--(INDEX('Cevap Anahtarları'!$B$2:$CW$10, MATCH(J631, 'Cevap Anahtarları'!$A$2:$A$100, 0), 0)="ABCDE")) + SUMPRODUCT(--(K631:DF631 &lt;&gt; ""), --(ISNUMBER(SEARCH(K631:DF631, INDEX('Cevap Anahtarları'!$B$2:$CW$10, MATCH(J631, 'Cevap Anahtarları'!$A$2:$A$100, 0), 0)))), --(INDEX('Cevap Anahtarları'!$B$2:$CW$10, MATCH(J631, 'Cevap Anahtarları'!$A$2:$A$100, 0), 0)&lt;&gt;"ABCDE")))</f>
        <v/>
      </c>
      <c r="F631" s="4" t="str" cm="1">
        <f t="array" ref="F631">IF(A631="","",SUMPRODUCT(1* (K631:DF631 &lt;&gt; 0)*(NOT(ISNUMBER(SEARCH(K631:DF631,INDEX('Cevap Anahtarları'!$B$2:$CW$10,MATCH(J631,'Cevap Anahtarları'!$A$2:$A$100,0),0)))))))</f>
        <v/>
      </c>
      <c r="G631" s="4" t="str" cm="1">
        <f t="array" aca="1" ref="G631" ca="1">IF(A631="", "", SUMPRODUCT(--(OFFSET(K631, 0, 0, 1, $O$1) = 0), --(INDEX('Cevap Anahtarları'!$B$2:$CW$10, MATCH(J631, 'Cevap Anahtarları'!$A$2:$A$100, 0), COLUMN(OFFSET(K631, 0, 0, 1, $O$1))-COLUMN(K631)+1) &lt;&gt; "ABCDE")))</f>
        <v/>
      </c>
      <c r="H631" s="12" t="str">
        <f t="shared" si="28"/>
        <v/>
      </c>
      <c r="I631" s="12" t="str">
        <f t="shared" si="29"/>
        <v/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</row>
    <row r="632" spans="2:165">
      <c r="B632" t="str">
        <f>IF(_xlfn.CONCAT('OMR Ciktisi'!F629:O629)="","",VALUE(_xlfn.CONCAT('OMR Ciktisi'!F629:O629)))</f>
        <v/>
      </c>
      <c r="C632" t="str">
        <f>IF(B632="", "", OR(ISNUMBER(MATCH(B632, 'Ogrenci Listesi'!$B$2:$B$1500, 0)), ISNUMBER(MATCH(B632, 'Ogr List2'!$B$2:$B$1500, 0))))</f>
        <v/>
      </c>
      <c r="D632" t="str">
        <f t="shared" si="27"/>
        <v/>
      </c>
      <c r="E632" s="4" t="str" cm="1">
        <f t="array" ref="E632">IF(A632="","", SUMPRODUCT(--(INDEX('Cevap Anahtarları'!$B$2:$CW$10, MATCH(J632, 'Cevap Anahtarları'!$A$2:$A$100, 0), 0)="ABCDE")) + SUMPRODUCT(--(K632:DF632 &lt;&gt; ""), --(ISNUMBER(SEARCH(K632:DF632, INDEX('Cevap Anahtarları'!$B$2:$CW$10, MATCH(J632, 'Cevap Anahtarları'!$A$2:$A$100, 0), 0)))), --(INDEX('Cevap Anahtarları'!$B$2:$CW$10, MATCH(J632, 'Cevap Anahtarları'!$A$2:$A$100, 0), 0)&lt;&gt;"ABCDE")))</f>
        <v/>
      </c>
      <c r="F632" s="4" t="str" cm="1">
        <f t="array" ref="F632">IF(A632="","",SUMPRODUCT(1* (K632:DF632 &lt;&gt; 0)*(NOT(ISNUMBER(SEARCH(K632:DF632,INDEX('Cevap Anahtarları'!$B$2:$CW$10,MATCH(J632,'Cevap Anahtarları'!$A$2:$A$100,0),0)))))))</f>
        <v/>
      </c>
      <c r="G632" s="4" t="str" cm="1">
        <f t="array" aca="1" ref="G632" ca="1">IF(A632="", "", SUMPRODUCT(--(OFFSET(K632, 0, 0, 1, $O$1) = 0), --(INDEX('Cevap Anahtarları'!$B$2:$CW$10, MATCH(J632, 'Cevap Anahtarları'!$A$2:$A$100, 0), COLUMN(OFFSET(K632, 0, 0, 1, $O$1))-COLUMN(K632)+1) &lt;&gt; "ABCDE")))</f>
        <v/>
      </c>
      <c r="H632" s="12" t="str">
        <f t="shared" si="28"/>
        <v/>
      </c>
      <c r="I632" s="12" t="str">
        <f t="shared" si="29"/>
        <v/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</row>
    <row r="633" spans="2:165">
      <c r="B633" t="str">
        <f>IF(_xlfn.CONCAT('OMR Ciktisi'!F630:O630)="","",VALUE(_xlfn.CONCAT('OMR Ciktisi'!F630:O630)))</f>
        <v/>
      </c>
      <c r="C633" t="str">
        <f>IF(B633="", "", OR(ISNUMBER(MATCH(B633, 'Ogrenci Listesi'!$B$2:$B$1500, 0)), ISNUMBER(MATCH(B633, 'Ogr List2'!$B$2:$B$1500, 0))))</f>
        <v/>
      </c>
      <c r="D633" t="str">
        <f t="shared" si="27"/>
        <v/>
      </c>
      <c r="E633" s="4" t="str" cm="1">
        <f t="array" ref="E633">IF(A633="","", SUMPRODUCT(--(INDEX('Cevap Anahtarları'!$B$2:$CW$10, MATCH(J633, 'Cevap Anahtarları'!$A$2:$A$100, 0), 0)="ABCDE")) + SUMPRODUCT(--(K633:DF633 &lt;&gt; ""), --(ISNUMBER(SEARCH(K633:DF633, INDEX('Cevap Anahtarları'!$B$2:$CW$10, MATCH(J633, 'Cevap Anahtarları'!$A$2:$A$100, 0), 0)))), --(INDEX('Cevap Anahtarları'!$B$2:$CW$10, MATCH(J633, 'Cevap Anahtarları'!$A$2:$A$100, 0), 0)&lt;&gt;"ABCDE")))</f>
        <v/>
      </c>
      <c r="F633" s="4" t="str" cm="1">
        <f t="array" ref="F633">IF(A633="","",SUMPRODUCT(1* (K633:DF633 &lt;&gt; 0)*(NOT(ISNUMBER(SEARCH(K633:DF633,INDEX('Cevap Anahtarları'!$B$2:$CW$10,MATCH(J633,'Cevap Anahtarları'!$A$2:$A$100,0),0)))))))</f>
        <v/>
      </c>
      <c r="G633" s="4" t="str" cm="1">
        <f t="array" aca="1" ref="G633" ca="1">IF(A633="", "", SUMPRODUCT(--(OFFSET(K633, 0, 0, 1, $O$1) = 0), --(INDEX('Cevap Anahtarları'!$B$2:$CW$10, MATCH(J633, 'Cevap Anahtarları'!$A$2:$A$100, 0), COLUMN(OFFSET(K633, 0, 0, 1, $O$1))-COLUMN(K633)+1) &lt;&gt; "ABCDE")))</f>
        <v/>
      </c>
      <c r="H633" s="12" t="str">
        <f t="shared" si="28"/>
        <v/>
      </c>
      <c r="I633" s="12" t="str">
        <f t="shared" si="29"/>
        <v/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</row>
    <row r="634" spans="2:165">
      <c r="B634" t="str">
        <f>IF(_xlfn.CONCAT('OMR Ciktisi'!F631:O631)="","",VALUE(_xlfn.CONCAT('OMR Ciktisi'!F631:O631)))</f>
        <v/>
      </c>
      <c r="C634" t="str">
        <f>IF(B634="", "", OR(ISNUMBER(MATCH(B634, 'Ogrenci Listesi'!$B$2:$B$1500, 0)), ISNUMBER(MATCH(B634, 'Ogr List2'!$B$2:$B$1500, 0))))</f>
        <v/>
      </c>
      <c r="D634" t="str">
        <f t="shared" si="27"/>
        <v/>
      </c>
      <c r="E634" s="4" t="str" cm="1">
        <f t="array" ref="E634">IF(A634="","", SUMPRODUCT(--(INDEX('Cevap Anahtarları'!$B$2:$CW$10, MATCH(J634, 'Cevap Anahtarları'!$A$2:$A$100, 0), 0)="ABCDE")) + SUMPRODUCT(--(K634:DF634 &lt;&gt; ""), --(ISNUMBER(SEARCH(K634:DF634, INDEX('Cevap Anahtarları'!$B$2:$CW$10, MATCH(J634, 'Cevap Anahtarları'!$A$2:$A$100, 0), 0)))), --(INDEX('Cevap Anahtarları'!$B$2:$CW$10, MATCH(J634, 'Cevap Anahtarları'!$A$2:$A$100, 0), 0)&lt;&gt;"ABCDE")))</f>
        <v/>
      </c>
      <c r="F634" s="4" t="str" cm="1">
        <f t="array" ref="F634">IF(A634="","",SUMPRODUCT(1* (K634:DF634 &lt;&gt; 0)*(NOT(ISNUMBER(SEARCH(K634:DF634,INDEX('Cevap Anahtarları'!$B$2:$CW$10,MATCH(J634,'Cevap Anahtarları'!$A$2:$A$100,0),0)))))))</f>
        <v/>
      </c>
      <c r="G634" s="4" t="str" cm="1">
        <f t="array" aca="1" ref="G634" ca="1">IF(A634="", "", SUMPRODUCT(--(OFFSET(K634, 0, 0, 1, $O$1) = 0), --(INDEX('Cevap Anahtarları'!$B$2:$CW$10, MATCH(J634, 'Cevap Anahtarları'!$A$2:$A$100, 0), COLUMN(OFFSET(K634, 0, 0, 1, $O$1))-COLUMN(K634)+1) &lt;&gt; "ABCDE")))</f>
        <v/>
      </c>
      <c r="H634" s="12" t="str">
        <f t="shared" si="28"/>
        <v/>
      </c>
      <c r="I634" s="12" t="str">
        <f t="shared" si="29"/>
        <v/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</row>
    <row r="635" spans="2:165">
      <c r="B635" t="str">
        <f>IF(_xlfn.CONCAT('OMR Ciktisi'!F632:O632)="","",VALUE(_xlfn.CONCAT('OMR Ciktisi'!F632:O632)))</f>
        <v/>
      </c>
      <c r="C635" t="str">
        <f>IF(B635="", "", OR(ISNUMBER(MATCH(B635, 'Ogrenci Listesi'!$B$2:$B$1500, 0)), ISNUMBER(MATCH(B635, 'Ogr List2'!$B$2:$B$1500, 0))))</f>
        <v/>
      </c>
      <c r="D635" t="str">
        <f t="shared" si="27"/>
        <v/>
      </c>
      <c r="E635" s="4" t="str" cm="1">
        <f t="array" ref="E635">IF(A635="","", SUMPRODUCT(--(INDEX('Cevap Anahtarları'!$B$2:$CW$10, MATCH(J635, 'Cevap Anahtarları'!$A$2:$A$100, 0), 0)="ABCDE")) + SUMPRODUCT(--(K635:DF635 &lt;&gt; ""), --(ISNUMBER(SEARCH(K635:DF635, INDEX('Cevap Anahtarları'!$B$2:$CW$10, MATCH(J635, 'Cevap Anahtarları'!$A$2:$A$100, 0), 0)))), --(INDEX('Cevap Anahtarları'!$B$2:$CW$10, MATCH(J635, 'Cevap Anahtarları'!$A$2:$A$100, 0), 0)&lt;&gt;"ABCDE")))</f>
        <v/>
      </c>
      <c r="F635" s="4" t="str" cm="1">
        <f t="array" ref="F635">IF(A635="","",SUMPRODUCT(1* (K635:DF635 &lt;&gt; 0)*(NOT(ISNUMBER(SEARCH(K635:DF635,INDEX('Cevap Anahtarları'!$B$2:$CW$10,MATCH(J635,'Cevap Anahtarları'!$A$2:$A$100,0),0)))))))</f>
        <v/>
      </c>
      <c r="G635" s="4" t="str" cm="1">
        <f t="array" aca="1" ref="G635" ca="1">IF(A635="", "", SUMPRODUCT(--(OFFSET(K635, 0, 0, 1, $O$1) = 0), --(INDEX('Cevap Anahtarları'!$B$2:$CW$10, MATCH(J635, 'Cevap Anahtarları'!$A$2:$A$100, 0), COLUMN(OFFSET(K635, 0, 0, 1, $O$1))-COLUMN(K635)+1) &lt;&gt; "ABCDE")))</f>
        <v/>
      </c>
      <c r="H635" s="12" t="str">
        <f t="shared" si="28"/>
        <v/>
      </c>
      <c r="I635" s="12" t="str">
        <f t="shared" si="29"/>
        <v/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</row>
    <row r="636" spans="2:165">
      <c r="B636" t="str">
        <f>IF(_xlfn.CONCAT('OMR Ciktisi'!F633:O633)="","",VALUE(_xlfn.CONCAT('OMR Ciktisi'!F633:O633)))</f>
        <v/>
      </c>
      <c r="C636" t="str">
        <f>IF(B636="", "", OR(ISNUMBER(MATCH(B636, 'Ogrenci Listesi'!$B$2:$B$1500, 0)), ISNUMBER(MATCH(B636, 'Ogr List2'!$B$2:$B$1500, 0))))</f>
        <v/>
      </c>
      <c r="D636" t="str">
        <f t="shared" si="27"/>
        <v/>
      </c>
      <c r="E636" s="4" t="str" cm="1">
        <f t="array" ref="E636">IF(A636="","", SUMPRODUCT(--(INDEX('Cevap Anahtarları'!$B$2:$CW$10, MATCH(J636, 'Cevap Anahtarları'!$A$2:$A$100, 0), 0)="ABCDE")) + SUMPRODUCT(--(K636:DF636 &lt;&gt; ""), --(ISNUMBER(SEARCH(K636:DF636, INDEX('Cevap Anahtarları'!$B$2:$CW$10, MATCH(J636, 'Cevap Anahtarları'!$A$2:$A$100, 0), 0)))), --(INDEX('Cevap Anahtarları'!$B$2:$CW$10, MATCH(J636, 'Cevap Anahtarları'!$A$2:$A$100, 0), 0)&lt;&gt;"ABCDE")))</f>
        <v/>
      </c>
      <c r="F636" s="4" t="str" cm="1">
        <f t="array" ref="F636">IF(A636="","",SUMPRODUCT(1* (K636:DF636 &lt;&gt; 0)*(NOT(ISNUMBER(SEARCH(K636:DF636,INDEX('Cevap Anahtarları'!$B$2:$CW$10,MATCH(J636,'Cevap Anahtarları'!$A$2:$A$100,0),0)))))))</f>
        <v/>
      </c>
      <c r="G636" s="4" t="str" cm="1">
        <f t="array" aca="1" ref="G636" ca="1">IF(A636="", "", SUMPRODUCT(--(OFFSET(K636, 0, 0, 1, $O$1) = 0), --(INDEX('Cevap Anahtarları'!$B$2:$CW$10, MATCH(J636, 'Cevap Anahtarları'!$A$2:$A$100, 0), COLUMN(OFFSET(K636, 0, 0, 1, $O$1))-COLUMN(K636)+1) &lt;&gt; "ABCDE")))</f>
        <v/>
      </c>
      <c r="H636" s="12" t="str">
        <f t="shared" si="28"/>
        <v/>
      </c>
      <c r="I636" s="12" t="str">
        <f t="shared" si="29"/>
        <v/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</row>
    <row r="637" spans="2:165">
      <c r="B637" t="str">
        <f>IF(_xlfn.CONCAT('OMR Ciktisi'!F634:O634)="","",VALUE(_xlfn.CONCAT('OMR Ciktisi'!F634:O634)))</f>
        <v/>
      </c>
      <c r="C637" t="str">
        <f>IF(B637="", "", OR(ISNUMBER(MATCH(B637, 'Ogrenci Listesi'!$B$2:$B$1500, 0)), ISNUMBER(MATCH(B637, 'Ogr List2'!$B$2:$B$1500, 0))))</f>
        <v/>
      </c>
      <c r="D637" t="str">
        <f t="shared" si="27"/>
        <v/>
      </c>
      <c r="E637" s="4" t="str" cm="1">
        <f t="array" ref="E637">IF(A637="","", SUMPRODUCT(--(INDEX('Cevap Anahtarları'!$B$2:$CW$10, MATCH(J637, 'Cevap Anahtarları'!$A$2:$A$100, 0), 0)="ABCDE")) + SUMPRODUCT(--(K637:DF637 &lt;&gt; ""), --(ISNUMBER(SEARCH(K637:DF637, INDEX('Cevap Anahtarları'!$B$2:$CW$10, MATCH(J637, 'Cevap Anahtarları'!$A$2:$A$100, 0), 0)))), --(INDEX('Cevap Anahtarları'!$B$2:$CW$10, MATCH(J637, 'Cevap Anahtarları'!$A$2:$A$100, 0), 0)&lt;&gt;"ABCDE")))</f>
        <v/>
      </c>
      <c r="F637" s="4" t="str" cm="1">
        <f t="array" ref="F637">IF(A637="","",SUMPRODUCT(1* (K637:DF637 &lt;&gt; 0)*(NOT(ISNUMBER(SEARCH(K637:DF637,INDEX('Cevap Anahtarları'!$B$2:$CW$10,MATCH(J637,'Cevap Anahtarları'!$A$2:$A$100,0),0)))))))</f>
        <v/>
      </c>
      <c r="G637" s="4" t="str" cm="1">
        <f t="array" aca="1" ref="G637" ca="1">IF(A637="", "", SUMPRODUCT(--(OFFSET(K637, 0, 0, 1, $O$1) = 0), --(INDEX('Cevap Anahtarları'!$B$2:$CW$10, MATCH(J637, 'Cevap Anahtarları'!$A$2:$A$100, 0), COLUMN(OFFSET(K637, 0, 0, 1, $O$1))-COLUMN(K637)+1) &lt;&gt; "ABCDE")))</f>
        <v/>
      </c>
      <c r="H637" s="12" t="str">
        <f t="shared" si="28"/>
        <v/>
      </c>
      <c r="I637" s="12" t="str">
        <f t="shared" si="29"/>
        <v/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</row>
    <row r="638" spans="2:165">
      <c r="B638" t="str">
        <f>IF(_xlfn.CONCAT('OMR Ciktisi'!F635:O635)="","",VALUE(_xlfn.CONCAT('OMR Ciktisi'!F635:O635)))</f>
        <v/>
      </c>
      <c r="C638" t="str">
        <f>IF(B638="", "", OR(ISNUMBER(MATCH(B638, 'Ogrenci Listesi'!$B$2:$B$1500, 0)), ISNUMBER(MATCH(B638, 'Ogr List2'!$B$2:$B$1500, 0))))</f>
        <v/>
      </c>
      <c r="D638" t="str">
        <f t="shared" si="27"/>
        <v/>
      </c>
      <c r="E638" s="4" t="str" cm="1">
        <f t="array" ref="E638">IF(A638="","", SUMPRODUCT(--(INDEX('Cevap Anahtarları'!$B$2:$CW$10, MATCH(J638, 'Cevap Anahtarları'!$A$2:$A$100, 0), 0)="ABCDE")) + SUMPRODUCT(--(K638:DF638 &lt;&gt; ""), --(ISNUMBER(SEARCH(K638:DF638, INDEX('Cevap Anahtarları'!$B$2:$CW$10, MATCH(J638, 'Cevap Anahtarları'!$A$2:$A$100, 0), 0)))), --(INDEX('Cevap Anahtarları'!$B$2:$CW$10, MATCH(J638, 'Cevap Anahtarları'!$A$2:$A$100, 0), 0)&lt;&gt;"ABCDE")))</f>
        <v/>
      </c>
      <c r="F638" s="4" t="str" cm="1">
        <f t="array" ref="F638">IF(A638="","",SUMPRODUCT(1* (K638:DF638 &lt;&gt; 0)*(NOT(ISNUMBER(SEARCH(K638:DF638,INDEX('Cevap Anahtarları'!$B$2:$CW$10,MATCH(J638,'Cevap Anahtarları'!$A$2:$A$100,0),0)))))))</f>
        <v/>
      </c>
      <c r="G638" s="4" t="str" cm="1">
        <f t="array" aca="1" ref="G638" ca="1">IF(A638="", "", SUMPRODUCT(--(OFFSET(K638, 0, 0, 1, $O$1) = 0), --(INDEX('Cevap Anahtarları'!$B$2:$CW$10, MATCH(J638, 'Cevap Anahtarları'!$A$2:$A$100, 0), COLUMN(OFFSET(K638, 0, 0, 1, $O$1))-COLUMN(K638)+1) &lt;&gt; "ABCDE")))</f>
        <v/>
      </c>
      <c r="H638" s="12" t="str">
        <f t="shared" si="28"/>
        <v/>
      </c>
      <c r="I638" s="12" t="str">
        <f t="shared" si="29"/>
        <v/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</row>
    <row r="639" spans="2:165">
      <c r="B639" t="str">
        <f>IF(_xlfn.CONCAT('OMR Ciktisi'!F636:O636)="","",VALUE(_xlfn.CONCAT('OMR Ciktisi'!F636:O636)))</f>
        <v/>
      </c>
      <c r="C639" t="str">
        <f>IF(B639="", "", OR(ISNUMBER(MATCH(B639, 'Ogrenci Listesi'!$B$2:$B$1500, 0)), ISNUMBER(MATCH(B639, 'Ogr List2'!$B$2:$B$1500, 0))))</f>
        <v/>
      </c>
      <c r="D639" t="str">
        <f t="shared" si="27"/>
        <v/>
      </c>
      <c r="E639" s="4" t="str" cm="1">
        <f t="array" ref="E639">IF(A639="","", SUMPRODUCT(--(INDEX('Cevap Anahtarları'!$B$2:$CW$10, MATCH(J639, 'Cevap Anahtarları'!$A$2:$A$100, 0), 0)="ABCDE")) + SUMPRODUCT(--(K639:DF639 &lt;&gt; ""), --(ISNUMBER(SEARCH(K639:DF639, INDEX('Cevap Anahtarları'!$B$2:$CW$10, MATCH(J639, 'Cevap Anahtarları'!$A$2:$A$100, 0), 0)))), --(INDEX('Cevap Anahtarları'!$B$2:$CW$10, MATCH(J639, 'Cevap Anahtarları'!$A$2:$A$100, 0), 0)&lt;&gt;"ABCDE")))</f>
        <v/>
      </c>
      <c r="F639" s="4" t="str" cm="1">
        <f t="array" ref="F639">IF(A639="","",SUMPRODUCT(1* (K639:DF639 &lt;&gt; 0)*(NOT(ISNUMBER(SEARCH(K639:DF639,INDEX('Cevap Anahtarları'!$B$2:$CW$10,MATCH(J639,'Cevap Anahtarları'!$A$2:$A$100,0),0)))))))</f>
        <v/>
      </c>
      <c r="G639" s="4" t="str" cm="1">
        <f t="array" aca="1" ref="G639" ca="1">IF(A639="", "", SUMPRODUCT(--(OFFSET(K639, 0, 0, 1, $O$1) = 0), --(INDEX('Cevap Anahtarları'!$B$2:$CW$10, MATCH(J639, 'Cevap Anahtarları'!$A$2:$A$100, 0), COLUMN(OFFSET(K639, 0, 0, 1, $O$1))-COLUMN(K639)+1) &lt;&gt; "ABCDE")))</f>
        <v/>
      </c>
      <c r="H639" s="12" t="str">
        <f t="shared" si="28"/>
        <v/>
      </c>
      <c r="I639" s="12" t="str">
        <f t="shared" si="29"/>
        <v/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</row>
    <row r="640" spans="2:165">
      <c r="B640" t="str">
        <f>IF(_xlfn.CONCAT('OMR Ciktisi'!F637:O637)="","",VALUE(_xlfn.CONCAT('OMR Ciktisi'!F637:O637)))</f>
        <v/>
      </c>
      <c r="C640" t="str">
        <f>IF(B640="", "", OR(ISNUMBER(MATCH(B640, 'Ogrenci Listesi'!$B$2:$B$1500, 0)), ISNUMBER(MATCH(B640, 'Ogr List2'!$B$2:$B$1500, 0))))</f>
        <v/>
      </c>
      <c r="D640" t="str">
        <f t="shared" si="27"/>
        <v/>
      </c>
      <c r="E640" s="4" t="str" cm="1">
        <f t="array" ref="E640">IF(A640="","", SUMPRODUCT(--(INDEX('Cevap Anahtarları'!$B$2:$CW$10, MATCH(J640, 'Cevap Anahtarları'!$A$2:$A$100, 0), 0)="ABCDE")) + SUMPRODUCT(--(K640:DF640 &lt;&gt; ""), --(ISNUMBER(SEARCH(K640:DF640, INDEX('Cevap Anahtarları'!$B$2:$CW$10, MATCH(J640, 'Cevap Anahtarları'!$A$2:$A$100, 0), 0)))), --(INDEX('Cevap Anahtarları'!$B$2:$CW$10, MATCH(J640, 'Cevap Anahtarları'!$A$2:$A$100, 0), 0)&lt;&gt;"ABCDE")))</f>
        <v/>
      </c>
      <c r="F640" s="4" t="str" cm="1">
        <f t="array" ref="F640">IF(A640="","",SUMPRODUCT(1* (K640:DF640 &lt;&gt; 0)*(NOT(ISNUMBER(SEARCH(K640:DF640,INDEX('Cevap Anahtarları'!$B$2:$CW$10,MATCH(J640,'Cevap Anahtarları'!$A$2:$A$100,0),0)))))))</f>
        <v/>
      </c>
      <c r="G640" s="4" t="str" cm="1">
        <f t="array" aca="1" ref="G640" ca="1">IF(A640="", "", SUMPRODUCT(--(OFFSET(K640, 0, 0, 1, $O$1) = 0), --(INDEX('Cevap Anahtarları'!$B$2:$CW$10, MATCH(J640, 'Cevap Anahtarları'!$A$2:$A$100, 0), COLUMN(OFFSET(K640, 0, 0, 1, $O$1))-COLUMN(K640)+1) &lt;&gt; "ABCDE")))</f>
        <v/>
      </c>
      <c r="H640" s="12" t="str">
        <f t="shared" si="28"/>
        <v/>
      </c>
      <c r="I640" s="12" t="str">
        <f t="shared" si="29"/>
        <v/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</row>
    <row r="641" spans="2:165">
      <c r="B641" t="str">
        <f>IF(_xlfn.CONCAT('OMR Ciktisi'!F638:O638)="","",VALUE(_xlfn.CONCAT('OMR Ciktisi'!F638:O638)))</f>
        <v/>
      </c>
      <c r="C641" t="str">
        <f>IF(B641="", "", OR(ISNUMBER(MATCH(B641, 'Ogrenci Listesi'!$B$2:$B$1500, 0)), ISNUMBER(MATCH(B641, 'Ogr List2'!$B$2:$B$1500, 0))))</f>
        <v/>
      </c>
      <c r="D641" t="str">
        <f t="shared" si="27"/>
        <v/>
      </c>
      <c r="E641" s="4" t="str" cm="1">
        <f t="array" ref="E641">IF(A641="","", SUMPRODUCT(--(INDEX('Cevap Anahtarları'!$B$2:$CW$10, MATCH(J641, 'Cevap Anahtarları'!$A$2:$A$100, 0), 0)="ABCDE")) + SUMPRODUCT(--(K641:DF641 &lt;&gt; ""), --(ISNUMBER(SEARCH(K641:DF641, INDEX('Cevap Anahtarları'!$B$2:$CW$10, MATCH(J641, 'Cevap Anahtarları'!$A$2:$A$100, 0), 0)))), --(INDEX('Cevap Anahtarları'!$B$2:$CW$10, MATCH(J641, 'Cevap Anahtarları'!$A$2:$A$100, 0), 0)&lt;&gt;"ABCDE")))</f>
        <v/>
      </c>
      <c r="F641" s="4" t="str" cm="1">
        <f t="array" ref="F641">IF(A641="","",SUMPRODUCT(1* (K641:DF641 &lt;&gt; 0)*(NOT(ISNUMBER(SEARCH(K641:DF641,INDEX('Cevap Anahtarları'!$B$2:$CW$10,MATCH(J641,'Cevap Anahtarları'!$A$2:$A$100,0),0)))))))</f>
        <v/>
      </c>
      <c r="G641" s="4" t="str" cm="1">
        <f t="array" aca="1" ref="G641" ca="1">IF(A641="", "", SUMPRODUCT(--(OFFSET(K641, 0, 0, 1, $O$1) = 0), --(INDEX('Cevap Anahtarları'!$B$2:$CW$10, MATCH(J641, 'Cevap Anahtarları'!$A$2:$A$100, 0), COLUMN(OFFSET(K641, 0, 0, 1, $O$1))-COLUMN(K641)+1) &lt;&gt; "ABCDE")))</f>
        <v/>
      </c>
      <c r="H641" s="12" t="str">
        <f t="shared" si="28"/>
        <v/>
      </c>
      <c r="I641" s="12" t="str">
        <f t="shared" si="29"/>
        <v/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</row>
    <row r="642" spans="2:165">
      <c r="B642" t="str">
        <f>IF(_xlfn.CONCAT('OMR Ciktisi'!F639:O639)="","",VALUE(_xlfn.CONCAT('OMR Ciktisi'!F639:O639)))</f>
        <v/>
      </c>
      <c r="C642" t="str">
        <f>IF(B642="", "", OR(ISNUMBER(MATCH(B642, 'Ogrenci Listesi'!$B$2:$B$1500, 0)), ISNUMBER(MATCH(B642, 'Ogr List2'!$B$2:$B$1500, 0))))</f>
        <v/>
      </c>
      <c r="D642" t="str">
        <f t="shared" si="27"/>
        <v/>
      </c>
      <c r="E642" s="4" t="str" cm="1">
        <f t="array" ref="E642">IF(A642="","", SUMPRODUCT(--(INDEX('Cevap Anahtarları'!$B$2:$CW$10, MATCH(J642, 'Cevap Anahtarları'!$A$2:$A$100, 0), 0)="ABCDE")) + SUMPRODUCT(--(K642:DF642 &lt;&gt; ""), --(ISNUMBER(SEARCH(K642:DF642, INDEX('Cevap Anahtarları'!$B$2:$CW$10, MATCH(J642, 'Cevap Anahtarları'!$A$2:$A$100, 0), 0)))), --(INDEX('Cevap Anahtarları'!$B$2:$CW$10, MATCH(J642, 'Cevap Anahtarları'!$A$2:$A$100, 0), 0)&lt;&gt;"ABCDE")))</f>
        <v/>
      </c>
      <c r="F642" s="4" t="str" cm="1">
        <f t="array" ref="F642">IF(A642="","",SUMPRODUCT(1* (K642:DF642 &lt;&gt; 0)*(NOT(ISNUMBER(SEARCH(K642:DF642,INDEX('Cevap Anahtarları'!$B$2:$CW$10,MATCH(J642,'Cevap Anahtarları'!$A$2:$A$100,0),0)))))))</f>
        <v/>
      </c>
      <c r="G642" s="4" t="str" cm="1">
        <f t="array" aca="1" ref="G642" ca="1">IF(A642="", "", SUMPRODUCT(--(OFFSET(K642, 0, 0, 1, $O$1) = 0), --(INDEX('Cevap Anahtarları'!$B$2:$CW$10, MATCH(J642, 'Cevap Anahtarları'!$A$2:$A$100, 0), COLUMN(OFFSET(K642, 0, 0, 1, $O$1))-COLUMN(K642)+1) &lt;&gt; "ABCDE")))</f>
        <v/>
      </c>
      <c r="H642" s="12" t="str">
        <f t="shared" si="28"/>
        <v/>
      </c>
      <c r="I642" s="12" t="str">
        <f t="shared" si="29"/>
        <v/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</row>
    <row r="643" spans="2:165">
      <c r="B643" t="str">
        <f>IF(_xlfn.CONCAT('OMR Ciktisi'!F640:O640)="","",VALUE(_xlfn.CONCAT('OMR Ciktisi'!F640:O640)))</f>
        <v/>
      </c>
      <c r="C643" t="str">
        <f>IF(B643="", "", OR(ISNUMBER(MATCH(B643, 'Ogrenci Listesi'!$B$2:$B$1500, 0)), ISNUMBER(MATCH(B643, 'Ogr List2'!$B$2:$B$1500, 0))))</f>
        <v/>
      </c>
      <c r="D643" t="str">
        <f t="shared" si="27"/>
        <v/>
      </c>
      <c r="E643" s="4" t="str" cm="1">
        <f t="array" ref="E643">IF(A643="","", SUMPRODUCT(--(INDEX('Cevap Anahtarları'!$B$2:$CW$10, MATCH(J643, 'Cevap Anahtarları'!$A$2:$A$100, 0), 0)="ABCDE")) + SUMPRODUCT(--(K643:DF643 &lt;&gt; ""), --(ISNUMBER(SEARCH(K643:DF643, INDEX('Cevap Anahtarları'!$B$2:$CW$10, MATCH(J643, 'Cevap Anahtarları'!$A$2:$A$100, 0), 0)))), --(INDEX('Cevap Anahtarları'!$B$2:$CW$10, MATCH(J643, 'Cevap Anahtarları'!$A$2:$A$100, 0), 0)&lt;&gt;"ABCDE")))</f>
        <v/>
      </c>
      <c r="F643" s="4" t="str" cm="1">
        <f t="array" ref="F643">IF(A643="","",SUMPRODUCT(1* (K643:DF643 &lt;&gt; 0)*(NOT(ISNUMBER(SEARCH(K643:DF643,INDEX('Cevap Anahtarları'!$B$2:$CW$10,MATCH(J643,'Cevap Anahtarları'!$A$2:$A$100,0),0)))))))</f>
        <v/>
      </c>
      <c r="G643" s="4" t="str" cm="1">
        <f t="array" aca="1" ref="G643" ca="1">IF(A643="", "", SUMPRODUCT(--(OFFSET(K643, 0, 0, 1, $O$1) = 0), --(INDEX('Cevap Anahtarları'!$B$2:$CW$10, MATCH(J643, 'Cevap Anahtarları'!$A$2:$A$100, 0), COLUMN(OFFSET(K643, 0, 0, 1, $O$1))-COLUMN(K643)+1) &lt;&gt; "ABCDE")))</f>
        <v/>
      </c>
      <c r="H643" s="12" t="str">
        <f t="shared" si="28"/>
        <v/>
      </c>
      <c r="I643" s="12" t="str">
        <f t="shared" si="29"/>
        <v/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</row>
    <row r="644" spans="2:165">
      <c r="B644" t="str">
        <f>IF(_xlfn.CONCAT('OMR Ciktisi'!F641:O641)="","",VALUE(_xlfn.CONCAT('OMR Ciktisi'!F641:O641)))</f>
        <v/>
      </c>
      <c r="C644" t="str">
        <f>IF(B644="", "", OR(ISNUMBER(MATCH(B644, 'Ogrenci Listesi'!$B$2:$B$1500, 0)), ISNUMBER(MATCH(B644, 'Ogr List2'!$B$2:$B$1500, 0))))</f>
        <v/>
      </c>
      <c r="D644" t="str">
        <f t="shared" si="27"/>
        <v/>
      </c>
      <c r="E644" s="4" t="str" cm="1">
        <f t="array" ref="E644">IF(A644="","", SUMPRODUCT(--(INDEX('Cevap Anahtarları'!$B$2:$CW$10, MATCH(J644, 'Cevap Anahtarları'!$A$2:$A$100, 0), 0)="ABCDE")) + SUMPRODUCT(--(K644:DF644 &lt;&gt; ""), --(ISNUMBER(SEARCH(K644:DF644, INDEX('Cevap Anahtarları'!$B$2:$CW$10, MATCH(J644, 'Cevap Anahtarları'!$A$2:$A$100, 0), 0)))), --(INDEX('Cevap Anahtarları'!$B$2:$CW$10, MATCH(J644, 'Cevap Anahtarları'!$A$2:$A$100, 0), 0)&lt;&gt;"ABCDE")))</f>
        <v/>
      </c>
      <c r="F644" s="4" t="str" cm="1">
        <f t="array" ref="F644">IF(A644="","",SUMPRODUCT(1* (K644:DF644 &lt;&gt; 0)*(NOT(ISNUMBER(SEARCH(K644:DF644,INDEX('Cevap Anahtarları'!$B$2:$CW$10,MATCH(J644,'Cevap Anahtarları'!$A$2:$A$100,0),0)))))))</f>
        <v/>
      </c>
      <c r="G644" s="4" t="str" cm="1">
        <f t="array" aca="1" ref="G644" ca="1">IF(A644="", "", SUMPRODUCT(--(OFFSET(K644, 0, 0, 1, $O$1) = 0), --(INDEX('Cevap Anahtarları'!$B$2:$CW$10, MATCH(J644, 'Cevap Anahtarları'!$A$2:$A$100, 0), COLUMN(OFFSET(K644, 0, 0, 1, $O$1))-COLUMN(K644)+1) &lt;&gt; "ABCDE")))</f>
        <v/>
      </c>
      <c r="H644" s="12" t="str">
        <f t="shared" si="28"/>
        <v/>
      </c>
      <c r="I644" s="12" t="str">
        <f t="shared" si="29"/>
        <v/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</row>
    <row r="645" spans="2:165">
      <c r="B645" t="str">
        <f>IF(_xlfn.CONCAT('OMR Ciktisi'!F642:O642)="","",VALUE(_xlfn.CONCAT('OMR Ciktisi'!F642:O642)))</f>
        <v/>
      </c>
      <c r="C645" t="str">
        <f>IF(B645="", "", OR(ISNUMBER(MATCH(B645, 'Ogrenci Listesi'!$B$2:$B$1500, 0)), ISNUMBER(MATCH(B645, 'Ogr List2'!$B$2:$B$1500, 0))))</f>
        <v/>
      </c>
      <c r="D645" t="str">
        <f t="shared" si="27"/>
        <v/>
      </c>
      <c r="E645" s="4" t="str" cm="1">
        <f t="array" ref="E645">IF(A645="","", SUMPRODUCT(--(INDEX('Cevap Anahtarları'!$B$2:$CW$10, MATCH(J645, 'Cevap Anahtarları'!$A$2:$A$100, 0), 0)="ABCDE")) + SUMPRODUCT(--(K645:DF645 &lt;&gt; ""), --(ISNUMBER(SEARCH(K645:DF645, INDEX('Cevap Anahtarları'!$B$2:$CW$10, MATCH(J645, 'Cevap Anahtarları'!$A$2:$A$100, 0), 0)))), --(INDEX('Cevap Anahtarları'!$B$2:$CW$10, MATCH(J645, 'Cevap Anahtarları'!$A$2:$A$100, 0), 0)&lt;&gt;"ABCDE")))</f>
        <v/>
      </c>
      <c r="F645" s="4" t="str" cm="1">
        <f t="array" ref="F645">IF(A645="","",SUMPRODUCT(1* (K645:DF645 &lt;&gt; 0)*(NOT(ISNUMBER(SEARCH(K645:DF645,INDEX('Cevap Anahtarları'!$B$2:$CW$10,MATCH(J645,'Cevap Anahtarları'!$A$2:$A$100,0),0)))))))</f>
        <v/>
      </c>
      <c r="G645" s="4" t="str" cm="1">
        <f t="array" aca="1" ref="G645" ca="1">IF(A645="", "", SUMPRODUCT(--(OFFSET(K645, 0, 0, 1, $O$1) = 0), --(INDEX('Cevap Anahtarları'!$B$2:$CW$10, MATCH(J645, 'Cevap Anahtarları'!$A$2:$A$100, 0), COLUMN(OFFSET(K645, 0, 0, 1, $O$1))-COLUMN(K645)+1) &lt;&gt; "ABCDE")))</f>
        <v/>
      </c>
      <c r="H645" s="12" t="str">
        <f t="shared" si="28"/>
        <v/>
      </c>
      <c r="I645" s="12" t="str">
        <f t="shared" si="29"/>
        <v/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</row>
    <row r="646" spans="2:165">
      <c r="B646" t="str">
        <f>IF(_xlfn.CONCAT('OMR Ciktisi'!F643:O643)="","",VALUE(_xlfn.CONCAT('OMR Ciktisi'!F643:O643)))</f>
        <v/>
      </c>
      <c r="C646" t="str">
        <f>IF(B646="", "", OR(ISNUMBER(MATCH(B646, 'Ogrenci Listesi'!$B$2:$B$1500, 0)), ISNUMBER(MATCH(B646, 'Ogr List2'!$B$2:$B$1500, 0))))</f>
        <v/>
      </c>
      <c r="D646" t="str">
        <f t="shared" ref="D646:D709" si="30">IF(ISBLANK(A646), "", COUNTIF(B:B,B646)&lt;1.5)</f>
        <v/>
      </c>
      <c r="E646" s="4" t="str" cm="1">
        <f t="array" ref="E646">IF(A646="","", SUMPRODUCT(--(INDEX('Cevap Anahtarları'!$B$2:$CW$10, MATCH(J646, 'Cevap Anahtarları'!$A$2:$A$100, 0), 0)="ABCDE")) + SUMPRODUCT(--(K646:DF646 &lt;&gt; ""), --(ISNUMBER(SEARCH(K646:DF646, INDEX('Cevap Anahtarları'!$B$2:$CW$10, MATCH(J646, 'Cevap Anahtarları'!$A$2:$A$100, 0), 0)))), --(INDEX('Cevap Anahtarları'!$B$2:$CW$10, MATCH(J646, 'Cevap Anahtarları'!$A$2:$A$100, 0), 0)&lt;&gt;"ABCDE")))</f>
        <v/>
      </c>
      <c r="F646" s="4" t="str" cm="1">
        <f t="array" ref="F646">IF(A646="","",SUMPRODUCT(1* (K646:DF646 &lt;&gt; 0)*(NOT(ISNUMBER(SEARCH(K646:DF646,INDEX('Cevap Anahtarları'!$B$2:$CW$10,MATCH(J646,'Cevap Anahtarları'!$A$2:$A$100,0),0)))))))</f>
        <v/>
      </c>
      <c r="G646" s="4" t="str" cm="1">
        <f t="array" aca="1" ref="G646" ca="1">IF(A646="", "", SUMPRODUCT(--(OFFSET(K646, 0, 0, 1, $O$1) = 0), --(INDEX('Cevap Anahtarları'!$B$2:$CW$10, MATCH(J646, 'Cevap Anahtarları'!$A$2:$A$100, 0), COLUMN(OFFSET(K646, 0, 0, 1, $O$1))-COLUMN(K646)+1) &lt;&gt; "ABCDE")))</f>
        <v/>
      </c>
      <c r="H646" s="12" t="str">
        <f t="shared" ref="H646:H709" si="31">IF(A646="","", MAX(E646*$C$2+F646*$I$2,0))</f>
        <v/>
      </c>
      <c r="I646" s="12" t="str">
        <f t="shared" ref="I646:I709" si="32">IF(ISBLANK(A646), "", IF(OR(D646 = FALSE, C646 = FALSE, J646=0), -99, IFERROR(H646*$O$2/$O$1, -99)))</f>
        <v/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</row>
    <row r="647" spans="2:165">
      <c r="B647" t="str">
        <f>IF(_xlfn.CONCAT('OMR Ciktisi'!F644:O644)="","",VALUE(_xlfn.CONCAT('OMR Ciktisi'!F644:O644)))</f>
        <v/>
      </c>
      <c r="C647" t="str">
        <f>IF(B647="", "", OR(ISNUMBER(MATCH(B647, 'Ogrenci Listesi'!$B$2:$B$1500, 0)), ISNUMBER(MATCH(B647, 'Ogr List2'!$B$2:$B$1500, 0))))</f>
        <v/>
      </c>
      <c r="D647" t="str">
        <f t="shared" si="30"/>
        <v/>
      </c>
      <c r="E647" s="4" t="str" cm="1">
        <f t="array" ref="E647">IF(A647="","", SUMPRODUCT(--(INDEX('Cevap Anahtarları'!$B$2:$CW$10, MATCH(J647, 'Cevap Anahtarları'!$A$2:$A$100, 0), 0)="ABCDE")) + SUMPRODUCT(--(K647:DF647 &lt;&gt; ""), --(ISNUMBER(SEARCH(K647:DF647, INDEX('Cevap Anahtarları'!$B$2:$CW$10, MATCH(J647, 'Cevap Anahtarları'!$A$2:$A$100, 0), 0)))), --(INDEX('Cevap Anahtarları'!$B$2:$CW$10, MATCH(J647, 'Cevap Anahtarları'!$A$2:$A$100, 0), 0)&lt;&gt;"ABCDE")))</f>
        <v/>
      </c>
      <c r="F647" s="4" t="str" cm="1">
        <f t="array" ref="F647">IF(A647="","",SUMPRODUCT(1* (K647:DF647 &lt;&gt; 0)*(NOT(ISNUMBER(SEARCH(K647:DF647,INDEX('Cevap Anahtarları'!$B$2:$CW$10,MATCH(J647,'Cevap Anahtarları'!$A$2:$A$100,0),0)))))))</f>
        <v/>
      </c>
      <c r="G647" s="4" t="str" cm="1">
        <f t="array" aca="1" ref="G647" ca="1">IF(A647="", "", SUMPRODUCT(--(OFFSET(K647, 0, 0, 1, $O$1) = 0), --(INDEX('Cevap Anahtarları'!$B$2:$CW$10, MATCH(J647, 'Cevap Anahtarları'!$A$2:$A$100, 0), COLUMN(OFFSET(K647, 0, 0, 1, $O$1))-COLUMN(K647)+1) &lt;&gt; "ABCDE")))</f>
        <v/>
      </c>
      <c r="H647" s="12" t="str">
        <f t="shared" si="31"/>
        <v/>
      </c>
      <c r="I647" s="12" t="str">
        <f t="shared" si="32"/>
        <v/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</row>
    <row r="648" spans="2:165">
      <c r="B648" t="str">
        <f>IF(_xlfn.CONCAT('OMR Ciktisi'!F645:O645)="","",VALUE(_xlfn.CONCAT('OMR Ciktisi'!F645:O645)))</f>
        <v/>
      </c>
      <c r="C648" t="str">
        <f>IF(B648="", "", OR(ISNUMBER(MATCH(B648, 'Ogrenci Listesi'!$B$2:$B$1500, 0)), ISNUMBER(MATCH(B648, 'Ogr List2'!$B$2:$B$1500, 0))))</f>
        <v/>
      </c>
      <c r="D648" t="str">
        <f t="shared" si="30"/>
        <v/>
      </c>
      <c r="E648" s="4" t="str" cm="1">
        <f t="array" ref="E648">IF(A648="","", SUMPRODUCT(--(INDEX('Cevap Anahtarları'!$B$2:$CW$10, MATCH(J648, 'Cevap Anahtarları'!$A$2:$A$100, 0), 0)="ABCDE")) + SUMPRODUCT(--(K648:DF648 &lt;&gt; ""), --(ISNUMBER(SEARCH(K648:DF648, INDEX('Cevap Anahtarları'!$B$2:$CW$10, MATCH(J648, 'Cevap Anahtarları'!$A$2:$A$100, 0), 0)))), --(INDEX('Cevap Anahtarları'!$B$2:$CW$10, MATCH(J648, 'Cevap Anahtarları'!$A$2:$A$100, 0), 0)&lt;&gt;"ABCDE")))</f>
        <v/>
      </c>
      <c r="F648" s="4" t="str" cm="1">
        <f t="array" ref="F648">IF(A648="","",SUMPRODUCT(1* (K648:DF648 &lt;&gt; 0)*(NOT(ISNUMBER(SEARCH(K648:DF648,INDEX('Cevap Anahtarları'!$B$2:$CW$10,MATCH(J648,'Cevap Anahtarları'!$A$2:$A$100,0),0)))))))</f>
        <v/>
      </c>
      <c r="G648" s="4" t="str" cm="1">
        <f t="array" aca="1" ref="G648" ca="1">IF(A648="", "", SUMPRODUCT(--(OFFSET(K648, 0, 0, 1, $O$1) = 0), --(INDEX('Cevap Anahtarları'!$B$2:$CW$10, MATCH(J648, 'Cevap Anahtarları'!$A$2:$A$100, 0), COLUMN(OFFSET(K648, 0, 0, 1, $O$1))-COLUMN(K648)+1) &lt;&gt; "ABCDE")))</f>
        <v/>
      </c>
      <c r="H648" s="12" t="str">
        <f t="shared" si="31"/>
        <v/>
      </c>
      <c r="I648" s="12" t="str">
        <f t="shared" si="32"/>
        <v/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</row>
    <row r="649" spans="2:165">
      <c r="B649" t="str">
        <f>IF(_xlfn.CONCAT('OMR Ciktisi'!F646:O646)="","",VALUE(_xlfn.CONCAT('OMR Ciktisi'!F646:O646)))</f>
        <v/>
      </c>
      <c r="C649" t="str">
        <f>IF(B649="", "", OR(ISNUMBER(MATCH(B649, 'Ogrenci Listesi'!$B$2:$B$1500, 0)), ISNUMBER(MATCH(B649, 'Ogr List2'!$B$2:$B$1500, 0))))</f>
        <v/>
      </c>
      <c r="D649" t="str">
        <f t="shared" si="30"/>
        <v/>
      </c>
      <c r="E649" s="4" t="str" cm="1">
        <f t="array" ref="E649">IF(A649="","", SUMPRODUCT(--(INDEX('Cevap Anahtarları'!$B$2:$CW$10, MATCH(J649, 'Cevap Anahtarları'!$A$2:$A$100, 0), 0)="ABCDE")) + SUMPRODUCT(--(K649:DF649 &lt;&gt; ""), --(ISNUMBER(SEARCH(K649:DF649, INDEX('Cevap Anahtarları'!$B$2:$CW$10, MATCH(J649, 'Cevap Anahtarları'!$A$2:$A$100, 0), 0)))), --(INDEX('Cevap Anahtarları'!$B$2:$CW$10, MATCH(J649, 'Cevap Anahtarları'!$A$2:$A$100, 0), 0)&lt;&gt;"ABCDE")))</f>
        <v/>
      </c>
      <c r="F649" s="4" t="str" cm="1">
        <f t="array" ref="F649">IF(A649="","",SUMPRODUCT(1* (K649:DF649 &lt;&gt; 0)*(NOT(ISNUMBER(SEARCH(K649:DF649,INDEX('Cevap Anahtarları'!$B$2:$CW$10,MATCH(J649,'Cevap Anahtarları'!$A$2:$A$100,0),0)))))))</f>
        <v/>
      </c>
      <c r="G649" s="4" t="str" cm="1">
        <f t="array" aca="1" ref="G649" ca="1">IF(A649="", "", SUMPRODUCT(--(OFFSET(K649, 0, 0, 1, $O$1) = 0), --(INDEX('Cevap Anahtarları'!$B$2:$CW$10, MATCH(J649, 'Cevap Anahtarları'!$A$2:$A$100, 0), COLUMN(OFFSET(K649, 0, 0, 1, $O$1))-COLUMN(K649)+1) &lt;&gt; "ABCDE")))</f>
        <v/>
      </c>
      <c r="H649" s="12" t="str">
        <f t="shared" si="31"/>
        <v/>
      </c>
      <c r="I649" s="12" t="str">
        <f t="shared" si="32"/>
        <v/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</row>
    <row r="650" spans="2:165">
      <c r="B650" t="str">
        <f>IF(_xlfn.CONCAT('OMR Ciktisi'!F647:O647)="","",VALUE(_xlfn.CONCAT('OMR Ciktisi'!F647:O647)))</f>
        <v/>
      </c>
      <c r="C650" t="str">
        <f>IF(B650="", "", OR(ISNUMBER(MATCH(B650, 'Ogrenci Listesi'!$B$2:$B$1500, 0)), ISNUMBER(MATCH(B650, 'Ogr List2'!$B$2:$B$1500, 0))))</f>
        <v/>
      </c>
      <c r="D650" t="str">
        <f t="shared" si="30"/>
        <v/>
      </c>
      <c r="E650" s="4" t="str" cm="1">
        <f t="array" ref="E650">IF(A650="","", SUMPRODUCT(--(INDEX('Cevap Anahtarları'!$B$2:$CW$10, MATCH(J650, 'Cevap Anahtarları'!$A$2:$A$100, 0), 0)="ABCDE")) + SUMPRODUCT(--(K650:DF650 &lt;&gt; ""), --(ISNUMBER(SEARCH(K650:DF650, INDEX('Cevap Anahtarları'!$B$2:$CW$10, MATCH(J650, 'Cevap Anahtarları'!$A$2:$A$100, 0), 0)))), --(INDEX('Cevap Anahtarları'!$B$2:$CW$10, MATCH(J650, 'Cevap Anahtarları'!$A$2:$A$100, 0), 0)&lt;&gt;"ABCDE")))</f>
        <v/>
      </c>
      <c r="F650" s="4" t="str" cm="1">
        <f t="array" ref="F650">IF(A650="","",SUMPRODUCT(1* (K650:DF650 &lt;&gt; 0)*(NOT(ISNUMBER(SEARCH(K650:DF650,INDEX('Cevap Anahtarları'!$B$2:$CW$10,MATCH(J650,'Cevap Anahtarları'!$A$2:$A$100,0),0)))))))</f>
        <v/>
      </c>
      <c r="G650" s="4" t="str" cm="1">
        <f t="array" aca="1" ref="G650" ca="1">IF(A650="", "", SUMPRODUCT(--(OFFSET(K650, 0, 0, 1, $O$1) = 0), --(INDEX('Cevap Anahtarları'!$B$2:$CW$10, MATCH(J650, 'Cevap Anahtarları'!$A$2:$A$100, 0), COLUMN(OFFSET(K650, 0, 0, 1, $O$1))-COLUMN(K650)+1) &lt;&gt; "ABCDE")))</f>
        <v/>
      </c>
      <c r="H650" s="12" t="str">
        <f t="shared" si="31"/>
        <v/>
      </c>
      <c r="I650" s="12" t="str">
        <f t="shared" si="32"/>
        <v/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</row>
    <row r="651" spans="2:165">
      <c r="B651" t="str">
        <f>IF(_xlfn.CONCAT('OMR Ciktisi'!F648:O648)="","",VALUE(_xlfn.CONCAT('OMR Ciktisi'!F648:O648)))</f>
        <v/>
      </c>
      <c r="C651" t="str">
        <f>IF(B651="", "", OR(ISNUMBER(MATCH(B651, 'Ogrenci Listesi'!$B$2:$B$1500, 0)), ISNUMBER(MATCH(B651, 'Ogr List2'!$B$2:$B$1500, 0))))</f>
        <v/>
      </c>
      <c r="D651" t="str">
        <f t="shared" si="30"/>
        <v/>
      </c>
      <c r="E651" s="4" t="str" cm="1">
        <f t="array" ref="E651">IF(A651="","", SUMPRODUCT(--(INDEX('Cevap Anahtarları'!$B$2:$CW$10, MATCH(J651, 'Cevap Anahtarları'!$A$2:$A$100, 0), 0)="ABCDE")) + SUMPRODUCT(--(K651:DF651 &lt;&gt; ""), --(ISNUMBER(SEARCH(K651:DF651, INDEX('Cevap Anahtarları'!$B$2:$CW$10, MATCH(J651, 'Cevap Anahtarları'!$A$2:$A$100, 0), 0)))), --(INDEX('Cevap Anahtarları'!$B$2:$CW$10, MATCH(J651, 'Cevap Anahtarları'!$A$2:$A$100, 0), 0)&lt;&gt;"ABCDE")))</f>
        <v/>
      </c>
      <c r="F651" s="4" t="str" cm="1">
        <f t="array" ref="F651">IF(A651="","",SUMPRODUCT(1* (K651:DF651 &lt;&gt; 0)*(NOT(ISNUMBER(SEARCH(K651:DF651,INDEX('Cevap Anahtarları'!$B$2:$CW$10,MATCH(J651,'Cevap Anahtarları'!$A$2:$A$100,0),0)))))))</f>
        <v/>
      </c>
      <c r="G651" s="4" t="str" cm="1">
        <f t="array" aca="1" ref="G651" ca="1">IF(A651="", "", SUMPRODUCT(--(OFFSET(K651, 0, 0, 1, $O$1) = 0), --(INDEX('Cevap Anahtarları'!$B$2:$CW$10, MATCH(J651, 'Cevap Anahtarları'!$A$2:$A$100, 0), COLUMN(OFFSET(K651, 0, 0, 1, $O$1))-COLUMN(K651)+1) &lt;&gt; "ABCDE")))</f>
        <v/>
      </c>
      <c r="H651" s="12" t="str">
        <f t="shared" si="31"/>
        <v/>
      </c>
      <c r="I651" s="12" t="str">
        <f t="shared" si="32"/>
        <v/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</row>
    <row r="652" spans="2:165">
      <c r="B652" t="str">
        <f>IF(_xlfn.CONCAT('OMR Ciktisi'!F649:O649)="","",VALUE(_xlfn.CONCAT('OMR Ciktisi'!F649:O649)))</f>
        <v/>
      </c>
      <c r="C652" t="str">
        <f>IF(B652="", "", OR(ISNUMBER(MATCH(B652, 'Ogrenci Listesi'!$B$2:$B$1500, 0)), ISNUMBER(MATCH(B652, 'Ogr List2'!$B$2:$B$1500, 0))))</f>
        <v/>
      </c>
      <c r="D652" t="str">
        <f t="shared" si="30"/>
        <v/>
      </c>
      <c r="E652" s="4" t="str" cm="1">
        <f t="array" ref="E652">IF(A652="","", SUMPRODUCT(--(INDEX('Cevap Anahtarları'!$B$2:$CW$10, MATCH(J652, 'Cevap Anahtarları'!$A$2:$A$100, 0), 0)="ABCDE")) + SUMPRODUCT(--(K652:DF652 &lt;&gt; ""), --(ISNUMBER(SEARCH(K652:DF652, INDEX('Cevap Anahtarları'!$B$2:$CW$10, MATCH(J652, 'Cevap Anahtarları'!$A$2:$A$100, 0), 0)))), --(INDEX('Cevap Anahtarları'!$B$2:$CW$10, MATCH(J652, 'Cevap Anahtarları'!$A$2:$A$100, 0), 0)&lt;&gt;"ABCDE")))</f>
        <v/>
      </c>
      <c r="F652" s="4" t="str" cm="1">
        <f t="array" ref="F652">IF(A652="","",SUMPRODUCT(1* (K652:DF652 &lt;&gt; 0)*(NOT(ISNUMBER(SEARCH(K652:DF652,INDEX('Cevap Anahtarları'!$B$2:$CW$10,MATCH(J652,'Cevap Anahtarları'!$A$2:$A$100,0),0)))))))</f>
        <v/>
      </c>
      <c r="G652" s="4" t="str" cm="1">
        <f t="array" aca="1" ref="G652" ca="1">IF(A652="", "", SUMPRODUCT(--(OFFSET(K652, 0, 0, 1, $O$1) = 0), --(INDEX('Cevap Anahtarları'!$B$2:$CW$10, MATCH(J652, 'Cevap Anahtarları'!$A$2:$A$100, 0), COLUMN(OFFSET(K652, 0, 0, 1, $O$1))-COLUMN(K652)+1) &lt;&gt; "ABCDE")))</f>
        <v/>
      </c>
      <c r="H652" s="12" t="str">
        <f t="shared" si="31"/>
        <v/>
      </c>
      <c r="I652" s="12" t="str">
        <f t="shared" si="32"/>
        <v/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</row>
    <row r="653" spans="2:165">
      <c r="B653" t="str">
        <f>IF(_xlfn.CONCAT('OMR Ciktisi'!F650:O650)="","",VALUE(_xlfn.CONCAT('OMR Ciktisi'!F650:O650)))</f>
        <v/>
      </c>
      <c r="C653" t="str">
        <f>IF(B653="", "", OR(ISNUMBER(MATCH(B653, 'Ogrenci Listesi'!$B$2:$B$1500, 0)), ISNUMBER(MATCH(B653, 'Ogr List2'!$B$2:$B$1500, 0))))</f>
        <v/>
      </c>
      <c r="D653" t="str">
        <f t="shared" si="30"/>
        <v/>
      </c>
      <c r="E653" s="4" t="str" cm="1">
        <f t="array" ref="E653">IF(A653="","", SUMPRODUCT(--(INDEX('Cevap Anahtarları'!$B$2:$CW$10, MATCH(J653, 'Cevap Anahtarları'!$A$2:$A$100, 0), 0)="ABCDE")) + SUMPRODUCT(--(K653:DF653 &lt;&gt; ""), --(ISNUMBER(SEARCH(K653:DF653, INDEX('Cevap Anahtarları'!$B$2:$CW$10, MATCH(J653, 'Cevap Anahtarları'!$A$2:$A$100, 0), 0)))), --(INDEX('Cevap Anahtarları'!$B$2:$CW$10, MATCH(J653, 'Cevap Anahtarları'!$A$2:$A$100, 0), 0)&lt;&gt;"ABCDE")))</f>
        <v/>
      </c>
      <c r="F653" s="4" t="str" cm="1">
        <f t="array" ref="F653">IF(A653="","",SUMPRODUCT(1* (K653:DF653 &lt;&gt; 0)*(NOT(ISNUMBER(SEARCH(K653:DF653,INDEX('Cevap Anahtarları'!$B$2:$CW$10,MATCH(J653,'Cevap Anahtarları'!$A$2:$A$100,0),0)))))))</f>
        <v/>
      </c>
      <c r="G653" s="4" t="str" cm="1">
        <f t="array" aca="1" ref="G653" ca="1">IF(A653="", "", SUMPRODUCT(--(OFFSET(K653, 0, 0, 1, $O$1) = 0), --(INDEX('Cevap Anahtarları'!$B$2:$CW$10, MATCH(J653, 'Cevap Anahtarları'!$A$2:$A$100, 0), COLUMN(OFFSET(K653, 0, 0, 1, $O$1))-COLUMN(K653)+1) &lt;&gt; "ABCDE")))</f>
        <v/>
      </c>
      <c r="H653" s="12" t="str">
        <f t="shared" si="31"/>
        <v/>
      </c>
      <c r="I653" s="12" t="str">
        <f t="shared" si="32"/>
        <v/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</row>
    <row r="654" spans="2:165">
      <c r="B654" t="str">
        <f>IF(_xlfn.CONCAT('OMR Ciktisi'!F651:O651)="","",VALUE(_xlfn.CONCAT('OMR Ciktisi'!F651:O651)))</f>
        <v/>
      </c>
      <c r="C654" t="str">
        <f>IF(B654="", "", OR(ISNUMBER(MATCH(B654, 'Ogrenci Listesi'!$B$2:$B$1500, 0)), ISNUMBER(MATCH(B654, 'Ogr List2'!$B$2:$B$1500, 0))))</f>
        <v/>
      </c>
      <c r="D654" t="str">
        <f t="shared" si="30"/>
        <v/>
      </c>
      <c r="E654" s="4" t="str" cm="1">
        <f t="array" ref="E654">IF(A654="","", SUMPRODUCT(--(INDEX('Cevap Anahtarları'!$B$2:$CW$10, MATCH(J654, 'Cevap Anahtarları'!$A$2:$A$100, 0), 0)="ABCDE")) + SUMPRODUCT(--(K654:DF654 &lt;&gt; ""), --(ISNUMBER(SEARCH(K654:DF654, INDEX('Cevap Anahtarları'!$B$2:$CW$10, MATCH(J654, 'Cevap Anahtarları'!$A$2:$A$100, 0), 0)))), --(INDEX('Cevap Anahtarları'!$B$2:$CW$10, MATCH(J654, 'Cevap Anahtarları'!$A$2:$A$100, 0), 0)&lt;&gt;"ABCDE")))</f>
        <v/>
      </c>
      <c r="F654" s="4" t="str" cm="1">
        <f t="array" ref="F654">IF(A654="","",SUMPRODUCT(1* (K654:DF654 &lt;&gt; 0)*(NOT(ISNUMBER(SEARCH(K654:DF654,INDEX('Cevap Anahtarları'!$B$2:$CW$10,MATCH(J654,'Cevap Anahtarları'!$A$2:$A$100,0),0)))))))</f>
        <v/>
      </c>
      <c r="G654" s="4" t="str" cm="1">
        <f t="array" aca="1" ref="G654" ca="1">IF(A654="", "", SUMPRODUCT(--(OFFSET(K654, 0, 0, 1, $O$1) = 0), --(INDEX('Cevap Anahtarları'!$B$2:$CW$10, MATCH(J654, 'Cevap Anahtarları'!$A$2:$A$100, 0), COLUMN(OFFSET(K654, 0, 0, 1, $O$1))-COLUMN(K654)+1) &lt;&gt; "ABCDE")))</f>
        <v/>
      </c>
      <c r="H654" s="12" t="str">
        <f t="shared" si="31"/>
        <v/>
      </c>
      <c r="I654" s="12" t="str">
        <f t="shared" si="32"/>
        <v/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</row>
    <row r="655" spans="2:165">
      <c r="B655" t="str">
        <f>IF(_xlfn.CONCAT('OMR Ciktisi'!F652:O652)="","",VALUE(_xlfn.CONCAT('OMR Ciktisi'!F652:O652)))</f>
        <v/>
      </c>
      <c r="C655" t="str">
        <f>IF(B655="", "", OR(ISNUMBER(MATCH(B655, 'Ogrenci Listesi'!$B$2:$B$1500, 0)), ISNUMBER(MATCH(B655, 'Ogr List2'!$B$2:$B$1500, 0))))</f>
        <v/>
      </c>
      <c r="D655" t="str">
        <f t="shared" si="30"/>
        <v/>
      </c>
      <c r="E655" s="4" t="str" cm="1">
        <f t="array" ref="E655">IF(A655="","", SUMPRODUCT(--(INDEX('Cevap Anahtarları'!$B$2:$CW$10, MATCH(J655, 'Cevap Anahtarları'!$A$2:$A$100, 0), 0)="ABCDE")) + SUMPRODUCT(--(K655:DF655 &lt;&gt; ""), --(ISNUMBER(SEARCH(K655:DF655, INDEX('Cevap Anahtarları'!$B$2:$CW$10, MATCH(J655, 'Cevap Anahtarları'!$A$2:$A$100, 0), 0)))), --(INDEX('Cevap Anahtarları'!$B$2:$CW$10, MATCH(J655, 'Cevap Anahtarları'!$A$2:$A$100, 0), 0)&lt;&gt;"ABCDE")))</f>
        <v/>
      </c>
      <c r="F655" s="4" t="str" cm="1">
        <f t="array" ref="F655">IF(A655="","",SUMPRODUCT(1* (K655:DF655 &lt;&gt; 0)*(NOT(ISNUMBER(SEARCH(K655:DF655,INDEX('Cevap Anahtarları'!$B$2:$CW$10,MATCH(J655,'Cevap Anahtarları'!$A$2:$A$100,0),0)))))))</f>
        <v/>
      </c>
      <c r="G655" s="4" t="str" cm="1">
        <f t="array" aca="1" ref="G655" ca="1">IF(A655="", "", SUMPRODUCT(--(OFFSET(K655, 0, 0, 1, $O$1) = 0), --(INDEX('Cevap Anahtarları'!$B$2:$CW$10, MATCH(J655, 'Cevap Anahtarları'!$A$2:$A$100, 0), COLUMN(OFFSET(K655, 0, 0, 1, $O$1))-COLUMN(K655)+1) &lt;&gt; "ABCDE")))</f>
        <v/>
      </c>
      <c r="H655" s="12" t="str">
        <f t="shared" si="31"/>
        <v/>
      </c>
      <c r="I655" s="12" t="str">
        <f t="shared" si="32"/>
        <v/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</row>
    <row r="656" spans="2:165">
      <c r="B656" t="str">
        <f>IF(_xlfn.CONCAT('OMR Ciktisi'!F653:O653)="","",VALUE(_xlfn.CONCAT('OMR Ciktisi'!F653:O653)))</f>
        <v/>
      </c>
      <c r="C656" t="str">
        <f>IF(B656="", "", OR(ISNUMBER(MATCH(B656, 'Ogrenci Listesi'!$B$2:$B$1500, 0)), ISNUMBER(MATCH(B656, 'Ogr List2'!$B$2:$B$1500, 0))))</f>
        <v/>
      </c>
      <c r="D656" t="str">
        <f t="shared" si="30"/>
        <v/>
      </c>
      <c r="E656" s="4" t="str" cm="1">
        <f t="array" ref="E656">IF(A656="","", SUMPRODUCT(--(INDEX('Cevap Anahtarları'!$B$2:$CW$10, MATCH(J656, 'Cevap Anahtarları'!$A$2:$A$100, 0), 0)="ABCDE")) + SUMPRODUCT(--(K656:DF656 &lt;&gt; ""), --(ISNUMBER(SEARCH(K656:DF656, INDEX('Cevap Anahtarları'!$B$2:$CW$10, MATCH(J656, 'Cevap Anahtarları'!$A$2:$A$100, 0), 0)))), --(INDEX('Cevap Anahtarları'!$B$2:$CW$10, MATCH(J656, 'Cevap Anahtarları'!$A$2:$A$100, 0), 0)&lt;&gt;"ABCDE")))</f>
        <v/>
      </c>
      <c r="F656" s="4" t="str" cm="1">
        <f t="array" ref="F656">IF(A656="","",SUMPRODUCT(1* (K656:DF656 &lt;&gt; 0)*(NOT(ISNUMBER(SEARCH(K656:DF656,INDEX('Cevap Anahtarları'!$B$2:$CW$10,MATCH(J656,'Cevap Anahtarları'!$A$2:$A$100,0),0)))))))</f>
        <v/>
      </c>
      <c r="G656" s="4" t="str" cm="1">
        <f t="array" aca="1" ref="G656" ca="1">IF(A656="", "", SUMPRODUCT(--(OFFSET(K656, 0, 0, 1, $O$1) = 0), --(INDEX('Cevap Anahtarları'!$B$2:$CW$10, MATCH(J656, 'Cevap Anahtarları'!$A$2:$A$100, 0), COLUMN(OFFSET(K656, 0, 0, 1, $O$1))-COLUMN(K656)+1) &lt;&gt; "ABCDE")))</f>
        <v/>
      </c>
      <c r="H656" s="12" t="str">
        <f t="shared" si="31"/>
        <v/>
      </c>
      <c r="I656" s="12" t="str">
        <f t="shared" si="32"/>
        <v/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</row>
    <row r="657" spans="2:165">
      <c r="B657" t="str">
        <f>IF(_xlfn.CONCAT('OMR Ciktisi'!F654:O654)="","",VALUE(_xlfn.CONCAT('OMR Ciktisi'!F654:O654)))</f>
        <v/>
      </c>
      <c r="C657" t="str">
        <f>IF(B657="", "", OR(ISNUMBER(MATCH(B657, 'Ogrenci Listesi'!$B$2:$B$1500, 0)), ISNUMBER(MATCH(B657, 'Ogr List2'!$B$2:$B$1500, 0))))</f>
        <v/>
      </c>
      <c r="D657" t="str">
        <f t="shared" si="30"/>
        <v/>
      </c>
      <c r="E657" s="4" t="str" cm="1">
        <f t="array" ref="E657">IF(A657="","", SUMPRODUCT(--(INDEX('Cevap Anahtarları'!$B$2:$CW$10, MATCH(J657, 'Cevap Anahtarları'!$A$2:$A$100, 0), 0)="ABCDE")) + SUMPRODUCT(--(K657:DF657 &lt;&gt; ""), --(ISNUMBER(SEARCH(K657:DF657, INDEX('Cevap Anahtarları'!$B$2:$CW$10, MATCH(J657, 'Cevap Anahtarları'!$A$2:$A$100, 0), 0)))), --(INDEX('Cevap Anahtarları'!$B$2:$CW$10, MATCH(J657, 'Cevap Anahtarları'!$A$2:$A$100, 0), 0)&lt;&gt;"ABCDE")))</f>
        <v/>
      </c>
      <c r="F657" s="4" t="str" cm="1">
        <f t="array" ref="F657">IF(A657="","",SUMPRODUCT(1* (K657:DF657 &lt;&gt; 0)*(NOT(ISNUMBER(SEARCH(K657:DF657,INDEX('Cevap Anahtarları'!$B$2:$CW$10,MATCH(J657,'Cevap Anahtarları'!$A$2:$A$100,0),0)))))))</f>
        <v/>
      </c>
      <c r="G657" s="4" t="str" cm="1">
        <f t="array" aca="1" ref="G657" ca="1">IF(A657="", "", SUMPRODUCT(--(OFFSET(K657, 0, 0, 1, $O$1) = 0), --(INDEX('Cevap Anahtarları'!$B$2:$CW$10, MATCH(J657, 'Cevap Anahtarları'!$A$2:$A$100, 0), COLUMN(OFFSET(K657, 0, 0, 1, $O$1))-COLUMN(K657)+1) &lt;&gt; "ABCDE")))</f>
        <v/>
      </c>
      <c r="H657" s="12" t="str">
        <f t="shared" si="31"/>
        <v/>
      </c>
      <c r="I657" s="12" t="str">
        <f t="shared" si="32"/>
        <v/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</row>
    <row r="658" spans="2:165">
      <c r="B658" t="str">
        <f>IF(_xlfn.CONCAT('OMR Ciktisi'!F655:O655)="","",VALUE(_xlfn.CONCAT('OMR Ciktisi'!F655:O655)))</f>
        <v/>
      </c>
      <c r="C658" t="str">
        <f>IF(B658="", "", OR(ISNUMBER(MATCH(B658, 'Ogrenci Listesi'!$B$2:$B$1500, 0)), ISNUMBER(MATCH(B658, 'Ogr List2'!$B$2:$B$1500, 0))))</f>
        <v/>
      </c>
      <c r="D658" t="str">
        <f t="shared" si="30"/>
        <v/>
      </c>
      <c r="E658" s="4" t="str" cm="1">
        <f t="array" ref="E658">IF(A658="","", SUMPRODUCT(--(INDEX('Cevap Anahtarları'!$B$2:$CW$10, MATCH(J658, 'Cevap Anahtarları'!$A$2:$A$100, 0), 0)="ABCDE")) + SUMPRODUCT(--(K658:DF658 &lt;&gt; ""), --(ISNUMBER(SEARCH(K658:DF658, INDEX('Cevap Anahtarları'!$B$2:$CW$10, MATCH(J658, 'Cevap Anahtarları'!$A$2:$A$100, 0), 0)))), --(INDEX('Cevap Anahtarları'!$B$2:$CW$10, MATCH(J658, 'Cevap Anahtarları'!$A$2:$A$100, 0), 0)&lt;&gt;"ABCDE")))</f>
        <v/>
      </c>
      <c r="F658" s="4" t="str" cm="1">
        <f t="array" ref="F658">IF(A658="","",SUMPRODUCT(1* (K658:DF658 &lt;&gt; 0)*(NOT(ISNUMBER(SEARCH(K658:DF658,INDEX('Cevap Anahtarları'!$B$2:$CW$10,MATCH(J658,'Cevap Anahtarları'!$A$2:$A$100,0),0)))))))</f>
        <v/>
      </c>
      <c r="G658" s="4" t="str" cm="1">
        <f t="array" aca="1" ref="G658" ca="1">IF(A658="", "", SUMPRODUCT(--(OFFSET(K658, 0, 0, 1, $O$1) = 0), --(INDEX('Cevap Anahtarları'!$B$2:$CW$10, MATCH(J658, 'Cevap Anahtarları'!$A$2:$A$100, 0), COLUMN(OFFSET(K658, 0, 0, 1, $O$1))-COLUMN(K658)+1) &lt;&gt; "ABCDE")))</f>
        <v/>
      </c>
      <c r="H658" s="12" t="str">
        <f t="shared" si="31"/>
        <v/>
      </c>
      <c r="I658" s="12" t="str">
        <f t="shared" si="32"/>
        <v/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</row>
    <row r="659" spans="2:165">
      <c r="B659" t="str">
        <f>IF(_xlfn.CONCAT('OMR Ciktisi'!F656:O656)="","",VALUE(_xlfn.CONCAT('OMR Ciktisi'!F656:O656)))</f>
        <v/>
      </c>
      <c r="C659" t="str">
        <f>IF(B659="", "", OR(ISNUMBER(MATCH(B659, 'Ogrenci Listesi'!$B$2:$B$1500, 0)), ISNUMBER(MATCH(B659, 'Ogr List2'!$B$2:$B$1500, 0))))</f>
        <v/>
      </c>
      <c r="D659" t="str">
        <f t="shared" si="30"/>
        <v/>
      </c>
      <c r="E659" s="4" t="str" cm="1">
        <f t="array" ref="E659">IF(A659="","", SUMPRODUCT(--(INDEX('Cevap Anahtarları'!$B$2:$CW$10, MATCH(J659, 'Cevap Anahtarları'!$A$2:$A$100, 0), 0)="ABCDE")) + SUMPRODUCT(--(K659:DF659 &lt;&gt; ""), --(ISNUMBER(SEARCH(K659:DF659, INDEX('Cevap Anahtarları'!$B$2:$CW$10, MATCH(J659, 'Cevap Anahtarları'!$A$2:$A$100, 0), 0)))), --(INDEX('Cevap Anahtarları'!$B$2:$CW$10, MATCH(J659, 'Cevap Anahtarları'!$A$2:$A$100, 0), 0)&lt;&gt;"ABCDE")))</f>
        <v/>
      </c>
      <c r="F659" s="4" t="str" cm="1">
        <f t="array" ref="F659">IF(A659="","",SUMPRODUCT(1* (K659:DF659 &lt;&gt; 0)*(NOT(ISNUMBER(SEARCH(K659:DF659,INDEX('Cevap Anahtarları'!$B$2:$CW$10,MATCH(J659,'Cevap Anahtarları'!$A$2:$A$100,0),0)))))))</f>
        <v/>
      </c>
      <c r="G659" s="4" t="str" cm="1">
        <f t="array" aca="1" ref="G659" ca="1">IF(A659="", "", SUMPRODUCT(--(OFFSET(K659, 0, 0, 1, $O$1) = 0), --(INDEX('Cevap Anahtarları'!$B$2:$CW$10, MATCH(J659, 'Cevap Anahtarları'!$A$2:$A$100, 0), COLUMN(OFFSET(K659, 0, 0, 1, $O$1))-COLUMN(K659)+1) &lt;&gt; "ABCDE")))</f>
        <v/>
      </c>
      <c r="H659" s="12" t="str">
        <f t="shared" si="31"/>
        <v/>
      </c>
      <c r="I659" s="12" t="str">
        <f t="shared" si="32"/>
        <v/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</row>
    <row r="660" spans="2:165">
      <c r="B660" t="str">
        <f>IF(_xlfn.CONCAT('OMR Ciktisi'!F657:O657)="","",VALUE(_xlfn.CONCAT('OMR Ciktisi'!F657:O657)))</f>
        <v/>
      </c>
      <c r="C660" t="str">
        <f>IF(B660="", "", OR(ISNUMBER(MATCH(B660, 'Ogrenci Listesi'!$B$2:$B$1500, 0)), ISNUMBER(MATCH(B660, 'Ogr List2'!$B$2:$B$1500, 0))))</f>
        <v/>
      </c>
      <c r="D660" t="str">
        <f t="shared" si="30"/>
        <v/>
      </c>
      <c r="E660" s="4" t="str" cm="1">
        <f t="array" ref="E660">IF(A660="","", SUMPRODUCT(--(INDEX('Cevap Anahtarları'!$B$2:$CW$10, MATCH(J660, 'Cevap Anahtarları'!$A$2:$A$100, 0), 0)="ABCDE")) + SUMPRODUCT(--(K660:DF660 &lt;&gt; ""), --(ISNUMBER(SEARCH(K660:DF660, INDEX('Cevap Anahtarları'!$B$2:$CW$10, MATCH(J660, 'Cevap Anahtarları'!$A$2:$A$100, 0), 0)))), --(INDEX('Cevap Anahtarları'!$B$2:$CW$10, MATCH(J660, 'Cevap Anahtarları'!$A$2:$A$100, 0), 0)&lt;&gt;"ABCDE")))</f>
        <v/>
      </c>
      <c r="F660" s="4" t="str" cm="1">
        <f t="array" ref="F660">IF(A660="","",SUMPRODUCT(1* (K660:DF660 &lt;&gt; 0)*(NOT(ISNUMBER(SEARCH(K660:DF660,INDEX('Cevap Anahtarları'!$B$2:$CW$10,MATCH(J660,'Cevap Anahtarları'!$A$2:$A$100,0),0)))))))</f>
        <v/>
      </c>
      <c r="G660" s="4" t="str" cm="1">
        <f t="array" aca="1" ref="G660" ca="1">IF(A660="", "", SUMPRODUCT(--(OFFSET(K660, 0, 0, 1, $O$1) = 0), --(INDEX('Cevap Anahtarları'!$B$2:$CW$10, MATCH(J660, 'Cevap Anahtarları'!$A$2:$A$100, 0), COLUMN(OFFSET(K660, 0, 0, 1, $O$1))-COLUMN(K660)+1) &lt;&gt; "ABCDE")))</f>
        <v/>
      </c>
      <c r="H660" s="12" t="str">
        <f t="shared" si="31"/>
        <v/>
      </c>
      <c r="I660" s="12" t="str">
        <f t="shared" si="32"/>
        <v/>
      </c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</row>
    <row r="661" spans="2:165">
      <c r="B661" t="str">
        <f>IF(_xlfn.CONCAT('OMR Ciktisi'!F658:O658)="","",VALUE(_xlfn.CONCAT('OMR Ciktisi'!F658:O658)))</f>
        <v/>
      </c>
      <c r="C661" t="str">
        <f>IF(B661="", "", OR(ISNUMBER(MATCH(B661, 'Ogrenci Listesi'!$B$2:$B$1500, 0)), ISNUMBER(MATCH(B661, 'Ogr List2'!$B$2:$B$1500, 0))))</f>
        <v/>
      </c>
      <c r="D661" t="str">
        <f t="shared" si="30"/>
        <v/>
      </c>
      <c r="E661" s="4" t="str" cm="1">
        <f t="array" ref="E661">IF(A661="","", SUMPRODUCT(--(INDEX('Cevap Anahtarları'!$B$2:$CW$10, MATCH(J661, 'Cevap Anahtarları'!$A$2:$A$100, 0), 0)="ABCDE")) + SUMPRODUCT(--(K661:DF661 &lt;&gt; ""), --(ISNUMBER(SEARCH(K661:DF661, INDEX('Cevap Anahtarları'!$B$2:$CW$10, MATCH(J661, 'Cevap Anahtarları'!$A$2:$A$100, 0), 0)))), --(INDEX('Cevap Anahtarları'!$B$2:$CW$10, MATCH(J661, 'Cevap Anahtarları'!$A$2:$A$100, 0), 0)&lt;&gt;"ABCDE")))</f>
        <v/>
      </c>
      <c r="F661" s="4" t="str" cm="1">
        <f t="array" ref="F661">IF(A661="","",SUMPRODUCT(1* (K661:DF661 &lt;&gt; 0)*(NOT(ISNUMBER(SEARCH(K661:DF661,INDEX('Cevap Anahtarları'!$B$2:$CW$10,MATCH(J661,'Cevap Anahtarları'!$A$2:$A$100,0),0)))))))</f>
        <v/>
      </c>
      <c r="G661" s="4" t="str" cm="1">
        <f t="array" aca="1" ref="G661" ca="1">IF(A661="", "", SUMPRODUCT(--(OFFSET(K661, 0, 0, 1, $O$1) = 0), --(INDEX('Cevap Anahtarları'!$B$2:$CW$10, MATCH(J661, 'Cevap Anahtarları'!$A$2:$A$100, 0), COLUMN(OFFSET(K661, 0, 0, 1, $O$1))-COLUMN(K661)+1) &lt;&gt; "ABCDE")))</f>
        <v/>
      </c>
      <c r="H661" s="12" t="str">
        <f t="shared" si="31"/>
        <v/>
      </c>
      <c r="I661" s="12" t="str">
        <f t="shared" si="32"/>
        <v/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</row>
    <row r="662" spans="2:165">
      <c r="B662" t="str">
        <f>IF(_xlfn.CONCAT('OMR Ciktisi'!F659:O659)="","",VALUE(_xlfn.CONCAT('OMR Ciktisi'!F659:O659)))</f>
        <v/>
      </c>
      <c r="C662" t="str">
        <f>IF(B662="", "", OR(ISNUMBER(MATCH(B662, 'Ogrenci Listesi'!$B$2:$B$1500, 0)), ISNUMBER(MATCH(B662, 'Ogr List2'!$B$2:$B$1500, 0))))</f>
        <v/>
      </c>
      <c r="D662" t="str">
        <f t="shared" si="30"/>
        <v/>
      </c>
      <c r="E662" s="4" t="str" cm="1">
        <f t="array" ref="E662">IF(A662="","", SUMPRODUCT(--(INDEX('Cevap Anahtarları'!$B$2:$CW$10, MATCH(J662, 'Cevap Anahtarları'!$A$2:$A$100, 0), 0)="ABCDE")) + SUMPRODUCT(--(K662:DF662 &lt;&gt; ""), --(ISNUMBER(SEARCH(K662:DF662, INDEX('Cevap Anahtarları'!$B$2:$CW$10, MATCH(J662, 'Cevap Anahtarları'!$A$2:$A$100, 0), 0)))), --(INDEX('Cevap Anahtarları'!$B$2:$CW$10, MATCH(J662, 'Cevap Anahtarları'!$A$2:$A$100, 0), 0)&lt;&gt;"ABCDE")))</f>
        <v/>
      </c>
      <c r="F662" s="4" t="str" cm="1">
        <f t="array" ref="F662">IF(A662="","",SUMPRODUCT(1* (K662:DF662 &lt;&gt; 0)*(NOT(ISNUMBER(SEARCH(K662:DF662,INDEX('Cevap Anahtarları'!$B$2:$CW$10,MATCH(J662,'Cevap Anahtarları'!$A$2:$A$100,0),0)))))))</f>
        <v/>
      </c>
      <c r="G662" s="4" t="str" cm="1">
        <f t="array" aca="1" ref="G662" ca="1">IF(A662="", "", SUMPRODUCT(--(OFFSET(K662, 0, 0, 1, $O$1) = 0), --(INDEX('Cevap Anahtarları'!$B$2:$CW$10, MATCH(J662, 'Cevap Anahtarları'!$A$2:$A$100, 0), COLUMN(OFFSET(K662, 0, 0, 1, $O$1))-COLUMN(K662)+1) &lt;&gt; "ABCDE")))</f>
        <v/>
      </c>
      <c r="H662" s="12" t="str">
        <f t="shared" si="31"/>
        <v/>
      </c>
      <c r="I662" s="12" t="str">
        <f t="shared" si="32"/>
        <v/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</row>
    <row r="663" spans="2:165">
      <c r="B663" t="str">
        <f>IF(_xlfn.CONCAT('OMR Ciktisi'!F660:O660)="","",VALUE(_xlfn.CONCAT('OMR Ciktisi'!F660:O660)))</f>
        <v/>
      </c>
      <c r="C663" t="str">
        <f>IF(B663="", "", OR(ISNUMBER(MATCH(B663, 'Ogrenci Listesi'!$B$2:$B$1500, 0)), ISNUMBER(MATCH(B663, 'Ogr List2'!$B$2:$B$1500, 0))))</f>
        <v/>
      </c>
      <c r="D663" t="str">
        <f t="shared" si="30"/>
        <v/>
      </c>
      <c r="E663" s="4" t="str" cm="1">
        <f t="array" ref="E663">IF(A663="","", SUMPRODUCT(--(INDEX('Cevap Anahtarları'!$B$2:$CW$10, MATCH(J663, 'Cevap Anahtarları'!$A$2:$A$100, 0), 0)="ABCDE")) + SUMPRODUCT(--(K663:DF663 &lt;&gt; ""), --(ISNUMBER(SEARCH(K663:DF663, INDEX('Cevap Anahtarları'!$B$2:$CW$10, MATCH(J663, 'Cevap Anahtarları'!$A$2:$A$100, 0), 0)))), --(INDEX('Cevap Anahtarları'!$B$2:$CW$10, MATCH(J663, 'Cevap Anahtarları'!$A$2:$A$100, 0), 0)&lt;&gt;"ABCDE")))</f>
        <v/>
      </c>
      <c r="F663" s="4" t="str" cm="1">
        <f t="array" ref="F663">IF(A663="","",SUMPRODUCT(1* (K663:DF663 &lt;&gt; 0)*(NOT(ISNUMBER(SEARCH(K663:DF663,INDEX('Cevap Anahtarları'!$B$2:$CW$10,MATCH(J663,'Cevap Anahtarları'!$A$2:$A$100,0),0)))))))</f>
        <v/>
      </c>
      <c r="G663" s="4" t="str" cm="1">
        <f t="array" aca="1" ref="G663" ca="1">IF(A663="", "", SUMPRODUCT(--(OFFSET(K663, 0, 0, 1, $O$1) = 0), --(INDEX('Cevap Anahtarları'!$B$2:$CW$10, MATCH(J663, 'Cevap Anahtarları'!$A$2:$A$100, 0), COLUMN(OFFSET(K663, 0, 0, 1, $O$1))-COLUMN(K663)+1) &lt;&gt; "ABCDE")))</f>
        <v/>
      </c>
      <c r="H663" s="12" t="str">
        <f t="shared" si="31"/>
        <v/>
      </c>
      <c r="I663" s="12" t="str">
        <f t="shared" si="32"/>
        <v/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</row>
    <row r="664" spans="2:165">
      <c r="B664" t="str">
        <f>IF(_xlfn.CONCAT('OMR Ciktisi'!F661:O661)="","",VALUE(_xlfn.CONCAT('OMR Ciktisi'!F661:O661)))</f>
        <v/>
      </c>
      <c r="C664" t="str">
        <f>IF(B664="", "", OR(ISNUMBER(MATCH(B664, 'Ogrenci Listesi'!$B$2:$B$1500, 0)), ISNUMBER(MATCH(B664, 'Ogr List2'!$B$2:$B$1500, 0))))</f>
        <v/>
      </c>
      <c r="D664" t="str">
        <f t="shared" si="30"/>
        <v/>
      </c>
      <c r="E664" s="4" t="str" cm="1">
        <f t="array" ref="E664">IF(A664="","", SUMPRODUCT(--(INDEX('Cevap Anahtarları'!$B$2:$CW$10, MATCH(J664, 'Cevap Anahtarları'!$A$2:$A$100, 0), 0)="ABCDE")) + SUMPRODUCT(--(K664:DF664 &lt;&gt; ""), --(ISNUMBER(SEARCH(K664:DF664, INDEX('Cevap Anahtarları'!$B$2:$CW$10, MATCH(J664, 'Cevap Anahtarları'!$A$2:$A$100, 0), 0)))), --(INDEX('Cevap Anahtarları'!$B$2:$CW$10, MATCH(J664, 'Cevap Anahtarları'!$A$2:$A$100, 0), 0)&lt;&gt;"ABCDE")))</f>
        <v/>
      </c>
      <c r="F664" s="4" t="str" cm="1">
        <f t="array" ref="F664">IF(A664="","",SUMPRODUCT(1* (K664:DF664 &lt;&gt; 0)*(NOT(ISNUMBER(SEARCH(K664:DF664,INDEX('Cevap Anahtarları'!$B$2:$CW$10,MATCH(J664,'Cevap Anahtarları'!$A$2:$A$100,0),0)))))))</f>
        <v/>
      </c>
      <c r="G664" s="4" t="str" cm="1">
        <f t="array" aca="1" ref="G664" ca="1">IF(A664="", "", SUMPRODUCT(--(OFFSET(K664, 0, 0, 1, $O$1) = 0), --(INDEX('Cevap Anahtarları'!$B$2:$CW$10, MATCH(J664, 'Cevap Anahtarları'!$A$2:$A$100, 0), COLUMN(OFFSET(K664, 0, 0, 1, $O$1))-COLUMN(K664)+1) &lt;&gt; "ABCDE")))</f>
        <v/>
      </c>
      <c r="H664" s="12" t="str">
        <f t="shared" si="31"/>
        <v/>
      </c>
      <c r="I664" s="12" t="str">
        <f t="shared" si="32"/>
        <v/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</row>
    <row r="665" spans="2:165">
      <c r="B665" t="str">
        <f>IF(_xlfn.CONCAT('OMR Ciktisi'!F662:O662)="","",VALUE(_xlfn.CONCAT('OMR Ciktisi'!F662:O662)))</f>
        <v/>
      </c>
      <c r="C665" t="str">
        <f>IF(B665="", "", OR(ISNUMBER(MATCH(B665, 'Ogrenci Listesi'!$B$2:$B$1500, 0)), ISNUMBER(MATCH(B665, 'Ogr List2'!$B$2:$B$1500, 0))))</f>
        <v/>
      </c>
      <c r="D665" t="str">
        <f t="shared" si="30"/>
        <v/>
      </c>
      <c r="E665" s="4" t="str" cm="1">
        <f t="array" ref="E665">IF(A665="","", SUMPRODUCT(--(INDEX('Cevap Anahtarları'!$B$2:$CW$10, MATCH(J665, 'Cevap Anahtarları'!$A$2:$A$100, 0), 0)="ABCDE")) + SUMPRODUCT(--(K665:DF665 &lt;&gt; ""), --(ISNUMBER(SEARCH(K665:DF665, INDEX('Cevap Anahtarları'!$B$2:$CW$10, MATCH(J665, 'Cevap Anahtarları'!$A$2:$A$100, 0), 0)))), --(INDEX('Cevap Anahtarları'!$B$2:$CW$10, MATCH(J665, 'Cevap Anahtarları'!$A$2:$A$100, 0), 0)&lt;&gt;"ABCDE")))</f>
        <v/>
      </c>
      <c r="F665" s="4" t="str" cm="1">
        <f t="array" ref="F665">IF(A665="","",SUMPRODUCT(1* (K665:DF665 &lt;&gt; 0)*(NOT(ISNUMBER(SEARCH(K665:DF665,INDEX('Cevap Anahtarları'!$B$2:$CW$10,MATCH(J665,'Cevap Anahtarları'!$A$2:$A$100,0),0)))))))</f>
        <v/>
      </c>
      <c r="G665" s="4" t="str" cm="1">
        <f t="array" aca="1" ref="G665" ca="1">IF(A665="", "", SUMPRODUCT(--(OFFSET(K665, 0, 0, 1, $O$1) = 0), --(INDEX('Cevap Anahtarları'!$B$2:$CW$10, MATCH(J665, 'Cevap Anahtarları'!$A$2:$A$100, 0), COLUMN(OFFSET(K665, 0, 0, 1, $O$1))-COLUMN(K665)+1) &lt;&gt; "ABCDE")))</f>
        <v/>
      </c>
      <c r="H665" s="12" t="str">
        <f t="shared" si="31"/>
        <v/>
      </c>
      <c r="I665" s="12" t="str">
        <f t="shared" si="32"/>
        <v/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</row>
    <row r="666" spans="2:165">
      <c r="B666" t="str">
        <f>IF(_xlfn.CONCAT('OMR Ciktisi'!F663:O663)="","",VALUE(_xlfn.CONCAT('OMR Ciktisi'!F663:O663)))</f>
        <v/>
      </c>
      <c r="C666" t="str">
        <f>IF(B666="", "", OR(ISNUMBER(MATCH(B666, 'Ogrenci Listesi'!$B$2:$B$1500, 0)), ISNUMBER(MATCH(B666, 'Ogr List2'!$B$2:$B$1500, 0))))</f>
        <v/>
      </c>
      <c r="D666" t="str">
        <f t="shared" si="30"/>
        <v/>
      </c>
      <c r="E666" s="4" t="str" cm="1">
        <f t="array" ref="E666">IF(A666="","", SUMPRODUCT(--(INDEX('Cevap Anahtarları'!$B$2:$CW$10, MATCH(J666, 'Cevap Anahtarları'!$A$2:$A$100, 0), 0)="ABCDE")) + SUMPRODUCT(--(K666:DF666 &lt;&gt; ""), --(ISNUMBER(SEARCH(K666:DF666, INDEX('Cevap Anahtarları'!$B$2:$CW$10, MATCH(J666, 'Cevap Anahtarları'!$A$2:$A$100, 0), 0)))), --(INDEX('Cevap Anahtarları'!$B$2:$CW$10, MATCH(J666, 'Cevap Anahtarları'!$A$2:$A$100, 0), 0)&lt;&gt;"ABCDE")))</f>
        <v/>
      </c>
      <c r="F666" s="4" t="str" cm="1">
        <f t="array" ref="F666">IF(A666="","",SUMPRODUCT(1* (K666:DF666 &lt;&gt; 0)*(NOT(ISNUMBER(SEARCH(K666:DF666,INDEX('Cevap Anahtarları'!$B$2:$CW$10,MATCH(J666,'Cevap Anahtarları'!$A$2:$A$100,0),0)))))))</f>
        <v/>
      </c>
      <c r="G666" s="4" t="str" cm="1">
        <f t="array" aca="1" ref="G666" ca="1">IF(A666="", "", SUMPRODUCT(--(OFFSET(K666, 0, 0, 1, $O$1) = 0), --(INDEX('Cevap Anahtarları'!$B$2:$CW$10, MATCH(J666, 'Cevap Anahtarları'!$A$2:$A$100, 0), COLUMN(OFFSET(K666, 0, 0, 1, $O$1))-COLUMN(K666)+1) &lt;&gt; "ABCDE")))</f>
        <v/>
      </c>
      <c r="H666" s="12" t="str">
        <f t="shared" si="31"/>
        <v/>
      </c>
      <c r="I666" s="12" t="str">
        <f t="shared" si="32"/>
        <v/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</row>
    <row r="667" spans="2:165">
      <c r="B667" t="str">
        <f>IF(_xlfn.CONCAT('OMR Ciktisi'!F664:O664)="","",VALUE(_xlfn.CONCAT('OMR Ciktisi'!F664:O664)))</f>
        <v/>
      </c>
      <c r="C667" t="str">
        <f>IF(B667="", "", OR(ISNUMBER(MATCH(B667, 'Ogrenci Listesi'!$B$2:$B$1500, 0)), ISNUMBER(MATCH(B667, 'Ogr List2'!$B$2:$B$1500, 0))))</f>
        <v/>
      </c>
      <c r="D667" t="str">
        <f t="shared" si="30"/>
        <v/>
      </c>
      <c r="E667" s="4" t="str" cm="1">
        <f t="array" ref="E667">IF(A667="","", SUMPRODUCT(--(INDEX('Cevap Anahtarları'!$B$2:$CW$10, MATCH(J667, 'Cevap Anahtarları'!$A$2:$A$100, 0), 0)="ABCDE")) + SUMPRODUCT(--(K667:DF667 &lt;&gt; ""), --(ISNUMBER(SEARCH(K667:DF667, INDEX('Cevap Anahtarları'!$B$2:$CW$10, MATCH(J667, 'Cevap Anahtarları'!$A$2:$A$100, 0), 0)))), --(INDEX('Cevap Anahtarları'!$B$2:$CW$10, MATCH(J667, 'Cevap Anahtarları'!$A$2:$A$100, 0), 0)&lt;&gt;"ABCDE")))</f>
        <v/>
      </c>
      <c r="F667" s="4" t="str" cm="1">
        <f t="array" ref="F667">IF(A667="","",SUMPRODUCT(1* (K667:DF667 &lt;&gt; 0)*(NOT(ISNUMBER(SEARCH(K667:DF667,INDEX('Cevap Anahtarları'!$B$2:$CW$10,MATCH(J667,'Cevap Anahtarları'!$A$2:$A$100,0),0)))))))</f>
        <v/>
      </c>
      <c r="G667" s="4" t="str" cm="1">
        <f t="array" aca="1" ref="G667" ca="1">IF(A667="", "", SUMPRODUCT(--(OFFSET(K667, 0, 0, 1, $O$1) = 0), --(INDEX('Cevap Anahtarları'!$B$2:$CW$10, MATCH(J667, 'Cevap Anahtarları'!$A$2:$A$100, 0), COLUMN(OFFSET(K667, 0, 0, 1, $O$1))-COLUMN(K667)+1) &lt;&gt; "ABCDE")))</f>
        <v/>
      </c>
      <c r="H667" s="12" t="str">
        <f t="shared" si="31"/>
        <v/>
      </c>
      <c r="I667" s="12" t="str">
        <f t="shared" si="32"/>
        <v/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</row>
    <row r="668" spans="2:165">
      <c r="B668" t="str">
        <f>IF(_xlfn.CONCAT('OMR Ciktisi'!F665:O665)="","",VALUE(_xlfn.CONCAT('OMR Ciktisi'!F665:O665)))</f>
        <v/>
      </c>
      <c r="C668" t="str">
        <f>IF(B668="", "", OR(ISNUMBER(MATCH(B668, 'Ogrenci Listesi'!$B$2:$B$1500, 0)), ISNUMBER(MATCH(B668, 'Ogr List2'!$B$2:$B$1500, 0))))</f>
        <v/>
      </c>
      <c r="D668" t="str">
        <f t="shared" si="30"/>
        <v/>
      </c>
      <c r="E668" s="4" t="str" cm="1">
        <f t="array" ref="E668">IF(A668="","", SUMPRODUCT(--(INDEX('Cevap Anahtarları'!$B$2:$CW$10, MATCH(J668, 'Cevap Anahtarları'!$A$2:$A$100, 0), 0)="ABCDE")) + SUMPRODUCT(--(K668:DF668 &lt;&gt; ""), --(ISNUMBER(SEARCH(K668:DF668, INDEX('Cevap Anahtarları'!$B$2:$CW$10, MATCH(J668, 'Cevap Anahtarları'!$A$2:$A$100, 0), 0)))), --(INDEX('Cevap Anahtarları'!$B$2:$CW$10, MATCH(J668, 'Cevap Anahtarları'!$A$2:$A$100, 0), 0)&lt;&gt;"ABCDE")))</f>
        <v/>
      </c>
      <c r="F668" s="4" t="str" cm="1">
        <f t="array" ref="F668">IF(A668="","",SUMPRODUCT(1* (K668:DF668 &lt;&gt; 0)*(NOT(ISNUMBER(SEARCH(K668:DF668,INDEX('Cevap Anahtarları'!$B$2:$CW$10,MATCH(J668,'Cevap Anahtarları'!$A$2:$A$100,0),0)))))))</f>
        <v/>
      </c>
      <c r="G668" s="4" t="str" cm="1">
        <f t="array" aca="1" ref="G668" ca="1">IF(A668="", "", SUMPRODUCT(--(OFFSET(K668, 0, 0, 1, $O$1) = 0), --(INDEX('Cevap Anahtarları'!$B$2:$CW$10, MATCH(J668, 'Cevap Anahtarları'!$A$2:$A$100, 0), COLUMN(OFFSET(K668, 0, 0, 1, $O$1))-COLUMN(K668)+1) &lt;&gt; "ABCDE")))</f>
        <v/>
      </c>
      <c r="H668" s="12" t="str">
        <f t="shared" si="31"/>
        <v/>
      </c>
      <c r="I668" s="12" t="str">
        <f t="shared" si="32"/>
        <v/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</row>
    <row r="669" spans="2:165">
      <c r="B669" t="str">
        <f>IF(_xlfn.CONCAT('OMR Ciktisi'!F666:O666)="","",VALUE(_xlfn.CONCAT('OMR Ciktisi'!F666:O666)))</f>
        <v/>
      </c>
      <c r="C669" t="str">
        <f>IF(B669="", "", OR(ISNUMBER(MATCH(B669, 'Ogrenci Listesi'!$B$2:$B$1500, 0)), ISNUMBER(MATCH(B669, 'Ogr List2'!$B$2:$B$1500, 0))))</f>
        <v/>
      </c>
      <c r="D669" t="str">
        <f t="shared" si="30"/>
        <v/>
      </c>
      <c r="E669" s="4" t="str" cm="1">
        <f t="array" ref="E669">IF(A669="","", SUMPRODUCT(--(INDEX('Cevap Anahtarları'!$B$2:$CW$10, MATCH(J669, 'Cevap Anahtarları'!$A$2:$A$100, 0), 0)="ABCDE")) + SUMPRODUCT(--(K669:DF669 &lt;&gt; ""), --(ISNUMBER(SEARCH(K669:DF669, INDEX('Cevap Anahtarları'!$B$2:$CW$10, MATCH(J669, 'Cevap Anahtarları'!$A$2:$A$100, 0), 0)))), --(INDEX('Cevap Anahtarları'!$B$2:$CW$10, MATCH(J669, 'Cevap Anahtarları'!$A$2:$A$100, 0), 0)&lt;&gt;"ABCDE")))</f>
        <v/>
      </c>
      <c r="F669" s="4" t="str" cm="1">
        <f t="array" ref="F669">IF(A669="","",SUMPRODUCT(1* (K669:DF669 &lt;&gt; 0)*(NOT(ISNUMBER(SEARCH(K669:DF669,INDEX('Cevap Anahtarları'!$B$2:$CW$10,MATCH(J669,'Cevap Anahtarları'!$A$2:$A$100,0),0)))))))</f>
        <v/>
      </c>
      <c r="G669" s="4" t="str" cm="1">
        <f t="array" aca="1" ref="G669" ca="1">IF(A669="", "", SUMPRODUCT(--(OFFSET(K669, 0, 0, 1, $O$1) = 0), --(INDEX('Cevap Anahtarları'!$B$2:$CW$10, MATCH(J669, 'Cevap Anahtarları'!$A$2:$A$100, 0), COLUMN(OFFSET(K669, 0, 0, 1, $O$1))-COLUMN(K669)+1) &lt;&gt; "ABCDE")))</f>
        <v/>
      </c>
      <c r="H669" s="12" t="str">
        <f t="shared" si="31"/>
        <v/>
      </c>
      <c r="I669" s="12" t="str">
        <f t="shared" si="32"/>
        <v/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</row>
    <row r="670" spans="2:165">
      <c r="B670" t="str">
        <f>IF(_xlfn.CONCAT('OMR Ciktisi'!F667:O667)="","",VALUE(_xlfn.CONCAT('OMR Ciktisi'!F667:O667)))</f>
        <v/>
      </c>
      <c r="C670" t="str">
        <f>IF(B670="", "", OR(ISNUMBER(MATCH(B670, 'Ogrenci Listesi'!$B$2:$B$1500, 0)), ISNUMBER(MATCH(B670, 'Ogr List2'!$B$2:$B$1500, 0))))</f>
        <v/>
      </c>
      <c r="D670" t="str">
        <f t="shared" si="30"/>
        <v/>
      </c>
      <c r="E670" s="4" t="str" cm="1">
        <f t="array" ref="E670">IF(A670="","", SUMPRODUCT(--(INDEX('Cevap Anahtarları'!$B$2:$CW$10, MATCH(J670, 'Cevap Anahtarları'!$A$2:$A$100, 0), 0)="ABCDE")) + SUMPRODUCT(--(K670:DF670 &lt;&gt; ""), --(ISNUMBER(SEARCH(K670:DF670, INDEX('Cevap Anahtarları'!$B$2:$CW$10, MATCH(J670, 'Cevap Anahtarları'!$A$2:$A$100, 0), 0)))), --(INDEX('Cevap Anahtarları'!$B$2:$CW$10, MATCH(J670, 'Cevap Anahtarları'!$A$2:$A$100, 0), 0)&lt;&gt;"ABCDE")))</f>
        <v/>
      </c>
      <c r="F670" s="4" t="str" cm="1">
        <f t="array" ref="F670">IF(A670="","",SUMPRODUCT(1* (K670:DF670 &lt;&gt; 0)*(NOT(ISNUMBER(SEARCH(K670:DF670,INDEX('Cevap Anahtarları'!$B$2:$CW$10,MATCH(J670,'Cevap Anahtarları'!$A$2:$A$100,0),0)))))))</f>
        <v/>
      </c>
      <c r="G670" s="4" t="str" cm="1">
        <f t="array" aca="1" ref="G670" ca="1">IF(A670="", "", SUMPRODUCT(--(OFFSET(K670, 0, 0, 1, $O$1) = 0), --(INDEX('Cevap Anahtarları'!$B$2:$CW$10, MATCH(J670, 'Cevap Anahtarları'!$A$2:$A$100, 0), COLUMN(OFFSET(K670, 0, 0, 1, $O$1))-COLUMN(K670)+1) &lt;&gt; "ABCDE")))</f>
        <v/>
      </c>
      <c r="H670" s="12" t="str">
        <f t="shared" si="31"/>
        <v/>
      </c>
      <c r="I670" s="12" t="str">
        <f t="shared" si="32"/>
        <v/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</row>
    <row r="671" spans="2:165">
      <c r="B671" t="str">
        <f>IF(_xlfn.CONCAT('OMR Ciktisi'!F668:O668)="","",VALUE(_xlfn.CONCAT('OMR Ciktisi'!F668:O668)))</f>
        <v/>
      </c>
      <c r="C671" t="str">
        <f>IF(B671="", "", OR(ISNUMBER(MATCH(B671, 'Ogrenci Listesi'!$B$2:$B$1500, 0)), ISNUMBER(MATCH(B671, 'Ogr List2'!$B$2:$B$1500, 0))))</f>
        <v/>
      </c>
      <c r="D671" t="str">
        <f t="shared" si="30"/>
        <v/>
      </c>
      <c r="E671" s="4" t="str" cm="1">
        <f t="array" ref="E671">IF(A671="","", SUMPRODUCT(--(INDEX('Cevap Anahtarları'!$B$2:$CW$10, MATCH(J671, 'Cevap Anahtarları'!$A$2:$A$100, 0), 0)="ABCDE")) + SUMPRODUCT(--(K671:DF671 &lt;&gt; ""), --(ISNUMBER(SEARCH(K671:DF671, INDEX('Cevap Anahtarları'!$B$2:$CW$10, MATCH(J671, 'Cevap Anahtarları'!$A$2:$A$100, 0), 0)))), --(INDEX('Cevap Anahtarları'!$B$2:$CW$10, MATCH(J671, 'Cevap Anahtarları'!$A$2:$A$100, 0), 0)&lt;&gt;"ABCDE")))</f>
        <v/>
      </c>
      <c r="F671" s="4" t="str" cm="1">
        <f t="array" ref="F671">IF(A671="","",SUMPRODUCT(1* (K671:DF671 &lt;&gt; 0)*(NOT(ISNUMBER(SEARCH(K671:DF671,INDEX('Cevap Anahtarları'!$B$2:$CW$10,MATCH(J671,'Cevap Anahtarları'!$A$2:$A$100,0),0)))))))</f>
        <v/>
      </c>
      <c r="G671" s="4" t="str" cm="1">
        <f t="array" aca="1" ref="G671" ca="1">IF(A671="", "", SUMPRODUCT(--(OFFSET(K671, 0, 0, 1, $O$1) = 0), --(INDEX('Cevap Anahtarları'!$B$2:$CW$10, MATCH(J671, 'Cevap Anahtarları'!$A$2:$A$100, 0), COLUMN(OFFSET(K671, 0, 0, 1, $O$1))-COLUMN(K671)+1) &lt;&gt; "ABCDE")))</f>
        <v/>
      </c>
      <c r="H671" s="12" t="str">
        <f t="shared" si="31"/>
        <v/>
      </c>
      <c r="I671" s="12" t="str">
        <f t="shared" si="32"/>
        <v/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</row>
    <row r="672" spans="2:165">
      <c r="B672" t="str">
        <f>IF(_xlfn.CONCAT('OMR Ciktisi'!F669:O669)="","",VALUE(_xlfn.CONCAT('OMR Ciktisi'!F669:O669)))</f>
        <v/>
      </c>
      <c r="C672" t="str">
        <f>IF(B672="", "", OR(ISNUMBER(MATCH(B672, 'Ogrenci Listesi'!$B$2:$B$1500, 0)), ISNUMBER(MATCH(B672, 'Ogr List2'!$B$2:$B$1500, 0))))</f>
        <v/>
      </c>
      <c r="D672" t="str">
        <f t="shared" si="30"/>
        <v/>
      </c>
      <c r="E672" s="4" t="str" cm="1">
        <f t="array" ref="E672">IF(A672="","", SUMPRODUCT(--(INDEX('Cevap Anahtarları'!$B$2:$CW$10, MATCH(J672, 'Cevap Anahtarları'!$A$2:$A$100, 0), 0)="ABCDE")) + SUMPRODUCT(--(K672:DF672 &lt;&gt; ""), --(ISNUMBER(SEARCH(K672:DF672, INDEX('Cevap Anahtarları'!$B$2:$CW$10, MATCH(J672, 'Cevap Anahtarları'!$A$2:$A$100, 0), 0)))), --(INDEX('Cevap Anahtarları'!$B$2:$CW$10, MATCH(J672, 'Cevap Anahtarları'!$A$2:$A$100, 0), 0)&lt;&gt;"ABCDE")))</f>
        <v/>
      </c>
      <c r="F672" s="4" t="str" cm="1">
        <f t="array" ref="F672">IF(A672="","",SUMPRODUCT(1* (K672:DF672 &lt;&gt; 0)*(NOT(ISNUMBER(SEARCH(K672:DF672,INDEX('Cevap Anahtarları'!$B$2:$CW$10,MATCH(J672,'Cevap Anahtarları'!$A$2:$A$100,0),0)))))))</f>
        <v/>
      </c>
      <c r="G672" s="4" t="str" cm="1">
        <f t="array" aca="1" ref="G672" ca="1">IF(A672="", "", SUMPRODUCT(--(OFFSET(K672, 0, 0, 1, $O$1) = 0), --(INDEX('Cevap Anahtarları'!$B$2:$CW$10, MATCH(J672, 'Cevap Anahtarları'!$A$2:$A$100, 0), COLUMN(OFFSET(K672, 0, 0, 1, $O$1))-COLUMN(K672)+1) &lt;&gt; "ABCDE")))</f>
        <v/>
      </c>
      <c r="H672" s="12" t="str">
        <f t="shared" si="31"/>
        <v/>
      </c>
      <c r="I672" s="12" t="str">
        <f t="shared" si="32"/>
        <v/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</row>
    <row r="673" spans="2:165">
      <c r="B673" t="str">
        <f>IF(_xlfn.CONCAT('OMR Ciktisi'!F670:O670)="","",VALUE(_xlfn.CONCAT('OMR Ciktisi'!F670:O670)))</f>
        <v/>
      </c>
      <c r="C673" t="str">
        <f>IF(B673="", "", OR(ISNUMBER(MATCH(B673, 'Ogrenci Listesi'!$B$2:$B$1500, 0)), ISNUMBER(MATCH(B673, 'Ogr List2'!$B$2:$B$1500, 0))))</f>
        <v/>
      </c>
      <c r="D673" t="str">
        <f t="shared" si="30"/>
        <v/>
      </c>
      <c r="E673" s="4" t="str" cm="1">
        <f t="array" ref="E673">IF(A673="","", SUMPRODUCT(--(INDEX('Cevap Anahtarları'!$B$2:$CW$10, MATCH(J673, 'Cevap Anahtarları'!$A$2:$A$100, 0), 0)="ABCDE")) + SUMPRODUCT(--(K673:DF673 &lt;&gt; ""), --(ISNUMBER(SEARCH(K673:DF673, INDEX('Cevap Anahtarları'!$B$2:$CW$10, MATCH(J673, 'Cevap Anahtarları'!$A$2:$A$100, 0), 0)))), --(INDEX('Cevap Anahtarları'!$B$2:$CW$10, MATCH(J673, 'Cevap Anahtarları'!$A$2:$A$100, 0), 0)&lt;&gt;"ABCDE")))</f>
        <v/>
      </c>
      <c r="F673" s="4" t="str" cm="1">
        <f t="array" ref="F673">IF(A673="","",SUMPRODUCT(1* (K673:DF673 &lt;&gt; 0)*(NOT(ISNUMBER(SEARCH(K673:DF673,INDEX('Cevap Anahtarları'!$B$2:$CW$10,MATCH(J673,'Cevap Anahtarları'!$A$2:$A$100,0),0)))))))</f>
        <v/>
      </c>
      <c r="G673" s="4" t="str" cm="1">
        <f t="array" aca="1" ref="G673" ca="1">IF(A673="", "", SUMPRODUCT(--(OFFSET(K673, 0, 0, 1, $O$1) = 0), --(INDEX('Cevap Anahtarları'!$B$2:$CW$10, MATCH(J673, 'Cevap Anahtarları'!$A$2:$A$100, 0), COLUMN(OFFSET(K673, 0, 0, 1, $O$1))-COLUMN(K673)+1) &lt;&gt; "ABCDE")))</f>
        <v/>
      </c>
      <c r="H673" s="12" t="str">
        <f t="shared" si="31"/>
        <v/>
      </c>
      <c r="I673" s="12" t="str">
        <f t="shared" si="32"/>
        <v/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</row>
    <row r="674" spans="2:165">
      <c r="B674" t="str">
        <f>IF(_xlfn.CONCAT('OMR Ciktisi'!F671:O671)="","",VALUE(_xlfn.CONCAT('OMR Ciktisi'!F671:O671)))</f>
        <v/>
      </c>
      <c r="C674" t="str">
        <f>IF(B674="", "", OR(ISNUMBER(MATCH(B674, 'Ogrenci Listesi'!$B$2:$B$1500, 0)), ISNUMBER(MATCH(B674, 'Ogr List2'!$B$2:$B$1500, 0))))</f>
        <v/>
      </c>
      <c r="D674" t="str">
        <f t="shared" si="30"/>
        <v/>
      </c>
      <c r="E674" s="4" t="str" cm="1">
        <f t="array" ref="E674">IF(A674="","", SUMPRODUCT(--(INDEX('Cevap Anahtarları'!$B$2:$CW$10, MATCH(J674, 'Cevap Anahtarları'!$A$2:$A$100, 0), 0)="ABCDE")) + SUMPRODUCT(--(K674:DF674 &lt;&gt; ""), --(ISNUMBER(SEARCH(K674:DF674, INDEX('Cevap Anahtarları'!$B$2:$CW$10, MATCH(J674, 'Cevap Anahtarları'!$A$2:$A$100, 0), 0)))), --(INDEX('Cevap Anahtarları'!$B$2:$CW$10, MATCH(J674, 'Cevap Anahtarları'!$A$2:$A$100, 0), 0)&lt;&gt;"ABCDE")))</f>
        <v/>
      </c>
      <c r="F674" s="4" t="str" cm="1">
        <f t="array" ref="F674">IF(A674="","",SUMPRODUCT(1* (K674:DF674 &lt;&gt; 0)*(NOT(ISNUMBER(SEARCH(K674:DF674,INDEX('Cevap Anahtarları'!$B$2:$CW$10,MATCH(J674,'Cevap Anahtarları'!$A$2:$A$100,0),0)))))))</f>
        <v/>
      </c>
      <c r="G674" s="4" t="str" cm="1">
        <f t="array" aca="1" ref="G674" ca="1">IF(A674="", "", SUMPRODUCT(--(OFFSET(K674, 0, 0, 1, $O$1) = 0), --(INDEX('Cevap Anahtarları'!$B$2:$CW$10, MATCH(J674, 'Cevap Anahtarları'!$A$2:$A$100, 0), COLUMN(OFFSET(K674, 0, 0, 1, $O$1))-COLUMN(K674)+1) &lt;&gt; "ABCDE")))</f>
        <v/>
      </c>
      <c r="H674" s="12" t="str">
        <f t="shared" si="31"/>
        <v/>
      </c>
      <c r="I674" s="12" t="str">
        <f t="shared" si="32"/>
        <v/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</row>
    <row r="675" spans="2:165">
      <c r="B675" t="str">
        <f>IF(_xlfn.CONCAT('OMR Ciktisi'!F672:O672)="","",VALUE(_xlfn.CONCAT('OMR Ciktisi'!F672:O672)))</f>
        <v/>
      </c>
      <c r="C675" t="str">
        <f>IF(B675="", "", OR(ISNUMBER(MATCH(B675, 'Ogrenci Listesi'!$B$2:$B$1500, 0)), ISNUMBER(MATCH(B675, 'Ogr List2'!$B$2:$B$1500, 0))))</f>
        <v/>
      </c>
      <c r="D675" t="str">
        <f t="shared" si="30"/>
        <v/>
      </c>
      <c r="E675" s="4" t="str" cm="1">
        <f t="array" ref="E675">IF(A675="","", SUMPRODUCT(--(INDEX('Cevap Anahtarları'!$B$2:$CW$10, MATCH(J675, 'Cevap Anahtarları'!$A$2:$A$100, 0), 0)="ABCDE")) + SUMPRODUCT(--(K675:DF675 &lt;&gt; ""), --(ISNUMBER(SEARCH(K675:DF675, INDEX('Cevap Anahtarları'!$B$2:$CW$10, MATCH(J675, 'Cevap Anahtarları'!$A$2:$A$100, 0), 0)))), --(INDEX('Cevap Anahtarları'!$B$2:$CW$10, MATCH(J675, 'Cevap Anahtarları'!$A$2:$A$100, 0), 0)&lt;&gt;"ABCDE")))</f>
        <v/>
      </c>
      <c r="F675" s="4" t="str" cm="1">
        <f t="array" ref="F675">IF(A675="","",SUMPRODUCT(1* (K675:DF675 &lt;&gt; 0)*(NOT(ISNUMBER(SEARCH(K675:DF675,INDEX('Cevap Anahtarları'!$B$2:$CW$10,MATCH(J675,'Cevap Anahtarları'!$A$2:$A$100,0),0)))))))</f>
        <v/>
      </c>
      <c r="G675" s="4" t="str" cm="1">
        <f t="array" aca="1" ref="G675" ca="1">IF(A675="", "", SUMPRODUCT(--(OFFSET(K675, 0, 0, 1, $O$1) = 0), --(INDEX('Cevap Anahtarları'!$B$2:$CW$10, MATCH(J675, 'Cevap Anahtarları'!$A$2:$A$100, 0), COLUMN(OFFSET(K675, 0, 0, 1, $O$1))-COLUMN(K675)+1) &lt;&gt; "ABCDE")))</f>
        <v/>
      </c>
      <c r="H675" s="12" t="str">
        <f t="shared" si="31"/>
        <v/>
      </c>
      <c r="I675" s="12" t="str">
        <f t="shared" si="32"/>
        <v/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</row>
    <row r="676" spans="2:165">
      <c r="B676" t="str">
        <f>IF(_xlfn.CONCAT('OMR Ciktisi'!F673:O673)="","",VALUE(_xlfn.CONCAT('OMR Ciktisi'!F673:O673)))</f>
        <v/>
      </c>
      <c r="C676" t="str">
        <f>IF(B676="", "", OR(ISNUMBER(MATCH(B676, 'Ogrenci Listesi'!$B$2:$B$1500, 0)), ISNUMBER(MATCH(B676, 'Ogr List2'!$B$2:$B$1500, 0))))</f>
        <v/>
      </c>
      <c r="D676" t="str">
        <f t="shared" si="30"/>
        <v/>
      </c>
      <c r="E676" s="4" t="str" cm="1">
        <f t="array" ref="E676">IF(A676="","", SUMPRODUCT(--(INDEX('Cevap Anahtarları'!$B$2:$CW$10, MATCH(J676, 'Cevap Anahtarları'!$A$2:$A$100, 0), 0)="ABCDE")) + SUMPRODUCT(--(K676:DF676 &lt;&gt; ""), --(ISNUMBER(SEARCH(K676:DF676, INDEX('Cevap Anahtarları'!$B$2:$CW$10, MATCH(J676, 'Cevap Anahtarları'!$A$2:$A$100, 0), 0)))), --(INDEX('Cevap Anahtarları'!$B$2:$CW$10, MATCH(J676, 'Cevap Anahtarları'!$A$2:$A$100, 0), 0)&lt;&gt;"ABCDE")))</f>
        <v/>
      </c>
      <c r="F676" s="4" t="str" cm="1">
        <f t="array" ref="F676">IF(A676="","",SUMPRODUCT(1* (K676:DF676 &lt;&gt; 0)*(NOT(ISNUMBER(SEARCH(K676:DF676,INDEX('Cevap Anahtarları'!$B$2:$CW$10,MATCH(J676,'Cevap Anahtarları'!$A$2:$A$100,0),0)))))))</f>
        <v/>
      </c>
      <c r="G676" s="4" t="str" cm="1">
        <f t="array" aca="1" ref="G676" ca="1">IF(A676="", "", SUMPRODUCT(--(OFFSET(K676, 0, 0, 1, $O$1) = 0), --(INDEX('Cevap Anahtarları'!$B$2:$CW$10, MATCH(J676, 'Cevap Anahtarları'!$A$2:$A$100, 0), COLUMN(OFFSET(K676, 0, 0, 1, $O$1))-COLUMN(K676)+1) &lt;&gt; "ABCDE")))</f>
        <v/>
      </c>
      <c r="H676" s="12" t="str">
        <f t="shared" si="31"/>
        <v/>
      </c>
      <c r="I676" s="12" t="str">
        <f t="shared" si="32"/>
        <v/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</row>
    <row r="677" spans="2:165">
      <c r="B677" t="str">
        <f>IF(_xlfn.CONCAT('OMR Ciktisi'!F674:O674)="","",VALUE(_xlfn.CONCAT('OMR Ciktisi'!F674:O674)))</f>
        <v/>
      </c>
      <c r="C677" t="str">
        <f>IF(B677="", "", OR(ISNUMBER(MATCH(B677, 'Ogrenci Listesi'!$B$2:$B$1500, 0)), ISNUMBER(MATCH(B677, 'Ogr List2'!$B$2:$B$1500, 0))))</f>
        <v/>
      </c>
      <c r="D677" t="str">
        <f t="shared" si="30"/>
        <v/>
      </c>
      <c r="E677" s="4" t="str" cm="1">
        <f t="array" ref="E677">IF(A677="","", SUMPRODUCT(--(INDEX('Cevap Anahtarları'!$B$2:$CW$10, MATCH(J677, 'Cevap Anahtarları'!$A$2:$A$100, 0), 0)="ABCDE")) + SUMPRODUCT(--(K677:DF677 &lt;&gt; ""), --(ISNUMBER(SEARCH(K677:DF677, INDEX('Cevap Anahtarları'!$B$2:$CW$10, MATCH(J677, 'Cevap Anahtarları'!$A$2:$A$100, 0), 0)))), --(INDEX('Cevap Anahtarları'!$B$2:$CW$10, MATCH(J677, 'Cevap Anahtarları'!$A$2:$A$100, 0), 0)&lt;&gt;"ABCDE")))</f>
        <v/>
      </c>
      <c r="F677" s="4" t="str" cm="1">
        <f t="array" ref="F677">IF(A677="","",SUMPRODUCT(1* (K677:DF677 &lt;&gt; 0)*(NOT(ISNUMBER(SEARCH(K677:DF677,INDEX('Cevap Anahtarları'!$B$2:$CW$10,MATCH(J677,'Cevap Anahtarları'!$A$2:$A$100,0),0)))))))</f>
        <v/>
      </c>
      <c r="G677" s="4" t="str" cm="1">
        <f t="array" aca="1" ref="G677" ca="1">IF(A677="", "", SUMPRODUCT(--(OFFSET(K677, 0, 0, 1, $O$1) = 0), --(INDEX('Cevap Anahtarları'!$B$2:$CW$10, MATCH(J677, 'Cevap Anahtarları'!$A$2:$A$100, 0), COLUMN(OFFSET(K677, 0, 0, 1, $O$1))-COLUMN(K677)+1) &lt;&gt; "ABCDE")))</f>
        <v/>
      </c>
      <c r="H677" s="12" t="str">
        <f t="shared" si="31"/>
        <v/>
      </c>
      <c r="I677" s="12" t="str">
        <f t="shared" si="32"/>
        <v/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</row>
    <row r="678" spans="2:165">
      <c r="B678" t="str">
        <f>IF(_xlfn.CONCAT('OMR Ciktisi'!F675:O675)="","",VALUE(_xlfn.CONCAT('OMR Ciktisi'!F675:O675)))</f>
        <v/>
      </c>
      <c r="C678" t="str">
        <f>IF(B678="", "", OR(ISNUMBER(MATCH(B678, 'Ogrenci Listesi'!$B$2:$B$1500, 0)), ISNUMBER(MATCH(B678, 'Ogr List2'!$B$2:$B$1500, 0))))</f>
        <v/>
      </c>
      <c r="D678" t="str">
        <f t="shared" si="30"/>
        <v/>
      </c>
      <c r="E678" s="4" t="str" cm="1">
        <f t="array" ref="E678">IF(A678="","", SUMPRODUCT(--(INDEX('Cevap Anahtarları'!$B$2:$CW$10, MATCH(J678, 'Cevap Anahtarları'!$A$2:$A$100, 0), 0)="ABCDE")) + SUMPRODUCT(--(K678:DF678 &lt;&gt; ""), --(ISNUMBER(SEARCH(K678:DF678, INDEX('Cevap Anahtarları'!$B$2:$CW$10, MATCH(J678, 'Cevap Anahtarları'!$A$2:$A$100, 0), 0)))), --(INDEX('Cevap Anahtarları'!$B$2:$CW$10, MATCH(J678, 'Cevap Anahtarları'!$A$2:$A$100, 0), 0)&lt;&gt;"ABCDE")))</f>
        <v/>
      </c>
      <c r="F678" s="4" t="str" cm="1">
        <f t="array" ref="F678">IF(A678="","",SUMPRODUCT(1* (K678:DF678 &lt;&gt; 0)*(NOT(ISNUMBER(SEARCH(K678:DF678,INDEX('Cevap Anahtarları'!$B$2:$CW$10,MATCH(J678,'Cevap Anahtarları'!$A$2:$A$100,0),0)))))))</f>
        <v/>
      </c>
      <c r="G678" s="4" t="str" cm="1">
        <f t="array" aca="1" ref="G678" ca="1">IF(A678="", "", SUMPRODUCT(--(OFFSET(K678, 0, 0, 1, $O$1) = 0), --(INDEX('Cevap Anahtarları'!$B$2:$CW$10, MATCH(J678, 'Cevap Anahtarları'!$A$2:$A$100, 0), COLUMN(OFFSET(K678, 0, 0, 1, $O$1))-COLUMN(K678)+1) &lt;&gt; "ABCDE")))</f>
        <v/>
      </c>
      <c r="H678" s="12" t="str">
        <f t="shared" si="31"/>
        <v/>
      </c>
      <c r="I678" s="12" t="str">
        <f t="shared" si="32"/>
        <v/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</row>
    <row r="679" spans="2:165">
      <c r="B679" t="str">
        <f>IF(_xlfn.CONCAT('OMR Ciktisi'!F676:O676)="","",VALUE(_xlfn.CONCAT('OMR Ciktisi'!F676:O676)))</f>
        <v/>
      </c>
      <c r="C679" t="str">
        <f>IF(B679="", "", OR(ISNUMBER(MATCH(B679, 'Ogrenci Listesi'!$B$2:$B$1500, 0)), ISNUMBER(MATCH(B679, 'Ogr List2'!$B$2:$B$1500, 0))))</f>
        <v/>
      </c>
      <c r="D679" t="str">
        <f t="shared" si="30"/>
        <v/>
      </c>
      <c r="E679" s="4" t="str" cm="1">
        <f t="array" ref="E679">IF(A679="","", SUMPRODUCT(--(INDEX('Cevap Anahtarları'!$B$2:$CW$10, MATCH(J679, 'Cevap Anahtarları'!$A$2:$A$100, 0), 0)="ABCDE")) + SUMPRODUCT(--(K679:DF679 &lt;&gt; ""), --(ISNUMBER(SEARCH(K679:DF679, INDEX('Cevap Anahtarları'!$B$2:$CW$10, MATCH(J679, 'Cevap Anahtarları'!$A$2:$A$100, 0), 0)))), --(INDEX('Cevap Anahtarları'!$B$2:$CW$10, MATCH(J679, 'Cevap Anahtarları'!$A$2:$A$100, 0), 0)&lt;&gt;"ABCDE")))</f>
        <v/>
      </c>
      <c r="F679" s="4" t="str" cm="1">
        <f t="array" ref="F679">IF(A679="","",SUMPRODUCT(1* (K679:DF679 &lt;&gt; 0)*(NOT(ISNUMBER(SEARCH(K679:DF679,INDEX('Cevap Anahtarları'!$B$2:$CW$10,MATCH(J679,'Cevap Anahtarları'!$A$2:$A$100,0),0)))))))</f>
        <v/>
      </c>
      <c r="G679" s="4" t="str" cm="1">
        <f t="array" aca="1" ref="G679" ca="1">IF(A679="", "", SUMPRODUCT(--(OFFSET(K679, 0, 0, 1, $O$1) = 0), --(INDEX('Cevap Anahtarları'!$B$2:$CW$10, MATCH(J679, 'Cevap Anahtarları'!$A$2:$A$100, 0), COLUMN(OFFSET(K679, 0, 0, 1, $O$1))-COLUMN(K679)+1) &lt;&gt; "ABCDE")))</f>
        <v/>
      </c>
      <c r="H679" s="12" t="str">
        <f t="shared" si="31"/>
        <v/>
      </c>
      <c r="I679" s="12" t="str">
        <f t="shared" si="32"/>
        <v/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</row>
    <row r="680" spans="2:165">
      <c r="B680" t="str">
        <f>IF(_xlfn.CONCAT('OMR Ciktisi'!F677:O677)="","",VALUE(_xlfn.CONCAT('OMR Ciktisi'!F677:O677)))</f>
        <v/>
      </c>
      <c r="C680" t="str">
        <f>IF(B680="", "", OR(ISNUMBER(MATCH(B680, 'Ogrenci Listesi'!$B$2:$B$1500, 0)), ISNUMBER(MATCH(B680, 'Ogr List2'!$B$2:$B$1500, 0))))</f>
        <v/>
      </c>
      <c r="D680" t="str">
        <f t="shared" si="30"/>
        <v/>
      </c>
      <c r="E680" s="4" t="str" cm="1">
        <f t="array" ref="E680">IF(A680="","", SUMPRODUCT(--(INDEX('Cevap Anahtarları'!$B$2:$CW$10, MATCH(J680, 'Cevap Anahtarları'!$A$2:$A$100, 0), 0)="ABCDE")) + SUMPRODUCT(--(K680:DF680 &lt;&gt; ""), --(ISNUMBER(SEARCH(K680:DF680, INDEX('Cevap Anahtarları'!$B$2:$CW$10, MATCH(J680, 'Cevap Anahtarları'!$A$2:$A$100, 0), 0)))), --(INDEX('Cevap Anahtarları'!$B$2:$CW$10, MATCH(J680, 'Cevap Anahtarları'!$A$2:$A$100, 0), 0)&lt;&gt;"ABCDE")))</f>
        <v/>
      </c>
      <c r="F680" s="4" t="str" cm="1">
        <f t="array" ref="F680">IF(A680="","",SUMPRODUCT(1* (K680:DF680 &lt;&gt; 0)*(NOT(ISNUMBER(SEARCH(K680:DF680,INDEX('Cevap Anahtarları'!$B$2:$CW$10,MATCH(J680,'Cevap Anahtarları'!$A$2:$A$100,0),0)))))))</f>
        <v/>
      </c>
      <c r="G680" s="4" t="str" cm="1">
        <f t="array" aca="1" ref="G680" ca="1">IF(A680="", "", SUMPRODUCT(--(OFFSET(K680, 0, 0, 1, $O$1) = 0), --(INDEX('Cevap Anahtarları'!$B$2:$CW$10, MATCH(J680, 'Cevap Anahtarları'!$A$2:$A$100, 0), COLUMN(OFFSET(K680, 0, 0, 1, $O$1))-COLUMN(K680)+1) &lt;&gt; "ABCDE")))</f>
        <v/>
      </c>
      <c r="H680" s="12" t="str">
        <f t="shared" si="31"/>
        <v/>
      </c>
      <c r="I680" s="12" t="str">
        <f t="shared" si="32"/>
        <v/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</row>
    <row r="681" spans="2:165">
      <c r="B681" t="str">
        <f>IF(_xlfn.CONCAT('OMR Ciktisi'!F678:O678)="","",VALUE(_xlfn.CONCAT('OMR Ciktisi'!F678:O678)))</f>
        <v/>
      </c>
      <c r="C681" t="str">
        <f>IF(B681="", "", OR(ISNUMBER(MATCH(B681, 'Ogrenci Listesi'!$B$2:$B$1500, 0)), ISNUMBER(MATCH(B681, 'Ogr List2'!$B$2:$B$1500, 0))))</f>
        <v/>
      </c>
      <c r="D681" t="str">
        <f t="shared" si="30"/>
        <v/>
      </c>
      <c r="E681" s="4" t="str" cm="1">
        <f t="array" ref="E681">IF(A681="","", SUMPRODUCT(--(INDEX('Cevap Anahtarları'!$B$2:$CW$10, MATCH(J681, 'Cevap Anahtarları'!$A$2:$A$100, 0), 0)="ABCDE")) + SUMPRODUCT(--(K681:DF681 &lt;&gt; ""), --(ISNUMBER(SEARCH(K681:DF681, INDEX('Cevap Anahtarları'!$B$2:$CW$10, MATCH(J681, 'Cevap Anahtarları'!$A$2:$A$100, 0), 0)))), --(INDEX('Cevap Anahtarları'!$B$2:$CW$10, MATCH(J681, 'Cevap Anahtarları'!$A$2:$A$100, 0), 0)&lt;&gt;"ABCDE")))</f>
        <v/>
      </c>
      <c r="F681" s="4" t="str" cm="1">
        <f t="array" ref="F681">IF(A681="","",SUMPRODUCT(1* (K681:DF681 &lt;&gt; 0)*(NOT(ISNUMBER(SEARCH(K681:DF681,INDEX('Cevap Anahtarları'!$B$2:$CW$10,MATCH(J681,'Cevap Anahtarları'!$A$2:$A$100,0),0)))))))</f>
        <v/>
      </c>
      <c r="G681" s="4" t="str" cm="1">
        <f t="array" aca="1" ref="G681" ca="1">IF(A681="", "", SUMPRODUCT(--(OFFSET(K681, 0, 0, 1, $O$1) = 0), --(INDEX('Cevap Anahtarları'!$B$2:$CW$10, MATCH(J681, 'Cevap Anahtarları'!$A$2:$A$100, 0), COLUMN(OFFSET(K681, 0, 0, 1, $O$1))-COLUMN(K681)+1) &lt;&gt; "ABCDE")))</f>
        <v/>
      </c>
      <c r="H681" s="12" t="str">
        <f t="shared" si="31"/>
        <v/>
      </c>
      <c r="I681" s="12" t="str">
        <f t="shared" si="32"/>
        <v/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</row>
    <row r="682" spans="2:165">
      <c r="B682" t="str">
        <f>IF(_xlfn.CONCAT('OMR Ciktisi'!F679:O679)="","",VALUE(_xlfn.CONCAT('OMR Ciktisi'!F679:O679)))</f>
        <v/>
      </c>
      <c r="C682" t="str">
        <f>IF(B682="", "", OR(ISNUMBER(MATCH(B682, 'Ogrenci Listesi'!$B$2:$B$1500, 0)), ISNUMBER(MATCH(B682, 'Ogr List2'!$B$2:$B$1500, 0))))</f>
        <v/>
      </c>
      <c r="D682" t="str">
        <f t="shared" si="30"/>
        <v/>
      </c>
      <c r="E682" s="4" t="str" cm="1">
        <f t="array" ref="E682">IF(A682="","", SUMPRODUCT(--(INDEX('Cevap Anahtarları'!$B$2:$CW$10, MATCH(J682, 'Cevap Anahtarları'!$A$2:$A$100, 0), 0)="ABCDE")) + SUMPRODUCT(--(K682:DF682 &lt;&gt; ""), --(ISNUMBER(SEARCH(K682:DF682, INDEX('Cevap Anahtarları'!$B$2:$CW$10, MATCH(J682, 'Cevap Anahtarları'!$A$2:$A$100, 0), 0)))), --(INDEX('Cevap Anahtarları'!$B$2:$CW$10, MATCH(J682, 'Cevap Anahtarları'!$A$2:$A$100, 0), 0)&lt;&gt;"ABCDE")))</f>
        <v/>
      </c>
      <c r="F682" s="4" t="str" cm="1">
        <f t="array" ref="F682">IF(A682="","",SUMPRODUCT(1* (K682:DF682 &lt;&gt; 0)*(NOT(ISNUMBER(SEARCH(K682:DF682,INDEX('Cevap Anahtarları'!$B$2:$CW$10,MATCH(J682,'Cevap Anahtarları'!$A$2:$A$100,0),0)))))))</f>
        <v/>
      </c>
      <c r="G682" s="4" t="str" cm="1">
        <f t="array" aca="1" ref="G682" ca="1">IF(A682="", "", SUMPRODUCT(--(OFFSET(K682, 0, 0, 1, $O$1) = 0), --(INDEX('Cevap Anahtarları'!$B$2:$CW$10, MATCH(J682, 'Cevap Anahtarları'!$A$2:$A$100, 0), COLUMN(OFFSET(K682, 0, 0, 1, $O$1))-COLUMN(K682)+1) &lt;&gt; "ABCDE")))</f>
        <v/>
      </c>
      <c r="H682" s="12" t="str">
        <f t="shared" si="31"/>
        <v/>
      </c>
      <c r="I682" s="12" t="str">
        <f t="shared" si="32"/>
        <v/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</row>
    <row r="683" spans="2:165">
      <c r="B683" t="str">
        <f>IF(_xlfn.CONCAT('OMR Ciktisi'!F680:O680)="","",VALUE(_xlfn.CONCAT('OMR Ciktisi'!F680:O680)))</f>
        <v/>
      </c>
      <c r="C683" t="str">
        <f>IF(B683="", "", OR(ISNUMBER(MATCH(B683, 'Ogrenci Listesi'!$B$2:$B$1500, 0)), ISNUMBER(MATCH(B683, 'Ogr List2'!$B$2:$B$1500, 0))))</f>
        <v/>
      </c>
      <c r="D683" t="str">
        <f t="shared" si="30"/>
        <v/>
      </c>
      <c r="E683" s="4" t="str" cm="1">
        <f t="array" ref="E683">IF(A683="","", SUMPRODUCT(--(INDEX('Cevap Anahtarları'!$B$2:$CW$10, MATCH(J683, 'Cevap Anahtarları'!$A$2:$A$100, 0), 0)="ABCDE")) + SUMPRODUCT(--(K683:DF683 &lt;&gt; ""), --(ISNUMBER(SEARCH(K683:DF683, INDEX('Cevap Anahtarları'!$B$2:$CW$10, MATCH(J683, 'Cevap Anahtarları'!$A$2:$A$100, 0), 0)))), --(INDEX('Cevap Anahtarları'!$B$2:$CW$10, MATCH(J683, 'Cevap Anahtarları'!$A$2:$A$100, 0), 0)&lt;&gt;"ABCDE")))</f>
        <v/>
      </c>
      <c r="F683" s="4" t="str" cm="1">
        <f t="array" ref="F683">IF(A683="","",SUMPRODUCT(1* (K683:DF683 &lt;&gt; 0)*(NOT(ISNUMBER(SEARCH(K683:DF683,INDEX('Cevap Anahtarları'!$B$2:$CW$10,MATCH(J683,'Cevap Anahtarları'!$A$2:$A$100,0),0)))))))</f>
        <v/>
      </c>
      <c r="G683" s="4" t="str" cm="1">
        <f t="array" aca="1" ref="G683" ca="1">IF(A683="", "", SUMPRODUCT(--(OFFSET(K683, 0, 0, 1, $O$1) = 0), --(INDEX('Cevap Anahtarları'!$B$2:$CW$10, MATCH(J683, 'Cevap Anahtarları'!$A$2:$A$100, 0), COLUMN(OFFSET(K683, 0, 0, 1, $O$1))-COLUMN(K683)+1) &lt;&gt; "ABCDE")))</f>
        <v/>
      </c>
      <c r="H683" s="12" t="str">
        <f t="shared" si="31"/>
        <v/>
      </c>
      <c r="I683" s="12" t="str">
        <f t="shared" si="32"/>
        <v/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</row>
    <row r="684" spans="2:165">
      <c r="B684" t="str">
        <f>IF(_xlfn.CONCAT('OMR Ciktisi'!F681:O681)="","",VALUE(_xlfn.CONCAT('OMR Ciktisi'!F681:O681)))</f>
        <v/>
      </c>
      <c r="C684" t="str">
        <f>IF(B684="", "", OR(ISNUMBER(MATCH(B684, 'Ogrenci Listesi'!$B$2:$B$1500, 0)), ISNUMBER(MATCH(B684, 'Ogr List2'!$B$2:$B$1500, 0))))</f>
        <v/>
      </c>
      <c r="D684" t="str">
        <f t="shared" si="30"/>
        <v/>
      </c>
      <c r="E684" s="4" t="str" cm="1">
        <f t="array" ref="E684">IF(A684="","", SUMPRODUCT(--(INDEX('Cevap Anahtarları'!$B$2:$CW$10, MATCH(J684, 'Cevap Anahtarları'!$A$2:$A$100, 0), 0)="ABCDE")) + SUMPRODUCT(--(K684:DF684 &lt;&gt; ""), --(ISNUMBER(SEARCH(K684:DF684, INDEX('Cevap Anahtarları'!$B$2:$CW$10, MATCH(J684, 'Cevap Anahtarları'!$A$2:$A$100, 0), 0)))), --(INDEX('Cevap Anahtarları'!$B$2:$CW$10, MATCH(J684, 'Cevap Anahtarları'!$A$2:$A$100, 0), 0)&lt;&gt;"ABCDE")))</f>
        <v/>
      </c>
      <c r="F684" s="4" t="str" cm="1">
        <f t="array" ref="F684">IF(A684="","",SUMPRODUCT(1* (K684:DF684 &lt;&gt; 0)*(NOT(ISNUMBER(SEARCH(K684:DF684,INDEX('Cevap Anahtarları'!$B$2:$CW$10,MATCH(J684,'Cevap Anahtarları'!$A$2:$A$100,0),0)))))))</f>
        <v/>
      </c>
      <c r="G684" s="4" t="str" cm="1">
        <f t="array" aca="1" ref="G684" ca="1">IF(A684="", "", SUMPRODUCT(--(OFFSET(K684, 0, 0, 1, $O$1) = 0), --(INDEX('Cevap Anahtarları'!$B$2:$CW$10, MATCH(J684, 'Cevap Anahtarları'!$A$2:$A$100, 0), COLUMN(OFFSET(K684, 0, 0, 1, $O$1))-COLUMN(K684)+1) &lt;&gt; "ABCDE")))</f>
        <v/>
      </c>
      <c r="H684" s="12" t="str">
        <f t="shared" si="31"/>
        <v/>
      </c>
      <c r="I684" s="12" t="str">
        <f t="shared" si="32"/>
        <v/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</row>
    <row r="685" spans="2:165">
      <c r="B685" t="str">
        <f>IF(_xlfn.CONCAT('OMR Ciktisi'!F682:O682)="","",VALUE(_xlfn.CONCAT('OMR Ciktisi'!F682:O682)))</f>
        <v/>
      </c>
      <c r="C685" t="str">
        <f>IF(B685="", "", OR(ISNUMBER(MATCH(B685, 'Ogrenci Listesi'!$B$2:$B$1500, 0)), ISNUMBER(MATCH(B685, 'Ogr List2'!$B$2:$B$1500, 0))))</f>
        <v/>
      </c>
      <c r="D685" t="str">
        <f t="shared" si="30"/>
        <v/>
      </c>
      <c r="E685" s="4" t="str" cm="1">
        <f t="array" ref="E685">IF(A685="","", SUMPRODUCT(--(INDEX('Cevap Anahtarları'!$B$2:$CW$10, MATCH(J685, 'Cevap Anahtarları'!$A$2:$A$100, 0), 0)="ABCDE")) + SUMPRODUCT(--(K685:DF685 &lt;&gt; ""), --(ISNUMBER(SEARCH(K685:DF685, INDEX('Cevap Anahtarları'!$B$2:$CW$10, MATCH(J685, 'Cevap Anahtarları'!$A$2:$A$100, 0), 0)))), --(INDEX('Cevap Anahtarları'!$B$2:$CW$10, MATCH(J685, 'Cevap Anahtarları'!$A$2:$A$100, 0), 0)&lt;&gt;"ABCDE")))</f>
        <v/>
      </c>
      <c r="F685" s="4" t="str" cm="1">
        <f t="array" ref="F685">IF(A685="","",SUMPRODUCT(1* (K685:DF685 &lt;&gt; 0)*(NOT(ISNUMBER(SEARCH(K685:DF685,INDEX('Cevap Anahtarları'!$B$2:$CW$10,MATCH(J685,'Cevap Anahtarları'!$A$2:$A$100,0),0)))))))</f>
        <v/>
      </c>
      <c r="G685" s="4" t="str" cm="1">
        <f t="array" aca="1" ref="G685" ca="1">IF(A685="", "", SUMPRODUCT(--(OFFSET(K685, 0, 0, 1, $O$1) = 0), --(INDEX('Cevap Anahtarları'!$B$2:$CW$10, MATCH(J685, 'Cevap Anahtarları'!$A$2:$A$100, 0), COLUMN(OFFSET(K685, 0, 0, 1, $O$1))-COLUMN(K685)+1) &lt;&gt; "ABCDE")))</f>
        <v/>
      </c>
      <c r="H685" s="12" t="str">
        <f t="shared" si="31"/>
        <v/>
      </c>
      <c r="I685" s="12" t="str">
        <f t="shared" si="32"/>
        <v/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</row>
    <row r="686" spans="2:165">
      <c r="B686" t="str">
        <f>IF(_xlfn.CONCAT('OMR Ciktisi'!F683:O683)="","",VALUE(_xlfn.CONCAT('OMR Ciktisi'!F683:O683)))</f>
        <v/>
      </c>
      <c r="C686" t="str">
        <f>IF(B686="", "", OR(ISNUMBER(MATCH(B686, 'Ogrenci Listesi'!$B$2:$B$1500, 0)), ISNUMBER(MATCH(B686, 'Ogr List2'!$B$2:$B$1500, 0))))</f>
        <v/>
      </c>
      <c r="D686" t="str">
        <f t="shared" si="30"/>
        <v/>
      </c>
      <c r="E686" s="4" t="str" cm="1">
        <f t="array" ref="E686">IF(A686="","", SUMPRODUCT(--(INDEX('Cevap Anahtarları'!$B$2:$CW$10, MATCH(J686, 'Cevap Anahtarları'!$A$2:$A$100, 0), 0)="ABCDE")) + SUMPRODUCT(--(K686:DF686 &lt;&gt; ""), --(ISNUMBER(SEARCH(K686:DF686, INDEX('Cevap Anahtarları'!$B$2:$CW$10, MATCH(J686, 'Cevap Anahtarları'!$A$2:$A$100, 0), 0)))), --(INDEX('Cevap Anahtarları'!$B$2:$CW$10, MATCH(J686, 'Cevap Anahtarları'!$A$2:$A$100, 0), 0)&lt;&gt;"ABCDE")))</f>
        <v/>
      </c>
      <c r="F686" s="4" t="str" cm="1">
        <f t="array" ref="F686">IF(A686="","",SUMPRODUCT(1* (K686:DF686 &lt;&gt; 0)*(NOT(ISNUMBER(SEARCH(K686:DF686,INDEX('Cevap Anahtarları'!$B$2:$CW$10,MATCH(J686,'Cevap Anahtarları'!$A$2:$A$100,0),0)))))))</f>
        <v/>
      </c>
      <c r="G686" s="4" t="str" cm="1">
        <f t="array" aca="1" ref="G686" ca="1">IF(A686="", "", SUMPRODUCT(--(OFFSET(K686, 0, 0, 1, $O$1) = 0), --(INDEX('Cevap Anahtarları'!$B$2:$CW$10, MATCH(J686, 'Cevap Anahtarları'!$A$2:$A$100, 0), COLUMN(OFFSET(K686, 0, 0, 1, $O$1))-COLUMN(K686)+1) &lt;&gt; "ABCDE")))</f>
        <v/>
      </c>
      <c r="H686" s="12" t="str">
        <f t="shared" si="31"/>
        <v/>
      </c>
      <c r="I686" s="12" t="str">
        <f t="shared" si="32"/>
        <v/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</row>
    <row r="687" spans="2:165">
      <c r="B687" t="str">
        <f>IF(_xlfn.CONCAT('OMR Ciktisi'!F684:O684)="","",VALUE(_xlfn.CONCAT('OMR Ciktisi'!F684:O684)))</f>
        <v/>
      </c>
      <c r="C687" t="str">
        <f>IF(B687="", "", OR(ISNUMBER(MATCH(B687, 'Ogrenci Listesi'!$B$2:$B$1500, 0)), ISNUMBER(MATCH(B687, 'Ogr List2'!$B$2:$B$1500, 0))))</f>
        <v/>
      </c>
      <c r="D687" t="str">
        <f t="shared" si="30"/>
        <v/>
      </c>
      <c r="E687" s="4" t="str" cm="1">
        <f t="array" ref="E687">IF(A687="","", SUMPRODUCT(--(INDEX('Cevap Anahtarları'!$B$2:$CW$10, MATCH(J687, 'Cevap Anahtarları'!$A$2:$A$100, 0), 0)="ABCDE")) + SUMPRODUCT(--(K687:DF687 &lt;&gt; ""), --(ISNUMBER(SEARCH(K687:DF687, INDEX('Cevap Anahtarları'!$B$2:$CW$10, MATCH(J687, 'Cevap Anahtarları'!$A$2:$A$100, 0), 0)))), --(INDEX('Cevap Anahtarları'!$B$2:$CW$10, MATCH(J687, 'Cevap Anahtarları'!$A$2:$A$100, 0), 0)&lt;&gt;"ABCDE")))</f>
        <v/>
      </c>
      <c r="F687" s="4" t="str" cm="1">
        <f t="array" ref="F687">IF(A687="","",SUMPRODUCT(1* (K687:DF687 &lt;&gt; 0)*(NOT(ISNUMBER(SEARCH(K687:DF687,INDEX('Cevap Anahtarları'!$B$2:$CW$10,MATCH(J687,'Cevap Anahtarları'!$A$2:$A$100,0),0)))))))</f>
        <v/>
      </c>
      <c r="G687" s="4" t="str" cm="1">
        <f t="array" aca="1" ref="G687" ca="1">IF(A687="", "", SUMPRODUCT(--(OFFSET(K687, 0, 0, 1, $O$1) = 0), --(INDEX('Cevap Anahtarları'!$B$2:$CW$10, MATCH(J687, 'Cevap Anahtarları'!$A$2:$A$100, 0), COLUMN(OFFSET(K687, 0, 0, 1, $O$1))-COLUMN(K687)+1) &lt;&gt; "ABCDE")))</f>
        <v/>
      </c>
      <c r="H687" s="12" t="str">
        <f t="shared" si="31"/>
        <v/>
      </c>
      <c r="I687" s="12" t="str">
        <f t="shared" si="32"/>
        <v/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</row>
    <row r="688" spans="2:165">
      <c r="B688" t="str">
        <f>IF(_xlfn.CONCAT('OMR Ciktisi'!F685:O685)="","",VALUE(_xlfn.CONCAT('OMR Ciktisi'!F685:O685)))</f>
        <v/>
      </c>
      <c r="C688" t="str">
        <f>IF(B688="", "", OR(ISNUMBER(MATCH(B688, 'Ogrenci Listesi'!$B$2:$B$1500, 0)), ISNUMBER(MATCH(B688, 'Ogr List2'!$B$2:$B$1500, 0))))</f>
        <v/>
      </c>
      <c r="D688" t="str">
        <f t="shared" si="30"/>
        <v/>
      </c>
      <c r="E688" s="4" t="str" cm="1">
        <f t="array" ref="E688">IF(A688="","", SUMPRODUCT(--(INDEX('Cevap Anahtarları'!$B$2:$CW$10, MATCH(J688, 'Cevap Anahtarları'!$A$2:$A$100, 0), 0)="ABCDE")) + SUMPRODUCT(--(K688:DF688 &lt;&gt; ""), --(ISNUMBER(SEARCH(K688:DF688, INDEX('Cevap Anahtarları'!$B$2:$CW$10, MATCH(J688, 'Cevap Anahtarları'!$A$2:$A$100, 0), 0)))), --(INDEX('Cevap Anahtarları'!$B$2:$CW$10, MATCH(J688, 'Cevap Anahtarları'!$A$2:$A$100, 0), 0)&lt;&gt;"ABCDE")))</f>
        <v/>
      </c>
      <c r="F688" s="4" t="str" cm="1">
        <f t="array" ref="F688">IF(A688="","",SUMPRODUCT(1* (K688:DF688 &lt;&gt; 0)*(NOT(ISNUMBER(SEARCH(K688:DF688,INDEX('Cevap Anahtarları'!$B$2:$CW$10,MATCH(J688,'Cevap Anahtarları'!$A$2:$A$100,0),0)))))))</f>
        <v/>
      </c>
      <c r="G688" s="4" t="str" cm="1">
        <f t="array" aca="1" ref="G688" ca="1">IF(A688="", "", SUMPRODUCT(--(OFFSET(K688, 0, 0, 1, $O$1) = 0), --(INDEX('Cevap Anahtarları'!$B$2:$CW$10, MATCH(J688, 'Cevap Anahtarları'!$A$2:$A$100, 0), COLUMN(OFFSET(K688, 0, 0, 1, $O$1))-COLUMN(K688)+1) &lt;&gt; "ABCDE")))</f>
        <v/>
      </c>
      <c r="H688" s="12" t="str">
        <f t="shared" si="31"/>
        <v/>
      </c>
      <c r="I688" s="12" t="str">
        <f t="shared" si="32"/>
        <v/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</row>
    <row r="689" spans="2:165">
      <c r="B689" t="str">
        <f>IF(_xlfn.CONCAT('OMR Ciktisi'!F686:O686)="","",VALUE(_xlfn.CONCAT('OMR Ciktisi'!F686:O686)))</f>
        <v/>
      </c>
      <c r="C689" t="str">
        <f>IF(B689="", "", OR(ISNUMBER(MATCH(B689, 'Ogrenci Listesi'!$B$2:$B$1500, 0)), ISNUMBER(MATCH(B689, 'Ogr List2'!$B$2:$B$1500, 0))))</f>
        <v/>
      </c>
      <c r="D689" t="str">
        <f t="shared" si="30"/>
        <v/>
      </c>
      <c r="E689" s="4" t="str" cm="1">
        <f t="array" ref="E689">IF(A689="","", SUMPRODUCT(--(INDEX('Cevap Anahtarları'!$B$2:$CW$10, MATCH(J689, 'Cevap Anahtarları'!$A$2:$A$100, 0), 0)="ABCDE")) + SUMPRODUCT(--(K689:DF689 &lt;&gt; ""), --(ISNUMBER(SEARCH(K689:DF689, INDEX('Cevap Anahtarları'!$B$2:$CW$10, MATCH(J689, 'Cevap Anahtarları'!$A$2:$A$100, 0), 0)))), --(INDEX('Cevap Anahtarları'!$B$2:$CW$10, MATCH(J689, 'Cevap Anahtarları'!$A$2:$A$100, 0), 0)&lt;&gt;"ABCDE")))</f>
        <v/>
      </c>
      <c r="F689" s="4" t="str" cm="1">
        <f t="array" ref="F689">IF(A689="","",SUMPRODUCT(1* (K689:DF689 &lt;&gt; 0)*(NOT(ISNUMBER(SEARCH(K689:DF689,INDEX('Cevap Anahtarları'!$B$2:$CW$10,MATCH(J689,'Cevap Anahtarları'!$A$2:$A$100,0),0)))))))</f>
        <v/>
      </c>
      <c r="G689" s="4" t="str" cm="1">
        <f t="array" aca="1" ref="G689" ca="1">IF(A689="", "", SUMPRODUCT(--(OFFSET(K689, 0, 0, 1, $O$1) = 0), --(INDEX('Cevap Anahtarları'!$B$2:$CW$10, MATCH(J689, 'Cevap Anahtarları'!$A$2:$A$100, 0), COLUMN(OFFSET(K689, 0, 0, 1, $O$1))-COLUMN(K689)+1) &lt;&gt; "ABCDE")))</f>
        <v/>
      </c>
      <c r="H689" s="12" t="str">
        <f t="shared" si="31"/>
        <v/>
      </c>
      <c r="I689" s="12" t="str">
        <f t="shared" si="32"/>
        <v/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</row>
    <row r="690" spans="2:165">
      <c r="B690" t="str">
        <f>IF(_xlfn.CONCAT('OMR Ciktisi'!F687:O687)="","",VALUE(_xlfn.CONCAT('OMR Ciktisi'!F687:O687)))</f>
        <v/>
      </c>
      <c r="C690" t="str">
        <f>IF(B690="", "", OR(ISNUMBER(MATCH(B690, 'Ogrenci Listesi'!$B$2:$B$1500, 0)), ISNUMBER(MATCH(B690, 'Ogr List2'!$B$2:$B$1500, 0))))</f>
        <v/>
      </c>
      <c r="D690" t="str">
        <f t="shared" si="30"/>
        <v/>
      </c>
      <c r="E690" s="4" t="str" cm="1">
        <f t="array" ref="E690">IF(A690="","", SUMPRODUCT(--(INDEX('Cevap Anahtarları'!$B$2:$CW$10, MATCH(J690, 'Cevap Anahtarları'!$A$2:$A$100, 0), 0)="ABCDE")) + SUMPRODUCT(--(K690:DF690 &lt;&gt; ""), --(ISNUMBER(SEARCH(K690:DF690, INDEX('Cevap Anahtarları'!$B$2:$CW$10, MATCH(J690, 'Cevap Anahtarları'!$A$2:$A$100, 0), 0)))), --(INDEX('Cevap Anahtarları'!$B$2:$CW$10, MATCH(J690, 'Cevap Anahtarları'!$A$2:$A$100, 0), 0)&lt;&gt;"ABCDE")))</f>
        <v/>
      </c>
      <c r="F690" s="4" t="str" cm="1">
        <f t="array" ref="F690">IF(A690="","",SUMPRODUCT(1* (K690:DF690 &lt;&gt; 0)*(NOT(ISNUMBER(SEARCH(K690:DF690,INDEX('Cevap Anahtarları'!$B$2:$CW$10,MATCH(J690,'Cevap Anahtarları'!$A$2:$A$100,0),0)))))))</f>
        <v/>
      </c>
      <c r="G690" s="4" t="str" cm="1">
        <f t="array" aca="1" ref="G690" ca="1">IF(A690="", "", SUMPRODUCT(--(OFFSET(K690, 0, 0, 1, $O$1) = 0), --(INDEX('Cevap Anahtarları'!$B$2:$CW$10, MATCH(J690, 'Cevap Anahtarları'!$A$2:$A$100, 0), COLUMN(OFFSET(K690, 0, 0, 1, $O$1))-COLUMN(K690)+1) &lt;&gt; "ABCDE")))</f>
        <v/>
      </c>
      <c r="H690" s="12" t="str">
        <f t="shared" si="31"/>
        <v/>
      </c>
      <c r="I690" s="12" t="str">
        <f t="shared" si="32"/>
        <v/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</row>
    <row r="691" spans="2:165">
      <c r="B691" t="str">
        <f>IF(_xlfn.CONCAT('OMR Ciktisi'!F688:O688)="","",VALUE(_xlfn.CONCAT('OMR Ciktisi'!F688:O688)))</f>
        <v/>
      </c>
      <c r="C691" t="str">
        <f>IF(B691="", "", OR(ISNUMBER(MATCH(B691, 'Ogrenci Listesi'!$B$2:$B$1500, 0)), ISNUMBER(MATCH(B691, 'Ogr List2'!$B$2:$B$1500, 0))))</f>
        <v/>
      </c>
      <c r="D691" t="str">
        <f t="shared" si="30"/>
        <v/>
      </c>
      <c r="E691" s="4" t="str" cm="1">
        <f t="array" ref="E691">IF(A691="","", SUMPRODUCT(--(INDEX('Cevap Anahtarları'!$B$2:$CW$10, MATCH(J691, 'Cevap Anahtarları'!$A$2:$A$100, 0), 0)="ABCDE")) + SUMPRODUCT(--(K691:DF691 &lt;&gt; ""), --(ISNUMBER(SEARCH(K691:DF691, INDEX('Cevap Anahtarları'!$B$2:$CW$10, MATCH(J691, 'Cevap Anahtarları'!$A$2:$A$100, 0), 0)))), --(INDEX('Cevap Anahtarları'!$B$2:$CW$10, MATCH(J691, 'Cevap Anahtarları'!$A$2:$A$100, 0), 0)&lt;&gt;"ABCDE")))</f>
        <v/>
      </c>
      <c r="F691" s="4" t="str" cm="1">
        <f t="array" ref="F691">IF(A691="","",SUMPRODUCT(1* (K691:DF691 &lt;&gt; 0)*(NOT(ISNUMBER(SEARCH(K691:DF691,INDEX('Cevap Anahtarları'!$B$2:$CW$10,MATCH(J691,'Cevap Anahtarları'!$A$2:$A$100,0),0)))))))</f>
        <v/>
      </c>
      <c r="G691" s="4" t="str" cm="1">
        <f t="array" aca="1" ref="G691" ca="1">IF(A691="", "", SUMPRODUCT(--(OFFSET(K691, 0, 0, 1, $O$1) = 0), --(INDEX('Cevap Anahtarları'!$B$2:$CW$10, MATCH(J691, 'Cevap Anahtarları'!$A$2:$A$100, 0), COLUMN(OFFSET(K691, 0, 0, 1, $O$1))-COLUMN(K691)+1) &lt;&gt; "ABCDE")))</f>
        <v/>
      </c>
      <c r="H691" s="12" t="str">
        <f t="shared" si="31"/>
        <v/>
      </c>
      <c r="I691" s="12" t="str">
        <f t="shared" si="32"/>
        <v/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</row>
    <row r="692" spans="2:165">
      <c r="B692" t="str">
        <f>IF(_xlfn.CONCAT('OMR Ciktisi'!F689:O689)="","",VALUE(_xlfn.CONCAT('OMR Ciktisi'!F689:O689)))</f>
        <v/>
      </c>
      <c r="C692" t="str">
        <f>IF(B692="", "", OR(ISNUMBER(MATCH(B692, 'Ogrenci Listesi'!$B$2:$B$1500, 0)), ISNUMBER(MATCH(B692, 'Ogr List2'!$B$2:$B$1500, 0))))</f>
        <v/>
      </c>
      <c r="D692" t="str">
        <f t="shared" si="30"/>
        <v/>
      </c>
      <c r="E692" s="4" t="str" cm="1">
        <f t="array" ref="E692">IF(A692="","", SUMPRODUCT(--(INDEX('Cevap Anahtarları'!$B$2:$CW$10, MATCH(J692, 'Cevap Anahtarları'!$A$2:$A$100, 0), 0)="ABCDE")) + SUMPRODUCT(--(K692:DF692 &lt;&gt; ""), --(ISNUMBER(SEARCH(K692:DF692, INDEX('Cevap Anahtarları'!$B$2:$CW$10, MATCH(J692, 'Cevap Anahtarları'!$A$2:$A$100, 0), 0)))), --(INDEX('Cevap Anahtarları'!$B$2:$CW$10, MATCH(J692, 'Cevap Anahtarları'!$A$2:$A$100, 0), 0)&lt;&gt;"ABCDE")))</f>
        <v/>
      </c>
      <c r="F692" s="4" t="str" cm="1">
        <f t="array" ref="F692">IF(A692="","",SUMPRODUCT(1* (K692:DF692 &lt;&gt; 0)*(NOT(ISNUMBER(SEARCH(K692:DF692,INDEX('Cevap Anahtarları'!$B$2:$CW$10,MATCH(J692,'Cevap Anahtarları'!$A$2:$A$100,0),0)))))))</f>
        <v/>
      </c>
      <c r="G692" s="4" t="str" cm="1">
        <f t="array" aca="1" ref="G692" ca="1">IF(A692="", "", SUMPRODUCT(--(OFFSET(K692, 0, 0, 1, $O$1) = 0), --(INDEX('Cevap Anahtarları'!$B$2:$CW$10, MATCH(J692, 'Cevap Anahtarları'!$A$2:$A$100, 0), COLUMN(OFFSET(K692, 0, 0, 1, $O$1))-COLUMN(K692)+1) &lt;&gt; "ABCDE")))</f>
        <v/>
      </c>
      <c r="H692" s="12" t="str">
        <f t="shared" si="31"/>
        <v/>
      </c>
      <c r="I692" s="12" t="str">
        <f t="shared" si="32"/>
        <v/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</row>
    <row r="693" spans="2:165">
      <c r="B693" t="str">
        <f>IF(_xlfn.CONCAT('OMR Ciktisi'!F690:O690)="","",VALUE(_xlfn.CONCAT('OMR Ciktisi'!F690:O690)))</f>
        <v/>
      </c>
      <c r="C693" t="str">
        <f>IF(B693="", "", OR(ISNUMBER(MATCH(B693, 'Ogrenci Listesi'!$B$2:$B$1500, 0)), ISNUMBER(MATCH(B693, 'Ogr List2'!$B$2:$B$1500, 0))))</f>
        <v/>
      </c>
      <c r="D693" t="str">
        <f t="shared" si="30"/>
        <v/>
      </c>
      <c r="E693" s="4" t="str" cm="1">
        <f t="array" ref="E693">IF(A693="","", SUMPRODUCT(--(INDEX('Cevap Anahtarları'!$B$2:$CW$10, MATCH(J693, 'Cevap Anahtarları'!$A$2:$A$100, 0), 0)="ABCDE")) + SUMPRODUCT(--(K693:DF693 &lt;&gt; ""), --(ISNUMBER(SEARCH(K693:DF693, INDEX('Cevap Anahtarları'!$B$2:$CW$10, MATCH(J693, 'Cevap Anahtarları'!$A$2:$A$100, 0), 0)))), --(INDEX('Cevap Anahtarları'!$B$2:$CW$10, MATCH(J693, 'Cevap Anahtarları'!$A$2:$A$100, 0), 0)&lt;&gt;"ABCDE")))</f>
        <v/>
      </c>
      <c r="F693" s="4" t="str" cm="1">
        <f t="array" ref="F693">IF(A693="","",SUMPRODUCT(1* (K693:DF693 &lt;&gt; 0)*(NOT(ISNUMBER(SEARCH(K693:DF693,INDEX('Cevap Anahtarları'!$B$2:$CW$10,MATCH(J693,'Cevap Anahtarları'!$A$2:$A$100,0),0)))))))</f>
        <v/>
      </c>
      <c r="G693" s="4" t="str" cm="1">
        <f t="array" aca="1" ref="G693" ca="1">IF(A693="", "", SUMPRODUCT(--(OFFSET(K693, 0, 0, 1, $O$1) = 0), --(INDEX('Cevap Anahtarları'!$B$2:$CW$10, MATCH(J693, 'Cevap Anahtarları'!$A$2:$A$100, 0), COLUMN(OFFSET(K693, 0, 0, 1, $O$1))-COLUMN(K693)+1) &lt;&gt; "ABCDE")))</f>
        <v/>
      </c>
      <c r="H693" s="12" t="str">
        <f t="shared" si="31"/>
        <v/>
      </c>
      <c r="I693" s="12" t="str">
        <f t="shared" si="32"/>
        <v/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</row>
    <row r="694" spans="2:165">
      <c r="B694" t="str">
        <f>IF(_xlfn.CONCAT('OMR Ciktisi'!F691:O691)="","",VALUE(_xlfn.CONCAT('OMR Ciktisi'!F691:O691)))</f>
        <v/>
      </c>
      <c r="C694" t="str">
        <f>IF(B694="", "", OR(ISNUMBER(MATCH(B694, 'Ogrenci Listesi'!$B$2:$B$1500, 0)), ISNUMBER(MATCH(B694, 'Ogr List2'!$B$2:$B$1500, 0))))</f>
        <v/>
      </c>
      <c r="D694" t="str">
        <f t="shared" si="30"/>
        <v/>
      </c>
      <c r="E694" s="4" t="str" cm="1">
        <f t="array" ref="E694">IF(A694="","", SUMPRODUCT(--(INDEX('Cevap Anahtarları'!$B$2:$CW$10, MATCH(J694, 'Cevap Anahtarları'!$A$2:$A$100, 0), 0)="ABCDE")) + SUMPRODUCT(--(K694:DF694 &lt;&gt; ""), --(ISNUMBER(SEARCH(K694:DF694, INDEX('Cevap Anahtarları'!$B$2:$CW$10, MATCH(J694, 'Cevap Anahtarları'!$A$2:$A$100, 0), 0)))), --(INDEX('Cevap Anahtarları'!$B$2:$CW$10, MATCH(J694, 'Cevap Anahtarları'!$A$2:$A$100, 0), 0)&lt;&gt;"ABCDE")))</f>
        <v/>
      </c>
      <c r="F694" s="4" t="str" cm="1">
        <f t="array" ref="F694">IF(A694="","",SUMPRODUCT(1* (K694:DF694 &lt;&gt; 0)*(NOT(ISNUMBER(SEARCH(K694:DF694,INDEX('Cevap Anahtarları'!$B$2:$CW$10,MATCH(J694,'Cevap Anahtarları'!$A$2:$A$100,0),0)))))))</f>
        <v/>
      </c>
      <c r="G694" s="4" t="str" cm="1">
        <f t="array" aca="1" ref="G694" ca="1">IF(A694="", "", SUMPRODUCT(--(OFFSET(K694, 0, 0, 1, $O$1) = 0), --(INDEX('Cevap Anahtarları'!$B$2:$CW$10, MATCH(J694, 'Cevap Anahtarları'!$A$2:$A$100, 0), COLUMN(OFFSET(K694, 0, 0, 1, $O$1))-COLUMN(K694)+1) &lt;&gt; "ABCDE")))</f>
        <v/>
      </c>
      <c r="H694" s="12" t="str">
        <f t="shared" si="31"/>
        <v/>
      </c>
      <c r="I694" s="12" t="str">
        <f t="shared" si="32"/>
        <v/>
      </c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</row>
    <row r="695" spans="2:165">
      <c r="B695" t="str">
        <f>IF(_xlfn.CONCAT('OMR Ciktisi'!F692:O692)="","",VALUE(_xlfn.CONCAT('OMR Ciktisi'!F692:O692)))</f>
        <v/>
      </c>
      <c r="C695" t="str">
        <f>IF(B695="", "", OR(ISNUMBER(MATCH(B695, 'Ogrenci Listesi'!$B$2:$B$1500, 0)), ISNUMBER(MATCH(B695, 'Ogr List2'!$B$2:$B$1500, 0))))</f>
        <v/>
      </c>
      <c r="D695" t="str">
        <f t="shared" si="30"/>
        <v/>
      </c>
      <c r="E695" s="4" t="str" cm="1">
        <f t="array" ref="E695">IF(A695="","", SUMPRODUCT(--(INDEX('Cevap Anahtarları'!$B$2:$CW$10, MATCH(J695, 'Cevap Anahtarları'!$A$2:$A$100, 0), 0)="ABCDE")) + SUMPRODUCT(--(K695:DF695 &lt;&gt; ""), --(ISNUMBER(SEARCH(K695:DF695, INDEX('Cevap Anahtarları'!$B$2:$CW$10, MATCH(J695, 'Cevap Anahtarları'!$A$2:$A$100, 0), 0)))), --(INDEX('Cevap Anahtarları'!$B$2:$CW$10, MATCH(J695, 'Cevap Anahtarları'!$A$2:$A$100, 0), 0)&lt;&gt;"ABCDE")))</f>
        <v/>
      </c>
      <c r="F695" s="4" t="str" cm="1">
        <f t="array" ref="F695">IF(A695="","",SUMPRODUCT(1* (K695:DF695 &lt;&gt; 0)*(NOT(ISNUMBER(SEARCH(K695:DF695,INDEX('Cevap Anahtarları'!$B$2:$CW$10,MATCH(J695,'Cevap Anahtarları'!$A$2:$A$100,0),0)))))))</f>
        <v/>
      </c>
      <c r="G695" s="4" t="str" cm="1">
        <f t="array" aca="1" ref="G695" ca="1">IF(A695="", "", SUMPRODUCT(--(OFFSET(K695, 0, 0, 1, $O$1) = 0), --(INDEX('Cevap Anahtarları'!$B$2:$CW$10, MATCH(J695, 'Cevap Anahtarları'!$A$2:$A$100, 0), COLUMN(OFFSET(K695, 0, 0, 1, $O$1))-COLUMN(K695)+1) &lt;&gt; "ABCDE")))</f>
        <v/>
      </c>
      <c r="H695" s="12" t="str">
        <f t="shared" si="31"/>
        <v/>
      </c>
      <c r="I695" s="12" t="str">
        <f t="shared" si="32"/>
        <v/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</row>
    <row r="696" spans="2:165">
      <c r="B696" t="str">
        <f>IF(_xlfn.CONCAT('OMR Ciktisi'!F693:O693)="","",VALUE(_xlfn.CONCAT('OMR Ciktisi'!F693:O693)))</f>
        <v/>
      </c>
      <c r="C696" t="str">
        <f>IF(B696="", "", OR(ISNUMBER(MATCH(B696, 'Ogrenci Listesi'!$B$2:$B$1500, 0)), ISNUMBER(MATCH(B696, 'Ogr List2'!$B$2:$B$1500, 0))))</f>
        <v/>
      </c>
      <c r="D696" t="str">
        <f t="shared" si="30"/>
        <v/>
      </c>
      <c r="E696" s="4" t="str" cm="1">
        <f t="array" ref="E696">IF(A696="","", SUMPRODUCT(--(INDEX('Cevap Anahtarları'!$B$2:$CW$10, MATCH(J696, 'Cevap Anahtarları'!$A$2:$A$100, 0), 0)="ABCDE")) + SUMPRODUCT(--(K696:DF696 &lt;&gt; ""), --(ISNUMBER(SEARCH(K696:DF696, INDEX('Cevap Anahtarları'!$B$2:$CW$10, MATCH(J696, 'Cevap Anahtarları'!$A$2:$A$100, 0), 0)))), --(INDEX('Cevap Anahtarları'!$B$2:$CW$10, MATCH(J696, 'Cevap Anahtarları'!$A$2:$A$100, 0), 0)&lt;&gt;"ABCDE")))</f>
        <v/>
      </c>
      <c r="F696" s="4" t="str" cm="1">
        <f t="array" ref="F696">IF(A696="","",SUMPRODUCT(1* (K696:DF696 &lt;&gt; 0)*(NOT(ISNUMBER(SEARCH(K696:DF696,INDEX('Cevap Anahtarları'!$B$2:$CW$10,MATCH(J696,'Cevap Anahtarları'!$A$2:$A$100,0),0)))))))</f>
        <v/>
      </c>
      <c r="G696" s="4" t="str" cm="1">
        <f t="array" aca="1" ref="G696" ca="1">IF(A696="", "", SUMPRODUCT(--(OFFSET(K696, 0, 0, 1, $O$1) = 0), --(INDEX('Cevap Anahtarları'!$B$2:$CW$10, MATCH(J696, 'Cevap Anahtarları'!$A$2:$A$100, 0), COLUMN(OFFSET(K696, 0, 0, 1, $O$1))-COLUMN(K696)+1) &lt;&gt; "ABCDE")))</f>
        <v/>
      </c>
      <c r="H696" s="12" t="str">
        <f t="shared" si="31"/>
        <v/>
      </c>
      <c r="I696" s="12" t="str">
        <f t="shared" si="32"/>
        <v/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</row>
    <row r="697" spans="2:165">
      <c r="B697" t="str">
        <f>IF(_xlfn.CONCAT('OMR Ciktisi'!F694:O694)="","",VALUE(_xlfn.CONCAT('OMR Ciktisi'!F694:O694)))</f>
        <v/>
      </c>
      <c r="C697" t="str">
        <f>IF(B697="", "", OR(ISNUMBER(MATCH(B697, 'Ogrenci Listesi'!$B$2:$B$1500, 0)), ISNUMBER(MATCH(B697, 'Ogr List2'!$B$2:$B$1500, 0))))</f>
        <v/>
      </c>
      <c r="D697" t="str">
        <f t="shared" si="30"/>
        <v/>
      </c>
      <c r="E697" s="4" t="str" cm="1">
        <f t="array" ref="E697">IF(A697="","", SUMPRODUCT(--(INDEX('Cevap Anahtarları'!$B$2:$CW$10, MATCH(J697, 'Cevap Anahtarları'!$A$2:$A$100, 0), 0)="ABCDE")) + SUMPRODUCT(--(K697:DF697 &lt;&gt; ""), --(ISNUMBER(SEARCH(K697:DF697, INDEX('Cevap Anahtarları'!$B$2:$CW$10, MATCH(J697, 'Cevap Anahtarları'!$A$2:$A$100, 0), 0)))), --(INDEX('Cevap Anahtarları'!$B$2:$CW$10, MATCH(J697, 'Cevap Anahtarları'!$A$2:$A$100, 0), 0)&lt;&gt;"ABCDE")))</f>
        <v/>
      </c>
      <c r="F697" s="4" t="str" cm="1">
        <f t="array" ref="F697">IF(A697="","",SUMPRODUCT(1* (K697:DF697 &lt;&gt; 0)*(NOT(ISNUMBER(SEARCH(K697:DF697,INDEX('Cevap Anahtarları'!$B$2:$CW$10,MATCH(J697,'Cevap Anahtarları'!$A$2:$A$100,0),0)))))))</f>
        <v/>
      </c>
      <c r="G697" s="4" t="str" cm="1">
        <f t="array" aca="1" ref="G697" ca="1">IF(A697="", "", SUMPRODUCT(--(OFFSET(K697, 0, 0, 1, $O$1) = 0), --(INDEX('Cevap Anahtarları'!$B$2:$CW$10, MATCH(J697, 'Cevap Anahtarları'!$A$2:$A$100, 0), COLUMN(OFFSET(K697, 0, 0, 1, $O$1))-COLUMN(K697)+1) &lt;&gt; "ABCDE")))</f>
        <v/>
      </c>
      <c r="H697" s="12" t="str">
        <f t="shared" si="31"/>
        <v/>
      </c>
      <c r="I697" s="12" t="str">
        <f t="shared" si="32"/>
        <v/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</row>
    <row r="698" spans="2:165">
      <c r="B698" t="str">
        <f>IF(_xlfn.CONCAT('OMR Ciktisi'!F695:O695)="","",VALUE(_xlfn.CONCAT('OMR Ciktisi'!F695:O695)))</f>
        <v/>
      </c>
      <c r="C698" t="str">
        <f>IF(B698="", "", OR(ISNUMBER(MATCH(B698, 'Ogrenci Listesi'!$B$2:$B$1500, 0)), ISNUMBER(MATCH(B698, 'Ogr List2'!$B$2:$B$1500, 0))))</f>
        <v/>
      </c>
      <c r="D698" t="str">
        <f t="shared" si="30"/>
        <v/>
      </c>
      <c r="E698" s="4" t="str" cm="1">
        <f t="array" ref="E698">IF(A698="","", SUMPRODUCT(--(INDEX('Cevap Anahtarları'!$B$2:$CW$10, MATCH(J698, 'Cevap Anahtarları'!$A$2:$A$100, 0), 0)="ABCDE")) + SUMPRODUCT(--(K698:DF698 &lt;&gt; ""), --(ISNUMBER(SEARCH(K698:DF698, INDEX('Cevap Anahtarları'!$B$2:$CW$10, MATCH(J698, 'Cevap Anahtarları'!$A$2:$A$100, 0), 0)))), --(INDEX('Cevap Anahtarları'!$B$2:$CW$10, MATCH(J698, 'Cevap Anahtarları'!$A$2:$A$100, 0), 0)&lt;&gt;"ABCDE")))</f>
        <v/>
      </c>
      <c r="F698" s="4" t="str" cm="1">
        <f t="array" ref="F698">IF(A698="","",SUMPRODUCT(1* (K698:DF698 &lt;&gt; 0)*(NOT(ISNUMBER(SEARCH(K698:DF698,INDEX('Cevap Anahtarları'!$B$2:$CW$10,MATCH(J698,'Cevap Anahtarları'!$A$2:$A$100,0),0)))))))</f>
        <v/>
      </c>
      <c r="G698" s="4" t="str" cm="1">
        <f t="array" aca="1" ref="G698" ca="1">IF(A698="", "", SUMPRODUCT(--(OFFSET(K698, 0, 0, 1, $O$1) = 0), --(INDEX('Cevap Anahtarları'!$B$2:$CW$10, MATCH(J698, 'Cevap Anahtarları'!$A$2:$A$100, 0), COLUMN(OFFSET(K698, 0, 0, 1, $O$1))-COLUMN(K698)+1) &lt;&gt; "ABCDE")))</f>
        <v/>
      </c>
      <c r="H698" s="12" t="str">
        <f t="shared" si="31"/>
        <v/>
      </c>
      <c r="I698" s="12" t="str">
        <f t="shared" si="32"/>
        <v/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</row>
    <row r="699" spans="2:165">
      <c r="B699" t="str">
        <f>IF(_xlfn.CONCAT('OMR Ciktisi'!F696:O696)="","",VALUE(_xlfn.CONCAT('OMR Ciktisi'!F696:O696)))</f>
        <v/>
      </c>
      <c r="C699" t="str">
        <f>IF(B699="", "", OR(ISNUMBER(MATCH(B699, 'Ogrenci Listesi'!$B$2:$B$1500, 0)), ISNUMBER(MATCH(B699, 'Ogr List2'!$B$2:$B$1500, 0))))</f>
        <v/>
      </c>
      <c r="D699" t="str">
        <f t="shared" si="30"/>
        <v/>
      </c>
      <c r="E699" s="4" t="str" cm="1">
        <f t="array" ref="E699">IF(A699="","", SUMPRODUCT(--(INDEX('Cevap Anahtarları'!$B$2:$CW$10, MATCH(J699, 'Cevap Anahtarları'!$A$2:$A$100, 0), 0)="ABCDE")) + SUMPRODUCT(--(K699:DF699 &lt;&gt; ""), --(ISNUMBER(SEARCH(K699:DF699, INDEX('Cevap Anahtarları'!$B$2:$CW$10, MATCH(J699, 'Cevap Anahtarları'!$A$2:$A$100, 0), 0)))), --(INDEX('Cevap Anahtarları'!$B$2:$CW$10, MATCH(J699, 'Cevap Anahtarları'!$A$2:$A$100, 0), 0)&lt;&gt;"ABCDE")))</f>
        <v/>
      </c>
      <c r="F699" s="4" t="str" cm="1">
        <f t="array" ref="F699">IF(A699="","",SUMPRODUCT(1* (K699:DF699 &lt;&gt; 0)*(NOT(ISNUMBER(SEARCH(K699:DF699,INDEX('Cevap Anahtarları'!$B$2:$CW$10,MATCH(J699,'Cevap Anahtarları'!$A$2:$A$100,0),0)))))))</f>
        <v/>
      </c>
      <c r="G699" s="4" t="str" cm="1">
        <f t="array" aca="1" ref="G699" ca="1">IF(A699="", "", SUMPRODUCT(--(OFFSET(K699, 0, 0, 1, $O$1) = 0), --(INDEX('Cevap Anahtarları'!$B$2:$CW$10, MATCH(J699, 'Cevap Anahtarları'!$A$2:$A$100, 0), COLUMN(OFFSET(K699, 0, 0, 1, $O$1))-COLUMN(K699)+1) &lt;&gt; "ABCDE")))</f>
        <v/>
      </c>
      <c r="H699" s="12" t="str">
        <f t="shared" si="31"/>
        <v/>
      </c>
      <c r="I699" s="12" t="str">
        <f t="shared" si="32"/>
        <v/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</row>
    <row r="700" spans="2:165">
      <c r="B700" t="str">
        <f>IF(_xlfn.CONCAT('OMR Ciktisi'!F697:O697)="","",VALUE(_xlfn.CONCAT('OMR Ciktisi'!F697:O697)))</f>
        <v/>
      </c>
      <c r="C700" t="str">
        <f>IF(B700="", "", OR(ISNUMBER(MATCH(B700, 'Ogrenci Listesi'!$B$2:$B$1500, 0)), ISNUMBER(MATCH(B700, 'Ogr List2'!$B$2:$B$1500, 0))))</f>
        <v/>
      </c>
      <c r="D700" t="str">
        <f t="shared" si="30"/>
        <v/>
      </c>
      <c r="E700" s="4" t="str" cm="1">
        <f t="array" ref="E700">IF(A700="","", SUMPRODUCT(--(INDEX('Cevap Anahtarları'!$B$2:$CW$10, MATCH(J700, 'Cevap Anahtarları'!$A$2:$A$100, 0), 0)="ABCDE")) + SUMPRODUCT(--(K700:DF700 &lt;&gt; ""), --(ISNUMBER(SEARCH(K700:DF700, INDEX('Cevap Anahtarları'!$B$2:$CW$10, MATCH(J700, 'Cevap Anahtarları'!$A$2:$A$100, 0), 0)))), --(INDEX('Cevap Anahtarları'!$B$2:$CW$10, MATCH(J700, 'Cevap Anahtarları'!$A$2:$A$100, 0), 0)&lt;&gt;"ABCDE")))</f>
        <v/>
      </c>
      <c r="F700" s="4" t="str" cm="1">
        <f t="array" ref="F700">IF(A700="","",SUMPRODUCT(1* (K700:DF700 &lt;&gt; 0)*(NOT(ISNUMBER(SEARCH(K700:DF700,INDEX('Cevap Anahtarları'!$B$2:$CW$10,MATCH(J700,'Cevap Anahtarları'!$A$2:$A$100,0),0)))))))</f>
        <v/>
      </c>
      <c r="G700" s="4" t="str" cm="1">
        <f t="array" aca="1" ref="G700" ca="1">IF(A700="", "", SUMPRODUCT(--(OFFSET(K700, 0, 0, 1, $O$1) = 0), --(INDEX('Cevap Anahtarları'!$B$2:$CW$10, MATCH(J700, 'Cevap Anahtarları'!$A$2:$A$100, 0), COLUMN(OFFSET(K700, 0, 0, 1, $O$1))-COLUMN(K700)+1) &lt;&gt; "ABCDE")))</f>
        <v/>
      </c>
      <c r="H700" s="12" t="str">
        <f t="shared" si="31"/>
        <v/>
      </c>
      <c r="I700" s="12" t="str">
        <f t="shared" si="32"/>
        <v/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</row>
    <row r="701" spans="2:165">
      <c r="B701" t="str">
        <f>IF(_xlfn.CONCAT('OMR Ciktisi'!F698:O698)="","",VALUE(_xlfn.CONCAT('OMR Ciktisi'!F698:O698)))</f>
        <v/>
      </c>
      <c r="C701" t="str">
        <f>IF(B701="", "", OR(ISNUMBER(MATCH(B701, 'Ogrenci Listesi'!$B$2:$B$1500, 0)), ISNUMBER(MATCH(B701, 'Ogr List2'!$B$2:$B$1500, 0))))</f>
        <v/>
      </c>
      <c r="D701" t="str">
        <f t="shared" si="30"/>
        <v/>
      </c>
      <c r="E701" s="4" t="str" cm="1">
        <f t="array" ref="E701">IF(A701="","", SUMPRODUCT(--(INDEX('Cevap Anahtarları'!$B$2:$CW$10, MATCH(J701, 'Cevap Anahtarları'!$A$2:$A$100, 0), 0)="ABCDE")) + SUMPRODUCT(--(K701:DF701 &lt;&gt; ""), --(ISNUMBER(SEARCH(K701:DF701, INDEX('Cevap Anahtarları'!$B$2:$CW$10, MATCH(J701, 'Cevap Anahtarları'!$A$2:$A$100, 0), 0)))), --(INDEX('Cevap Anahtarları'!$B$2:$CW$10, MATCH(J701, 'Cevap Anahtarları'!$A$2:$A$100, 0), 0)&lt;&gt;"ABCDE")))</f>
        <v/>
      </c>
      <c r="F701" s="4" t="str" cm="1">
        <f t="array" ref="F701">IF(A701="","",SUMPRODUCT(1* (K701:DF701 &lt;&gt; 0)*(NOT(ISNUMBER(SEARCH(K701:DF701,INDEX('Cevap Anahtarları'!$B$2:$CW$10,MATCH(J701,'Cevap Anahtarları'!$A$2:$A$100,0),0)))))))</f>
        <v/>
      </c>
      <c r="G701" s="4" t="str" cm="1">
        <f t="array" aca="1" ref="G701" ca="1">IF(A701="", "", SUMPRODUCT(--(OFFSET(K701, 0, 0, 1, $O$1) = 0), --(INDEX('Cevap Anahtarları'!$B$2:$CW$10, MATCH(J701, 'Cevap Anahtarları'!$A$2:$A$100, 0), COLUMN(OFFSET(K701, 0, 0, 1, $O$1))-COLUMN(K701)+1) &lt;&gt; "ABCDE")))</f>
        <v/>
      </c>
      <c r="H701" s="12" t="str">
        <f t="shared" si="31"/>
        <v/>
      </c>
      <c r="I701" s="12" t="str">
        <f t="shared" si="32"/>
        <v/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</row>
    <row r="702" spans="2:165">
      <c r="B702" t="str">
        <f>IF(_xlfn.CONCAT('OMR Ciktisi'!F699:O699)="","",VALUE(_xlfn.CONCAT('OMR Ciktisi'!F699:O699)))</f>
        <v/>
      </c>
      <c r="C702" t="str">
        <f>IF(B702="", "", OR(ISNUMBER(MATCH(B702, 'Ogrenci Listesi'!$B$2:$B$1500, 0)), ISNUMBER(MATCH(B702, 'Ogr List2'!$B$2:$B$1500, 0))))</f>
        <v/>
      </c>
      <c r="D702" t="str">
        <f t="shared" si="30"/>
        <v/>
      </c>
      <c r="E702" s="4" t="str" cm="1">
        <f t="array" ref="E702">IF(A702="","", SUMPRODUCT(--(INDEX('Cevap Anahtarları'!$B$2:$CW$10, MATCH(J702, 'Cevap Anahtarları'!$A$2:$A$100, 0), 0)="ABCDE")) + SUMPRODUCT(--(K702:DF702 &lt;&gt; ""), --(ISNUMBER(SEARCH(K702:DF702, INDEX('Cevap Anahtarları'!$B$2:$CW$10, MATCH(J702, 'Cevap Anahtarları'!$A$2:$A$100, 0), 0)))), --(INDEX('Cevap Anahtarları'!$B$2:$CW$10, MATCH(J702, 'Cevap Anahtarları'!$A$2:$A$100, 0), 0)&lt;&gt;"ABCDE")))</f>
        <v/>
      </c>
      <c r="F702" s="4" t="str" cm="1">
        <f t="array" ref="F702">IF(A702="","",SUMPRODUCT(1* (K702:DF702 &lt;&gt; 0)*(NOT(ISNUMBER(SEARCH(K702:DF702,INDEX('Cevap Anahtarları'!$B$2:$CW$10,MATCH(J702,'Cevap Anahtarları'!$A$2:$A$100,0),0)))))))</f>
        <v/>
      </c>
      <c r="G702" s="4" t="str" cm="1">
        <f t="array" aca="1" ref="G702" ca="1">IF(A702="", "", SUMPRODUCT(--(OFFSET(K702, 0, 0, 1, $O$1) = 0), --(INDEX('Cevap Anahtarları'!$B$2:$CW$10, MATCH(J702, 'Cevap Anahtarları'!$A$2:$A$100, 0), COLUMN(OFFSET(K702, 0, 0, 1, $O$1))-COLUMN(K702)+1) &lt;&gt; "ABCDE")))</f>
        <v/>
      </c>
      <c r="H702" s="12" t="str">
        <f t="shared" si="31"/>
        <v/>
      </c>
      <c r="I702" s="12" t="str">
        <f t="shared" si="32"/>
        <v/>
      </c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</row>
    <row r="703" spans="2:165">
      <c r="B703" t="str">
        <f>IF(_xlfn.CONCAT('OMR Ciktisi'!F700:O700)="","",VALUE(_xlfn.CONCAT('OMR Ciktisi'!F700:O700)))</f>
        <v/>
      </c>
      <c r="C703" t="str">
        <f>IF(B703="", "", OR(ISNUMBER(MATCH(B703, 'Ogrenci Listesi'!$B$2:$B$1500, 0)), ISNUMBER(MATCH(B703, 'Ogr List2'!$B$2:$B$1500, 0))))</f>
        <v/>
      </c>
      <c r="D703" t="str">
        <f t="shared" si="30"/>
        <v/>
      </c>
      <c r="E703" s="4" t="str" cm="1">
        <f t="array" ref="E703">IF(A703="","", SUMPRODUCT(--(INDEX('Cevap Anahtarları'!$B$2:$CW$10, MATCH(J703, 'Cevap Anahtarları'!$A$2:$A$100, 0), 0)="ABCDE")) + SUMPRODUCT(--(K703:DF703 &lt;&gt; ""), --(ISNUMBER(SEARCH(K703:DF703, INDEX('Cevap Anahtarları'!$B$2:$CW$10, MATCH(J703, 'Cevap Anahtarları'!$A$2:$A$100, 0), 0)))), --(INDEX('Cevap Anahtarları'!$B$2:$CW$10, MATCH(J703, 'Cevap Anahtarları'!$A$2:$A$100, 0), 0)&lt;&gt;"ABCDE")))</f>
        <v/>
      </c>
      <c r="F703" s="4" t="str" cm="1">
        <f t="array" ref="F703">IF(A703="","",SUMPRODUCT(1* (K703:DF703 &lt;&gt; 0)*(NOT(ISNUMBER(SEARCH(K703:DF703,INDEX('Cevap Anahtarları'!$B$2:$CW$10,MATCH(J703,'Cevap Anahtarları'!$A$2:$A$100,0),0)))))))</f>
        <v/>
      </c>
      <c r="G703" s="4" t="str" cm="1">
        <f t="array" aca="1" ref="G703" ca="1">IF(A703="", "", SUMPRODUCT(--(OFFSET(K703, 0, 0, 1, $O$1) = 0), --(INDEX('Cevap Anahtarları'!$B$2:$CW$10, MATCH(J703, 'Cevap Anahtarları'!$A$2:$A$100, 0), COLUMN(OFFSET(K703, 0, 0, 1, $O$1))-COLUMN(K703)+1) &lt;&gt; "ABCDE")))</f>
        <v/>
      </c>
      <c r="H703" s="12" t="str">
        <f t="shared" si="31"/>
        <v/>
      </c>
      <c r="I703" s="12" t="str">
        <f t="shared" si="32"/>
        <v/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</row>
    <row r="704" spans="2:165">
      <c r="B704" t="str">
        <f>IF(_xlfn.CONCAT('OMR Ciktisi'!F701:O701)="","",VALUE(_xlfn.CONCAT('OMR Ciktisi'!F701:O701)))</f>
        <v/>
      </c>
      <c r="C704" t="str">
        <f>IF(B704="", "", OR(ISNUMBER(MATCH(B704, 'Ogrenci Listesi'!$B$2:$B$1500, 0)), ISNUMBER(MATCH(B704, 'Ogr List2'!$B$2:$B$1500, 0))))</f>
        <v/>
      </c>
      <c r="D704" t="str">
        <f t="shared" si="30"/>
        <v/>
      </c>
      <c r="E704" s="4" t="str" cm="1">
        <f t="array" ref="E704">IF(A704="","", SUMPRODUCT(--(INDEX('Cevap Anahtarları'!$B$2:$CW$10, MATCH(J704, 'Cevap Anahtarları'!$A$2:$A$100, 0), 0)="ABCDE")) + SUMPRODUCT(--(K704:DF704 &lt;&gt; ""), --(ISNUMBER(SEARCH(K704:DF704, INDEX('Cevap Anahtarları'!$B$2:$CW$10, MATCH(J704, 'Cevap Anahtarları'!$A$2:$A$100, 0), 0)))), --(INDEX('Cevap Anahtarları'!$B$2:$CW$10, MATCH(J704, 'Cevap Anahtarları'!$A$2:$A$100, 0), 0)&lt;&gt;"ABCDE")))</f>
        <v/>
      </c>
      <c r="F704" s="4" t="str" cm="1">
        <f t="array" ref="F704">IF(A704="","",SUMPRODUCT(1* (K704:DF704 &lt;&gt; 0)*(NOT(ISNUMBER(SEARCH(K704:DF704,INDEX('Cevap Anahtarları'!$B$2:$CW$10,MATCH(J704,'Cevap Anahtarları'!$A$2:$A$100,0),0)))))))</f>
        <v/>
      </c>
      <c r="G704" s="4" t="str" cm="1">
        <f t="array" aca="1" ref="G704" ca="1">IF(A704="", "", SUMPRODUCT(--(OFFSET(K704, 0, 0, 1, $O$1) = 0), --(INDEX('Cevap Anahtarları'!$B$2:$CW$10, MATCH(J704, 'Cevap Anahtarları'!$A$2:$A$100, 0), COLUMN(OFFSET(K704, 0, 0, 1, $O$1))-COLUMN(K704)+1) &lt;&gt; "ABCDE")))</f>
        <v/>
      </c>
      <c r="H704" s="12" t="str">
        <f t="shared" si="31"/>
        <v/>
      </c>
      <c r="I704" s="12" t="str">
        <f t="shared" si="32"/>
        <v/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</row>
    <row r="705" spans="2:165">
      <c r="B705" t="str">
        <f>IF(_xlfn.CONCAT('OMR Ciktisi'!F702:O702)="","",VALUE(_xlfn.CONCAT('OMR Ciktisi'!F702:O702)))</f>
        <v/>
      </c>
      <c r="C705" t="str">
        <f>IF(B705="", "", OR(ISNUMBER(MATCH(B705, 'Ogrenci Listesi'!$B$2:$B$1500, 0)), ISNUMBER(MATCH(B705, 'Ogr List2'!$B$2:$B$1500, 0))))</f>
        <v/>
      </c>
      <c r="D705" t="str">
        <f t="shared" si="30"/>
        <v/>
      </c>
      <c r="E705" s="4" t="str" cm="1">
        <f t="array" ref="E705">IF(A705="","", SUMPRODUCT(--(INDEX('Cevap Anahtarları'!$B$2:$CW$10, MATCH(J705, 'Cevap Anahtarları'!$A$2:$A$100, 0), 0)="ABCDE")) + SUMPRODUCT(--(K705:DF705 &lt;&gt; ""), --(ISNUMBER(SEARCH(K705:DF705, INDEX('Cevap Anahtarları'!$B$2:$CW$10, MATCH(J705, 'Cevap Anahtarları'!$A$2:$A$100, 0), 0)))), --(INDEX('Cevap Anahtarları'!$B$2:$CW$10, MATCH(J705, 'Cevap Anahtarları'!$A$2:$A$100, 0), 0)&lt;&gt;"ABCDE")))</f>
        <v/>
      </c>
      <c r="F705" s="4" t="str" cm="1">
        <f t="array" ref="F705">IF(A705="","",SUMPRODUCT(1* (K705:DF705 &lt;&gt; 0)*(NOT(ISNUMBER(SEARCH(K705:DF705,INDEX('Cevap Anahtarları'!$B$2:$CW$10,MATCH(J705,'Cevap Anahtarları'!$A$2:$A$100,0),0)))))))</f>
        <v/>
      </c>
      <c r="G705" s="4" t="str" cm="1">
        <f t="array" aca="1" ref="G705" ca="1">IF(A705="", "", SUMPRODUCT(--(OFFSET(K705, 0, 0, 1, $O$1) = 0), --(INDEX('Cevap Anahtarları'!$B$2:$CW$10, MATCH(J705, 'Cevap Anahtarları'!$A$2:$A$100, 0), COLUMN(OFFSET(K705, 0, 0, 1, $O$1))-COLUMN(K705)+1) &lt;&gt; "ABCDE")))</f>
        <v/>
      </c>
      <c r="H705" s="12" t="str">
        <f t="shared" si="31"/>
        <v/>
      </c>
      <c r="I705" s="12" t="str">
        <f t="shared" si="32"/>
        <v/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</row>
    <row r="706" spans="2:165">
      <c r="B706" t="str">
        <f>IF(_xlfn.CONCAT('OMR Ciktisi'!F703:O703)="","",VALUE(_xlfn.CONCAT('OMR Ciktisi'!F703:O703)))</f>
        <v/>
      </c>
      <c r="C706" t="str">
        <f>IF(B706="", "", OR(ISNUMBER(MATCH(B706, 'Ogrenci Listesi'!$B$2:$B$1500, 0)), ISNUMBER(MATCH(B706, 'Ogr List2'!$B$2:$B$1500, 0))))</f>
        <v/>
      </c>
      <c r="D706" t="str">
        <f t="shared" si="30"/>
        <v/>
      </c>
      <c r="E706" s="4" t="str" cm="1">
        <f t="array" ref="E706">IF(A706="","", SUMPRODUCT(--(INDEX('Cevap Anahtarları'!$B$2:$CW$10, MATCH(J706, 'Cevap Anahtarları'!$A$2:$A$100, 0), 0)="ABCDE")) + SUMPRODUCT(--(K706:DF706 &lt;&gt; ""), --(ISNUMBER(SEARCH(K706:DF706, INDEX('Cevap Anahtarları'!$B$2:$CW$10, MATCH(J706, 'Cevap Anahtarları'!$A$2:$A$100, 0), 0)))), --(INDEX('Cevap Anahtarları'!$B$2:$CW$10, MATCH(J706, 'Cevap Anahtarları'!$A$2:$A$100, 0), 0)&lt;&gt;"ABCDE")))</f>
        <v/>
      </c>
      <c r="F706" s="4" t="str" cm="1">
        <f t="array" ref="F706">IF(A706="","",SUMPRODUCT(1* (K706:DF706 &lt;&gt; 0)*(NOT(ISNUMBER(SEARCH(K706:DF706,INDEX('Cevap Anahtarları'!$B$2:$CW$10,MATCH(J706,'Cevap Anahtarları'!$A$2:$A$100,0),0)))))))</f>
        <v/>
      </c>
      <c r="G706" s="4" t="str" cm="1">
        <f t="array" aca="1" ref="G706" ca="1">IF(A706="", "", SUMPRODUCT(--(OFFSET(K706, 0, 0, 1, $O$1) = 0), --(INDEX('Cevap Anahtarları'!$B$2:$CW$10, MATCH(J706, 'Cevap Anahtarları'!$A$2:$A$100, 0), COLUMN(OFFSET(K706, 0, 0, 1, $O$1))-COLUMN(K706)+1) &lt;&gt; "ABCDE")))</f>
        <v/>
      </c>
      <c r="H706" s="12" t="str">
        <f t="shared" si="31"/>
        <v/>
      </c>
      <c r="I706" s="12" t="str">
        <f t="shared" si="32"/>
        <v/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</row>
    <row r="707" spans="2:165">
      <c r="B707" t="str">
        <f>IF(_xlfn.CONCAT('OMR Ciktisi'!F704:O704)="","",VALUE(_xlfn.CONCAT('OMR Ciktisi'!F704:O704)))</f>
        <v/>
      </c>
      <c r="C707" t="str">
        <f>IF(B707="", "", OR(ISNUMBER(MATCH(B707, 'Ogrenci Listesi'!$B$2:$B$1500, 0)), ISNUMBER(MATCH(B707, 'Ogr List2'!$B$2:$B$1500, 0))))</f>
        <v/>
      </c>
      <c r="D707" t="str">
        <f t="shared" si="30"/>
        <v/>
      </c>
      <c r="E707" s="4" t="str" cm="1">
        <f t="array" ref="E707">IF(A707="","", SUMPRODUCT(--(INDEX('Cevap Anahtarları'!$B$2:$CW$10, MATCH(J707, 'Cevap Anahtarları'!$A$2:$A$100, 0), 0)="ABCDE")) + SUMPRODUCT(--(K707:DF707 &lt;&gt; ""), --(ISNUMBER(SEARCH(K707:DF707, INDEX('Cevap Anahtarları'!$B$2:$CW$10, MATCH(J707, 'Cevap Anahtarları'!$A$2:$A$100, 0), 0)))), --(INDEX('Cevap Anahtarları'!$B$2:$CW$10, MATCH(J707, 'Cevap Anahtarları'!$A$2:$A$100, 0), 0)&lt;&gt;"ABCDE")))</f>
        <v/>
      </c>
      <c r="F707" s="4" t="str" cm="1">
        <f t="array" ref="F707">IF(A707="","",SUMPRODUCT(1* (K707:DF707 &lt;&gt; 0)*(NOT(ISNUMBER(SEARCH(K707:DF707,INDEX('Cevap Anahtarları'!$B$2:$CW$10,MATCH(J707,'Cevap Anahtarları'!$A$2:$A$100,0),0)))))))</f>
        <v/>
      </c>
      <c r="G707" s="4" t="str" cm="1">
        <f t="array" aca="1" ref="G707" ca="1">IF(A707="", "", SUMPRODUCT(--(OFFSET(K707, 0, 0, 1, $O$1) = 0), --(INDEX('Cevap Anahtarları'!$B$2:$CW$10, MATCH(J707, 'Cevap Anahtarları'!$A$2:$A$100, 0), COLUMN(OFFSET(K707, 0, 0, 1, $O$1))-COLUMN(K707)+1) &lt;&gt; "ABCDE")))</f>
        <v/>
      </c>
      <c r="H707" s="12" t="str">
        <f t="shared" si="31"/>
        <v/>
      </c>
      <c r="I707" s="12" t="str">
        <f t="shared" si="32"/>
        <v/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</row>
    <row r="708" spans="2:165">
      <c r="B708" t="str">
        <f>IF(_xlfn.CONCAT('OMR Ciktisi'!F705:O705)="","",VALUE(_xlfn.CONCAT('OMR Ciktisi'!F705:O705)))</f>
        <v/>
      </c>
      <c r="C708" t="str">
        <f>IF(B708="", "", OR(ISNUMBER(MATCH(B708, 'Ogrenci Listesi'!$B$2:$B$1500, 0)), ISNUMBER(MATCH(B708, 'Ogr List2'!$B$2:$B$1500, 0))))</f>
        <v/>
      </c>
      <c r="D708" t="str">
        <f t="shared" si="30"/>
        <v/>
      </c>
      <c r="E708" s="4" t="str" cm="1">
        <f t="array" ref="E708">IF(A708="","", SUMPRODUCT(--(INDEX('Cevap Anahtarları'!$B$2:$CW$10, MATCH(J708, 'Cevap Anahtarları'!$A$2:$A$100, 0), 0)="ABCDE")) + SUMPRODUCT(--(K708:DF708 &lt;&gt; ""), --(ISNUMBER(SEARCH(K708:DF708, INDEX('Cevap Anahtarları'!$B$2:$CW$10, MATCH(J708, 'Cevap Anahtarları'!$A$2:$A$100, 0), 0)))), --(INDEX('Cevap Anahtarları'!$B$2:$CW$10, MATCH(J708, 'Cevap Anahtarları'!$A$2:$A$100, 0), 0)&lt;&gt;"ABCDE")))</f>
        <v/>
      </c>
      <c r="F708" s="4" t="str" cm="1">
        <f t="array" ref="F708">IF(A708="","",SUMPRODUCT(1* (K708:DF708 &lt;&gt; 0)*(NOT(ISNUMBER(SEARCH(K708:DF708,INDEX('Cevap Anahtarları'!$B$2:$CW$10,MATCH(J708,'Cevap Anahtarları'!$A$2:$A$100,0),0)))))))</f>
        <v/>
      </c>
      <c r="G708" s="4" t="str" cm="1">
        <f t="array" aca="1" ref="G708" ca="1">IF(A708="", "", SUMPRODUCT(--(OFFSET(K708, 0, 0, 1, $O$1) = 0), --(INDEX('Cevap Anahtarları'!$B$2:$CW$10, MATCH(J708, 'Cevap Anahtarları'!$A$2:$A$100, 0), COLUMN(OFFSET(K708, 0, 0, 1, $O$1))-COLUMN(K708)+1) &lt;&gt; "ABCDE")))</f>
        <v/>
      </c>
      <c r="H708" s="12" t="str">
        <f t="shared" si="31"/>
        <v/>
      </c>
      <c r="I708" s="12" t="str">
        <f t="shared" si="32"/>
        <v/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</row>
    <row r="709" spans="2:165">
      <c r="B709" t="str">
        <f>IF(_xlfn.CONCAT('OMR Ciktisi'!F706:O706)="","",VALUE(_xlfn.CONCAT('OMR Ciktisi'!F706:O706)))</f>
        <v/>
      </c>
      <c r="C709" t="str">
        <f>IF(B709="", "", OR(ISNUMBER(MATCH(B709, 'Ogrenci Listesi'!$B$2:$B$1500, 0)), ISNUMBER(MATCH(B709, 'Ogr List2'!$B$2:$B$1500, 0))))</f>
        <v/>
      </c>
      <c r="D709" t="str">
        <f t="shared" si="30"/>
        <v/>
      </c>
      <c r="E709" s="4" t="str" cm="1">
        <f t="array" ref="E709">IF(A709="","", SUMPRODUCT(--(INDEX('Cevap Anahtarları'!$B$2:$CW$10, MATCH(J709, 'Cevap Anahtarları'!$A$2:$A$100, 0), 0)="ABCDE")) + SUMPRODUCT(--(K709:DF709 &lt;&gt; ""), --(ISNUMBER(SEARCH(K709:DF709, INDEX('Cevap Anahtarları'!$B$2:$CW$10, MATCH(J709, 'Cevap Anahtarları'!$A$2:$A$100, 0), 0)))), --(INDEX('Cevap Anahtarları'!$B$2:$CW$10, MATCH(J709, 'Cevap Anahtarları'!$A$2:$A$100, 0), 0)&lt;&gt;"ABCDE")))</f>
        <v/>
      </c>
      <c r="F709" s="4" t="str" cm="1">
        <f t="array" ref="F709">IF(A709="","",SUMPRODUCT(1* (K709:DF709 &lt;&gt; 0)*(NOT(ISNUMBER(SEARCH(K709:DF709,INDEX('Cevap Anahtarları'!$B$2:$CW$10,MATCH(J709,'Cevap Anahtarları'!$A$2:$A$100,0),0)))))))</f>
        <v/>
      </c>
      <c r="G709" s="4" t="str" cm="1">
        <f t="array" aca="1" ref="G709" ca="1">IF(A709="", "", SUMPRODUCT(--(OFFSET(K709, 0, 0, 1, $O$1) = 0), --(INDEX('Cevap Anahtarları'!$B$2:$CW$10, MATCH(J709, 'Cevap Anahtarları'!$A$2:$A$100, 0), COLUMN(OFFSET(K709, 0, 0, 1, $O$1))-COLUMN(K709)+1) &lt;&gt; "ABCDE")))</f>
        <v/>
      </c>
      <c r="H709" s="12" t="str">
        <f t="shared" si="31"/>
        <v/>
      </c>
      <c r="I709" s="12" t="str">
        <f t="shared" si="32"/>
        <v/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</row>
    <row r="710" spans="2:165">
      <c r="B710" t="str">
        <f>IF(_xlfn.CONCAT('OMR Ciktisi'!F707:O707)="","",VALUE(_xlfn.CONCAT('OMR Ciktisi'!F707:O707)))</f>
        <v/>
      </c>
      <c r="C710" t="str">
        <f>IF(B710="", "", OR(ISNUMBER(MATCH(B710, 'Ogrenci Listesi'!$B$2:$B$1500, 0)), ISNUMBER(MATCH(B710, 'Ogr List2'!$B$2:$B$1500, 0))))</f>
        <v/>
      </c>
      <c r="D710" t="str">
        <f t="shared" ref="D710:D773" si="33">IF(ISBLANK(A710), "", COUNTIF(B:B,B710)&lt;1.5)</f>
        <v/>
      </c>
      <c r="E710" s="4" t="str" cm="1">
        <f t="array" ref="E710">IF(A710="","", SUMPRODUCT(--(INDEX('Cevap Anahtarları'!$B$2:$CW$10, MATCH(J710, 'Cevap Anahtarları'!$A$2:$A$100, 0), 0)="ABCDE")) + SUMPRODUCT(--(K710:DF710 &lt;&gt; ""), --(ISNUMBER(SEARCH(K710:DF710, INDEX('Cevap Anahtarları'!$B$2:$CW$10, MATCH(J710, 'Cevap Anahtarları'!$A$2:$A$100, 0), 0)))), --(INDEX('Cevap Anahtarları'!$B$2:$CW$10, MATCH(J710, 'Cevap Anahtarları'!$A$2:$A$100, 0), 0)&lt;&gt;"ABCDE")))</f>
        <v/>
      </c>
      <c r="F710" s="4" t="str" cm="1">
        <f t="array" ref="F710">IF(A710="","",SUMPRODUCT(1* (K710:DF710 &lt;&gt; 0)*(NOT(ISNUMBER(SEARCH(K710:DF710,INDEX('Cevap Anahtarları'!$B$2:$CW$10,MATCH(J710,'Cevap Anahtarları'!$A$2:$A$100,0),0)))))))</f>
        <v/>
      </c>
      <c r="G710" s="4" t="str" cm="1">
        <f t="array" aca="1" ref="G710" ca="1">IF(A710="", "", SUMPRODUCT(--(OFFSET(K710, 0, 0, 1, $O$1) = 0), --(INDEX('Cevap Anahtarları'!$B$2:$CW$10, MATCH(J710, 'Cevap Anahtarları'!$A$2:$A$100, 0), COLUMN(OFFSET(K710, 0, 0, 1, $O$1))-COLUMN(K710)+1) &lt;&gt; "ABCDE")))</f>
        <v/>
      </c>
      <c r="H710" s="12" t="str">
        <f t="shared" ref="H710:H773" si="34">IF(A710="","", MAX(E710*$C$2+F710*$I$2,0))</f>
        <v/>
      </c>
      <c r="I710" s="12" t="str">
        <f t="shared" ref="I710:I773" si="35">IF(ISBLANK(A710), "", IF(OR(D710 = FALSE, C710 = FALSE, J710=0), -99, IFERROR(H710*$O$2/$O$1, -99)))</f>
        <v/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</row>
    <row r="711" spans="2:165">
      <c r="B711" t="str">
        <f>IF(_xlfn.CONCAT('OMR Ciktisi'!F708:O708)="","",VALUE(_xlfn.CONCAT('OMR Ciktisi'!F708:O708)))</f>
        <v/>
      </c>
      <c r="C711" t="str">
        <f>IF(B711="", "", OR(ISNUMBER(MATCH(B711, 'Ogrenci Listesi'!$B$2:$B$1500, 0)), ISNUMBER(MATCH(B711, 'Ogr List2'!$B$2:$B$1500, 0))))</f>
        <v/>
      </c>
      <c r="D711" t="str">
        <f t="shared" si="33"/>
        <v/>
      </c>
      <c r="E711" s="4" t="str" cm="1">
        <f t="array" ref="E711">IF(A711="","", SUMPRODUCT(--(INDEX('Cevap Anahtarları'!$B$2:$CW$10, MATCH(J711, 'Cevap Anahtarları'!$A$2:$A$100, 0), 0)="ABCDE")) + SUMPRODUCT(--(K711:DF711 &lt;&gt; ""), --(ISNUMBER(SEARCH(K711:DF711, INDEX('Cevap Anahtarları'!$B$2:$CW$10, MATCH(J711, 'Cevap Anahtarları'!$A$2:$A$100, 0), 0)))), --(INDEX('Cevap Anahtarları'!$B$2:$CW$10, MATCH(J711, 'Cevap Anahtarları'!$A$2:$A$100, 0), 0)&lt;&gt;"ABCDE")))</f>
        <v/>
      </c>
      <c r="F711" s="4" t="str" cm="1">
        <f t="array" ref="F711">IF(A711="","",SUMPRODUCT(1* (K711:DF711 &lt;&gt; 0)*(NOT(ISNUMBER(SEARCH(K711:DF711,INDEX('Cevap Anahtarları'!$B$2:$CW$10,MATCH(J711,'Cevap Anahtarları'!$A$2:$A$100,0),0)))))))</f>
        <v/>
      </c>
      <c r="G711" s="4" t="str" cm="1">
        <f t="array" aca="1" ref="G711" ca="1">IF(A711="", "", SUMPRODUCT(--(OFFSET(K711, 0, 0, 1, $O$1) = 0), --(INDEX('Cevap Anahtarları'!$B$2:$CW$10, MATCH(J711, 'Cevap Anahtarları'!$A$2:$A$100, 0), COLUMN(OFFSET(K711, 0, 0, 1, $O$1))-COLUMN(K711)+1) &lt;&gt; "ABCDE")))</f>
        <v/>
      </c>
      <c r="H711" s="12" t="str">
        <f t="shared" si="34"/>
        <v/>
      </c>
      <c r="I711" s="12" t="str">
        <f t="shared" si="35"/>
        <v/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</row>
    <row r="712" spans="2:165">
      <c r="B712" t="str">
        <f>IF(_xlfn.CONCAT('OMR Ciktisi'!F709:O709)="","",VALUE(_xlfn.CONCAT('OMR Ciktisi'!F709:O709)))</f>
        <v/>
      </c>
      <c r="C712" t="str">
        <f>IF(B712="", "", OR(ISNUMBER(MATCH(B712, 'Ogrenci Listesi'!$B$2:$B$1500, 0)), ISNUMBER(MATCH(B712, 'Ogr List2'!$B$2:$B$1500, 0))))</f>
        <v/>
      </c>
      <c r="D712" t="str">
        <f t="shared" si="33"/>
        <v/>
      </c>
      <c r="E712" s="4" t="str" cm="1">
        <f t="array" ref="E712">IF(A712="","", SUMPRODUCT(--(INDEX('Cevap Anahtarları'!$B$2:$CW$10, MATCH(J712, 'Cevap Anahtarları'!$A$2:$A$100, 0), 0)="ABCDE")) + SUMPRODUCT(--(K712:DF712 &lt;&gt; ""), --(ISNUMBER(SEARCH(K712:DF712, INDEX('Cevap Anahtarları'!$B$2:$CW$10, MATCH(J712, 'Cevap Anahtarları'!$A$2:$A$100, 0), 0)))), --(INDEX('Cevap Anahtarları'!$B$2:$CW$10, MATCH(J712, 'Cevap Anahtarları'!$A$2:$A$100, 0), 0)&lt;&gt;"ABCDE")))</f>
        <v/>
      </c>
      <c r="F712" s="4" t="str" cm="1">
        <f t="array" ref="F712">IF(A712="","",SUMPRODUCT(1* (K712:DF712 &lt;&gt; 0)*(NOT(ISNUMBER(SEARCH(K712:DF712,INDEX('Cevap Anahtarları'!$B$2:$CW$10,MATCH(J712,'Cevap Anahtarları'!$A$2:$A$100,0),0)))))))</f>
        <v/>
      </c>
      <c r="G712" s="4" t="str" cm="1">
        <f t="array" aca="1" ref="G712" ca="1">IF(A712="", "", SUMPRODUCT(--(OFFSET(K712, 0, 0, 1, $O$1) = 0), --(INDEX('Cevap Anahtarları'!$B$2:$CW$10, MATCH(J712, 'Cevap Anahtarları'!$A$2:$A$100, 0), COLUMN(OFFSET(K712, 0, 0, 1, $O$1))-COLUMN(K712)+1) &lt;&gt; "ABCDE")))</f>
        <v/>
      </c>
      <c r="H712" s="12" t="str">
        <f t="shared" si="34"/>
        <v/>
      </c>
      <c r="I712" s="12" t="str">
        <f t="shared" si="35"/>
        <v/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</row>
    <row r="713" spans="2:165">
      <c r="B713" t="str">
        <f>IF(_xlfn.CONCAT('OMR Ciktisi'!F710:O710)="","",VALUE(_xlfn.CONCAT('OMR Ciktisi'!F710:O710)))</f>
        <v/>
      </c>
      <c r="C713" t="str">
        <f>IF(B713="", "", OR(ISNUMBER(MATCH(B713, 'Ogrenci Listesi'!$B$2:$B$1500, 0)), ISNUMBER(MATCH(B713, 'Ogr List2'!$B$2:$B$1500, 0))))</f>
        <v/>
      </c>
      <c r="D713" t="str">
        <f t="shared" si="33"/>
        <v/>
      </c>
      <c r="E713" s="4" t="str" cm="1">
        <f t="array" ref="E713">IF(A713="","", SUMPRODUCT(--(INDEX('Cevap Anahtarları'!$B$2:$CW$10, MATCH(J713, 'Cevap Anahtarları'!$A$2:$A$100, 0), 0)="ABCDE")) + SUMPRODUCT(--(K713:DF713 &lt;&gt; ""), --(ISNUMBER(SEARCH(K713:DF713, INDEX('Cevap Anahtarları'!$B$2:$CW$10, MATCH(J713, 'Cevap Anahtarları'!$A$2:$A$100, 0), 0)))), --(INDEX('Cevap Anahtarları'!$B$2:$CW$10, MATCH(J713, 'Cevap Anahtarları'!$A$2:$A$100, 0), 0)&lt;&gt;"ABCDE")))</f>
        <v/>
      </c>
      <c r="F713" s="4" t="str" cm="1">
        <f t="array" ref="F713">IF(A713="","",SUMPRODUCT(1* (K713:DF713 &lt;&gt; 0)*(NOT(ISNUMBER(SEARCH(K713:DF713,INDEX('Cevap Anahtarları'!$B$2:$CW$10,MATCH(J713,'Cevap Anahtarları'!$A$2:$A$100,0),0)))))))</f>
        <v/>
      </c>
      <c r="G713" s="4" t="str" cm="1">
        <f t="array" aca="1" ref="G713" ca="1">IF(A713="", "", SUMPRODUCT(--(OFFSET(K713, 0, 0, 1, $O$1) = 0), --(INDEX('Cevap Anahtarları'!$B$2:$CW$10, MATCH(J713, 'Cevap Anahtarları'!$A$2:$A$100, 0), COLUMN(OFFSET(K713, 0, 0, 1, $O$1))-COLUMN(K713)+1) &lt;&gt; "ABCDE")))</f>
        <v/>
      </c>
      <c r="H713" s="12" t="str">
        <f t="shared" si="34"/>
        <v/>
      </c>
      <c r="I713" s="12" t="str">
        <f t="shared" si="35"/>
        <v/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</row>
    <row r="714" spans="2:165">
      <c r="B714" t="str">
        <f>IF(_xlfn.CONCAT('OMR Ciktisi'!F711:O711)="","",VALUE(_xlfn.CONCAT('OMR Ciktisi'!F711:O711)))</f>
        <v/>
      </c>
      <c r="C714" t="str">
        <f>IF(B714="", "", OR(ISNUMBER(MATCH(B714, 'Ogrenci Listesi'!$B$2:$B$1500, 0)), ISNUMBER(MATCH(B714, 'Ogr List2'!$B$2:$B$1500, 0))))</f>
        <v/>
      </c>
      <c r="D714" t="str">
        <f t="shared" si="33"/>
        <v/>
      </c>
      <c r="E714" s="4" t="str" cm="1">
        <f t="array" ref="E714">IF(A714="","", SUMPRODUCT(--(INDEX('Cevap Anahtarları'!$B$2:$CW$10, MATCH(J714, 'Cevap Anahtarları'!$A$2:$A$100, 0), 0)="ABCDE")) + SUMPRODUCT(--(K714:DF714 &lt;&gt; ""), --(ISNUMBER(SEARCH(K714:DF714, INDEX('Cevap Anahtarları'!$B$2:$CW$10, MATCH(J714, 'Cevap Anahtarları'!$A$2:$A$100, 0), 0)))), --(INDEX('Cevap Anahtarları'!$B$2:$CW$10, MATCH(J714, 'Cevap Anahtarları'!$A$2:$A$100, 0), 0)&lt;&gt;"ABCDE")))</f>
        <v/>
      </c>
      <c r="F714" s="4" t="str" cm="1">
        <f t="array" ref="F714">IF(A714="","",SUMPRODUCT(1* (K714:DF714 &lt;&gt; 0)*(NOT(ISNUMBER(SEARCH(K714:DF714,INDEX('Cevap Anahtarları'!$B$2:$CW$10,MATCH(J714,'Cevap Anahtarları'!$A$2:$A$100,0),0)))))))</f>
        <v/>
      </c>
      <c r="G714" s="4" t="str" cm="1">
        <f t="array" aca="1" ref="G714" ca="1">IF(A714="", "", SUMPRODUCT(--(OFFSET(K714, 0, 0, 1, $O$1) = 0), --(INDEX('Cevap Anahtarları'!$B$2:$CW$10, MATCH(J714, 'Cevap Anahtarları'!$A$2:$A$100, 0), COLUMN(OFFSET(K714, 0, 0, 1, $O$1))-COLUMN(K714)+1) &lt;&gt; "ABCDE")))</f>
        <v/>
      </c>
      <c r="H714" s="12" t="str">
        <f t="shared" si="34"/>
        <v/>
      </c>
      <c r="I714" s="12" t="str">
        <f t="shared" si="35"/>
        <v/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</row>
    <row r="715" spans="2:165">
      <c r="B715" t="str">
        <f>IF(_xlfn.CONCAT('OMR Ciktisi'!F712:O712)="","",VALUE(_xlfn.CONCAT('OMR Ciktisi'!F712:O712)))</f>
        <v/>
      </c>
      <c r="C715" t="str">
        <f>IF(B715="", "", OR(ISNUMBER(MATCH(B715, 'Ogrenci Listesi'!$B$2:$B$1500, 0)), ISNUMBER(MATCH(B715, 'Ogr List2'!$B$2:$B$1500, 0))))</f>
        <v/>
      </c>
      <c r="D715" t="str">
        <f t="shared" si="33"/>
        <v/>
      </c>
      <c r="E715" s="4" t="str" cm="1">
        <f t="array" ref="E715">IF(A715="","", SUMPRODUCT(--(INDEX('Cevap Anahtarları'!$B$2:$CW$10, MATCH(J715, 'Cevap Anahtarları'!$A$2:$A$100, 0), 0)="ABCDE")) + SUMPRODUCT(--(K715:DF715 &lt;&gt; ""), --(ISNUMBER(SEARCH(K715:DF715, INDEX('Cevap Anahtarları'!$B$2:$CW$10, MATCH(J715, 'Cevap Anahtarları'!$A$2:$A$100, 0), 0)))), --(INDEX('Cevap Anahtarları'!$B$2:$CW$10, MATCH(J715, 'Cevap Anahtarları'!$A$2:$A$100, 0), 0)&lt;&gt;"ABCDE")))</f>
        <v/>
      </c>
      <c r="F715" s="4" t="str" cm="1">
        <f t="array" ref="F715">IF(A715="","",SUMPRODUCT(1* (K715:DF715 &lt;&gt; 0)*(NOT(ISNUMBER(SEARCH(K715:DF715,INDEX('Cevap Anahtarları'!$B$2:$CW$10,MATCH(J715,'Cevap Anahtarları'!$A$2:$A$100,0),0)))))))</f>
        <v/>
      </c>
      <c r="G715" s="4" t="str" cm="1">
        <f t="array" aca="1" ref="G715" ca="1">IF(A715="", "", SUMPRODUCT(--(OFFSET(K715, 0, 0, 1, $O$1) = 0), --(INDEX('Cevap Anahtarları'!$B$2:$CW$10, MATCH(J715, 'Cevap Anahtarları'!$A$2:$A$100, 0), COLUMN(OFFSET(K715, 0, 0, 1, $O$1))-COLUMN(K715)+1) &lt;&gt; "ABCDE")))</f>
        <v/>
      </c>
      <c r="H715" s="12" t="str">
        <f t="shared" si="34"/>
        <v/>
      </c>
      <c r="I715" s="12" t="str">
        <f t="shared" si="35"/>
        <v/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</row>
    <row r="716" spans="2:165">
      <c r="B716" t="str">
        <f>IF(_xlfn.CONCAT('OMR Ciktisi'!F713:O713)="","",VALUE(_xlfn.CONCAT('OMR Ciktisi'!F713:O713)))</f>
        <v/>
      </c>
      <c r="C716" t="str">
        <f>IF(B716="", "", OR(ISNUMBER(MATCH(B716, 'Ogrenci Listesi'!$B$2:$B$1500, 0)), ISNUMBER(MATCH(B716, 'Ogr List2'!$B$2:$B$1500, 0))))</f>
        <v/>
      </c>
      <c r="D716" t="str">
        <f t="shared" si="33"/>
        <v/>
      </c>
      <c r="E716" s="4" t="str" cm="1">
        <f t="array" ref="E716">IF(A716="","", SUMPRODUCT(--(INDEX('Cevap Anahtarları'!$B$2:$CW$10, MATCH(J716, 'Cevap Anahtarları'!$A$2:$A$100, 0), 0)="ABCDE")) + SUMPRODUCT(--(K716:DF716 &lt;&gt; ""), --(ISNUMBER(SEARCH(K716:DF716, INDEX('Cevap Anahtarları'!$B$2:$CW$10, MATCH(J716, 'Cevap Anahtarları'!$A$2:$A$100, 0), 0)))), --(INDEX('Cevap Anahtarları'!$B$2:$CW$10, MATCH(J716, 'Cevap Anahtarları'!$A$2:$A$100, 0), 0)&lt;&gt;"ABCDE")))</f>
        <v/>
      </c>
      <c r="F716" s="4" t="str" cm="1">
        <f t="array" ref="F716">IF(A716="","",SUMPRODUCT(1* (K716:DF716 &lt;&gt; 0)*(NOT(ISNUMBER(SEARCH(K716:DF716,INDEX('Cevap Anahtarları'!$B$2:$CW$10,MATCH(J716,'Cevap Anahtarları'!$A$2:$A$100,0),0)))))))</f>
        <v/>
      </c>
      <c r="G716" s="4" t="str" cm="1">
        <f t="array" aca="1" ref="G716" ca="1">IF(A716="", "", SUMPRODUCT(--(OFFSET(K716, 0, 0, 1, $O$1) = 0), --(INDEX('Cevap Anahtarları'!$B$2:$CW$10, MATCH(J716, 'Cevap Anahtarları'!$A$2:$A$100, 0), COLUMN(OFFSET(K716, 0, 0, 1, $O$1))-COLUMN(K716)+1) &lt;&gt; "ABCDE")))</f>
        <v/>
      </c>
      <c r="H716" s="12" t="str">
        <f t="shared" si="34"/>
        <v/>
      </c>
      <c r="I716" s="12" t="str">
        <f t="shared" si="35"/>
        <v/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</row>
    <row r="717" spans="2:165">
      <c r="B717" t="str">
        <f>IF(_xlfn.CONCAT('OMR Ciktisi'!F714:O714)="","",VALUE(_xlfn.CONCAT('OMR Ciktisi'!F714:O714)))</f>
        <v/>
      </c>
      <c r="C717" t="str">
        <f>IF(B717="", "", OR(ISNUMBER(MATCH(B717, 'Ogrenci Listesi'!$B$2:$B$1500, 0)), ISNUMBER(MATCH(B717, 'Ogr List2'!$B$2:$B$1500, 0))))</f>
        <v/>
      </c>
      <c r="D717" t="str">
        <f t="shared" si="33"/>
        <v/>
      </c>
      <c r="E717" s="4" t="str" cm="1">
        <f t="array" ref="E717">IF(A717="","", SUMPRODUCT(--(INDEX('Cevap Anahtarları'!$B$2:$CW$10, MATCH(J717, 'Cevap Anahtarları'!$A$2:$A$100, 0), 0)="ABCDE")) + SUMPRODUCT(--(K717:DF717 &lt;&gt; ""), --(ISNUMBER(SEARCH(K717:DF717, INDEX('Cevap Anahtarları'!$B$2:$CW$10, MATCH(J717, 'Cevap Anahtarları'!$A$2:$A$100, 0), 0)))), --(INDEX('Cevap Anahtarları'!$B$2:$CW$10, MATCH(J717, 'Cevap Anahtarları'!$A$2:$A$100, 0), 0)&lt;&gt;"ABCDE")))</f>
        <v/>
      </c>
      <c r="F717" s="4" t="str" cm="1">
        <f t="array" ref="F717">IF(A717="","",SUMPRODUCT(1* (K717:DF717 &lt;&gt; 0)*(NOT(ISNUMBER(SEARCH(K717:DF717,INDEX('Cevap Anahtarları'!$B$2:$CW$10,MATCH(J717,'Cevap Anahtarları'!$A$2:$A$100,0),0)))))))</f>
        <v/>
      </c>
      <c r="G717" s="4" t="str" cm="1">
        <f t="array" aca="1" ref="G717" ca="1">IF(A717="", "", SUMPRODUCT(--(OFFSET(K717, 0, 0, 1, $O$1) = 0), --(INDEX('Cevap Anahtarları'!$B$2:$CW$10, MATCH(J717, 'Cevap Anahtarları'!$A$2:$A$100, 0), COLUMN(OFFSET(K717, 0, 0, 1, $O$1))-COLUMN(K717)+1) &lt;&gt; "ABCDE")))</f>
        <v/>
      </c>
      <c r="H717" s="12" t="str">
        <f t="shared" si="34"/>
        <v/>
      </c>
      <c r="I717" s="12" t="str">
        <f t="shared" si="35"/>
        <v/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</row>
    <row r="718" spans="2:165">
      <c r="B718" t="str">
        <f>IF(_xlfn.CONCAT('OMR Ciktisi'!F715:O715)="","",VALUE(_xlfn.CONCAT('OMR Ciktisi'!F715:O715)))</f>
        <v/>
      </c>
      <c r="C718" t="str">
        <f>IF(B718="", "", OR(ISNUMBER(MATCH(B718, 'Ogrenci Listesi'!$B$2:$B$1500, 0)), ISNUMBER(MATCH(B718, 'Ogr List2'!$B$2:$B$1500, 0))))</f>
        <v/>
      </c>
      <c r="D718" t="str">
        <f>IF(ISBLANK(A718), "", COUNTIF(B:B,B718)&lt;1.5)</f>
        <v/>
      </c>
      <c r="E718" s="4" t="str" cm="1">
        <f t="array" ref="E718">IF(A718="","", SUMPRODUCT(--(INDEX('Cevap Anahtarları'!$B$2:$CW$10, MATCH(J718, 'Cevap Anahtarları'!$A$2:$A$100, 0), 0)="ABCDE")) + SUMPRODUCT(--(K718:DF718 &lt;&gt; ""), --(ISNUMBER(SEARCH(K718:DF718, INDEX('Cevap Anahtarları'!$B$2:$CW$10, MATCH(J718, 'Cevap Anahtarları'!$A$2:$A$100, 0), 0)))), --(INDEX('Cevap Anahtarları'!$B$2:$CW$10, MATCH(J718, 'Cevap Anahtarları'!$A$2:$A$100, 0), 0)&lt;&gt;"ABCDE")))</f>
        <v/>
      </c>
      <c r="F718" s="4" t="str" cm="1">
        <f t="array" ref="F718">IF(A718="","",SUMPRODUCT(1* (K718:DF718 &lt;&gt; 0)*(NOT(ISNUMBER(SEARCH(K718:DF718,INDEX('Cevap Anahtarları'!$B$2:$CW$10,MATCH(J718,'Cevap Anahtarları'!$A$2:$A$100,0),0)))))))</f>
        <v/>
      </c>
      <c r="G718" s="4" t="str" cm="1">
        <f t="array" aca="1" ref="G718" ca="1">IF(A718="", "", SUMPRODUCT(--(OFFSET(K718, 0, 0, 1, $O$1) = 0), --(INDEX('Cevap Anahtarları'!$B$2:$CW$10, MATCH(J718, 'Cevap Anahtarları'!$A$2:$A$100, 0), COLUMN(OFFSET(K718, 0, 0, 1, $O$1))-COLUMN(K718)+1) &lt;&gt; "ABCDE")))</f>
        <v/>
      </c>
      <c r="H718" s="12" t="str">
        <f t="shared" si="34"/>
        <v/>
      </c>
      <c r="I718" s="12" t="str">
        <f t="shared" si="35"/>
        <v/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</row>
    <row r="719" spans="2:165">
      <c r="B719" t="str">
        <f>IF(_xlfn.CONCAT('OMR Ciktisi'!F716:O716)="","",VALUE(_xlfn.CONCAT('OMR Ciktisi'!F716:O716)))</f>
        <v/>
      </c>
      <c r="C719" t="str">
        <f>IF(B719="", "", OR(ISNUMBER(MATCH(B719, 'Ogrenci Listesi'!$B$2:$B$1500, 0)), ISNUMBER(MATCH(B719, 'Ogr List2'!$B$2:$B$1500, 0))))</f>
        <v/>
      </c>
      <c r="D719" t="str">
        <f>IF(ISBLANK(A719), "", COUNTIF(B:B,B719)&lt;1.5)</f>
        <v/>
      </c>
      <c r="E719" s="4" t="str" cm="1">
        <f t="array" ref="E719">IF(A719="","", SUMPRODUCT(--(INDEX('Cevap Anahtarları'!$B$2:$CW$10, MATCH(J719, 'Cevap Anahtarları'!$A$2:$A$100, 0), 0)="ABCDE")) + SUMPRODUCT(--(K719:DF719 &lt;&gt; ""), --(ISNUMBER(SEARCH(K719:DF719, INDEX('Cevap Anahtarları'!$B$2:$CW$10, MATCH(J719, 'Cevap Anahtarları'!$A$2:$A$100, 0), 0)))), --(INDEX('Cevap Anahtarları'!$B$2:$CW$10, MATCH(J719, 'Cevap Anahtarları'!$A$2:$A$100, 0), 0)&lt;&gt;"ABCDE")))</f>
        <v/>
      </c>
      <c r="F719" s="4" t="str" cm="1">
        <f t="array" ref="F719">IF(A719="","",SUMPRODUCT(1* (K719:DF719 &lt;&gt; 0)*(NOT(ISNUMBER(SEARCH(K719:DF719,INDEX('Cevap Anahtarları'!$B$2:$CW$10,MATCH(J719,'Cevap Anahtarları'!$A$2:$A$100,0),0)))))))</f>
        <v/>
      </c>
      <c r="G719" s="4" t="str" cm="1">
        <f t="array" aca="1" ref="G719" ca="1">IF(A719="", "", SUMPRODUCT(--(OFFSET(K719, 0, 0, 1, $O$1) = 0), --(INDEX('Cevap Anahtarları'!$B$2:$CW$10, MATCH(J719, 'Cevap Anahtarları'!$A$2:$A$100, 0), COLUMN(OFFSET(K719, 0, 0, 1, $O$1))-COLUMN(K719)+1) &lt;&gt; "ABCDE")))</f>
        <v/>
      </c>
      <c r="H719" s="12" t="str">
        <f t="shared" si="34"/>
        <v/>
      </c>
      <c r="I719" s="12" t="str">
        <f t="shared" si="35"/>
        <v/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</row>
    <row r="720" spans="2:165">
      <c r="C720" t="str">
        <f>IF(B720="", "", OR(ISNUMBER(MATCH(B720, 'Ogrenci Listesi'!$B$2:$B$1500, 0)), ISNUMBER(MATCH(B720, 'Ogr List2'!$B$2:$B$1500, 0))))</f>
        <v/>
      </c>
      <c r="D720" t="str">
        <f t="shared" si="33"/>
        <v/>
      </c>
      <c r="E720" s="4" t="str" cm="1">
        <f t="array" ref="E720">IF(A720="","", SUMPRODUCT(--(INDEX('Cevap Anahtarları'!$B$2:$CW$10, MATCH(J720, 'Cevap Anahtarları'!$A$2:$A$100, 0), 0)="ABCDE")) + SUMPRODUCT(--(K720:DF720 &lt;&gt; ""), --(ISNUMBER(SEARCH(K720:DF720, INDEX('Cevap Anahtarları'!$B$2:$CW$10, MATCH(J720, 'Cevap Anahtarları'!$A$2:$A$100, 0), 0)))), --(INDEX('Cevap Anahtarları'!$B$2:$CW$10, MATCH(J720, 'Cevap Anahtarları'!$A$2:$A$100, 0), 0)&lt;&gt;"ABCDE")))</f>
        <v/>
      </c>
      <c r="F720" s="4" t="str" cm="1">
        <f t="array" ref="F720">IF(A720="","",SUMPRODUCT(1* (K720:DF720 &lt;&gt; 0)*(NOT(ISNUMBER(SEARCH(K720:DF720,INDEX('Cevap Anahtarları'!$B$2:$CW$10,MATCH(J720,'Cevap Anahtarları'!$A$2:$A$100,0),0)))))))</f>
        <v/>
      </c>
      <c r="G720" s="4" t="str" cm="1">
        <f t="array" aca="1" ref="G720" ca="1">IF(A720="", "", SUMPRODUCT(--(OFFSET(K720, 0, 0, 1, $O$1) = 0), --(INDEX('Cevap Anahtarları'!$B$2:$CW$10, MATCH(J720, 'Cevap Anahtarları'!$A$2:$A$100, 0), COLUMN(OFFSET(K720, 0, 0, 1, $O$1))-COLUMN(K720)+1) &lt;&gt; "ABCDE")))</f>
        <v/>
      </c>
      <c r="H720" s="12" t="str">
        <f t="shared" si="34"/>
        <v/>
      </c>
      <c r="I720" s="12" t="str">
        <f t="shared" si="35"/>
        <v/>
      </c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spans="2:9">
      <c r="B721" t="str">
        <f>IF(_xlfn.CONCAT('OMR Ciktisi'!F718:O718)="","",VALUE(_xlfn.CONCAT('OMR Ciktisi'!F718:O718)))</f>
        <v/>
      </c>
      <c r="C721" t="str">
        <f>IF(B721="", "", OR(ISNUMBER(MATCH(B721, 'Ogrenci Listesi'!$B$2:$B$1500, 0)), ISNUMBER(MATCH(B721, 'Ogr List2'!$B$2:$B$1500, 0))))</f>
        <v/>
      </c>
      <c r="D721" t="str">
        <f t="shared" si="33"/>
        <v/>
      </c>
      <c r="E721" s="4" t="str" cm="1">
        <f t="array" ref="E721">IF(A721="","", SUMPRODUCT(--(INDEX('Cevap Anahtarları'!$B$2:$CW$10, MATCH(J721, 'Cevap Anahtarları'!$A$2:$A$100, 0), 0)="ABCDE")) + SUMPRODUCT(--(K721:DF721 &lt;&gt; ""), --(ISNUMBER(SEARCH(K721:DF721, INDEX('Cevap Anahtarları'!$B$2:$CW$10, MATCH(J721, 'Cevap Anahtarları'!$A$2:$A$100, 0), 0)))), --(INDEX('Cevap Anahtarları'!$B$2:$CW$10, MATCH(J721, 'Cevap Anahtarları'!$A$2:$A$100, 0), 0)&lt;&gt;"ABCDE")))</f>
        <v/>
      </c>
      <c r="F721" s="4" t="str" cm="1">
        <f t="array" ref="F721">IF(A721="","",SUMPRODUCT(1* (K721:DF721 &lt;&gt; 0)*(NOT(ISNUMBER(SEARCH(K721:DF721,INDEX('Cevap Anahtarları'!$B$2:$CW$10,MATCH(J721,'Cevap Anahtarları'!$A$2:$A$100,0),0)))))))</f>
        <v/>
      </c>
      <c r="G721" s="4" t="str" cm="1">
        <f t="array" aca="1" ref="G721" ca="1">IF(A721="", "", SUMPRODUCT(--(OFFSET(K721, 0, 0, 1, $O$1) = 0), --(INDEX('Cevap Anahtarları'!$B$2:$CW$10, MATCH(J721, 'Cevap Anahtarları'!$A$2:$A$100, 0), COLUMN(OFFSET(K721, 0, 0, 1, $O$1))-COLUMN(K721)+1) &lt;&gt; "ABCDE")))</f>
        <v/>
      </c>
      <c r="H721" s="12" t="str">
        <f t="shared" si="34"/>
        <v/>
      </c>
      <c r="I721" s="12" t="str">
        <f t="shared" si="35"/>
        <v/>
      </c>
    </row>
    <row r="722" spans="2:9">
      <c r="B722" t="str">
        <f>IF(_xlfn.CONCAT('OMR Ciktisi'!F719:O719)="","",VALUE(_xlfn.CONCAT('OMR Ciktisi'!F719:O719)))</f>
        <v/>
      </c>
      <c r="C722" t="str">
        <f>IF(B722="", "", OR(ISNUMBER(MATCH(B722, 'Ogrenci Listesi'!$B$2:$B$1500, 0)), ISNUMBER(MATCH(B722, 'Ogr List2'!$B$2:$B$1500, 0))))</f>
        <v/>
      </c>
      <c r="D722" t="str">
        <f t="shared" si="33"/>
        <v/>
      </c>
      <c r="E722" s="4" t="str" cm="1">
        <f t="array" ref="E722">IF(A722="","", SUMPRODUCT(--(INDEX('Cevap Anahtarları'!$B$2:$CW$10, MATCH(J722, 'Cevap Anahtarları'!$A$2:$A$100, 0), 0)="ABCDE")) + SUMPRODUCT(--(K722:DF722 &lt;&gt; ""), --(ISNUMBER(SEARCH(K722:DF722, INDEX('Cevap Anahtarları'!$B$2:$CW$10, MATCH(J722, 'Cevap Anahtarları'!$A$2:$A$100, 0), 0)))), --(INDEX('Cevap Anahtarları'!$B$2:$CW$10, MATCH(J722, 'Cevap Anahtarları'!$A$2:$A$100, 0), 0)&lt;&gt;"ABCDE")))</f>
        <v/>
      </c>
      <c r="F722" s="4" t="str" cm="1">
        <f t="array" ref="F722">IF(A722="","",SUMPRODUCT(1* (K722:DF722 &lt;&gt; 0)*(NOT(ISNUMBER(SEARCH(K722:DF722,INDEX('Cevap Anahtarları'!$B$2:$CW$10,MATCH(J722,'Cevap Anahtarları'!$A$2:$A$100,0),0)))))))</f>
        <v/>
      </c>
      <c r="G722" s="4" t="str" cm="1">
        <f t="array" aca="1" ref="G722" ca="1">IF(A722="", "", SUMPRODUCT(--(OFFSET(K722, 0, 0, 1, $O$1) = 0), --(INDEX('Cevap Anahtarları'!$B$2:$CW$10, MATCH(J722, 'Cevap Anahtarları'!$A$2:$A$100, 0), COLUMN(OFFSET(K722, 0, 0, 1, $O$1))-COLUMN(K722)+1) &lt;&gt; "ABCDE")))</f>
        <v/>
      </c>
      <c r="H722" s="12" t="str">
        <f t="shared" si="34"/>
        <v/>
      </c>
      <c r="I722" s="12" t="str">
        <f t="shared" si="35"/>
        <v/>
      </c>
    </row>
    <row r="723" spans="2:9">
      <c r="B723" t="str">
        <f>IF(_xlfn.CONCAT('OMR Ciktisi'!F720:O720)="","",VALUE(_xlfn.CONCAT('OMR Ciktisi'!F720:O720)))</f>
        <v/>
      </c>
      <c r="C723" t="str">
        <f>IF(B723="", "", OR(ISNUMBER(MATCH(B723, 'Ogrenci Listesi'!$B$2:$B$1500, 0)), ISNUMBER(MATCH(B723, 'Ogr List2'!$B$2:$B$1500, 0))))</f>
        <v/>
      </c>
      <c r="D723" t="str">
        <f t="shared" si="33"/>
        <v/>
      </c>
      <c r="E723" s="4" t="str" cm="1">
        <f t="array" ref="E723">IF(A723="","", SUMPRODUCT(--(INDEX('Cevap Anahtarları'!$B$2:$CW$10, MATCH(J723, 'Cevap Anahtarları'!$A$2:$A$100, 0), 0)="ABCDE")) + SUMPRODUCT(--(K723:DF723 &lt;&gt; ""), --(ISNUMBER(SEARCH(K723:DF723, INDEX('Cevap Anahtarları'!$B$2:$CW$10, MATCH(J723, 'Cevap Anahtarları'!$A$2:$A$100, 0), 0)))), --(INDEX('Cevap Anahtarları'!$B$2:$CW$10, MATCH(J723, 'Cevap Anahtarları'!$A$2:$A$100, 0), 0)&lt;&gt;"ABCDE")))</f>
        <v/>
      </c>
      <c r="F723" s="4" t="str" cm="1">
        <f t="array" ref="F723">IF(A723="","",SUMPRODUCT(1* (K723:DF723 &lt;&gt; 0)*(NOT(ISNUMBER(SEARCH(K723:DF723,INDEX('Cevap Anahtarları'!$B$2:$CW$10,MATCH(J723,'Cevap Anahtarları'!$A$2:$A$100,0),0)))))))</f>
        <v/>
      </c>
      <c r="G723" s="4" t="str" cm="1">
        <f t="array" aca="1" ref="G723" ca="1">IF(A723="", "", SUMPRODUCT(--(OFFSET(K723, 0, 0, 1, $O$1) = 0), --(INDEX('Cevap Anahtarları'!$B$2:$CW$10, MATCH(J723, 'Cevap Anahtarları'!$A$2:$A$100, 0), COLUMN(OFFSET(K723, 0, 0, 1, $O$1))-COLUMN(K723)+1) &lt;&gt; "ABCDE")))</f>
        <v/>
      </c>
      <c r="H723" s="12" t="str">
        <f t="shared" si="34"/>
        <v/>
      </c>
      <c r="I723" s="12" t="str">
        <f t="shared" si="35"/>
        <v/>
      </c>
    </row>
    <row r="724" spans="2:9">
      <c r="B724" t="str">
        <f>IF(_xlfn.CONCAT('OMR Ciktisi'!F721:O721)="","",VALUE(_xlfn.CONCAT('OMR Ciktisi'!F721:O721)))</f>
        <v/>
      </c>
      <c r="C724" t="str">
        <f>IF(B724="", "", OR(ISNUMBER(MATCH(B724, 'Ogrenci Listesi'!$B$2:$B$1500, 0)), ISNUMBER(MATCH(B724, 'Ogr List2'!$B$2:$B$1500, 0))))</f>
        <v/>
      </c>
      <c r="D724" t="str">
        <f t="shared" si="33"/>
        <v/>
      </c>
      <c r="E724" s="4" t="str" cm="1">
        <f t="array" ref="E724">IF(A724="","", SUMPRODUCT(--(INDEX('Cevap Anahtarları'!$B$2:$CW$10, MATCH(J724, 'Cevap Anahtarları'!$A$2:$A$100, 0), 0)="ABCDE")) + SUMPRODUCT(--(K724:DF724 &lt;&gt; ""), --(ISNUMBER(SEARCH(K724:DF724, INDEX('Cevap Anahtarları'!$B$2:$CW$10, MATCH(J724, 'Cevap Anahtarları'!$A$2:$A$100, 0), 0)))), --(INDEX('Cevap Anahtarları'!$B$2:$CW$10, MATCH(J724, 'Cevap Anahtarları'!$A$2:$A$100, 0), 0)&lt;&gt;"ABCDE")))</f>
        <v/>
      </c>
      <c r="F724" s="4" t="str" cm="1">
        <f t="array" ref="F724">IF(A724="","",SUMPRODUCT(1* (K724:DF724 &lt;&gt; 0)*(NOT(ISNUMBER(SEARCH(K724:DF724,INDEX('Cevap Anahtarları'!$B$2:$CW$10,MATCH(J724,'Cevap Anahtarları'!$A$2:$A$100,0),0)))))))</f>
        <v/>
      </c>
      <c r="G724" s="4" t="str" cm="1">
        <f t="array" aca="1" ref="G724" ca="1">IF(A724="", "", SUMPRODUCT(--(OFFSET(K724, 0, 0, 1, $O$1) = 0), --(INDEX('Cevap Anahtarları'!$B$2:$CW$10, MATCH(J724, 'Cevap Anahtarları'!$A$2:$A$100, 0), COLUMN(OFFSET(K724, 0, 0, 1, $O$1))-COLUMN(K724)+1) &lt;&gt; "ABCDE")))</f>
        <v/>
      </c>
      <c r="H724" s="12" t="str">
        <f t="shared" si="34"/>
        <v/>
      </c>
      <c r="I724" s="12" t="str">
        <f t="shared" si="35"/>
        <v/>
      </c>
    </row>
    <row r="725" spans="2:9">
      <c r="B725" t="str">
        <f>IF(_xlfn.CONCAT('OMR Ciktisi'!F722:O722)="","",VALUE(_xlfn.CONCAT('OMR Ciktisi'!F722:O722)))</f>
        <v/>
      </c>
      <c r="C725" t="str">
        <f>IF(B725="", "", OR(ISNUMBER(MATCH(B725, 'Ogrenci Listesi'!$B$2:$B$1500, 0)), ISNUMBER(MATCH(B725, 'Ogr List2'!$B$2:$B$1500, 0))))</f>
        <v/>
      </c>
      <c r="D725" t="str">
        <f t="shared" si="33"/>
        <v/>
      </c>
      <c r="E725" s="4" t="str" cm="1">
        <f t="array" ref="E725">IF(A725="","", SUMPRODUCT(--(INDEX('Cevap Anahtarları'!$B$2:$CW$10, MATCH(J725, 'Cevap Anahtarları'!$A$2:$A$100, 0), 0)="ABCDE")) + SUMPRODUCT(--(K725:DF725 &lt;&gt; ""), --(ISNUMBER(SEARCH(K725:DF725, INDEX('Cevap Anahtarları'!$B$2:$CW$10, MATCH(J725, 'Cevap Anahtarları'!$A$2:$A$100, 0), 0)))), --(INDEX('Cevap Anahtarları'!$B$2:$CW$10, MATCH(J725, 'Cevap Anahtarları'!$A$2:$A$100, 0), 0)&lt;&gt;"ABCDE")))</f>
        <v/>
      </c>
      <c r="F725" s="4" t="str" cm="1">
        <f t="array" ref="F725">IF(A725="","",SUMPRODUCT(1* (K725:DF725 &lt;&gt; 0)*(NOT(ISNUMBER(SEARCH(K725:DF725,INDEX('Cevap Anahtarları'!$B$2:$CW$10,MATCH(J725,'Cevap Anahtarları'!$A$2:$A$100,0),0)))))))</f>
        <v/>
      </c>
      <c r="G725" s="4" t="str" cm="1">
        <f t="array" aca="1" ref="G725" ca="1">IF(A725="", "", SUMPRODUCT(--(OFFSET(K725, 0, 0, 1, $O$1) = 0), --(INDEX('Cevap Anahtarları'!$B$2:$CW$10, MATCH(J725, 'Cevap Anahtarları'!$A$2:$A$100, 0), COLUMN(OFFSET(K725, 0, 0, 1, $O$1))-COLUMN(K725)+1) &lt;&gt; "ABCDE")))</f>
        <v/>
      </c>
      <c r="H725" s="12" t="str">
        <f t="shared" si="34"/>
        <v/>
      </c>
      <c r="I725" s="12" t="str">
        <f t="shared" si="35"/>
        <v/>
      </c>
    </row>
    <row r="726" spans="2:9">
      <c r="B726" t="str">
        <f>IF(_xlfn.CONCAT('OMR Ciktisi'!F723:O723)="","",VALUE(_xlfn.CONCAT('OMR Ciktisi'!F723:O723)))</f>
        <v/>
      </c>
      <c r="C726" t="str">
        <f>IF(B726="", "", OR(ISNUMBER(MATCH(B726, 'Ogrenci Listesi'!$B$2:$B$1500, 0)), ISNUMBER(MATCH(B726, 'Ogr List2'!$B$2:$B$1500, 0))))</f>
        <v/>
      </c>
      <c r="D726" t="str">
        <f t="shared" si="33"/>
        <v/>
      </c>
      <c r="E726" s="4" t="str" cm="1">
        <f t="array" ref="E726">IF(A726="","", SUMPRODUCT(--(INDEX('Cevap Anahtarları'!$B$2:$CW$10, MATCH(J726, 'Cevap Anahtarları'!$A$2:$A$100, 0), 0)="ABCDE")) + SUMPRODUCT(--(K726:DF726 &lt;&gt; ""), --(ISNUMBER(SEARCH(K726:DF726, INDEX('Cevap Anahtarları'!$B$2:$CW$10, MATCH(J726, 'Cevap Anahtarları'!$A$2:$A$100, 0), 0)))), --(INDEX('Cevap Anahtarları'!$B$2:$CW$10, MATCH(J726, 'Cevap Anahtarları'!$A$2:$A$100, 0), 0)&lt;&gt;"ABCDE")))</f>
        <v/>
      </c>
      <c r="F726" s="4" t="str" cm="1">
        <f t="array" ref="F726">IF(A726="","",SUMPRODUCT(1* (K726:DF726 &lt;&gt; 0)*(NOT(ISNUMBER(SEARCH(K726:DF726,INDEX('Cevap Anahtarları'!$B$2:$CW$10,MATCH(J726,'Cevap Anahtarları'!$A$2:$A$100,0),0)))))))</f>
        <v/>
      </c>
      <c r="G726" s="4" t="str" cm="1">
        <f t="array" aca="1" ref="G726" ca="1">IF(A726="", "", SUMPRODUCT(--(OFFSET(K726, 0, 0, 1, $O$1) = 0), --(INDEX('Cevap Anahtarları'!$B$2:$CW$10, MATCH(J726, 'Cevap Anahtarları'!$A$2:$A$100, 0), COLUMN(OFFSET(K726, 0, 0, 1, $O$1))-COLUMN(K726)+1) &lt;&gt; "ABCDE")))</f>
        <v/>
      </c>
      <c r="H726" s="12" t="str">
        <f t="shared" si="34"/>
        <v/>
      </c>
      <c r="I726" s="12" t="str">
        <f t="shared" si="35"/>
        <v/>
      </c>
    </row>
    <row r="727" spans="2:9">
      <c r="B727" t="str">
        <f>IF(_xlfn.CONCAT('OMR Ciktisi'!F724:O724)="","",VALUE(_xlfn.CONCAT('OMR Ciktisi'!F724:O724)))</f>
        <v/>
      </c>
      <c r="C727" t="str">
        <f>IF(B727="", "", OR(ISNUMBER(MATCH(B727, 'Ogrenci Listesi'!$B$2:$B$1500, 0)), ISNUMBER(MATCH(B727, 'Ogr List2'!$B$2:$B$1500, 0))))</f>
        <v/>
      </c>
      <c r="D727" t="str">
        <f t="shared" si="33"/>
        <v/>
      </c>
      <c r="E727" s="4" t="str" cm="1">
        <f t="array" ref="E727">IF(A727="","", SUMPRODUCT(--(INDEX('Cevap Anahtarları'!$B$2:$CW$10, MATCH(J727, 'Cevap Anahtarları'!$A$2:$A$100, 0), 0)="ABCDE")) + SUMPRODUCT(--(K727:DF727 &lt;&gt; ""), --(ISNUMBER(SEARCH(K727:DF727, INDEX('Cevap Anahtarları'!$B$2:$CW$10, MATCH(J727, 'Cevap Anahtarları'!$A$2:$A$100, 0), 0)))), --(INDEX('Cevap Anahtarları'!$B$2:$CW$10, MATCH(J727, 'Cevap Anahtarları'!$A$2:$A$100, 0), 0)&lt;&gt;"ABCDE")))</f>
        <v/>
      </c>
      <c r="F727" s="4" t="str" cm="1">
        <f t="array" ref="F727">IF(A727="","",SUMPRODUCT(1* (K727:DF727 &lt;&gt; 0)*(NOT(ISNUMBER(SEARCH(K727:DF727,INDEX('Cevap Anahtarları'!$B$2:$CW$10,MATCH(J727,'Cevap Anahtarları'!$A$2:$A$100,0),0)))))))</f>
        <v/>
      </c>
      <c r="G727" s="4" t="str" cm="1">
        <f t="array" aca="1" ref="G727" ca="1">IF(A727="", "", SUMPRODUCT(--(OFFSET(K727, 0, 0, 1, $O$1) = 0), --(INDEX('Cevap Anahtarları'!$B$2:$CW$10, MATCH(J727, 'Cevap Anahtarları'!$A$2:$A$100, 0), COLUMN(OFFSET(K727, 0, 0, 1, $O$1))-COLUMN(K727)+1) &lt;&gt; "ABCDE")))</f>
        <v/>
      </c>
      <c r="H727" s="12" t="str">
        <f t="shared" si="34"/>
        <v/>
      </c>
      <c r="I727" s="12" t="str">
        <f t="shared" si="35"/>
        <v/>
      </c>
    </row>
    <row r="728" spans="2:9">
      <c r="B728" t="str">
        <f>IF(_xlfn.CONCAT('OMR Ciktisi'!F725:O725)="","",VALUE(_xlfn.CONCAT('OMR Ciktisi'!F725:O725)))</f>
        <v/>
      </c>
      <c r="C728" t="str">
        <f>IF(B728="", "", OR(ISNUMBER(MATCH(B728, 'Ogrenci Listesi'!$B$2:$B$1500, 0)), ISNUMBER(MATCH(B728, 'Ogr List2'!$B$2:$B$1500, 0))))</f>
        <v/>
      </c>
      <c r="D728" t="str">
        <f t="shared" si="33"/>
        <v/>
      </c>
      <c r="E728" s="4" t="str" cm="1">
        <f t="array" ref="E728">IF(A728="","", SUMPRODUCT(--(INDEX('Cevap Anahtarları'!$B$2:$CW$10, MATCH(J728, 'Cevap Anahtarları'!$A$2:$A$100, 0), 0)="ABCDE")) + SUMPRODUCT(--(K728:DF728 &lt;&gt; ""), --(ISNUMBER(SEARCH(K728:DF728, INDEX('Cevap Anahtarları'!$B$2:$CW$10, MATCH(J728, 'Cevap Anahtarları'!$A$2:$A$100, 0), 0)))), --(INDEX('Cevap Anahtarları'!$B$2:$CW$10, MATCH(J728, 'Cevap Anahtarları'!$A$2:$A$100, 0), 0)&lt;&gt;"ABCDE")))</f>
        <v/>
      </c>
      <c r="F728" s="4" t="str" cm="1">
        <f t="array" ref="F728">IF(A728="","",SUMPRODUCT(1* (K728:DF728 &lt;&gt; 0)*(NOT(ISNUMBER(SEARCH(K728:DF728,INDEX('Cevap Anahtarları'!$B$2:$CW$10,MATCH(J728,'Cevap Anahtarları'!$A$2:$A$100,0),0)))))))</f>
        <v/>
      </c>
      <c r="G728" s="4" t="str" cm="1">
        <f t="array" aca="1" ref="G728" ca="1">IF(A728="", "", SUMPRODUCT(--(OFFSET(K728, 0, 0, 1, $O$1) = 0), --(INDEX('Cevap Anahtarları'!$B$2:$CW$10, MATCH(J728, 'Cevap Anahtarları'!$A$2:$A$100, 0), COLUMN(OFFSET(K728, 0, 0, 1, $O$1))-COLUMN(K728)+1) &lt;&gt; "ABCDE")))</f>
        <v/>
      </c>
      <c r="H728" s="12" t="str">
        <f t="shared" si="34"/>
        <v/>
      </c>
      <c r="I728" s="12" t="str">
        <f t="shared" si="35"/>
        <v/>
      </c>
    </row>
    <row r="729" spans="2:9">
      <c r="B729" t="str">
        <f>IF(_xlfn.CONCAT('OMR Ciktisi'!F726:O726)="","",VALUE(_xlfn.CONCAT('OMR Ciktisi'!F726:O726)))</f>
        <v/>
      </c>
      <c r="C729" t="str">
        <f>IF(B729="", "", OR(ISNUMBER(MATCH(B729, 'Ogrenci Listesi'!$B$2:$B$1500, 0)), ISNUMBER(MATCH(B729, 'Ogr List2'!$B$2:$B$1500, 0))))</f>
        <v/>
      </c>
      <c r="D729" t="str">
        <f t="shared" si="33"/>
        <v/>
      </c>
      <c r="E729" s="4" t="str" cm="1">
        <f t="array" ref="E729">IF(A729="","", SUMPRODUCT(--(INDEX('Cevap Anahtarları'!$B$2:$CW$10, MATCH(J729, 'Cevap Anahtarları'!$A$2:$A$100, 0), 0)="ABCDE")) + SUMPRODUCT(--(K729:DF729 &lt;&gt; ""), --(ISNUMBER(SEARCH(K729:DF729, INDEX('Cevap Anahtarları'!$B$2:$CW$10, MATCH(J729, 'Cevap Anahtarları'!$A$2:$A$100, 0), 0)))), --(INDEX('Cevap Anahtarları'!$B$2:$CW$10, MATCH(J729, 'Cevap Anahtarları'!$A$2:$A$100, 0), 0)&lt;&gt;"ABCDE")))</f>
        <v/>
      </c>
      <c r="F729" s="4" t="str" cm="1">
        <f t="array" ref="F729">IF(A729="","",SUMPRODUCT(1* (K729:DF729 &lt;&gt; 0)*(NOT(ISNUMBER(SEARCH(K729:DF729,INDEX('Cevap Anahtarları'!$B$2:$CW$10,MATCH(J729,'Cevap Anahtarları'!$A$2:$A$100,0),0)))))))</f>
        <v/>
      </c>
      <c r="G729" s="4" t="str" cm="1">
        <f t="array" aca="1" ref="G729" ca="1">IF(A729="", "", SUMPRODUCT(--(OFFSET(K729, 0, 0, 1, $O$1) = 0), --(INDEX('Cevap Anahtarları'!$B$2:$CW$10, MATCH(J729, 'Cevap Anahtarları'!$A$2:$A$100, 0), COLUMN(OFFSET(K729, 0, 0, 1, $O$1))-COLUMN(K729)+1) &lt;&gt; "ABCDE")))</f>
        <v/>
      </c>
      <c r="H729" s="12" t="str">
        <f t="shared" si="34"/>
        <v/>
      </c>
      <c r="I729" s="12" t="str">
        <f t="shared" si="35"/>
        <v/>
      </c>
    </row>
    <row r="730" spans="2:9">
      <c r="B730" t="str">
        <f>IF(_xlfn.CONCAT('OMR Ciktisi'!F727:O727)="","",VALUE(_xlfn.CONCAT('OMR Ciktisi'!F727:O727)))</f>
        <v/>
      </c>
      <c r="C730" t="str">
        <f>IF(B730="", "", OR(ISNUMBER(MATCH(B730, 'Ogrenci Listesi'!$B$2:$B$1500, 0)), ISNUMBER(MATCH(B730, 'Ogr List2'!$B$2:$B$1500, 0))))</f>
        <v/>
      </c>
      <c r="D730" t="str">
        <f t="shared" si="33"/>
        <v/>
      </c>
      <c r="E730" s="4" t="str" cm="1">
        <f t="array" ref="E730">IF(A730="","", SUMPRODUCT(--(INDEX('Cevap Anahtarları'!$B$2:$CW$10, MATCH(J730, 'Cevap Anahtarları'!$A$2:$A$100, 0), 0)="ABCDE")) + SUMPRODUCT(--(K730:DF730 &lt;&gt; ""), --(ISNUMBER(SEARCH(K730:DF730, INDEX('Cevap Anahtarları'!$B$2:$CW$10, MATCH(J730, 'Cevap Anahtarları'!$A$2:$A$100, 0), 0)))), --(INDEX('Cevap Anahtarları'!$B$2:$CW$10, MATCH(J730, 'Cevap Anahtarları'!$A$2:$A$100, 0), 0)&lt;&gt;"ABCDE")))</f>
        <v/>
      </c>
      <c r="F730" s="4" t="str" cm="1">
        <f t="array" ref="F730">IF(A730="","",SUMPRODUCT(1* (K730:DF730 &lt;&gt; 0)*(NOT(ISNUMBER(SEARCH(K730:DF730,INDEX('Cevap Anahtarları'!$B$2:$CW$10,MATCH(J730,'Cevap Anahtarları'!$A$2:$A$100,0),0)))))))</f>
        <v/>
      </c>
      <c r="G730" s="4" t="str" cm="1">
        <f t="array" aca="1" ref="G730" ca="1">IF(A730="", "", SUMPRODUCT(--(OFFSET(K730, 0, 0, 1, $O$1) = 0), --(INDEX('Cevap Anahtarları'!$B$2:$CW$10, MATCH(J730, 'Cevap Anahtarları'!$A$2:$A$100, 0), COLUMN(OFFSET(K730, 0, 0, 1, $O$1))-COLUMN(K730)+1) &lt;&gt; "ABCDE")))</f>
        <v/>
      </c>
      <c r="H730" s="12" t="str">
        <f t="shared" si="34"/>
        <v/>
      </c>
      <c r="I730" s="12" t="str">
        <f t="shared" si="35"/>
        <v/>
      </c>
    </row>
    <row r="731" spans="2:9">
      <c r="B731" t="str">
        <f>IF(_xlfn.CONCAT('OMR Ciktisi'!F728:O728)="","",VALUE(_xlfn.CONCAT('OMR Ciktisi'!F728:O728)))</f>
        <v/>
      </c>
      <c r="C731" t="str">
        <f>IF(B731="", "", OR(ISNUMBER(MATCH(B731, 'Ogrenci Listesi'!$B$2:$B$1500, 0)), ISNUMBER(MATCH(B731, 'Ogr List2'!$B$2:$B$1500, 0))))</f>
        <v/>
      </c>
      <c r="D731" t="str">
        <f t="shared" si="33"/>
        <v/>
      </c>
      <c r="E731" s="4" t="str" cm="1">
        <f t="array" ref="E731">IF(A731="","", SUMPRODUCT(--(INDEX('Cevap Anahtarları'!$B$2:$CW$10, MATCH(J731, 'Cevap Anahtarları'!$A$2:$A$100, 0), 0)="ABCDE")) + SUMPRODUCT(--(K731:DF731 &lt;&gt; ""), --(ISNUMBER(SEARCH(K731:DF731, INDEX('Cevap Anahtarları'!$B$2:$CW$10, MATCH(J731, 'Cevap Anahtarları'!$A$2:$A$100, 0), 0)))), --(INDEX('Cevap Anahtarları'!$B$2:$CW$10, MATCH(J731, 'Cevap Anahtarları'!$A$2:$A$100, 0), 0)&lt;&gt;"ABCDE")))</f>
        <v/>
      </c>
      <c r="F731" s="4" t="str" cm="1">
        <f t="array" ref="F731">IF(A731="","",SUMPRODUCT(1* (K731:DF731 &lt;&gt; 0)*(NOT(ISNUMBER(SEARCH(K731:DF731,INDEX('Cevap Anahtarları'!$B$2:$CW$10,MATCH(J731,'Cevap Anahtarları'!$A$2:$A$100,0),0)))))))</f>
        <v/>
      </c>
      <c r="G731" s="4" t="str" cm="1">
        <f t="array" aca="1" ref="G731" ca="1">IF(A731="", "", SUMPRODUCT(--(OFFSET(K731, 0, 0, 1, $O$1) = 0), --(INDEX('Cevap Anahtarları'!$B$2:$CW$10, MATCH(J731, 'Cevap Anahtarları'!$A$2:$A$100, 0), COLUMN(OFFSET(K731, 0, 0, 1, $O$1))-COLUMN(K731)+1) &lt;&gt; "ABCDE")))</f>
        <v/>
      </c>
      <c r="H731" s="12" t="str">
        <f t="shared" si="34"/>
        <v/>
      </c>
      <c r="I731" s="12" t="str">
        <f t="shared" si="35"/>
        <v/>
      </c>
    </row>
    <row r="732" spans="2:9">
      <c r="B732" t="str">
        <f>IF(_xlfn.CONCAT('OMR Ciktisi'!F729:O729)="","",VALUE(_xlfn.CONCAT('OMR Ciktisi'!F729:O729)))</f>
        <v/>
      </c>
      <c r="C732" t="str">
        <f>IF(B732="", "", OR(ISNUMBER(MATCH(B732, 'Ogrenci Listesi'!$B$2:$B$1500, 0)), ISNUMBER(MATCH(B732, 'Ogr List2'!$B$2:$B$1500, 0))))</f>
        <v/>
      </c>
      <c r="D732" t="str">
        <f t="shared" si="33"/>
        <v/>
      </c>
      <c r="E732" s="4" t="str" cm="1">
        <f t="array" ref="E732">IF(A732="","", SUMPRODUCT(--(INDEX('Cevap Anahtarları'!$B$2:$CW$10, MATCH(J732, 'Cevap Anahtarları'!$A$2:$A$100, 0), 0)="ABCDE")) + SUMPRODUCT(--(K732:DF732 &lt;&gt; ""), --(ISNUMBER(SEARCH(K732:DF732, INDEX('Cevap Anahtarları'!$B$2:$CW$10, MATCH(J732, 'Cevap Anahtarları'!$A$2:$A$100, 0), 0)))), --(INDEX('Cevap Anahtarları'!$B$2:$CW$10, MATCH(J732, 'Cevap Anahtarları'!$A$2:$A$100, 0), 0)&lt;&gt;"ABCDE")))</f>
        <v/>
      </c>
      <c r="F732" s="4" t="str" cm="1">
        <f t="array" ref="F732">IF(A732="","",SUMPRODUCT(1* (K732:DF732 &lt;&gt; 0)*(NOT(ISNUMBER(SEARCH(K732:DF732,INDEX('Cevap Anahtarları'!$B$2:$CW$10,MATCH(J732,'Cevap Anahtarları'!$A$2:$A$100,0),0)))))))</f>
        <v/>
      </c>
      <c r="G732" s="4" t="str" cm="1">
        <f t="array" aca="1" ref="G732" ca="1">IF(A732="", "", SUMPRODUCT(--(OFFSET(K732, 0, 0, 1, $O$1) = 0), --(INDEX('Cevap Anahtarları'!$B$2:$CW$10, MATCH(J732, 'Cevap Anahtarları'!$A$2:$A$100, 0), COLUMN(OFFSET(K732, 0, 0, 1, $O$1))-COLUMN(K732)+1) &lt;&gt; "ABCDE")))</f>
        <v/>
      </c>
      <c r="H732" s="12" t="str">
        <f t="shared" si="34"/>
        <v/>
      </c>
      <c r="I732" s="12" t="str">
        <f t="shared" si="35"/>
        <v/>
      </c>
    </row>
    <row r="733" spans="2:9">
      <c r="B733" t="str">
        <f>IF(_xlfn.CONCAT('OMR Ciktisi'!F730:O730)="","",VALUE(_xlfn.CONCAT('OMR Ciktisi'!F730:O730)))</f>
        <v/>
      </c>
      <c r="C733" t="str">
        <f>IF(B733="", "", OR(ISNUMBER(MATCH(B733, 'Ogrenci Listesi'!$B$2:$B$1500, 0)), ISNUMBER(MATCH(B733, 'Ogr List2'!$B$2:$B$1500, 0))))</f>
        <v/>
      </c>
      <c r="D733" t="str">
        <f t="shared" si="33"/>
        <v/>
      </c>
      <c r="E733" s="4" t="str" cm="1">
        <f t="array" ref="E733">IF(A733="","", SUMPRODUCT(--(INDEX('Cevap Anahtarları'!$B$2:$CW$10, MATCH(J733, 'Cevap Anahtarları'!$A$2:$A$100, 0), 0)="ABCDE")) + SUMPRODUCT(--(K733:DF733 &lt;&gt; ""), --(ISNUMBER(SEARCH(K733:DF733, INDEX('Cevap Anahtarları'!$B$2:$CW$10, MATCH(J733, 'Cevap Anahtarları'!$A$2:$A$100, 0), 0)))), --(INDEX('Cevap Anahtarları'!$B$2:$CW$10, MATCH(J733, 'Cevap Anahtarları'!$A$2:$A$100, 0), 0)&lt;&gt;"ABCDE")))</f>
        <v/>
      </c>
      <c r="F733" s="4" t="str" cm="1">
        <f t="array" ref="F733">IF(A733="","",SUMPRODUCT(1* (K733:DF733 &lt;&gt; 0)*(NOT(ISNUMBER(SEARCH(K733:DF733,INDEX('Cevap Anahtarları'!$B$2:$CW$10,MATCH(J733,'Cevap Anahtarları'!$A$2:$A$100,0),0)))))))</f>
        <v/>
      </c>
      <c r="G733" s="4" t="str" cm="1">
        <f t="array" aca="1" ref="G733" ca="1">IF(A733="", "", SUMPRODUCT(--(OFFSET(K733, 0, 0, 1, $O$1) = 0), --(INDEX('Cevap Anahtarları'!$B$2:$CW$10, MATCH(J733, 'Cevap Anahtarları'!$A$2:$A$100, 0), COLUMN(OFFSET(K733, 0, 0, 1, $O$1))-COLUMN(K733)+1) &lt;&gt; "ABCDE")))</f>
        <v/>
      </c>
      <c r="H733" s="12" t="str">
        <f t="shared" si="34"/>
        <v/>
      </c>
      <c r="I733" s="12" t="str">
        <f t="shared" si="35"/>
        <v/>
      </c>
    </row>
    <row r="734" spans="2:9">
      <c r="B734" t="str">
        <f>IF(_xlfn.CONCAT('OMR Ciktisi'!F731:O731)="","",VALUE(_xlfn.CONCAT('OMR Ciktisi'!F731:O731)))</f>
        <v/>
      </c>
      <c r="C734" t="str">
        <f>IF(B734="", "", OR(ISNUMBER(MATCH(B734, 'Ogrenci Listesi'!$B$2:$B$1500, 0)), ISNUMBER(MATCH(B734, 'Ogr List2'!$B$2:$B$1500, 0))))</f>
        <v/>
      </c>
      <c r="D734" t="str">
        <f t="shared" si="33"/>
        <v/>
      </c>
      <c r="E734" s="4" t="str" cm="1">
        <f t="array" ref="E734">IF(A734="","", SUMPRODUCT(--(INDEX('Cevap Anahtarları'!$B$2:$CW$10, MATCH(J734, 'Cevap Anahtarları'!$A$2:$A$100, 0), 0)="ABCDE")) + SUMPRODUCT(--(K734:DF734 &lt;&gt; ""), --(ISNUMBER(SEARCH(K734:DF734, INDEX('Cevap Anahtarları'!$B$2:$CW$10, MATCH(J734, 'Cevap Anahtarları'!$A$2:$A$100, 0), 0)))), --(INDEX('Cevap Anahtarları'!$B$2:$CW$10, MATCH(J734, 'Cevap Anahtarları'!$A$2:$A$100, 0), 0)&lt;&gt;"ABCDE")))</f>
        <v/>
      </c>
      <c r="F734" s="4" t="str" cm="1">
        <f t="array" ref="F734">IF(A734="","",SUMPRODUCT(1* (K734:DF734 &lt;&gt; 0)*(NOT(ISNUMBER(SEARCH(K734:DF734,INDEX('Cevap Anahtarları'!$B$2:$CW$10,MATCH(J734,'Cevap Anahtarları'!$A$2:$A$100,0),0)))))))</f>
        <v/>
      </c>
      <c r="G734" s="4" t="str" cm="1">
        <f t="array" aca="1" ref="G734" ca="1">IF(A734="", "", SUMPRODUCT(--(OFFSET(K734, 0, 0, 1, $O$1) = 0), --(INDEX('Cevap Anahtarları'!$B$2:$CW$10, MATCH(J734, 'Cevap Anahtarları'!$A$2:$A$100, 0), COLUMN(OFFSET(K734, 0, 0, 1, $O$1))-COLUMN(K734)+1) &lt;&gt; "ABCDE")))</f>
        <v/>
      </c>
      <c r="H734" s="12" t="str">
        <f t="shared" si="34"/>
        <v/>
      </c>
      <c r="I734" s="12" t="str">
        <f t="shared" si="35"/>
        <v/>
      </c>
    </row>
    <row r="735" spans="2:9">
      <c r="B735" t="str">
        <f>IF(_xlfn.CONCAT('OMR Ciktisi'!F732:O732)="","",VALUE(_xlfn.CONCAT('OMR Ciktisi'!F732:O732)))</f>
        <v/>
      </c>
      <c r="C735" t="str">
        <f>IF(B735="", "", OR(ISNUMBER(MATCH(B735, 'Ogrenci Listesi'!$B$2:$B$1500, 0)), ISNUMBER(MATCH(B735, 'Ogr List2'!$B$2:$B$1500, 0))))</f>
        <v/>
      </c>
      <c r="D735" t="str">
        <f t="shared" si="33"/>
        <v/>
      </c>
      <c r="E735" s="4" t="str" cm="1">
        <f t="array" ref="E735">IF(A735="","", SUMPRODUCT(--(INDEX('Cevap Anahtarları'!$B$2:$CW$10, MATCH(J735, 'Cevap Anahtarları'!$A$2:$A$100, 0), 0)="ABCDE")) + SUMPRODUCT(--(K735:DF735 &lt;&gt; ""), --(ISNUMBER(SEARCH(K735:DF735, INDEX('Cevap Anahtarları'!$B$2:$CW$10, MATCH(J735, 'Cevap Anahtarları'!$A$2:$A$100, 0), 0)))), --(INDEX('Cevap Anahtarları'!$B$2:$CW$10, MATCH(J735, 'Cevap Anahtarları'!$A$2:$A$100, 0), 0)&lt;&gt;"ABCDE")))</f>
        <v/>
      </c>
      <c r="F735" s="4" t="str" cm="1">
        <f t="array" ref="F735">IF(A735="","",SUMPRODUCT(1* (K735:DF735 &lt;&gt; 0)*(NOT(ISNUMBER(SEARCH(K735:DF735,INDEX('Cevap Anahtarları'!$B$2:$CW$10,MATCH(J735,'Cevap Anahtarları'!$A$2:$A$100,0),0)))))))</f>
        <v/>
      </c>
      <c r="G735" s="4" t="str" cm="1">
        <f t="array" aca="1" ref="G735" ca="1">IF(A735="", "", SUMPRODUCT(--(OFFSET(K735, 0, 0, 1, $O$1) = 0), --(INDEX('Cevap Anahtarları'!$B$2:$CW$10, MATCH(J735, 'Cevap Anahtarları'!$A$2:$A$100, 0), COLUMN(OFFSET(K735, 0, 0, 1, $O$1))-COLUMN(K735)+1) &lt;&gt; "ABCDE")))</f>
        <v/>
      </c>
      <c r="H735" s="12" t="str">
        <f t="shared" si="34"/>
        <v/>
      </c>
      <c r="I735" s="12" t="str">
        <f t="shared" si="35"/>
        <v/>
      </c>
    </row>
    <row r="736" spans="2:9">
      <c r="B736" t="str">
        <f>IF(_xlfn.CONCAT('OMR Ciktisi'!F733:O733)="","",VALUE(_xlfn.CONCAT('OMR Ciktisi'!F733:O733)))</f>
        <v/>
      </c>
      <c r="C736" t="str">
        <f>IF(B736="", "", OR(ISNUMBER(MATCH(B736, 'Ogrenci Listesi'!$B$2:$B$1500, 0)), ISNUMBER(MATCH(B736, 'Ogr List2'!$B$2:$B$1500, 0))))</f>
        <v/>
      </c>
      <c r="D736" t="str">
        <f t="shared" si="33"/>
        <v/>
      </c>
      <c r="E736" s="4" t="str" cm="1">
        <f t="array" ref="E736">IF(A736="","", SUMPRODUCT(--(INDEX('Cevap Anahtarları'!$B$2:$CW$10, MATCH(J736, 'Cevap Anahtarları'!$A$2:$A$100, 0), 0)="ABCDE")) + SUMPRODUCT(--(K736:DF736 &lt;&gt; ""), --(ISNUMBER(SEARCH(K736:DF736, INDEX('Cevap Anahtarları'!$B$2:$CW$10, MATCH(J736, 'Cevap Anahtarları'!$A$2:$A$100, 0), 0)))), --(INDEX('Cevap Anahtarları'!$B$2:$CW$10, MATCH(J736, 'Cevap Anahtarları'!$A$2:$A$100, 0), 0)&lt;&gt;"ABCDE")))</f>
        <v/>
      </c>
      <c r="F736" s="4" t="str" cm="1">
        <f t="array" ref="F736">IF(A736="","",SUMPRODUCT(1* (K736:DF736 &lt;&gt; 0)*(NOT(ISNUMBER(SEARCH(K736:DF736,INDEX('Cevap Anahtarları'!$B$2:$CW$10,MATCH(J736,'Cevap Anahtarları'!$A$2:$A$100,0),0)))))))</f>
        <v/>
      </c>
      <c r="G736" s="4" t="str" cm="1">
        <f t="array" aca="1" ref="G736" ca="1">IF(A736="", "", SUMPRODUCT(--(OFFSET(K736, 0, 0, 1, $O$1) = 0), --(INDEX('Cevap Anahtarları'!$B$2:$CW$10, MATCH(J736, 'Cevap Anahtarları'!$A$2:$A$100, 0), COLUMN(OFFSET(K736, 0, 0, 1, $O$1))-COLUMN(K736)+1) &lt;&gt; "ABCDE")))</f>
        <v/>
      </c>
      <c r="H736" s="12" t="str">
        <f t="shared" si="34"/>
        <v/>
      </c>
      <c r="I736" s="12" t="str">
        <f t="shared" si="35"/>
        <v/>
      </c>
    </row>
    <row r="737" spans="2:9">
      <c r="B737" t="str">
        <f>IF(_xlfn.CONCAT('OMR Ciktisi'!F734:O734)="","",VALUE(_xlfn.CONCAT('OMR Ciktisi'!F734:O734)))</f>
        <v/>
      </c>
      <c r="C737" t="str">
        <f>IF(B737="", "", OR(ISNUMBER(MATCH(B737, 'Ogrenci Listesi'!$B$2:$B$1500, 0)), ISNUMBER(MATCH(B737, 'Ogr List2'!$B$2:$B$1500, 0))))</f>
        <v/>
      </c>
      <c r="D737" t="str">
        <f t="shared" si="33"/>
        <v/>
      </c>
      <c r="E737" s="4" t="str" cm="1">
        <f t="array" ref="E737">IF(A737="","", SUMPRODUCT(--(INDEX('Cevap Anahtarları'!$B$2:$CW$10, MATCH(J737, 'Cevap Anahtarları'!$A$2:$A$100, 0), 0)="ABCDE")) + SUMPRODUCT(--(K737:DF737 &lt;&gt; ""), --(ISNUMBER(SEARCH(K737:DF737, INDEX('Cevap Anahtarları'!$B$2:$CW$10, MATCH(J737, 'Cevap Anahtarları'!$A$2:$A$100, 0), 0)))), --(INDEX('Cevap Anahtarları'!$B$2:$CW$10, MATCH(J737, 'Cevap Anahtarları'!$A$2:$A$100, 0), 0)&lt;&gt;"ABCDE")))</f>
        <v/>
      </c>
      <c r="F737" s="4" t="str" cm="1">
        <f t="array" ref="F737">IF(A737="","",SUMPRODUCT(1* (K737:DF737 &lt;&gt; 0)*(NOT(ISNUMBER(SEARCH(K737:DF737,INDEX('Cevap Anahtarları'!$B$2:$CW$10,MATCH(J737,'Cevap Anahtarları'!$A$2:$A$100,0),0)))))))</f>
        <v/>
      </c>
      <c r="G737" s="4" t="str" cm="1">
        <f t="array" aca="1" ref="G737" ca="1">IF(A737="", "", SUMPRODUCT(--(OFFSET(K737, 0, 0, 1, $O$1) = 0), --(INDEX('Cevap Anahtarları'!$B$2:$CW$10, MATCH(J737, 'Cevap Anahtarları'!$A$2:$A$100, 0), COLUMN(OFFSET(K737, 0, 0, 1, $O$1))-COLUMN(K737)+1) &lt;&gt; "ABCDE")))</f>
        <v/>
      </c>
      <c r="H737" s="12" t="str">
        <f t="shared" si="34"/>
        <v/>
      </c>
      <c r="I737" s="12" t="str">
        <f t="shared" si="35"/>
        <v/>
      </c>
    </row>
    <row r="738" spans="2:9">
      <c r="B738" t="str">
        <f>IF(_xlfn.CONCAT('OMR Ciktisi'!F735:O735)="","",VALUE(_xlfn.CONCAT('OMR Ciktisi'!F735:O735)))</f>
        <v/>
      </c>
      <c r="C738" t="str">
        <f>IF(B738="", "", OR(ISNUMBER(MATCH(B738, 'Ogrenci Listesi'!$B$2:$B$1500, 0)), ISNUMBER(MATCH(B738, 'Ogr List2'!$B$2:$B$1500, 0))))</f>
        <v/>
      </c>
      <c r="D738" t="str">
        <f t="shared" si="33"/>
        <v/>
      </c>
      <c r="E738" s="4" t="str" cm="1">
        <f t="array" ref="E738">IF(A738="","", SUMPRODUCT(--(INDEX('Cevap Anahtarları'!$B$2:$CW$10, MATCH(J738, 'Cevap Anahtarları'!$A$2:$A$100, 0), 0)="ABCDE")) + SUMPRODUCT(--(K738:DF738 &lt;&gt; ""), --(ISNUMBER(SEARCH(K738:DF738, INDEX('Cevap Anahtarları'!$B$2:$CW$10, MATCH(J738, 'Cevap Anahtarları'!$A$2:$A$100, 0), 0)))), --(INDEX('Cevap Anahtarları'!$B$2:$CW$10, MATCH(J738, 'Cevap Anahtarları'!$A$2:$A$100, 0), 0)&lt;&gt;"ABCDE")))</f>
        <v/>
      </c>
      <c r="F738" s="4" t="str" cm="1">
        <f t="array" ref="F738">IF(A738="","",SUMPRODUCT(1* (K738:DF738 &lt;&gt; 0)*(NOT(ISNUMBER(SEARCH(K738:DF738,INDEX('Cevap Anahtarları'!$B$2:$CW$10,MATCH(J738,'Cevap Anahtarları'!$A$2:$A$100,0),0)))))))</f>
        <v/>
      </c>
      <c r="G738" s="4" t="str" cm="1">
        <f t="array" aca="1" ref="G738" ca="1">IF(A738="", "", SUMPRODUCT(--(OFFSET(K738, 0, 0, 1, $O$1) = 0), --(INDEX('Cevap Anahtarları'!$B$2:$CW$10, MATCH(J738, 'Cevap Anahtarları'!$A$2:$A$100, 0), COLUMN(OFFSET(K738, 0, 0, 1, $O$1))-COLUMN(K738)+1) &lt;&gt; "ABCDE")))</f>
        <v/>
      </c>
      <c r="H738" s="12" t="str">
        <f t="shared" si="34"/>
        <v/>
      </c>
      <c r="I738" s="12" t="str">
        <f t="shared" si="35"/>
        <v/>
      </c>
    </row>
    <row r="739" spans="2:9">
      <c r="B739" t="str">
        <f>IF(_xlfn.CONCAT('OMR Ciktisi'!F736:O736)="","",VALUE(_xlfn.CONCAT('OMR Ciktisi'!F736:O736)))</f>
        <v/>
      </c>
      <c r="C739" t="str">
        <f>IF(B739="", "", OR(ISNUMBER(MATCH(B739, 'Ogrenci Listesi'!$B$2:$B$1500, 0)), ISNUMBER(MATCH(B739, 'Ogr List2'!$B$2:$B$1500, 0))))</f>
        <v/>
      </c>
      <c r="D739" t="str">
        <f t="shared" si="33"/>
        <v/>
      </c>
      <c r="E739" s="4" t="str" cm="1">
        <f t="array" ref="E739">IF(A739="","", SUMPRODUCT(--(INDEX('Cevap Anahtarları'!$B$2:$CW$10, MATCH(J739, 'Cevap Anahtarları'!$A$2:$A$100, 0), 0)="ABCDE")) + SUMPRODUCT(--(K739:DF739 &lt;&gt; ""), --(ISNUMBER(SEARCH(K739:DF739, INDEX('Cevap Anahtarları'!$B$2:$CW$10, MATCH(J739, 'Cevap Anahtarları'!$A$2:$A$100, 0), 0)))), --(INDEX('Cevap Anahtarları'!$B$2:$CW$10, MATCH(J739, 'Cevap Anahtarları'!$A$2:$A$100, 0), 0)&lt;&gt;"ABCDE")))</f>
        <v/>
      </c>
      <c r="F739" s="4" t="str" cm="1">
        <f t="array" ref="F739">IF(A739="","",SUMPRODUCT(1* (K739:DF739 &lt;&gt; 0)*(NOT(ISNUMBER(SEARCH(K739:DF739,INDEX('Cevap Anahtarları'!$B$2:$CW$10,MATCH(J739,'Cevap Anahtarları'!$A$2:$A$100,0),0)))))))</f>
        <v/>
      </c>
      <c r="G739" s="4" t="str" cm="1">
        <f t="array" aca="1" ref="G739" ca="1">IF(A739="", "", SUMPRODUCT(--(OFFSET(K739, 0, 0, 1, $O$1) = 0), --(INDEX('Cevap Anahtarları'!$B$2:$CW$10, MATCH(J739, 'Cevap Anahtarları'!$A$2:$A$100, 0), COLUMN(OFFSET(K739, 0, 0, 1, $O$1))-COLUMN(K739)+1) &lt;&gt; "ABCDE")))</f>
        <v/>
      </c>
      <c r="H739" s="12" t="str">
        <f t="shared" si="34"/>
        <v/>
      </c>
      <c r="I739" s="12" t="str">
        <f t="shared" si="35"/>
        <v/>
      </c>
    </row>
    <row r="740" spans="2:9">
      <c r="B740" t="str">
        <f>IF(_xlfn.CONCAT('OMR Ciktisi'!F737:O737)="","",VALUE(_xlfn.CONCAT('OMR Ciktisi'!F737:O737)))</f>
        <v/>
      </c>
      <c r="C740" t="str">
        <f>IF(B740="", "", OR(ISNUMBER(MATCH(B740, 'Ogrenci Listesi'!$B$2:$B$1500, 0)), ISNUMBER(MATCH(B740, 'Ogr List2'!$B$2:$B$1500, 0))))</f>
        <v/>
      </c>
      <c r="D740" t="str">
        <f t="shared" si="33"/>
        <v/>
      </c>
      <c r="E740" s="4" t="str" cm="1">
        <f t="array" ref="E740">IF(A740="","", SUMPRODUCT(--(INDEX('Cevap Anahtarları'!$B$2:$CW$10, MATCH(J740, 'Cevap Anahtarları'!$A$2:$A$100, 0), 0)="ABCDE")) + SUMPRODUCT(--(K740:DF740 &lt;&gt; ""), --(ISNUMBER(SEARCH(K740:DF740, INDEX('Cevap Anahtarları'!$B$2:$CW$10, MATCH(J740, 'Cevap Anahtarları'!$A$2:$A$100, 0), 0)))), --(INDEX('Cevap Anahtarları'!$B$2:$CW$10, MATCH(J740, 'Cevap Anahtarları'!$A$2:$A$100, 0), 0)&lt;&gt;"ABCDE")))</f>
        <v/>
      </c>
      <c r="F740" s="4" t="str" cm="1">
        <f t="array" ref="F740">IF(A740="","",SUMPRODUCT(1* (K740:DF740 &lt;&gt; 0)*(NOT(ISNUMBER(SEARCH(K740:DF740,INDEX('Cevap Anahtarları'!$B$2:$CW$10,MATCH(J740,'Cevap Anahtarları'!$A$2:$A$100,0),0)))))))</f>
        <v/>
      </c>
      <c r="G740" s="4" t="str" cm="1">
        <f t="array" aca="1" ref="G740" ca="1">IF(A740="", "", SUMPRODUCT(--(OFFSET(K740, 0, 0, 1, $O$1) = 0), --(INDEX('Cevap Anahtarları'!$B$2:$CW$10, MATCH(J740, 'Cevap Anahtarları'!$A$2:$A$100, 0), COLUMN(OFFSET(K740, 0, 0, 1, $O$1))-COLUMN(K740)+1) &lt;&gt; "ABCDE")))</f>
        <v/>
      </c>
      <c r="H740" s="12" t="str">
        <f t="shared" si="34"/>
        <v/>
      </c>
      <c r="I740" s="12" t="str">
        <f t="shared" si="35"/>
        <v/>
      </c>
    </row>
    <row r="741" spans="2:9">
      <c r="B741" t="str">
        <f>IF(_xlfn.CONCAT('OMR Ciktisi'!F738:O738)="","",VALUE(_xlfn.CONCAT('OMR Ciktisi'!F738:O738)))</f>
        <v/>
      </c>
      <c r="C741" t="str">
        <f>IF(B741="", "", OR(ISNUMBER(MATCH(B741, 'Ogrenci Listesi'!$B$2:$B$1500, 0)), ISNUMBER(MATCH(B741, 'Ogr List2'!$B$2:$B$1500, 0))))</f>
        <v/>
      </c>
      <c r="D741" t="str">
        <f t="shared" si="33"/>
        <v/>
      </c>
      <c r="E741" s="4" t="str" cm="1">
        <f t="array" ref="E741">IF(A741="","", SUMPRODUCT(--(INDEX('Cevap Anahtarları'!$B$2:$CW$10, MATCH(J741, 'Cevap Anahtarları'!$A$2:$A$100, 0), 0)="ABCDE")) + SUMPRODUCT(--(K741:DF741 &lt;&gt; ""), --(ISNUMBER(SEARCH(K741:DF741, INDEX('Cevap Anahtarları'!$B$2:$CW$10, MATCH(J741, 'Cevap Anahtarları'!$A$2:$A$100, 0), 0)))), --(INDEX('Cevap Anahtarları'!$B$2:$CW$10, MATCH(J741, 'Cevap Anahtarları'!$A$2:$A$100, 0), 0)&lt;&gt;"ABCDE")))</f>
        <v/>
      </c>
      <c r="F741" s="4" t="str" cm="1">
        <f t="array" ref="F741">IF(A741="","",SUMPRODUCT(1* (K741:DF741 &lt;&gt; 0)*(NOT(ISNUMBER(SEARCH(K741:DF741,INDEX('Cevap Anahtarları'!$B$2:$CW$10,MATCH(J741,'Cevap Anahtarları'!$A$2:$A$100,0),0)))))))</f>
        <v/>
      </c>
      <c r="G741" s="4" t="str" cm="1">
        <f t="array" aca="1" ref="G741" ca="1">IF(A741="", "", SUMPRODUCT(--(OFFSET(K741, 0, 0, 1, $O$1) = 0), --(INDEX('Cevap Anahtarları'!$B$2:$CW$10, MATCH(J741, 'Cevap Anahtarları'!$A$2:$A$100, 0), COLUMN(OFFSET(K741, 0, 0, 1, $O$1))-COLUMN(K741)+1) &lt;&gt; "ABCDE")))</f>
        <v/>
      </c>
      <c r="H741" s="12" t="str">
        <f t="shared" si="34"/>
        <v/>
      </c>
      <c r="I741" s="12" t="str">
        <f t="shared" si="35"/>
        <v/>
      </c>
    </row>
    <row r="742" spans="2:9">
      <c r="B742" t="str">
        <f>IF(_xlfn.CONCAT('OMR Ciktisi'!F739:O739)="","",VALUE(_xlfn.CONCAT('OMR Ciktisi'!F739:O739)))</f>
        <v/>
      </c>
      <c r="C742" t="str">
        <f>IF(B742="", "", OR(ISNUMBER(MATCH(B742, 'Ogrenci Listesi'!$B$2:$B$1500, 0)), ISNUMBER(MATCH(B742, 'Ogr List2'!$B$2:$B$1500, 0))))</f>
        <v/>
      </c>
      <c r="D742" t="str">
        <f t="shared" si="33"/>
        <v/>
      </c>
      <c r="E742" s="4" t="str" cm="1">
        <f t="array" ref="E742">IF(A742="","", SUMPRODUCT(--(INDEX('Cevap Anahtarları'!$B$2:$CW$10, MATCH(J742, 'Cevap Anahtarları'!$A$2:$A$100, 0), 0)="ABCDE")) + SUMPRODUCT(--(K742:DF742 &lt;&gt; ""), --(ISNUMBER(SEARCH(K742:DF742, INDEX('Cevap Anahtarları'!$B$2:$CW$10, MATCH(J742, 'Cevap Anahtarları'!$A$2:$A$100, 0), 0)))), --(INDEX('Cevap Anahtarları'!$B$2:$CW$10, MATCH(J742, 'Cevap Anahtarları'!$A$2:$A$100, 0), 0)&lt;&gt;"ABCDE")))</f>
        <v/>
      </c>
      <c r="F742" s="4" t="str" cm="1">
        <f t="array" ref="F742">IF(A742="","",SUMPRODUCT(1* (K742:DF742 &lt;&gt; 0)*(NOT(ISNUMBER(SEARCH(K742:DF742,INDEX('Cevap Anahtarları'!$B$2:$CW$10,MATCH(J742,'Cevap Anahtarları'!$A$2:$A$100,0),0)))))))</f>
        <v/>
      </c>
      <c r="G742" s="4" t="str" cm="1">
        <f t="array" aca="1" ref="G742" ca="1">IF(A742="", "", SUMPRODUCT(--(OFFSET(K742, 0, 0, 1, $O$1) = 0), --(INDEX('Cevap Anahtarları'!$B$2:$CW$10, MATCH(J742, 'Cevap Anahtarları'!$A$2:$A$100, 0), COLUMN(OFFSET(K742, 0, 0, 1, $O$1))-COLUMN(K742)+1) &lt;&gt; "ABCDE")))</f>
        <v/>
      </c>
      <c r="H742" s="12" t="str">
        <f t="shared" si="34"/>
        <v/>
      </c>
      <c r="I742" s="12" t="str">
        <f t="shared" si="35"/>
        <v/>
      </c>
    </row>
    <row r="743" spans="2:9">
      <c r="B743" t="str">
        <f>IF(_xlfn.CONCAT('OMR Ciktisi'!F740:O740)="","",VALUE(_xlfn.CONCAT('OMR Ciktisi'!F740:O740)))</f>
        <v/>
      </c>
      <c r="C743" t="str">
        <f>IF(B743="", "", OR(ISNUMBER(MATCH(B743, 'Ogrenci Listesi'!$B$2:$B$1500, 0)), ISNUMBER(MATCH(B743, 'Ogr List2'!$B$2:$B$1500, 0))))</f>
        <v/>
      </c>
      <c r="D743" t="str">
        <f t="shared" si="33"/>
        <v/>
      </c>
      <c r="E743" s="4" t="str" cm="1">
        <f t="array" ref="E743">IF(A743="","", SUMPRODUCT(--(INDEX('Cevap Anahtarları'!$B$2:$CW$10, MATCH(J743, 'Cevap Anahtarları'!$A$2:$A$100, 0), 0)="ABCDE")) + SUMPRODUCT(--(K743:DF743 &lt;&gt; ""), --(ISNUMBER(SEARCH(K743:DF743, INDEX('Cevap Anahtarları'!$B$2:$CW$10, MATCH(J743, 'Cevap Anahtarları'!$A$2:$A$100, 0), 0)))), --(INDEX('Cevap Anahtarları'!$B$2:$CW$10, MATCH(J743, 'Cevap Anahtarları'!$A$2:$A$100, 0), 0)&lt;&gt;"ABCDE")))</f>
        <v/>
      </c>
      <c r="F743" s="4" t="str" cm="1">
        <f t="array" ref="F743">IF(A743="","",SUMPRODUCT(1* (K743:DF743 &lt;&gt; 0)*(NOT(ISNUMBER(SEARCH(K743:DF743,INDEX('Cevap Anahtarları'!$B$2:$CW$10,MATCH(J743,'Cevap Anahtarları'!$A$2:$A$100,0),0)))))))</f>
        <v/>
      </c>
      <c r="G743" s="4" t="str" cm="1">
        <f t="array" aca="1" ref="G743" ca="1">IF(A743="", "", SUMPRODUCT(--(OFFSET(K743, 0, 0, 1, $O$1) = 0), --(INDEX('Cevap Anahtarları'!$B$2:$CW$10, MATCH(J743, 'Cevap Anahtarları'!$A$2:$A$100, 0), COLUMN(OFFSET(K743, 0, 0, 1, $O$1))-COLUMN(K743)+1) &lt;&gt; "ABCDE")))</f>
        <v/>
      </c>
      <c r="H743" s="12" t="str">
        <f t="shared" si="34"/>
        <v/>
      </c>
      <c r="I743" s="12" t="str">
        <f t="shared" si="35"/>
        <v/>
      </c>
    </row>
    <row r="744" spans="2:9">
      <c r="B744" t="str">
        <f>IF(_xlfn.CONCAT('OMR Ciktisi'!F741:O741)="","",VALUE(_xlfn.CONCAT('OMR Ciktisi'!F741:O741)))</f>
        <v/>
      </c>
      <c r="C744" t="str">
        <f>IF(B744="", "", OR(ISNUMBER(MATCH(B744, 'Ogrenci Listesi'!$B$2:$B$1500, 0)), ISNUMBER(MATCH(B744, 'Ogr List2'!$B$2:$B$1500, 0))))</f>
        <v/>
      </c>
      <c r="D744" t="str">
        <f t="shared" si="33"/>
        <v/>
      </c>
      <c r="E744" s="4" t="str" cm="1">
        <f t="array" ref="E744">IF(A744="","", SUMPRODUCT(--(INDEX('Cevap Anahtarları'!$B$2:$CW$10, MATCH(J744, 'Cevap Anahtarları'!$A$2:$A$100, 0), 0)="ABCDE")) + SUMPRODUCT(--(K744:DF744 &lt;&gt; ""), --(ISNUMBER(SEARCH(K744:DF744, INDEX('Cevap Anahtarları'!$B$2:$CW$10, MATCH(J744, 'Cevap Anahtarları'!$A$2:$A$100, 0), 0)))), --(INDEX('Cevap Anahtarları'!$B$2:$CW$10, MATCH(J744, 'Cevap Anahtarları'!$A$2:$A$100, 0), 0)&lt;&gt;"ABCDE")))</f>
        <v/>
      </c>
      <c r="F744" s="4" t="str" cm="1">
        <f t="array" ref="F744">IF(A744="","",SUMPRODUCT(1* (K744:DF744 &lt;&gt; 0)*(NOT(ISNUMBER(SEARCH(K744:DF744,INDEX('Cevap Anahtarları'!$B$2:$CW$10,MATCH(J744,'Cevap Anahtarları'!$A$2:$A$100,0),0)))))))</f>
        <v/>
      </c>
      <c r="G744" s="4" t="str" cm="1">
        <f t="array" aca="1" ref="G744" ca="1">IF(A744="", "", SUMPRODUCT(--(OFFSET(K744, 0, 0, 1, $O$1) = 0), --(INDEX('Cevap Anahtarları'!$B$2:$CW$10, MATCH(J744, 'Cevap Anahtarları'!$A$2:$A$100, 0), COLUMN(OFFSET(K744, 0, 0, 1, $O$1))-COLUMN(K744)+1) &lt;&gt; "ABCDE")))</f>
        <v/>
      </c>
      <c r="H744" s="12" t="str">
        <f t="shared" si="34"/>
        <v/>
      </c>
      <c r="I744" s="12" t="str">
        <f t="shared" si="35"/>
        <v/>
      </c>
    </row>
    <row r="745" spans="2:9">
      <c r="B745" t="str">
        <f>IF(_xlfn.CONCAT('OMR Ciktisi'!F742:O742)="","",VALUE(_xlfn.CONCAT('OMR Ciktisi'!F742:O742)))</f>
        <v/>
      </c>
      <c r="C745" t="str">
        <f>IF(B745="", "", OR(ISNUMBER(MATCH(B745, 'Ogrenci Listesi'!$B$2:$B$1500, 0)), ISNUMBER(MATCH(B745, 'Ogr List2'!$B$2:$B$1500, 0))))</f>
        <v/>
      </c>
      <c r="D745" t="str">
        <f t="shared" si="33"/>
        <v/>
      </c>
      <c r="E745" s="4" t="str" cm="1">
        <f t="array" ref="E745">IF(A745="","", SUMPRODUCT(--(INDEX('Cevap Anahtarları'!$B$2:$CW$10, MATCH(J745, 'Cevap Anahtarları'!$A$2:$A$100, 0), 0)="ABCDE")) + SUMPRODUCT(--(K745:DF745 &lt;&gt; ""), --(ISNUMBER(SEARCH(K745:DF745, INDEX('Cevap Anahtarları'!$B$2:$CW$10, MATCH(J745, 'Cevap Anahtarları'!$A$2:$A$100, 0), 0)))), --(INDEX('Cevap Anahtarları'!$B$2:$CW$10, MATCH(J745, 'Cevap Anahtarları'!$A$2:$A$100, 0), 0)&lt;&gt;"ABCDE")))</f>
        <v/>
      </c>
      <c r="F745" s="4" t="str" cm="1">
        <f t="array" ref="F745">IF(A745="","",SUMPRODUCT(1* (K745:DF745 &lt;&gt; 0)*(NOT(ISNUMBER(SEARCH(K745:DF745,INDEX('Cevap Anahtarları'!$B$2:$CW$10,MATCH(J745,'Cevap Anahtarları'!$A$2:$A$100,0),0)))))))</f>
        <v/>
      </c>
      <c r="G745" s="4" t="str" cm="1">
        <f t="array" aca="1" ref="G745" ca="1">IF(A745="", "", SUMPRODUCT(--(OFFSET(K745, 0, 0, 1, $O$1) = 0), --(INDEX('Cevap Anahtarları'!$B$2:$CW$10, MATCH(J745, 'Cevap Anahtarları'!$A$2:$A$100, 0), COLUMN(OFFSET(K745, 0, 0, 1, $O$1))-COLUMN(K745)+1) &lt;&gt; "ABCDE")))</f>
        <v/>
      </c>
      <c r="H745" s="12" t="str">
        <f t="shared" si="34"/>
        <v/>
      </c>
      <c r="I745" s="12" t="str">
        <f t="shared" si="35"/>
        <v/>
      </c>
    </row>
    <row r="746" spans="2:9">
      <c r="B746" t="str">
        <f>IF(_xlfn.CONCAT('OMR Ciktisi'!F743:O743)="","",VALUE(_xlfn.CONCAT('OMR Ciktisi'!F743:O743)))</f>
        <v/>
      </c>
      <c r="C746" t="str">
        <f>IF(B746="", "", OR(ISNUMBER(MATCH(B746, 'Ogrenci Listesi'!$B$2:$B$1500, 0)), ISNUMBER(MATCH(B746, 'Ogr List2'!$B$2:$B$1500, 0))))</f>
        <v/>
      </c>
      <c r="D746" t="str">
        <f t="shared" si="33"/>
        <v/>
      </c>
      <c r="E746" s="4" t="str" cm="1">
        <f t="array" ref="E746">IF(A746="","", SUMPRODUCT(--(INDEX('Cevap Anahtarları'!$B$2:$CW$10, MATCH(J746, 'Cevap Anahtarları'!$A$2:$A$100, 0), 0)="ABCDE")) + SUMPRODUCT(--(K746:DF746 &lt;&gt; ""), --(ISNUMBER(SEARCH(K746:DF746, INDEX('Cevap Anahtarları'!$B$2:$CW$10, MATCH(J746, 'Cevap Anahtarları'!$A$2:$A$100, 0), 0)))), --(INDEX('Cevap Anahtarları'!$B$2:$CW$10, MATCH(J746, 'Cevap Anahtarları'!$A$2:$A$100, 0), 0)&lt;&gt;"ABCDE")))</f>
        <v/>
      </c>
      <c r="F746" s="4" t="str" cm="1">
        <f t="array" ref="F746">IF(A746="","",SUMPRODUCT(1* (K746:DF746 &lt;&gt; 0)*(NOT(ISNUMBER(SEARCH(K746:DF746,INDEX('Cevap Anahtarları'!$B$2:$CW$10,MATCH(J746,'Cevap Anahtarları'!$A$2:$A$100,0),0)))))))</f>
        <v/>
      </c>
      <c r="G746" s="4" t="str" cm="1">
        <f t="array" aca="1" ref="G746" ca="1">IF(A746="", "", SUMPRODUCT(--(OFFSET(K746, 0, 0, 1, $O$1) = 0), --(INDEX('Cevap Anahtarları'!$B$2:$CW$10, MATCH(J746, 'Cevap Anahtarları'!$A$2:$A$100, 0), COLUMN(OFFSET(K746, 0, 0, 1, $O$1))-COLUMN(K746)+1) &lt;&gt; "ABCDE")))</f>
        <v/>
      </c>
      <c r="H746" s="12" t="str">
        <f t="shared" si="34"/>
        <v/>
      </c>
      <c r="I746" s="12" t="str">
        <f t="shared" si="35"/>
        <v/>
      </c>
    </row>
    <row r="747" spans="2:9">
      <c r="B747" t="str">
        <f>IF(_xlfn.CONCAT('OMR Ciktisi'!F744:O744)="","",VALUE(_xlfn.CONCAT('OMR Ciktisi'!F744:O744)))</f>
        <v/>
      </c>
      <c r="C747" t="str">
        <f>IF(B747="", "", OR(ISNUMBER(MATCH(B747, 'Ogrenci Listesi'!$B$2:$B$1500, 0)), ISNUMBER(MATCH(B747, 'Ogr List2'!$B$2:$B$1500, 0))))</f>
        <v/>
      </c>
      <c r="D747" t="str">
        <f t="shared" si="33"/>
        <v/>
      </c>
      <c r="E747" s="4" t="str" cm="1">
        <f t="array" ref="E747">IF(A747="","", SUMPRODUCT(--(INDEX('Cevap Anahtarları'!$B$2:$CW$10, MATCH(J747, 'Cevap Anahtarları'!$A$2:$A$100, 0), 0)="ABCDE")) + SUMPRODUCT(--(K747:DF747 &lt;&gt; ""), --(ISNUMBER(SEARCH(K747:DF747, INDEX('Cevap Anahtarları'!$B$2:$CW$10, MATCH(J747, 'Cevap Anahtarları'!$A$2:$A$100, 0), 0)))), --(INDEX('Cevap Anahtarları'!$B$2:$CW$10, MATCH(J747, 'Cevap Anahtarları'!$A$2:$A$100, 0), 0)&lt;&gt;"ABCDE")))</f>
        <v/>
      </c>
      <c r="F747" s="4" t="str" cm="1">
        <f t="array" ref="F747">IF(A747="","",SUMPRODUCT(1* (K747:DF747 &lt;&gt; 0)*(NOT(ISNUMBER(SEARCH(K747:DF747,INDEX('Cevap Anahtarları'!$B$2:$CW$10,MATCH(J747,'Cevap Anahtarları'!$A$2:$A$100,0),0)))))))</f>
        <v/>
      </c>
      <c r="G747" s="4" t="str" cm="1">
        <f t="array" aca="1" ref="G747" ca="1">IF(A747="", "", SUMPRODUCT(--(OFFSET(K747, 0, 0, 1, $O$1) = 0), --(INDEX('Cevap Anahtarları'!$B$2:$CW$10, MATCH(J747, 'Cevap Anahtarları'!$A$2:$A$100, 0), COLUMN(OFFSET(K747, 0, 0, 1, $O$1))-COLUMN(K747)+1) &lt;&gt; "ABCDE")))</f>
        <v/>
      </c>
      <c r="H747" s="12" t="str">
        <f t="shared" si="34"/>
        <v/>
      </c>
      <c r="I747" s="12" t="str">
        <f t="shared" si="35"/>
        <v/>
      </c>
    </row>
    <row r="748" spans="2:9">
      <c r="B748" t="str">
        <f>IF(_xlfn.CONCAT('OMR Ciktisi'!F745:O745)="","",VALUE(_xlfn.CONCAT('OMR Ciktisi'!F745:O745)))</f>
        <v/>
      </c>
      <c r="C748" t="str">
        <f>IF(B748="", "", OR(ISNUMBER(MATCH(B748, 'Ogrenci Listesi'!$B$2:$B$1500, 0)), ISNUMBER(MATCH(B748, 'Ogr List2'!$B$2:$B$1500, 0))))</f>
        <v/>
      </c>
      <c r="D748" t="str">
        <f t="shared" si="33"/>
        <v/>
      </c>
      <c r="E748" s="4" t="str" cm="1">
        <f t="array" ref="E748">IF(A748="","", SUMPRODUCT(--(INDEX('Cevap Anahtarları'!$B$2:$CW$10, MATCH(J748, 'Cevap Anahtarları'!$A$2:$A$100, 0), 0)="ABCDE")) + SUMPRODUCT(--(K748:DF748 &lt;&gt; ""), --(ISNUMBER(SEARCH(K748:DF748, INDEX('Cevap Anahtarları'!$B$2:$CW$10, MATCH(J748, 'Cevap Anahtarları'!$A$2:$A$100, 0), 0)))), --(INDEX('Cevap Anahtarları'!$B$2:$CW$10, MATCH(J748, 'Cevap Anahtarları'!$A$2:$A$100, 0), 0)&lt;&gt;"ABCDE")))</f>
        <v/>
      </c>
      <c r="F748" s="4" t="str" cm="1">
        <f t="array" ref="F748">IF(A748="","",SUMPRODUCT(1* (K748:DF748 &lt;&gt; 0)*(NOT(ISNUMBER(SEARCH(K748:DF748,INDEX('Cevap Anahtarları'!$B$2:$CW$10,MATCH(J748,'Cevap Anahtarları'!$A$2:$A$100,0),0)))))))</f>
        <v/>
      </c>
      <c r="G748" s="4" t="str" cm="1">
        <f t="array" aca="1" ref="G748" ca="1">IF(A748="", "", SUMPRODUCT(--(OFFSET(K748, 0, 0, 1, $O$1) = 0), --(INDEX('Cevap Anahtarları'!$B$2:$CW$10, MATCH(J748, 'Cevap Anahtarları'!$A$2:$A$100, 0), COLUMN(OFFSET(K748, 0, 0, 1, $O$1))-COLUMN(K748)+1) &lt;&gt; "ABCDE")))</f>
        <v/>
      </c>
      <c r="H748" s="12" t="str">
        <f t="shared" si="34"/>
        <v/>
      </c>
      <c r="I748" s="12" t="str">
        <f t="shared" si="35"/>
        <v/>
      </c>
    </row>
    <row r="749" spans="2:9">
      <c r="B749" t="str">
        <f>IF(_xlfn.CONCAT('OMR Ciktisi'!F746:O746)="","",VALUE(_xlfn.CONCAT('OMR Ciktisi'!F746:O746)))</f>
        <v/>
      </c>
      <c r="C749" t="str">
        <f>IF(B749="", "", OR(ISNUMBER(MATCH(B749, 'Ogrenci Listesi'!$B$2:$B$1500, 0)), ISNUMBER(MATCH(B749, 'Ogr List2'!$B$2:$B$1500, 0))))</f>
        <v/>
      </c>
      <c r="D749" t="str">
        <f t="shared" si="33"/>
        <v/>
      </c>
      <c r="E749" s="4" t="str" cm="1">
        <f t="array" ref="E749">IF(A749="","", SUMPRODUCT(--(INDEX('Cevap Anahtarları'!$B$2:$CW$10, MATCH(J749, 'Cevap Anahtarları'!$A$2:$A$100, 0), 0)="ABCDE")) + SUMPRODUCT(--(K749:DF749 &lt;&gt; ""), --(ISNUMBER(SEARCH(K749:DF749, INDEX('Cevap Anahtarları'!$B$2:$CW$10, MATCH(J749, 'Cevap Anahtarları'!$A$2:$A$100, 0), 0)))), --(INDEX('Cevap Anahtarları'!$B$2:$CW$10, MATCH(J749, 'Cevap Anahtarları'!$A$2:$A$100, 0), 0)&lt;&gt;"ABCDE")))</f>
        <v/>
      </c>
      <c r="F749" s="4" t="str" cm="1">
        <f t="array" ref="F749">IF(A749="","",SUMPRODUCT(1* (K749:DF749 &lt;&gt; 0)*(NOT(ISNUMBER(SEARCH(K749:DF749,INDEX('Cevap Anahtarları'!$B$2:$CW$10,MATCH(J749,'Cevap Anahtarları'!$A$2:$A$100,0),0)))))))</f>
        <v/>
      </c>
      <c r="G749" s="4" t="str" cm="1">
        <f t="array" aca="1" ref="G749" ca="1">IF(A749="", "", SUMPRODUCT(--(OFFSET(K749, 0, 0, 1, $O$1) = 0), --(INDEX('Cevap Anahtarları'!$B$2:$CW$10, MATCH(J749, 'Cevap Anahtarları'!$A$2:$A$100, 0), COLUMN(OFFSET(K749, 0, 0, 1, $O$1))-COLUMN(K749)+1) &lt;&gt; "ABCDE")))</f>
        <v/>
      </c>
      <c r="H749" s="12" t="str">
        <f t="shared" si="34"/>
        <v/>
      </c>
      <c r="I749" s="12" t="str">
        <f t="shared" si="35"/>
        <v/>
      </c>
    </row>
    <row r="750" spans="2:9">
      <c r="B750" t="str">
        <f>IF(_xlfn.CONCAT('OMR Ciktisi'!F747:O747)="","",VALUE(_xlfn.CONCAT('OMR Ciktisi'!F747:O747)))</f>
        <v/>
      </c>
      <c r="C750" t="str">
        <f>IF(B750="", "", OR(ISNUMBER(MATCH(B750, 'Ogrenci Listesi'!$B$2:$B$1500, 0)), ISNUMBER(MATCH(B750, 'Ogr List2'!$B$2:$B$1500, 0))))</f>
        <v/>
      </c>
      <c r="D750" t="str">
        <f t="shared" si="33"/>
        <v/>
      </c>
      <c r="E750" s="4" t="str" cm="1">
        <f t="array" ref="E750">IF(A750="","", SUMPRODUCT(--(INDEX('Cevap Anahtarları'!$B$2:$CW$10, MATCH(J750, 'Cevap Anahtarları'!$A$2:$A$100, 0), 0)="ABCDE")) + SUMPRODUCT(--(K750:DF750 &lt;&gt; ""), --(ISNUMBER(SEARCH(K750:DF750, INDEX('Cevap Anahtarları'!$B$2:$CW$10, MATCH(J750, 'Cevap Anahtarları'!$A$2:$A$100, 0), 0)))), --(INDEX('Cevap Anahtarları'!$B$2:$CW$10, MATCH(J750, 'Cevap Anahtarları'!$A$2:$A$100, 0), 0)&lt;&gt;"ABCDE")))</f>
        <v/>
      </c>
      <c r="F750" s="4" t="str" cm="1">
        <f t="array" ref="F750">IF(A750="","",SUMPRODUCT(1* (K750:DF750 &lt;&gt; 0)*(NOT(ISNUMBER(SEARCH(K750:DF750,INDEX('Cevap Anahtarları'!$B$2:$CW$10,MATCH(J750,'Cevap Anahtarları'!$A$2:$A$100,0),0)))))))</f>
        <v/>
      </c>
      <c r="G750" s="4" t="str" cm="1">
        <f t="array" aca="1" ref="G750" ca="1">IF(A750="", "", SUMPRODUCT(--(OFFSET(K750, 0, 0, 1, $O$1) = 0), --(INDEX('Cevap Anahtarları'!$B$2:$CW$10, MATCH(J750, 'Cevap Anahtarları'!$A$2:$A$100, 0), COLUMN(OFFSET(K750, 0, 0, 1, $O$1))-COLUMN(K750)+1) &lt;&gt; "ABCDE")))</f>
        <v/>
      </c>
      <c r="H750" s="12" t="str">
        <f t="shared" si="34"/>
        <v/>
      </c>
      <c r="I750" s="12" t="str">
        <f t="shared" si="35"/>
        <v/>
      </c>
    </row>
    <row r="751" spans="2:9">
      <c r="B751" t="str">
        <f>IF(_xlfn.CONCAT('OMR Ciktisi'!F748:O748)="","",VALUE(_xlfn.CONCAT('OMR Ciktisi'!F748:O748)))</f>
        <v/>
      </c>
      <c r="C751" t="str">
        <f>IF(B751="", "", OR(ISNUMBER(MATCH(B751, 'Ogrenci Listesi'!$B$2:$B$1500, 0)), ISNUMBER(MATCH(B751, 'Ogr List2'!$B$2:$B$1500, 0))))</f>
        <v/>
      </c>
      <c r="D751" t="str">
        <f t="shared" si="33"/>
        <v/>
      </c>
      <c r="E751" s="4" t="str" cm="1">
        <f t="array" ref="E751">IF(A751="","", SUMPRODUCT(--(INDEX('Cevap Anahtarları'!$B$2:$CW$10, MATCH(J751, 'Cevap Anahtarları'!$A$2:$A$100, 0), 0)="ABCDE")) + SUMPRODUCT(--(K751:DF751 &lt;&gt; ""), --(ISNUMBER(SEARCH(K751:DF751, INDEX('Cevap Anahtarları'!$B$2:$CW$10, MATCH(J751, 'Cevap Anahtarları'!$A$2:$A$100, 0), 0)))), --(INDEX('Cevap Anahtarları'!$B$2:$CW$10, MATCH(J751, 'Cevap Anahtarları'!$A$2:$A$100, 0), 0)&lt;&gt;"ABCDE")))</f>
        <v/>
      </c>
      <c r="F751" s="4" t="str" cm="1">
        <f t="array" ref="F751">IF(A751="","",SUMPRODUCT(1* (K751:DF751 &lt;&gt; 0)*(NOT(ISNUMBER(SEARCH(K751:DF751,INDEX('Cevap Anahtarları'!$B$2:$CW$10,MATCH(J751,'Cevap Anahtarları'!$A$2:$A$100,0),0)))))))</f>
        <v/>
      </c>
      <c r="G751" s="4" t="str" cm="1">
        <f t="array" aca="1" ref="G751" ca="1">IF(A751="", "", SUMPRODUCT(--(OFFSET(K751, 0, 0, 1, $O$1) = 0), --(INDEX('Cevap Anahtarları'!$B$2:$CW$10, MATCH(J751, 'Cevap Anahtarları'!$A$2:$A$100, 0), COLUMN(OFFSET(K751, 0, 0, 1, $O$1))-COLUMN(K751)+1) &lt;&gt; "ABCDE")))</f>
        <v/>
      </c>
      <c r="H751" s="12" t="str">
        <f t="shared" si="34"/>
        <v/>
      </c>
      <c r="I751" s="12" t="str">
        <f t="shared" si="35"/>
        <v/>
      </c>
    </row>
    <row r="752" spans="2:9">
      <c r="B752" t="str">
        <f>IF(_xlfn.CONCAT('OMR Ciktisi'!F749:O749)="","",VALUE(_xlfn.CONCAT('OMR Ciktisi'!F749:O749)))</f>
        <v/>
      </c>
      <c r="C752" t="str">
        <f>IF(B752="", "", OR(ISNUMBER(MATCH(B752, 'Ogrenci Listesi'!$B$2:$B$1500, 0)), ISNUMBER(MATCH(B752, 'Ogr List2'!$B$2:$B$1500, 0))))</f>
        <v/>
      </c>
      <c r="D752" t="str">
        <f t="shared" si="33"/>
        <v/>
      </c>
      <c r="E752" s="4" t="str" cm="1">
        <f t="array" ref="E752">IF(A752="","", SUMPRODUCT(--(INDEX('Cevap Anahtarları'!$B$2:$CW$10, MATCH(J752, 'Cevap Anahtarları'!$A$2:$A$100, 0), 0)="ABCDE")) + SUMPRODUCT(--(K752:DF752 &lt;&gt; ""), --(ISNUMBER(SEARCH(K752:DF752, INDEX('Cevap Anahtarları'!$B$2:$CW$10, MATCH(J752, 'Cevap Anahtarları'!$A$2:$A$100, 0), 0)))), --(INDEX('Cevap Anahtarları'!$B$2:$CW$10, MATCH(J752, 'Cevap Anahtarları'!$A$2:$A$100, 0), 0)&lt;&gt;"ABCDE")))</f>
        <v/>
      </c>
      <c r="F752" s="4" t="str" cm="1">
        <f t="array" ref="F752">IF(A752="","",SUMPRODUCT(1* (K752:DF752 &lt;&gt; 0)*(NOT(ISNUMBER(SEARCH(K752:DF752,INDEX('Cevap Anahtarları'!$B$2:$CW$10,MATCH(J752,'Cevap Anahtarları'!$A$2:$A$100,0),0)))))))</f>
        <v/>
      </c>
      <c r="G752" s="4" t="str" cm="1">
        <f t="array" aca="1" ref="G752" ca="1">IF(A752="", "", SUMPRODUCT(--(OFFSET(K752, 0, 0, 1, $O$1) = 0), --(INDEX('Cevap Anahtarları'!$B$2:$CW$10, MATCH(J752, 'Cevap Anahtarları'!$A$2:$A$100, 0), COLUMN(OFFSET(K752, 0, 0, 1, $O$1))-COLUMN(K752)+1) &lt;&gt; "ABCDE")))</f>
        <v/>
      </c>
      <c r="H752" s="12" t="str">
        <f t="shared" si="34"/>
        <v/>
      </c>
      <c r="I752" s="12" t="str">
        <f t="shared" si="35"/>
        <v/>
      </c>
    </row>
    <row r="753" spans="2:9">
      <c r="B753" t="str">
        <f>IF(_xlfn.CONCAT('OMR Ciktisi'!F750:O750)="","",VALUE(_xlfn.CONCAT('OMR Ciktisi'!F750:O750)))</f>
        <v/>
      </c>
      <c r="C753" t="str">
        <f>IF(B753="", "", OR(ISNUMBER(MATCH(B753, 'Ogrenci Listesi'!$B$2:$B$1500, 0)), ISNUMBER(MATCH(B753, 'Ogr List2'!$B$2:$B$1500, 0))))</f>
        <v/>
      </c>
      <c r="D753" t="str">
        <f t="shared" si="33"/>
        <v/>
      </c>
      <c r="E753" s="4" t="str" cm="1">
        <f t="array" ref="E753">IF(A753="","", SUMPRODUCT(--(INDEX('Cevap Anahtarları'!$B$2:$CW$10, MATCH(J753, 'Cevap Anahtarları'!$A$2:$A$100, 0), 0)="ABCDE")) + SUMPRODUCT(--(K753:DF753 &lt;&gt; ""), --(ISNUMBER(SEARCH(K753:DF753, INDEX('Cevap Anahtarları'!$B$2:$CW$10, MATCH(J753, 'Cevap Anahtarları'!$A$2:$A$100, 0), 0)))), --(INDEX('Cevap Anahtarları'!$B$2:$CW$10, MATCH(J753, 'Cevap Anahtarları'!$A$2:$A$100, 0), 0)&lt;&gt;"ABCDE")))</f>
        <v/>
      </c>
      <c r="F753" s="4" t="str" cm="1">
        <f t="array" ref="F753">IF(A753="","",SUMPRODUCT(1* (K753:DF753 &lt;&gt; 0)*(NOT(ISNUMBER(SEARCH(K753:DF753,INDEX('Cevap Anahtarları'!$B$2:$CW$10,MATCH(J753,'Cevap Anahtarları'!$A$2:$A$100,0),0)))))))</f>
        <v/>
      </c>
      <c r="G753" s="4" t="str" cm="1">
        <f t="array" aca="1" ref="G753" ca="1">IF(A753="", "", SUMPRODUCT(--(OFFSET(K753, 0, 0, 1, $O$1) = 0), --(INDEX('Cevap Anahtarları'!$B$2:$CW$10, MATCH(J753, 'Cevap Anahtarları'!$A$2:$A$100, 0), COLUMN(OFFSET(K753, 0, 0, 1, $O$1))-COLUMN(K753)+1) &lt;&gt; "ABCDE")))</f>
        <v/>
      </c>
      <c r="H753" s="12" t="str">
        <f t="shared" si="34"/>
        <v/>
      </c>
      <c r="I753" s="12" t="str">
        <f t="shared" si="35"/>
        <v/>
      </c>
    </row>
    <row r="754" spans="2:9">
      <c r="B754" t="str">
        <f>IF(_xlfn.CONCAT('OMR Ciktisi'!F751:O751)="","",VALUE(_xlfn.CONCAT('OMR Ciktisi'!F751:O751)))</f>
        <v/>
      </c>
      <c r="C754" t="str">
        <f>IF(B754="", "", OR(ISNUMBER(MATCH(B754, 'Ogrenci Listesi'!$B$2:$B$1500, 0)), ISNUMBER(MATCH(B754, 'Ogr List2'!$B$2:$B$1500, 0))))</f>
        <v/>
      </c>
      <c r="D754" t="str">
        <f t="shared" si="33"/>
        <v/>
      </c>
      <c r="E754" s="4" t="str" cm="1">
        <f t="array" ref="E754">IF(A754="","", SUMPRODUCT(--(INDEX('Cevap Anahtarları'!$B$2:$CW$10, MATCH(J754, 'Cevap Anahtarları'!$A$2:$A$100, 0), 0)="ABCDE")) + SUMPRODUCT(--(K754:DF754 &lt;&gt; ""), --(ISNUMBER(SEARCH(K754:DF754, INDEX('Cevap Anahtarları'!$B$2:$CW$10, MATCH(J754, 'Cevap Anahtarları'!$A$2:$A$100, 0), 0)))), --(INDEX('Cevap Anahtarları'!$B$2:$CW$10, MATCH(J754, 'Cevap Anahtarları'!$A$2:$A$100, 0), 0)&lt;&gt;"ABCDE")))</f>
        <v/>
      </c>
      <c r="F754" s="4" t="str" cm="1">
        <f t="array" ref="F754">IF(A754="","",SUMPRODUCT(1* (K754:DF754 &lt;&gt; 0)*(NOT(ISNUMBER(SEARCH(K754:DF754,INDEX('Cevap Anahtarları'!$B$2:$CW$10,MATCH(J754,'Cevap Anahtarları'!$A$2:$A$100,0),0)))))))</f>
        <v/>
      </c>
      <c r="G754" s="4" t="str" cm="1">
        <f t="array" aca="1" ref="G754" ca="1">IF(A754="", "", SUMPRODUCT(--(OFFSET(K754, 0, 0, 1, $O$1) = 0), --(INDEX('Cevap Anahtarları'!$B$2:$CW$10, MATCH(J754, 'Cevap Anahtarları'!$A$2:$A$100, 0), COLUMN(OFFSET(K754, 0, 0, 1, $O$1))-COLUMN(K754)+1) &lt;&gt; "ABCDE")))</f>
        <v/>
      </c>
      <c r="H754" s="12" t="str">
        <f t="shared" si="34"/>
        <v/>
      </c>
      <c r="I754" s="12" t="str">
        <f t="shared" si="35"/>
        <v/>
      </c>
    </row>
    <row r="755" spans="2:9">
      <c r="B755" t="str">
        <f>IF(_xlfn.CONCAT('OMR Ciktisi'!F752:O752)="","",VALUE(_xlfn.CONCAT('OMR Ciktisi'!F752:O752)))</f>
        <v/>
      </c>
      <c r="C755" t="str">
        <f>IF(B755="", "", OR(ISNUMBER(MATCH(B755, 'Ogrenci Listesi'!$B$2:$B$1500, 0)), ISNUMBER(MATCH(B755, 'Ogr List2'!$B$2:$B$1500, 0))))</f>
        <v/>
      </c>
      <c r="D755" t="str">
        <f t="shared" si="33"/>
        <v/>
      </c>
      <c r="E755" s="4" t="str" cm="1">
        <f t="array" ref="E755">IF(A755="","", SUMPRODUCT(--(INDEX('Cevap Anahtarları'!$B$2:$CW$10, MATCH(J755, 'Cevap Anahtarları'!$A$2:$A$100, 0), 0)="ABCDE")) + SUMPRODUCT(--(K755:DF755 &lt;&gt; ""), --(ISNUMBER(SEARCH(K755:DF755, INDEX('Cevap Anahtarları'!$B$2:$CW$10, MATCH(J755, 'Cevap Anahtarları'!$A$2:$A$100, 0), 0)))), --(INDEX('Cevap Anahtarları'!$B$2:$CW$10, MATCH(J755, 'Cevap Anahtarları'!$A$2:$A$100, 0), 0)&lt;&gt;"ABCDE")))</f>
        <v/>
      </c>
      <c r="F755" s="4" t="str" cm="1">
        <f t="array" ref="F755">IF(A755="","",SUMPRODUCT(1* (K755:DF755 &lt;&gt; 0)*(NOT(ISNUMBER(SEARCH(K755:DF755,INDEX('Cevap Anahtarları'!$B$2:$CW$10,MATCH(J755,'Cevap Anahtarları'!$A$2:$A$100,0),0)))))))</f>
        <v/>
      </c>
      <c r="G755" s="4" t="str" cm="1">
        <f t="array" aca="1" ref="G755" ca="1">IF(A755="", "", SUMPRODUCT(--(OFFSET(K755, 0, 0, 1, $O$1) = 0), --(INDEX('Cevap Anahtarları'!$B$2:$CW$10, MATCH(J755, 'Cevap Anahtarları'!$A$2:$A$100, 0), COLUMN(OFFSET(K755, 0, 0, 1, $O$1))-COLUMN(K755)+1) &lt;&gt; "ABCDE")))</f>
        <v/>
      </c>
      <c r="H755" s="12" t="str">
        <f t="shared" si="34"/>
        <v/>
      </c>
      <c r="I755" s="12" t="str">
        <f t="shared" si="35"/>
        <v/>
      </c>
    </row>
    <row r="756" spans="2:9">
      <c r="B756" t="str">
        <f>IF(_xlfn.CONCAT('OMR Ciktisi'!F753:O753)="","",VALUE(_xlfn.CONCAT('OMR Ciktisi'!F753:O753)))</f>
        <v/>
      </c>
      <c r="C756" t="str">
        <f>IF(B756="", "", OR(ISNUMBER(MATCH(B756, 'Ogrenci Listesi'!$B$2:$B$1500, 0)), ISNUMBER(MATCH(B756, 'Ogr List2'!$B$2:$B$1500, 0))))</f>
        <v/>
      </c>
      <c r="D756" t="str">
        <f t="shared" si="33"/>
        <v/>
      </c>
      <c r="E756" s="4" t="str" cm="1">
        <f t="array" ref="E756">IF(A756="","", SUMPRODUCT(--(INDEX('Cevap Anahtarları'!$B$2:$CW$10, MATCH(J756, 'Cevap Anahtarları'!$A$2:$A$100, 0), 0)="ABCDE")) + SUMPRODUCT(--(K756:DF756 &lt;&gt; ""), --(ISNUMBER(SEARCH(K756:DF756, INDEX('Cevap Anahtarları'!$B$2:$CW$10, MATCH(J756, 'Cevap Anahtarları'!$A$2:$A$100, 0), 0)))), --(INDEX('Cevap Anahtarları'!$B$2:$CW$10, MATCH(J756, 'Cevap Anahtarları'!$A$2:$A$100, 0), 0)&lt;&gt;"ABCDE")))</f>
        <v/>
      </c>
      <c r="F756" s="4" t="str" cm="1">
        <f t="array" ref="F756">IF(A756="","",SUMPRODUCT(1* (K756:DF756 &lt;&gt; 0)*(NOT(ISNUMBER(SEARCH(K756:DF756,INDEX('Cevap Anahtarları'!$B$2:$CW$10,MATCH(J756,'Cevap Anahtarları'!$A$2:$A$100,0),0)))))))</f>
        <v/>
      </c>
      <c r="G756" s="4" t="str" cm="1">
        <f t="array" aca="1" ref="G756" ca="1">IF(A756="", "", SUMPRODUCT(--(OFFSET(K756, 0, 0, 1, $O$1) = 0), --(INDEX('Cevap Anahtarları'!$B$2:$CW$10, MATCH(J756, 'Cevap Anahtarları'!$A$2:$A$100, 0), COLUMN(OFFSET(K756, 0, 0, 1, $O$1))-COLUMN(K756)+1) &lt;&gt; "ABCDE")))</f>
        <v/>
      </c>
      <c r="H756" s="12" t="str">
        <f t="shared" si="34"/>
        <v/>
      </c>
      <c r="I756" s="12" t="str">
        <f t="shared" si="35"/>
        <v/>
      </c>
    </row>
    <row r="757" spans="2:9">
      <c r="B757" t="str">
        <f>IF(_xlfn.CONCAT('OMR Ciktisi'!F754:O754)="","",VALUE(_xlfn.CONCAT('OMR Ciktisi'!F754:O754)))</f>
        <v/>
      </c>
      <c r="C757" t="str">
        <f>IF(B757="", "", OR(ISNUMBER(MATCH(B757, 'Ogrenci Listesi'!$B$2:$B$1500, 0)), ISNUMBER(MATCH(B757, 'Ogr List2'!$B$2:$B$1500, 0))))</f>
        <v/>
      </c>
      <c r="D757" t="str">
        <f t="shared" si="33"/>
        <v/>
      </c>
      <c r="E757" s="4" t="str" cm="1">
        <f t="array" ref="E757">IF(A757="","", SUMPRODUCT(--(INDEX('Cevap Anahtarları'!$B$2:$CW$10, MATCH(J757, 'Cevap Anahtarları'!$A$2:$A$100, 0), 0)="ABCDE")) + SUMPRODUCT(--(K757:DF757 &lt;&gt; ""), --(ISNUMBER(SEARCH(K757:DF757, INDEX('Cevap Anahtarları'!$B$2:$CW$10, MATCH(J757, 'Cevap Anahtarları'!$A$2:$A$100, 0), 0)))), --(INDEX('Cevap Anahtarları'!$B$2:$CW$10, MATCH(J757, 'Cevap Anahtarları'!$A$2:$A$100, 0), 0)&lt;&gt;"ABCDE")))</f>
        <v/>
      </c>
      <c r="F757" s="4" t="str" cm="1">
        <f t="array" ref="F757">IF(A757="","",SUMPRODUCT(1* (K757:DF757 &lt;&gt; 0)*(NOT(ISNUMBER(SEARCH(K757:DF757,INDEX('Cevap Anahtarları'!$B$2:$CW$10,MATCH(J757,'Cevap Anahtarları'!$A$2:$A$100,0),0)))))))</f>
        <v/>
      </c>
      <c r="G757" s="4" t="str" cm="1">
        <f t="array" aca="1" ref="G757" ca="1">IF(A757="", "", SUMPRODUCT(--(OFFSET(K757, 0, 0, 1, $O$1) = 0), --(INDEX('Cevap Anahtarları'!$B$2:$CW$10, MATCH(J757, 'Cevap Anahtarları'!$A$2:$A$100, 0), COLUMN(OFFSET(K757, 0, 0, 1, $O$1))-COLUMN(K757)+1) &lt;&gt; "ABCDE")))</f>
        <v/>
      </c>
      <c r="H757" s="12" t="str">
        <f t="shared" si="34"/>
        <v/>
      </c>
      <c r="I757" s="12" t="str">
        <f t="shared" si="35"/>
        <v/>
      </c>
    </row>
    <row r="758" spans="2:9">
      <c r="B758" t="str">
        <f>IF(_xlfn.CONCAT('OMR Ciktisi'!F755:O755)="","",VALUE(_xlfn.CONCAT('OMR Ciktisi'!F755:O755)))</f>
        <v/>
      </c>
      <c r="C758" t="str">
        <f>IF(B758="", "", OR(ISNUMBER(MATCH(B758, 'Ogrenci Listesi'!$B$2:$B$1500, 0)), ISNUMBER(MATCH(B758, 'Ogr List2'!$B$2:$B$1500, 0))))</f>
        <v/>
      </c>
      <c r="D758" t="str">
        <f t="shared" si="33"/>
        <v/>
      </c>
      <c r="E758" s="4" t="str" cm="1">
        <f t="array" ref="E758">IF(A758="","", SUMPRODUCT(--(INDEX('Cevap Anahtarları'!$B$2:$CW$10, MATCH(J758, 'Cevap Anahtarları'!$A$2:$A$100, 0), 0)="ABCDE")) + SUMPRODUCT(--(K758:DF758 &lt;&gt; ""), --(ISNUMBER(SEARCH(K758:DF758, INDEX('Cevap Anahtarları'!$B$2:$CW$10, MATCH(J758, 'Cevap Anahtarları'!$A$2:$A$100, 0), 0)))), --(INDEX('Cevap Anahtarları'!$B$2:$CW$10, MATCH(J758, 'Cevap Anahtarları'!$A$2:$A$100, 0), 0)&lt;&gt;"ABCDE")))</f>
        <v/>
      </c>
      <c r="F758" s="4" t="str" cm="1">
        <f t="array" ref="F758">IF(A758="","",SUMPRODUCT(1* (K758:DF758 &lt;&gt; 0)*(NOT(ISNUMBER(SEARCH(K758:DF758,INDEX('Cevap Anahtarları'!$B$2:$CW$10,MATCH(J758,'Cevap Anahtarları'!$A$2:$A$100,0),0)))))))</f>
        <v/>
      </c>
      <c r="G758" s="4" t="str" cm="1">
        <f t="array" aca="1" ref="G758" ca="1">IF(A758="", "", SUMPRODUCT(--(OFFSET(K758, 0, 0, 1, $O$1) = 0), --(INDEX('Cevap Anahtarları'!$B$2:$CW$10, MATCH(J758, 'Cevap Anahtarları'!$A$2:$A$100, 0), COLUMN(OFFSET(K758, 0, 0, 1, $O$1))-COLUMN(K758)+1) &lt;&gt; "ABCDE")))</f>
        <v/>
      </c>
      <c r="H758" s="12" t="str">
        <f t="shared" si="34"/>
        <v/>
      </c>
      <c r="I758" s="12" t="str">
        <f t="shared" si="35"/>
        <v/>
      </c>
    </row>
    <row r="759" spans="2:9">
      <c r="B759" t="str">
        <f>IF(_xlfn.CONCAT('OMR Ciktisi'!F756:O756)="","",VALUE(_xlfn.CONCAT('OMR Ciktisi'!F756:O756)))</f>
        <v/>
      </c>
      <c r="C759" t="str">
        <f>IF(B759="", "", OR(ISNUMBER(MATCH(B759, 'Ogrenci Listesi'!$B$2:$B$1500, 0)), ISNUMBER(MATCH(B759, 'Ogr List2'!$B$2:$B$1500, 0))))</f>
        <v/>
      </c>
      <c r="D759" t="str">
        <f t="shared" si="33"/>
        <v/>
      </c>
      <c r="E759" s="4" t="str" cm="1">
        <f t="array" ref="E759">IF(A759="","", SUMPRODUCT(--(INDEX('Cevap Anahtarları'!$B$2:$CW$10, MATCH(J759, 'Cevap Anahtarları'!$A$2:$A$100, 0), 0)="ABCDE")) + SUMPRODUCT(--(K759:DF759 &lt;&gt; ""), --(ISNUMBER(SEARCH(K759:DF759, INDEX('Cevap Anahtarları'!$B$2:$CW$10, MATCH(J759, 'Cevap Anahtarları'!$A$2:$A$100, 0), 0)))), --(INDEX('Cevap Anahtarları'!$B$2:$CW$10, MATCH(J759, 'Cevap Anahtarları'!$A$2:$A$100, 0), 0)&lt;&gt;"ABCDE")))</f>
        <v/>
      </c>
      <c r="F759" s="4" t="str" cm="1">
        <f t="array" ref="F759">IF(A759="","",SUMPRODUCT(1* (K759:DF759 &lt;&gt; 0)*(NOT(ISNUMBER(SEARCH(K759:DF759,INDEX('Cevap Anahtarları'!$B$2:$CW$10,MATCH(J759,'Cevap Anahtarları'!$A$2:$A$100,0),0)))))))</f>
        <v/>
      </c>
      <c r="G759" s="4" t="str" cm="1">
        <f t="array" aca="1" ref="G759" ca="1">IF(A759="", "", SUMPRODUCT(--(OFFSET(K759, 0, 0, 1, $O$1) = 0), --(INDEX('Cevap Anahtarları'!$B$2:$CW$10, MATCH(J759, 'Cevap Anahtarları'!$A$2:$A$100, 0), COLUMN(OFFSET(K759, 0, 0, 1, $O$1))-COLUMN(K759)+1) &lt;&gt; "ABCDE")))</f>
        <v/>
      </c>
      <c r="H759" s="12" t="str">
        <f t="shared" si="34"/>
        <v/>
      </c>
      <c r="I759" s="12" t="str">
        <f t="shared" si="35"/>
        <v/>
      </c>
    </row>
    <row r="760" spans="2:9">
      <c r="B760" t="str">
        <f>IF(_xlfn.CONCAT('OMR Ciktisi'!F757:O757)="","",VALUE(_xlfn.CONCAT('OMR Ciktisi'!F757:O757)))</f>
        <v/>
      </c>
      <c r="C760" t="str">
        <f>IF(B760="", "", OR(ISNUMBER(MATCH(B760, 'Ogrenci Listesi'!$B$2:$B$1500, 0)), ISNUMBER(MATCH(B760, 'Ogr List2'!$B$2:$B$1500, 0))))</f>
        <v/>
      </c>
      <c r="D760" t="str">
        <f t="shared" si="33"/>
        <v/>
      </c>
      <c r="E760" s="4" t="str" cm="1">
        <f t="array" ref="E760">IF(A760="","", SUMPRODUCT(--(INDEX('Cevap Anahtarları'!$B$2:$CW$10, MATCH(J760, 'Cevap Anahtarları'!$A$2:$A$100, 0), 0)="ABCDE")) + SUMPRODUCT(--(K760:DF760 &lt;&gt; ""), --(ISNUMBER(SEARCH(K760:DF760, INDEX('Cevap Anahtarları'!$B$2:$CW$10, MATCH(J760, 'Cevap Anahtarları'!$A$2:$A$100, 0), 0)))), --(INDEX('Cevap Anahtarları'!$B$2:$CW$10, MATCH(J760, 'Cevap Anahtarları'!$A$2:$A$100, 0), 0)&lt;&gt;"ABCDE")))</f>
        <v/>
      </c>
      <c r="F760" s="4" t="str" cm="1">
        <f t="array" ref="F760">IF(A760="","",SUMPRODUCT(1* (K760:DF760 &lt;&gt; 0)*(NOT(ISNUMBER(SEARCH(K760:DF760,INDEX('Cevap Anahtarları'!$B$2:$CW$10,MATCH(J760,'Cevap Anahtarları'!$A$2:$A$100,0),0)))))))</f>
        <v/>
      </c>
      <c r="G760" s="4" t="str" cm="1">
        <f t="array" aca="1" ref="G760" ca="1">IF(A760="", "", SUMPRODUCT(--(OFFSET(K760, 0, 0, 1, $O$1) = 0), --(INDEX('Cevap Anahtarları'!$B$2:$CW$10, MATCH(J760, 'Cevap Anahtarları'!$A$2:$A$100, 0), COLUMN(OFFSET(K760, 0, 0, 1, $O$1))-COLUMN(K760)+1) &lt;&gt; "ABCDE")))</f>
        <v/>
      </c>
      <c r="H760" s="12" t="str">
        <f t="shared" si="34"/>
        <v/>
      </c>
      <c r="I760" s="12" t="str">
        <f t="shared" si="35"/>
        <v/>
      </c>
    </row>
    <row r="761" spans="2:9">
      <c r="B761" t="str">
        <f>IF(_xlfn.CONCAT('OMR Ciktisi'!F758:O758)="","",VALUE(_xlfn.CONCAT('OMR Ciktisi'!F758:O758)))</f>
        <v/>
      </c>
      <c r="C761" t="str">
        <f>IF(B761="", "", OR(ISNUMBER(MATCH(B761, 'Ogrenci Listesi'!$B$2:$B$1500, 0)), ISNUMBER(MATCH(B761, 'Ogr List2'!$B$2:$B$1500, 0))))</f>
        <v/>
      </c>
      <c r="D761" t="str">
        <f t="shared" si="33"/>
        <v/>
      </c>
      <c r="E761" s="4" t="str" cm="1">
        <f t="array" ref="E761">IF(A761="","", SUMPRODUCT(--(INDEX('Cevap Anahtarları'!$B$2:$CW$10, MATCH(J761, 'Cevap Anahtarları'!$A$2:$A$100, 0), 0)="ABCDE")) + SUMPRODUCT(--(K761:DF761 &lt;&gt; ""), --(ISNUMBER(SEARCH(K761:DF761, INDEX('Cevap Anahtarları'!$B$2:$CW$10, MATCH(J761, 'Cevap Anahtarları'!$A$2:$A$100, 0), 0)))), --(INDEX('Cevap Anahtarları'!$B$2:$CW$10, MATCH(J761, 'Cevap Anahtarları'!$A$2:$A$100, 0), 0)&lt;&gt;"ABCDE")))</f>
        <v/>
      </c>
      <c r="F761" s="4" t="str" cm="1">
        <f t="array" ref="F761">IF(A761="","",SUMPRODUCT(1* (K761:DF761 &lt;&gt; 0)*(NOT(ISNUMBER(SEARCH(K761:DF761,INDEX('Cevap Anahtarları'!$B$2:$CW$10,MATCH(J761,'Cevap Anahtarları'!$A$2:$A$100,0),0)))))))</f>
        <v/>
      </c>
      <c r="G761" s="4" t="str" cm="1">
        <f t="array" aca="1" ref="G761" ca="1">IF(A761="", "", SUMPRODUCT(--(OFFSET(K761, 0, 0, 1, $O$1) = 0), --(INDEX('Cevap Anahtarları'!$B$2:$CW$10, MATCH(J761, 'Cevap Anahtarları'!$A$2:$A$100, 0), COLUMN(OFFSET(K761, 0, 0, 1, $O$1))-COLUMN(K761)+1) &lt;&gt; "ABCDE")))</f>
        <v/>
      </c>
      <c r="H761" s="12" t="str">
        <f t="shared" si="34"/>
        <v/>
      </c>
      <c r="I761" s="12" t="str">
        <f t="shared" si="35"/>
        <v/>
      </c>
    </row>
    <row r="762" spans="2:9">
      <c r="B762" t="str">
        <f>IF(_xlfn.CONCAT('OMR Ciktisi'!F759:O759)="","",VALUE(_xlfn.CONCAT('OMR Ciktisi'!F759:O759)))</f>
        <v/>
      </c>
      <c r="C762" t="str">
        <f>IF(B762="", "", OR(ISNUMBER(MATCH(B762, 'Ogrenci Listesi'!$B$2:$B$1500, 0)), ISNUMBER(MATCH(B762, 'Ogr List2'!$B$2:$B$1500, 0))))</f>
        <v/>
      </c>
      <c r="D762" t="str">
        <f t="shared" si="33"/>
        <v/>
      </c>
      <c r="E762" s="4" t="str" cm="1">
        <f t="array" ref="E762">IF(A762="","", SUMPRODUCT(--(INDEX('Cevap Anahtarları'!$B$2:$CW$10, MATCH(J762, 'Cevap Anahtarları'!$A$2:$A$100, 0), 0)="ABCDE")) + SUMPRODUCT(--(K762:DF762 &lt;&gt; ""), --(ISNUMBER(SEARCH(K762:DF762, INDEX('Cevap Anahtarları'!$B$2:$CW$10, MATCH(J762, 'Cevap Anahtarları'!$A$2:$A$100, 0), 0)))), --(INDEX('Cevap Anahtarları'!$B$2:$CW$10, MATCH(J762, 'Cevap Anahtarları'!$A$2:$A$100, 0), 0)&lt;&gt;"ABCDE")))</f>
        <v/>
      </c>
      <c r="F762" s="4" t="str" cm="1">
        <f t="array" ref="F762">IF(A762="","",SUMPRODUCT(1* (K762:DF762 &lt;&gt; 0)*(NOT(ISNUMBER(SEARCH(K762:DF762,INDEX('Cevap Anahtarları'!$B$2:$CW$10,MATCH(J762,'Cevap Anahtarları'!$A$2:$A$100,0),0)))))))</f>
        <v/>
      </c>
      <c r="G762" s="4" t="str" cm="1">
        <f t="array" aca="1" ref="G762" ca="1">IF(A762="", "", SUMPRODUCT(--(OFFSET(K762, 0, 0, 1, $O$1) = 0), --(INDEX('Cevap Anahtarları'!$B$2:$CW$10, MATCH(J762, 'Cevap Anahtarları'!$A$2:$A$100, 0), COLUMN(OFFSET(K762, 0, 0, 1, $O$1))-COLUMN(K762)+1) &lt;&gt; "ABCDE")))</f>
        <v/>
      </c>
      <c r="H762" s="12" t="str">
        <f t="shared" si="34"/>
        <v/>
      </c>
      <c r="I762" s="12" t="str">
        <f t="shared" si="35"/>
        <v/>
      </c>
    </row>
    <row r="763" spans="2:9">
      <c r="B763" t="str">
        <f>IF(_xlfn.CONCAT('OMR Ciktisi'!F760:O760)="","",VALUE(_xlfn.CONCAT('OMR Ciktisi'!F760:O760)))</f>
        <v/>
      </c>
      <c r="C763" t="str">
        <f>IF(B763="", "", OR(ISNUMBER(MATCH(B763, 'Ogrenci Listesi'!$B$2:$B$1500, 0)), ISNUMBER(MATCH(B763, 'Ogr List2'!$B$2:$B$1500, 0))))</f>
        <v/>
      </c>
      <c r="D763" t="str">
        <f t="shared" si="33"/>
        <v/>
      </c>
      <c r="E763" s="4" t="str" cm="1">
        <f t="array" ref="E763">IF(A763="","", SUMPRODUCT(--(INDEX('Cevap Anahtarları'!$B$2:$CW$10, MATCH(J763, 'Cevap Anahtarları'!$A$2:$A$100, 0), 0)="ABCDE")) + SUMPRODUCT(--(K763:DF763 &lt;&gt; ""), --(ISNUMBER(SEARCH(K763:DF763, INDEX('Cevap Anahtarları'!$B$2:$CW$10, MATCH(J763, 'Cevap Anahtarları'!$A$2:$A$100, 0), 0)))), --(INDEX('Cevap Anahtarları'!$B$2:$CW$10, MATCH(J763, 'Cevap Anahtarları'!$A$2:$A$100, 0), 0)&lt;&gt;"ABCDE")))</f>
        <v/>
      </c>
      <c r="F763" s="4" t="str" cm="1">
        <f t="array" ref="F763">IF(A763="","",SUMPRODUCT(1* (K763:DF763 &lt;&gt; 0)*(NOT(ISNUMBER(SEARCH(K763:DF763,INDEX('Cevap Anahtarları'!$B$2:$CW$10,MATCH(J763,'Cevap Anahtarları'!$A$2:$A$100,0),0)))))))</f>
        <v/>
      </c>
      <c r="G763" s="4" t="str" cm="1">
        <f t="array" aca="1" ref="G763" ca="1">IF(A763="", "", SUMPRODUCT(--(OFFSET(K763, 0, 0, 1, $O$1) = 0), --(INDEX('Cevap Anahtarları'!$B$2:$CW$10, MATCH(J763, 'Cevap Anahtarları'!$A$2:$A$100, 0), COLUMN(OFFSET(K763, 0, 0, 1, $O$1))-COLUMN(K763)+1) &lt;&gt; "ABCDE")))</f>
        <v/>
      </c>
      <c r="H763" s="12" t="str">
        <f t="shared" si="34"/>
        <v/>
      </c>
      <c r="I763" s="12" t="str">
        <f t="shared" si="35"/>
        <v/>
      </c>
    </row>
    <row r="764" spans="2:9">
      <c r="B764" t="str">
        <f>IF(_xlfn.CONCAT('OMR Ciktisi'!F761:O761)="","",VALUE(_xlfn.CONCAT('OMR Ciktisi'!F761:O761)))</f>
        <v/>
      </c>
      <c r="C764" t="str">
        <f>IF(B764="", "", OR(ISNUMBER(MATCH(B764, 'Ogrenci Listesi'!$B$2:$B$1500, 0)), ISNUMBER(MATCH(B764, 'Ogr List2'!$B$2:$B$1500, 0))))</f>
        <v/>
      </c>
      <c r="D764" t="str">
        <f t="shared" si="33"/>
        <v/>
      </c>
      <c r="E764" s="4" t="str" cm="1">
        <f t="array" ref="E764">IF(A764="","", SUMPRODUCT(--(INDEX('Cevap Anahtarları'!$B$2:$CW$10, MATCH(J764, 'Cevap Anahtarları'!$A$2:$A$100, 0), 0)="ABCDE")) + SUMPRODUCT(--(K764:DF764 &lt;&gt; ""), --(ISNUMBER(SEARCH(K764:DF764, INDEX('Cevap Anahtarları'!$B$2:$CW$10, MATCH(J764, 'Cevap Anahtarları'!$A$2:$A$100, 0), 0)))), --(INDEX('Cevap Anahtarları'!$B$2:$CW$10, MATCH(J764, 'Cevap Anahtarları'!$A$2:$A$100, 0), 0)&lt;&gt;"ABCDE")))</f>
        <v/>
      </c>
      <c r="F764" s="4" t="str" cm="1">
        <f t="array" ref="F764">IF(A764="","",SUMPRODUCT(1* (K764:DF764 &lt;&gt; 0)*(NOT(ISNUMBER(SEARCH(K764:DF764,INDEX('Cevap Anahtarları'!$B$2:$CW$10,MATCH(J764,'Cevap Anahtarları'!$A$2:$A$100,0),0)))))))</f>
        <v/>
      </c>
      <c r="G764" s="4" t="str" cm="1">
        <f t="array" aca="1" ref="G764" ca="1">IF(A764="", "", SUMPRODUCT(--(OFFSET(K764, 0, 0, 1, $O$1) = 0), --(INDEX('Cevap Anahtarları'!$B$2:$CW$10, MATCH(J764, 'Cevap Anahtarları'!$A$2:$A$100, 0), COLUMN(OFFSET(K764, 0, 0, 1, $O$1))-COLUMN(K764)+1) &lt;&gt; "ABCDE")))</f>
        <v/>
      </c>
      <c r="H764" s="12" t="str">
        <f t="shared" si="34"/>
        <v/>
      </c>
      <c r="I764" s="12" t="str">
        <f t="shared" si="35"/>
        <v/>
      </c>
    </row>
    <row r="765" spans="2:9">
      <c r="B765" t="str">
        <f>IF(_xlfn.CONCAT('OMR Ciktisi'!F762:O762)="","",VALUE(_xlfn.CONCAT('OMR Ciktisi'!F762:O762)))</f>
        <v/>
      </c>
      <c r="C765" t="str">
        <f>IF(B765="", "", OR(ISNUMBER(MATCH(B765, 'Ogrenci Listesi'!$B$2:$B$1500, 0)), ISNUMBER(MATCH(B765, 'Ogr List2'!$B$2:$B$1500, 0))))</f>
        <v/>
      </c>
      <c r="D765" t="str">
        <f t="shared" si="33"/>
        <v/>
      </c>
      <c r="E765" s="4" t="str" cm="1">
        <f t="array" ref="E765">IF(A765="","", SUMPRODUCT(--(INDEX('Cevap Anahtarları'!$B$2:$CW$10, MATCH(J765, 'Cevap Anahtarları'!$A$2:$A$100, 0), 0)="ABCDE")) + SUMPRODUCT(--(K765:DF765 &lt;&gt; ""), --(ISNUMBER(SEARCH(K765:DF765, INDEX('Cevap Anahtarları'!$B$2:$CW$10, MATCH(J765, 'Cevap Anahtarları'!$A$2:$A$100, 0), 0)))), --(INDEX('Cevap Anahtarları'!$B$2:$CW$10, MATCH(J765, 'Cevap Anahtarları'!$A$2:$A$100, 0), 0)&lt;&gt;"ABCDE")))</f>
        <v/>
      </c>
      <c r="F765" s="4" t="str" cm="1">
        <f t="array" ref="F765">IF(A765="","",SUMPRODUCT(1* (K765:DF765 &lt;&gt; 0)*(NOT(ISNUMBER(SEARCH(K765:DF765,INDEX('Cevap Anahtarları'!$B$2:$CW$10,MATCH(J765,'Cevap Anahtarları'!$A$2:$A$100,0),0)))))))</f>
        <v/>
      </c>
      <c r="G765" s="4" t="str" cm="1">
        <f t="array" aca="1" ref="G765" ca="1">IF(A765="", "", SUMPRODUCT(--(OFFSET(K765, 0, 0, 1, $O$1) = 0), --(INDEX('Cevap Anahtarları'!$B$2:$CW$10, MATCH(J765, 'Cevap Anahtarları'!$A$2:$A$100, 0), COLUMN(OFFSET(K765, 0, 0, 1, $O$1))-COLUMN(K765)+1) &lt;&gt; "ABCDE")))</f>
        <v/>
      </c>
      <c r="H765" s="12" t="str">
        <f t="shared" si="34"/>
        <v/>
      </c>
      <c r="I765" s="12" t="str">
        <f t="shared" si="35"/>
        <v/>
      </c>
    </row>
    <row r="766" spans="2:9">
      <c r="B766" t="str">
        <f>IF(_xlfn.CONCAT('OMR Ciktisi'!F763:O763)="","",VALUE(_xlfn.CONCAT('OMR Ciktisi'!F763:O763)))</f>
        <v/>
      </c>
      <c r="C766" t="str">
        <f>IF(B766="", "", OR(ISNUMBER(MATCH(B766, 'Ogrenci Listesi'!$B$2:$B$1500, 0)), ISNUMBER(MATCH(B766, 'Ogr List2'!$B$2:$B$1500, 0))))</f>
        <v/>
      </c>
      <c r="D766" t="str">
        <f t="shared" si="33"/>
        <v/>
      </c>
      <c r="E766" s="4" t="str" cm="1">
        <f t="array" ref="E766">IF(A766="","", SUMPRODUCT(--(INDEX('Cevap Anahtarları'!$B$2:$CW$10, MATCH(J766, 'Cevap Anahtarları'!$A$2:$A$100, 0), 0)="ABCDE")) + SUMPRODUCT(--(K766:DF766 &lt;&gt; ""), --(ISNUMBER(SEARCH(K766:DF766, INDEX('Cevap Anahtarları'!$B$2:$CW$10, MATCH(J766, 'Cevap Anahtarları'!$A$2:$A$100, 0), 0)))), --(INDEX('Cevap Anahtarları'!$B$2:$CW$10, MATCH(J766, 'Cevap Anahtarları'!$A$2:$A$100, 0), 0)&lt;&gt;"ABCDE")))</f>
        <v/>
      </c>
      <c r="F766" s="4" t="str" cm="1">
        <f t="array" ref="F766">IF(A766="","",SUMPRODUCT(1* (K766:DF766 &lt;&gt; 0)*(NOT(ISNUMBER(SEARCH(K766:DF766,INDEX('Cevap Anahtarları'!$B$2:$CW$10,MATCH(J766,'Cevap Anahtarları'!$A$2:$A$100,0),0)))))))</f>
        <v/>
      </c>
      <c r="G766" s="4" t="str" cm="1">
        <f t="array" aca="1" ref="G766" ca="1">IF(A766="", "", SUMPRODUCT(--(OFFSET(K766, 0, 0, 1, $O$1) = 0), --(INDEX('Cevap Anahtarları'!$B$2:$CW$10, MATCH(J766, 'Cevap Anahtarları'!$A$2:$A$100, 0), COLUMN(OFFSET(K766, 0, 0, 1, $O$1))-COLUMN(K766)+1) &lt;&gt; "ABCDE")))</f>
        <v/>
      </c>
      <c r="H766" s="12" t="str">
        <f t="shared" si="34"/>
        <v/>
      </c>
      <c r="I766" s="12" t="str">
        <f t="shared" si="35"/>
        <v/>
      </c>
    </row>
    <row r="767" spans="2:9">
      <c r="B767" t="str">
        <f>IF(_xlfn.CONCAT('OMR Ciktisi'!F764:O764)="","",VALUE(_xlfn.CONCAT('OMR Ciktisi'!F764:O764)))</f>
        <v/>
      </c>
      <c r="C767" t="str">
        <f>IF(B767="", "", OR(ISNUMBER(MATCH(B767, 'Ogrenci Listesi'!$B$2:$B$1500, 0)), ISNUMBER(MATCH(B767, 'Ogr List2'!$B$2:$B$1500, 0))))</f>
        <v/>
      </c>
      <c r="D767" t="str">
        <f t="shared" si="33"/>
        <v/>
      </c>
      <c r="E767" s="4" t="str" cm="1">
        <f t="array" ref="E767">IF(A767="","", SUMPRODUCT(--(INDEX('Cevap Anahtarları'!$B$2:$CW$10, MATCH(J767, 'Cevap Anahtarları'!$A$2:$A$100, 0), 0)="ABCDE")) + SUMPRODUCT(--(K767:DF767 &lt;&gt; ""), --(ISNUMBER(SEARCH(K767:DF767, INDEX('Cevap Anahtarları'!$B$2:$CW$10, MATCH(J767, 'Cevap Anahtarları'!$A$2:$A$100, 0), 0)))), --(INDEX('Cevap Anahtarları'!$B$2:$CW$10, MATCH(J767, 'Cevap Anahtarları'!$A$2:$A$100, 0), 0)&lt;&gt;"ABCDE")))</f>
        <v/>
      </c>
      <c r="F767" s="4" t="str" cm="1">
        <f t="array" ref="F767">IF(A767="","",SUMPRODUCT(1* (K767:DF767 &lt;&gt; 0)*(NOT(ISNUMBER(SEARCH(K767:DF767,INDEX('Cevap Anahtarları'!$B$2:$CW$10,MATCH(J767,'Cevap Anahtarları'!$A$2:$A$100,0),0)))))))</f>
        <v/>
      </c>
      <c r="G767" s="4" t="str" cm="1">
        <f t="array" aca="1" ref="G767" ca="1">IF(A767="", "", SUMPRODUCT(--(OFFSET(K767, 0, 0, 1, $O$1) = 0), --(INDEX('Cevap Anahtarları'!$B$2:$CW$10, MATCH(J767, 'Cevap Anahtarları'!$A$2:$A$100, 0), COLUMN(OFFSET(K767, 0, 0, 1, $O$1))-COLUMN(K767)+1) &lt;&gt; "ABCDE")))</f>
        <v/>
      </c>
      <c r="H767" s="12" t="str">
        <f t="shared" si="34"/>
        <v/>
      </c>
      <c r="I767" s="12" t="str">
        <f t="shared" si="35"/>
        <v/>
      </c>
    </row>
    <row r="768" spans="2:9">
      <c r="B768" t="str">
        <f>IF(_xlfn.CONCAT('OMR Ciktisi'!F765:O765)="","",VALUE(_xlfn.CONCAT('OMR Ciktisi'!F765:O765)))</f>
        <v/>
      </c>
      <c r="C768" t="str">
        <f>IF(B768="", "", OR(ISNUMBER(MATCH(B768, 'Ogrenci Listesi'!$B$2:$B$1500, 0)), ISNUMBER(MATCH(B768, 'Ogr List2'!$B$2:$B$1500, 0))))</f>
        <v/>
      </c>
      <c r="D768" t="str">
        <f t="shared" si="33"/>
        <v/>
      </c>
      <c r="E768" s="4" t="str" cm="1">
        <f t="array" ref="E768">IF(A768="","", SUMPRODUCT(--(INDEX('Cevap Anahtarları'!$B$2:$CW$10, MATCH(J768, 'Cevap Anahtarları'!$A$2:$A$100, 0), 0)="ABCDE")) + SUMPRODUCT(--(K768:DF768 &lt;&gt; ""), --(ISNUMBER(SEARCH(K768:DF768, INDEX('Cevap Anahtarları'!$B$2:$CW$10, MATCH(J768, 'Cevap Anahtarları'!$A$2:$A$100, 0), 0)))), --(INDEX('Cevap Anahtarları'!$B$2:$CW$10, MATCH(J768, 'Cevap Anahtarları'!$A$2:$A$100, 0), 0)&lt;&gt;"ABCDE")))</f>
        <v/>
      </c>
      <c r="F768" s="4" t="str" cm="1">
        <f t="array" ref="F768">IF(A768="","",SUMPRODUCT(1* (K768:DF768 &lt;&gt; 0)*(NOT(ISNUMBER(SEARCH(K768:DF768,INDEX('Cevap Anahtarları'!$B$2:$CW$10,MATCH(J768,'Cevap Anahtarları'!$A$2:$A$100,0),0)))))))</f>
        <v/>
      </c>
      <c r="G768" s="4" t="str" cm="1">
        <f t="array" aca="1" ref="G768" ca="1">IF(A768="", "", SUMPRODUCT(--(OFFSET(K768, 0, 0, 1, $O$1) = 0), --(INDEX('Cevap Anahtarları'!$B$2:$CW$10, MATCH(J768, 'Cevap Anahtarları'!$A$2:$A$100, 0), COLUMN(OFFSET(K768, 0, 0, 1, $O$1))-COLUMN(K768)+1) &lt;&gt; "ABCDE")))</f>
        <v/>
      </c>
      <c r="H768" s="12" t="str">
        <f t="shared" si="34"/>
        <v/>
      </c>
      <c r="I768" s="12" t="str">
        <f t="shared" si="35"/>
        <v/>
      </c>
    </row>
    <row r="769" spans="2:9">
      <c r="B769" t="str">
        <f>IF(_xlfn.CONCAT('OMR Ciktisi'!F766:O766)="","",VALUE(_xlfn.CONCAT('OMR Ciktisi'!F766:O766)))</f>
        <v/>
      </c>
      <c r="C769" t="str">
        <f>IF(B769="", "", OR(ISNUMBER(MATCH(B769, 'Ogrenci Listesi'!$B$2:$B$1500, 0)), ISNUMBER(MATCH(B769, 'Ogr List2'!$B$2:$B$1500, 0))))</f>
        <v/>
      </c>
      <c r="D769" t="str">
        <f t="shared" si="33"/>
        <v/>
      </c>
      <c r="E769" s="4" t="str" cm="1">
        <f t="array" ref="E769">IF(A769="","", SUMPRODUCT(--(INDEX('Cevap Anahtarları'!$B$2:$CW$10, MATCH(J769, 'Cevap Anahtarları'!$A$2:$A$100, 0), 0)="ABCDE")) + SUMPRODUCT(--(K769:DF769 &lt;&gt; ""), --(ISNUMBER(SEARCH(K769:DF769, INDEX('Cevap Anahtarları'!$B$2:$CW$10, MATCH(J769, 'Cevap Anahtarları'!$A$2:$A$100, 0), 0)))), --(INDEX('Cevap Anahtarları'!$B$2:$CW$10, MATCH(J769, 'Cevap Anahtarları'!$A$2:$A$100, 0), 0)&lt;&gt;"ABCDE")))</f>
        <v/>
      </c>
      <c r="F769" s="4" t="str" cm="1">
        <f t="array" ref="F769">IF(A769="","",SUMPRODUCT(1* (K769:DF769 &lt;&gt; 0)*(NOT(ISNUMBER(SEARCH(K769:DF769,INDEX('Cevap Anahtarları'!$B$2:$CW$10,MATCH(J769,'Cevap Anahtarları'!$A$2:$A$100,0),0)))))))</f>
        <v/>
      </c>
      <c r="G769" s="4" t="str" cm="1">
        <f t="array" aca="1" ref="G769" ca="1">IF(A769="", "", SUMPRODUCT(--(OFFSET(K769, 0, 0, 1, $O$1) = 0), --(INDEX('Cevap Anahtarları'!$B$2:$CW$10, MATCH(J769, 'Cevap Anahtarları'!$A$2:$A$100, 0), COLUMN(OFFSET(K769, 0, 0, 1, $O$1))-COLUMN(K769)+1) &lt;&gt; "ABCDE")))</f>
        <v/>
      </c>
      <c r="H769" s="12" t="str">
        <f t="shared" si="34"/>
        <v/>
      </c>
      <c r="I769" s="12" t="str">
        <f t="shared" si="35"/>
        <v/>
      </c>
    </row>
    <row r="770" spans="2:9">
      <c r="B770" t="str">
        <f>IF(_xlfn.CONCAT('OMR Ciktisi'!F767:O767)="","",VALUE(_xlfn.CONCAT('OMR Ciktisi'!F767:O767)))</f>
        <v/>
      </c>
      <c r="C770" t="str">
        <f>IF(B770="", "", OR(ISNUMBER(MATCH(B770, 'Ogrenci Listesi'!$B$2:$B$1500, 0)), ISNUMBER(MATCH(B770, 'Ogr List2'!$B$2:$B$1500, 0))))</f>
        <v/>
      </c>
      <c r="D770" t="str">
        <f t="shared" si="33"/>
        <v/>
      </c>
      <c r="E770" s="4" t="str" cm="1">
        <f t="array" ref="E770">IF(A770="","", SUMPRODUCT(--(INDEX('Cevap Anahtarları'!$B$2:$CW$10, MATCH(J770, 'Cevap Anahtarları'!$A$2:$A$100, 0), 0)="ABCDE")) + SUMPRODUCT(--(K770:DF770 &lt;&gt; ""), --(ISNUMBER(SEARCH(K770:DF770, INDEX('Cevap Anahtarları'!$B$2:$CW$10, MATCH(J770, 'Cevap Anahtarları'!$A$2:$A$100, 0), 0)))), --(INDEX('Cevap Anahtarları'!$B$2:$CW$10, MATCH(J770, 'Cevap Anahtarları'!$A$2:$A$100, 0), 0)&lt;&gt;"ABCDE")))</f>
        <v/>
      </c>
      <c r="F770" s="4" t="str" cm="1">
        <f t="array" ref="F770">IF(A770="","",SUMPRODUCT(1* (K770:DF770 &lt;&gt; 0)*(NOT(ISNUMBER(SEARCH(K770:DF770,INDEX('Cevap Anahtarları'!$B$2:$CW$10,MATCH(J770,'Cevap Anahtarları'!$A$2:$A$100,0),0)))))))</f>
        <v/>
      </c>
      <c r="G770" s="4" t="str" cm="1">
        <f t="array" aca="1" ref="G770" ca="1">IF(A770="", "", SUMPRODUCT(--(OFFSET(K770, 0, 0, 1, $O$1) = 0), --(INDEX('Cevap Anahtarları'!$B$2:$CW$10, MATCH(J770, 'Cevap Anahtarları'!$A$2:$A$100, 0), COLUMN(OFFSET(K770, 0, 0, 1, $O$1))-COLUMN(K770)+1) &lt;&gt; "ABCDE")))</f>
        <v/>
      </c>
      <c r="H770" s="12" t="str">
        <f t="shared" si="34"/>
        <v/>
      </c>
      <c r="I770" s="12" t="str">
        <f t="shared" si="35"/>
        <v/>
      </c>
    </row>
    <row r="771" spans="2:9">
      <c r="B771" t="str">
        <f>IF(_xlfn.CONCAT('OMR Ciktisi'!F768:O768)="","",VALUE(_xlfn.CONCAT('OMR Ciktisi'!F768:O768)))</f>
        <v/>
      </c>
      <c r="C771" t="str">
        <f>IF(B771="", "", OR(ISNUMBER(MATCH(B771, 'Ogrenci Listesi'!$B$2:$B$1500, 0)), ISNUMBER(MATCH(B771, 'Ogr List2'!$B$2:$B$1500, 0))))</f>
        <v/>
      </c>
      <c r="D771" t="str">
        <f t="shared" si="33"/>
        <v/>
      </c>
      <c r="E771" s="4" t="str" cm="1">
        <f t="array" ref="E771">IF(A771="","", SUMPRODUCT(--(INDEX('Cevap Anahtarları'!$B$2:$CW$10, MATCH(J771, 'Cevap Anahtarları'!$A$2:$A$100, 0), 0)="ABCDE")) + SUMPRODUCT(--(K771:DF771 &lt;&gt; ""), --(ISNUMBER(SEARCH(K771:DF771, INDEX('Cevap Anahtarları'!$B$2:$CW$10, MATCH(J771, 'Cevap Anahtarları'!$A$2:$A$100, 0), 0)))), --(INDEX('Cevap Anahtarları'!$B$2:$CW$10, MATCH(J771, 'Cevap Anahtarları'!$A$2:$A$100, 0), 0)&lt;&gt;"ABCDE")))</f>
        <v/>
      </c>
      <c r="F771" s="4" t="str" cm="1">
        <f t="array" ref="F771">IF(A771="","",SUMPRODUCT(1* (K771:DF771 &lt;&gt; 0)*(NOT(ISNUMBER(SEARCH(K771:DF771,INDEX('Cevap Anahtarları'!$B$2:$CW$10,MATCH(J771,'Cevap Anahtarları'!$A$2:$A$100,0),0)))))))</f>
        <v/>
      </c>
      <c r="G771" s="4" t="str" cm="1">
        <f t="array" aca="1" ref="G771" ca="1">IF(A771="", "", SUMPRODUCT(--(OFFSET(K771, 0, 0, 1, $O$1) = 0), --(INDEX('Cevap Anahtarları'!$B$2:$CW$10, MATCH(J771, 'Cevap Anahtarları'!$A$2:$A$100, 0), COLUMN(OFFSET(K771, 0, 0, 1, $O$1))-COLUMN(K771)+1) &lt;&gt; "ABCDE")))</f>
        <v/>
      </c>
      <c r="H771" s="12" t="str">
        <f t="shared" si="34"/>
        <v/>
      </c>
      <c r="I771" s="12" t="str">
        <f t="shared" si="35"/>
        <v/>
      </c>
    </row>
    <row r="772" spans="2:9">
      <c r="B772" t="str">
        <f>IF(_xlfn.CONCAT('OMR Ciktisi'!F769:O769)="","",VALUE(_xlfn.CONCAT('OMR Ciktisi'!F769:O769)))</f>
        <v/>
      </c>
      <c r="C772" t="str">
        <f>IF(B772="", "", OR(ISNUMBER(MATCH(B772, 'Ogrenci Listesi'!$B$2:$B$1500, 0)), ISNUMBER(MATCH(B772, 'Ogr List2'!$B$2:$B$1500, 0))))</f>
        <v/>
      </c>
      <c r="D772" t="str">
        <f t="shared" si="33"/>
        <v/>
      </c>
      <c r="E772" s="4" t="str" cm="1">
        <f t="array" ref="E772">IF(A772="","", SUMPRODUCT(--(INDEX('Cevap Anahtarları'!$B$2:$CW$10, MATCH(J772, 'Cevap Anahtarları'!$A$2:$A$100, 0), 0)="ABCDE")) + SUMPRODUCT(--(K772:DF772 &lt;&gt; ""), --(ISNUMBER(SEARCH(K772:DF772, INDEX('Cevap Anahtarları'!$B$2:$CW$10, MATCH(J772, 'Cevap Anahtarları'!$A$2:$A$100, 0), 0)))), --(INDEX('Cevap Anahtarları'!$B$2:$CW$10, MATCH(J772, 'Cevap Anahtarları'!$A$2:$A$100, 0), 0)&lt;&gt;"ABCDE")))</f>
        <v/>
      </c>
      <c r="F772" s="4" t="str" cm="1">
        <f t="array" ref="F772">IF(A772="","",SUMPRODUCT(1* (K772:DF772 &lt;&gt; 0)*(NOT(ISNUMBER(SEARCH(K772:DF772,INDEX('Cevap Anahtarları'!$B$2:$CW$10,MATCH(J772,'Cevap Anahtarları'!$A$2:$A$100,0),0)))))))</f>
        <v/>
      </c>
      <c r="G772" s="4" t="str" cm="1">
        <f t="array" aca="1" ref="G772" ca="1">IF(A772="", "", SUMPRODUCT(--(OFFSET(K772, 0, 0, 1, $O$1) = 0), --(INDEX('Cevap Anahtarları'!$B$2:$CW$10, MATCH(J772, 'Cevap Anahtarları'!$A$2:$A$100, 0), COLUMN(OFFSET(K772, 0, 0, 1, $O$1))-COLUMN(K772)+1) &lt;&gt; "ABCDE")))</f>
        <v/>
      </c>
      <c r="H772" s="12" t="str">
        <f t="shared" si="34"/>
        <v/>
      </c>
      <c r="I772" s="12" t="str">
        <f t="shared" si="35"/>
        <v/>
      </c>
    </row>
    <row r="773" spans="2:9">
      <c r="B773" t="str">
        <f>IF(_xlfn.CONCAT('OMR Ciktisi'!F770:O770)="","",VALUE(_xlfn.CONCAT('OMR Ciktisi'!F770:O770)))</f>
        <v/>
      </c>
      <c r="C773" t="str">
        <f>IF(B773="", "", OR(ISNUMBER(MATCH(B773, 'Ogrenci Listesi'!$B$2:$B$1500, 0)), ISNUMBER(MATCH(B773, 'Ogr List2'!$B$2:$B$1500, 0))))</f>
        <v/>
      </c>
      <c r="D773" t="str">
        <f t="shared" si="33"/>
        <v/>
      </c>
      <c r="E773" s="4" t="str" cm="1">
        <f t="array" ref="E773">IF(A773="","", SUMPRODUCT(--(INDEX('Cevap Anahtarları'!$B$2:$CW$10, MATCH(J773, 'Cevap Anahtarları'!$A$2:$A$100, 0), 0)="ABCDE")) + SUMPRODUCT(--(K773:DF773 &lt;&gt; ""), --(ISNUMBER(SEARCH(K773:DF773, INDEX('Cevap Anahtarları'!$B$2:$CW$10, MATCH(J773, 'Cevap Anahtarları'!$A$2:$A$100, 0), 0)))), --(INDEX('Cevap Anahtarları'!$B$2:$CW$10, MATCH(J773, 'Cevap Anahtarları'!$A$2:$A$100, 0), 0)&lt;&gt;"ABCDE")))</f>
        <v/>
      </c>
      <c r="F773" s="4" t="str" cm="1">
        <f t="array" ref="F773">IF(A773="","",SUMPRODUCT(1* (K773:DF773 &lt;&gt; 0)*(NOT(ISNUMBER(SEARCH(K773:DF773,INDEX('Cevap Anahtarları'!$B$2:$CW$10,MATCH(J773,'Cevap Anahtarları'!$A$2:$A$100,0),0)))))))</f>
        <v/>
      </c>
      <c r="G773" s="4" t="str" cm="1">
        <f t="array" aca="1" ref="G773" ca="1">IF(A773="", "", SUMPRODUCT(--(OFFSET(K773, 0, 0, 1, $O$1) = 0), --(INDEX('Cevap Anahtarları'!$B$2:$CW$10, MATCH(J773, 'Cevap Anahtarları'!$A$2:$A$100, 0), COLUMN(OFFSET(K773, 0, 0, 1, $O$1))-COLUMN(K773)+1) &lt;&gt; "ABCDE")))</f>
        <v/>
      </c>
      <c r="H773" s="12" t="str">
        <f t="shared" si="34"/>
        <v/>
      </c>
      <c r="I773" s="12" t="str">
        <f t="shared" si="35"/>
        <v/>
      </c>
    </row>
    <row r="774" spans="2:9">
      <c r="B774" t="str">
        <f>IF(_xlfn.CONCAT('OMR Ciktisi'!F771:O771)="","",VALUE(_xlfn.CONCAT('OMR Ciktisi'!F771:O771)))</f>
        <v/>
      </c>
      <c r="C774" t="str">
        <f>IF(B774="", "", OR(ISNUMBER(MATCH(B774, 'Ogrenci Listesi'!$B$2:$B$1500, 0)), ISNUMBER(MATCH(B774, 'Ogr List2'!$B$2:$B$1500, 0))))</f>
        <v/>
      </c>
      <c r="D774" t="str">
        <f t="shared" ref="D774:D837" si="36">IF(ISBLANK(A774), "", COUNTIF(B:B,B774)&lt;1.5)</f>
        <v/>
      </c>
      <c r="E774" s="4" t="str" cm="1">
        <f t="array" ref="E774">IF(A774="","", SUMPRODUCT(--(INDEX('Cevap Anahtarları'!$B$2:$CW$10, MATCH(J774, 'Cevap Anahtarları'!$A$2:$A$100, 0), 0)="ABCDE")) + SUMPRODUCT(--(K774:DF774 &lt;&gt; ""), --(ISNUMBER(SEARCH(K774:DF774, INDEX('Cevap Anahtarları'!$B$2:$CW$10, MATCH(J774, 'Cevap Anahtarları'!$A$2:$A$100, 0), 0)))), --(INDEX('Cevap Anahtarları'!$B$2:$CW$10, MATCH(J774, 'Cevap Anahtarları'!$A$2:$A$100, 0), 0)&lt;&gt;"ABCDE")))</f>
        <v/>
      </c>
      <c r="F774" s="4" t="str" cm="1">
        <f t="array" ref="F774">IF(A774="","",SUMPRODUCT(1* (K774:DF774 &lt;&gt; 0)*(NOT(ISNUMBER(SEARCH(K774:DF774,INDEX('Cevap Anahtarları'!$B$2:$CW$10,MATCH(J774,'Cevap Anahtarları'!$A$2:$A$100,0),0)))))))</f>
        <v/>
      </c>
      <c r="G774" s="4" t="str" cm="1">
        <f t="array" aca="1" ref="G774" ca="1">IF(A774="", "", SUMPRODUCT(--(OFFSET(K774, 0, 0, 1, $O$1) = 0), --(INDEX('Cevap Anahtarları'!$B$2:$CW$10, MATCH(J774, 'Cevap Anahtarları'!$A$2:$A$100, 0), COLUMN(OFFSET(K774, 0, 0, 1, $O$1))-COLUMN(K774)+1) &lt;&gt; "ABCDE")))</f>
        <v/>
      </c>
      <c r="H774" s="12" t="str">
        <f t="shared" ref="H774:H837" si="37">IF(A774="","", MAX(E774*$C$2+F774*$I$2,0))</f>
        <v/>
      </c>
      <c r="I774" s="12" t="str">
        <f t="shared" ref="I774:I837" si="38">IF(ISBLANK(A774), "", IF(OR(D774 = FALSE, C774 = FALSE, J774=0), -99, IFERROR(H774*$O$2/$O$1, -99)))</f>
        <v/>
      </c>
    </row>
    <row r="775" spans="2:9">
      <c r="B775" t="str">
        <f>IF(_xlfn.CONCAT('OMR Ciktisi'!F772:O772)="","",VALUE(_xlfn.CONCAT('OMR Ciktisi'!F772:O772)))</f>
        <v/>
      </c>
      <c r="C775" t="str">
        <f>IF(B775="", "", OR(ISNUMBER(MATCH(B775, 'Ogrenci Listesi'!$B$2:$B$1500, 0)), ISNUMBER(MATCH(B775, 'Ogr List2'!$B$2:$B$1500, 0))))</f>
        <v/>
      </c>
      <c r="D775" t="str">
        <f t="shared" si="36"/>
        <v/>
      </c>
      <c r="E775" s="4" t="str" cm="1">
        <f t="array" ref="E775">IF(A775="","", SUMPRODUCT(--(INDEX('Cevap Anahtarları'!$B$2:$CW$10, MATCH(J775, 'Cevap Anahtarları'!$A$2:$A$100, 0), 0)="ABCDE")) + SUMPRODUCT(--(K775:DF775 &lt;&gt; ""), --(ISNUMBER(SEARCH(K775:DF775, INDEX('Cevap Anahtarları'!$B$2:$CW$10, MATCH(J775, 'Cevap Anahtarları'!$A$2:$A$100, 0), 0)))), --(INDEX('Cevap Anahtarları'!$B$2:$CW$10, MATCH(J775, 'Cevap Anahtarları'!$A$2:$A$100, 0), 0)&lt;&gt;"ABCDE")))</f>
        <v/>
      </c>
      <c r="F775" s="4" t="str" cm="1">
        <f t="array" ref="F775">IF(A775="","",SUMPRODUCT(1* (K775:DF775 &lt;&gt; 0)*(NOT(ISNUMBER(SEARCH(K775:DF775,INDEX('Cevap Anahtarları'!$B$2:$CW$10,MATCH(J775,'Cevap Anahtarları'!$A$2:$A$100,0),0)))))))</f>
        <v/>
      </c>
      <c r="G775" s="4" t="str" cm="1">
        <f t="array" aca="1" ref="G775" ca="1">IF(A775="", "", SUMPRODUCT(--(OFFSET(K775, 0, 0, 1, $O$1) = 0), --(INDEX('Cevap Anahtarları'!$B$2:$CW$10, MATCH(J775, 'Cevap Anahtarları'!$A$2:$A$100, 0), COLUMN(OFFSET(K775, 0, 0, 1, $O$1))-COLUMN(K775)+1) &lt;&gt; "ABCDE")))</f>
        <v/>
      </c>
      <c r="H775" s="12" t="str">
        <f t="shared" si="37"/>
        <v/>
      </c>
      <c r="I775" s="12" t="str">
        <f t="shared" si="38"/>
        <v/>
      </c>
    </row>
    <row r="776" spans="2:9">
      <c r="B776" t="str">
        <f>IF(_xlfn.CONCAT('OMR Ciktisi'!F773:O773)="","",VALUE(_xlfn.CONCAT('OMR Ciktisi'!F773:O773)))</f>
        <v/>
      </c>
      <c r="C776" t="str">
        <f>IF(B776="", "", OR(ISNUMBER(MATCH(B776, 'Ogrenci Listesi'!$B$2:$B$1500, 0)), ISNUMBER(MATCH(B776, 'Ogr List2'!$B$2:$B$1500, 0))))</f>
        <v/>
      </c>
      <c r="D776" t="str">
        <f t="shared" si="36"/>
        <v/>
      </c>
      <c r="E776" s="4" t="str" cm="1">
        <f t="array" ref="E776">IF(A776="","", SUMPRODUCT(--(INDEX('Cevap Anahtarları'!$B$2:$CW$10, MATCH(J776, 'Cevap Anahtarları'!$A$2:$A$100, 0), 0)="ABCDE")) + SUMPRODUCT(--(K776:DF776 &lt;&gt; ""), --(ISNUMBER(SEARCH(K776:DF776, INDEX('Cevap Anahtarları'!$B$2:$CW$10, MATCH(J776, 'Cevap Anahtarları'!$A$2:$A$100, 0), 0)))), --(INDEX('Cevap Anahtarları'!$B$2:$CW$10, MATCH(J776, 'Cevap Anahtarları'!$A$2:$A$100, 0), 0)&lt;&gt;"ABCDE")))</f>
        <v/>
      </c>
      <c r="F776" s="4" t="str" cm="1">
        <f t="array" ref="F776">IF(A776="","",SUMPRODUCT(1* (K776:DF776 &lt;&gt; 0)*(NOT(ISNUMBER(SEARCH(K776:DF776,INDEX('Cevap Anahtarları'!$B$2:$CW$10,MATCH(J776,'Cevap Anahtarları'!$A$2:$A$100,0),0)))))))</f>
        <v/>
      </c>
      <c r="G776" s="4" t="str" cm="1">
        <f t="array" aca="1" ref="G776" ca="1">IF(A776="", "", SUMPRODUCT(--(OFFSET(K776, 0, 0, 1, $O$1) = 0), --(INDEX('Cevap Anahtarları'!$B$2:$CW$10, MATCH(J776, 'Cevap Anahtarları'!$A$2:$A$100, 0), COLUMN(OFFSET(K776, 0, 0, 1, $O$1))-COLUMN(K776)+1) &lt;&gt; "ABCDE")))</f>
        <v/>
      </c>
      <c r="H776" s="12" t="str">
        <f t="shared" si="37"/>
        <v/>
      </c>
      <c r="I776" s="12" t="str">
        <f t="shared" si="38"/>
        <v/>
      </c>
    </row>
    <row r="777" spans="2:9">
      <c r="B777" t="str">
        <f>IF(_xlfn.CONCAT('OMR Ciktisi'!F774:O774)="","",VALUE(_xlfn.CONCAT('OMR Ciktisi'!F774:O774)))</f>
        <v/>
      </c>
      <c r="C777" t="str">
        <f>IF(B777="", "", OR(ISNUMBER(MATCH(B777, 'Ogrenci Listesi'!$B$2:$B$1500, 0)), ISNUMBER(MATCH(B777, 'Ogr List2'!$B$2:$B$1500, 0))))</f>
        <v/>
      </c>
      <c r="D777" t="str">
        <f t="shared" si="36"/>
        <v/>
      </c>
      <c r="E777" s="4" t="str" cm="1">
        <f t="array" ref="E777">IF(A777="","", SUMPRODUCT(--(INDEX('Cevap Anahtarları'!$B$2:$CW$10, MATCH(J777, 'Cevap Anahtarları'!$A$2:$A$100, 0), 0)="ABCDE")) + SUMPRODUCT(--(K777:DF777 &lt;&gt; ""), --(ISNUMBER(SEARCH(K777:DF777, INDEX('Cevap Anahtarları'!$B$2:$CW$10, MATCH(J777, 'Cevap Anahtarları'!$A$2:$A$100, 0), 0)))), --(INDEX('Cevap Anahtarları'!$B$2:$CW$10, MATCH(J777, 'Cevap Anahtarları'!$A$2:$A$100, 0), 0)&lt;&gt;"ABCDE")))</f>
        <v/>
      </c>
      <c r="F777" s="4" t="str" cm="1">
        <f t="array" ref="F777">IF(A777="","",SUMPRODUCT(1* (K777:DF777 &lt;&gt; 0)*(NOT(ISNUMBER(SEARCH(K777:DF777,INDEX('Cevap Anahtarları'!$B$2:$CW$10,MATCH(J777,'Cevap Anahtarları'!$A$2:$A$100,0),0)))))))</f>
        <v/>
      </c>
      <c r="G777" s="4" t="str" cm="1">
        <f t="array" aca="1" ref="G777" ca="1">IF(A777="", "", SUMPRODUCT(--(OFFSET(K777, 0, 0, 1, $O$1) = 0), --(INDEX('Cevap Anahtarları'!$B$2:$CW$10, MATCH(J777, 'Cevap Anahtarları'!$A$2:$A$100, 0), COLUMN(OFFSET(K777, 0, 0, 1, $O$1))-COLUMN(K777)+1) &lt;&gt; "ABCDE")))</f>
        <v/>
      </c>
      <c r="H777" s="12" t="str">
        <f t="shared" si="37"/>
        <v/>
      </c>
      <c r="I777" s="12" t="str">
        <f t="shared" si="38"/>
        <v/>
      </c>
    </row>
    <row r="778" spans="2:9">
      <c r="B778" t="str">
        <f>IF(_xlfn.CONCAT('OMR Ciktisi'!F775:O775)="","",VALUE(_xlfn.CONCAT('OMR Ciktisi'!F775:O775)))</f>
        <v/>
      </c>
      <c r="C778" t="str">
        <f>IF(B778="", "", OR(ISNUMBER(MATCH(B778, 'Ogrenci Listesi'!$B$2:$B$1500, 0)), ISNUMBER(MATCH(B778, 'Ogr List2'!$B$2:$B$1500, 0))))</f>
        <v/>
      </c>
      <c r="D778" t="str">
        <f t="shared" si="36"/>
        <v/>
      </c>
      <c r="E778" s="4" t="str" cm="1">
        <f t="array" ref="E778">IF(A778="","", SUMPRODUCT(--(INDEX('Cevap Anahtarları'!$B$2:$CW$10, MATCH(J778, 'Cevap Anahtarları'!$A$2:$A$100, 0), 0)="ABCDE")) + SUMPRODUCT(--(K778:DF778 &lt;&gt; ""), --(ISNUMBER(SEARCH(K778:DF778, INDEX('Cevap Anahtarları'!$B$2:$CW$10, MATCH(J778, 'Cevap Anahtarları'!$A$2:$A$100, 0), 0)))), --(INDEX('Cevap Anahtarları'!$B$2:$CW$10, MATCH(J778, 'Cevap Anahtarları'!$A$2:$A$100, 0), 0)&lt;&gt;"ABCDE")))</f>
        <v/>
      </c>
      <c r="F778" s="4" t="str" cm="1">
        <f t="array" ref="F778">IF(A778="","",SUMPRODUCT(1* (K778:DF778 &lt;&gt; 0)*(NOT(ISNUMBER(SEARCH(K778:DF778,INDEX('Cevap Anahtarları'!$B$2:$CW$10,MATCH(J778,'Cevap Anahtarları'!$A$2:$A$100,0),0)))))))</f>
        <v/>
      </c>
      <c r="G778" s="4" t="str" cm="1">
        <f t="array" aca="1" ref="G778" ca="1">IF(A778="", "", SUMPRODUCT(--(OFFSET(K778, 0, 0, 1, $O$1) = 0), --(INDEX('Cevap Anahtarları'!$B$2:$CW$10, MATCH(J778, 'Cevap Anahtarları'!$A$2:$A$100, 0), COLUMN(OFFSET(K778, 0, 0, 1, $O$1))-COLUMN(K778)+1) &lt;&gt; "ABCDE")))</f>
        <v/>
      </c>
      <c r="H778" s="12" t="str">
        <f t="shared" si="37"/>
        <v/>
      </c>
      <c r="I778" s="12" t="str">
        <f t="shared" si="38"/>
        <v/>
      </c>
    </row>
    <row r="779" spans="2:9">
      <c r="B779" t="str">
        <f>IF(_xlfn.CONCAT('OMR Ciktisi'!F776:O776)="","",VALUE(_xlfn.CONCAT('OMR Ciktisi'!F776:O776)))</f>
        <v/>
      </c>
      <c r="C779" t="str">
        <f>IF(B779="", "", OR(ISNUMBER(MATCH(B779, 'Ogrenci Listesi'!$B$2:$B$1500, 0)), ISNUMBER(MATCH(B779, 'Ogr List2'!$B$2:$B$1500, 0))))</f>
        <v/>
      </c>
      <c r="D779" t="str">
        <f t="shared" si="36"/>
        <v/>
      </c>
      <c r="E779" s="4" t="str" cm="1">
        <f t="array" ref="E779">IF(A779="","", SUMPRODUCT(--(INDEX('Cevap Anahtarları'!$B$2:$CW$10, MATCH(J779, 'Cevap Anahtarları'!$A$2:$A$100, 0), 0)="ABCDE")) + SUMPRODUCT(--(K779:DF779 &lt;&gt; ""), --(ISNUMBER(SEARCH(K779:DF779, INDEX('Cevap Anahtarları'!$B$2:$CW$10, MATCH(J779, 'Cevap Anahtarları'!$A$2:$A$100, 0), 0)))), --(INDEX('Cevap Anahtarları'!$B$2:$CW$10, MATCH(J779, 'Cevap Anahtarları'!$A$2:$A$100, 0), 0)&lt;&gt;"ABCDE")))</f>
        <v/>
      </c>
      <c r="F779" s="4" t="str" cm="1">
        <f t="array" ref="F779">IF(A779="","",SUMPRODUCT(1* (K779:DF779 &lt;&gt; 0)*(NOT(ISNUMBER(SEARCH(K779:DF779,INDEX('Cevap Anahtarları'!$B$2:$CW$10,MATCH(J779,'Cevap Anahtarları'!$A$2:$A$100,0),0)))))))</f>
        <v/>
      </c>
      <c r="G779" s="4" t="str" cm="1">
        <f t="array" aca="1" ref="G779" ca="1">IF(A779="", "", SUMPRODUCT(--(OFFSET(K779, 0, 0, 1, $O$1) = 0), --(INDEX('Cevap Anahtarları'!$B$2:$CW$10, MATCH(J779, 'Cevap Anahtarları'!$A$2:$A$100, 0), COLUMN(OFFSET(K779, 0, 0, 1, $O$1))-COLUMN(K779)+1) &lt;&gt; "ABCDE")))</f>
        <v/>
      </c>
      <c r="H779" s="12" t="str">
        <f t="shared" si="37"/>
        <v/>
      </c>
      <c r="I779" s="12" t="str">
        <f t="shared" si="38"/>
        <v/>
      </c>
    </row>
    <row r="780" spans="2:9">
      <c r="B780" t="str">
        <f>IF(_xlfn.CONCAT('OMR Ciktisi'!F777:O777)="","",VALUE(_xlfn.CONCAT('OMR Ciktisi'!F777:O777)))</f>
        <v/>
      </c>
      <c r="C780" t="str">
        <f>IF(B780="", "", OR(ISNUMBER(MATCH(B780, 'Ogrenci Listesi'!$B$2:$B$1500, 0)), ISNUMBER(MATCH(B780, 'Ogr List2'!$B$2:$B$1500, 0))))</f>
        <v/>
      </c>
      <c r="D780" t="str">
        <f t="shared" si="36"/>
        <v/>
      </c>
      <c r="E780" s="4" t="str" cm="1">
        <f t="array" ref="E780">IF(A780="","", SUMPRODUCT(--(INDEX('Cevap Anahtarları'!$B$2:$CW$10, MATCH(J780, 'Cevap Anahtarları'!$A$2:$A$100, 0), 0)="ABCDE")) + SUMPRODUCT(--(K780:DF780 &lt;&gt; ""), --(ISNUMBER(SEARCH(K780:DF780, INDEX('Cevap Anahtarları'!$B$2:$CW$10, MATCH(J780, 'Cevap Anahtarları'!$A$2:$A$100, 0), 0)))), --(INDEX('Cevap Anahtarları'!$B$2:$CW$10, MATCH(J780, 'Cevap Anahtarları'!$A$2:$A$100, 0), 0)&lt;&gt;"ABCDE")))</f>
        <v/>
      </c>
      <c r="F780" s="4" t="str" cm="1">
        <f t="array" ref="F780">IF(A780="","",SUMPRODUCT(1* (K780:DF780 &lt;&gt; 0)*(NOT(ISNUMBER(SEARCH(K780:DF780,INDEX('Cevap Anahtarları'!$B$2:$CW$10,MATCH(J780,'Cevap Anahtarları'!$A$2:$A$100,0),0)))))))</f>
        <v/>
      </c>
      <c r="G780" s="4" t="str" cm="1">
        <f t="array" aca="1" ref="G780" ca="1">IF(A780="", "", SUMPRODUCT(--(OFFSET(K780, 0, 0, 1, $O$1) = 0), --(INDEX('Cevap Anahtarları'!$B$2:$CW$10, MATCH(J780, 'Cevap Anahtarları'!$A$2:$A$100, 0), COLUMN(OFFSET(K780, 0, 0, 1, $O$1))-COLUMN(K780)+1) &lt;&gt; "ABCDE")))</f>
        <v/>
      </c>
      <c r="H780" s="12" t="str">
        <f t="shared" si="37"/>
        <v/>
      </c>
      <c r="I780" s="12" t="str">
        <f t="shared" si="38"/>
        <v/>
      </c>
    </row>
    <row r="781" spans="2:9">
      <c r="B781" t="str">
        <f>IF(_xlfn.CONCAT('OMR Ciktisi'!F778:O778)="","",VALUE(_xlfn.CONCAT('OMR Ciktisi'!F778:O778)))</f>
        <v/>
      </c>
      <c r="C781" t="str">
        <f>IF(B781="", "", OR(ISNUMBER(MATCH(B781, 'Ogrenci Listesi'!$B$2:$B$1500, 0)), ISNUMBER(MATCH(B781, 'Ogr List2'!$B$2:$B$1500, 0))))</f>
        <v/>
      </c>
      <c r="D781" t="str">
        <f t="shared" si="36"/>
        <v/>
      </c>
      <c r="E781" s="4" t="str" cm="1">
        <f t="array" ref="E781">IF(A781="","", SUMPRODUCT(--(INDEX('Cevap Anahtarları'!$B$2:$CW$10, MATCH(J781, 'Cevap Anahtarları'!$A$2:$A$100, 0), 0)="ABCDE")) + SUMPRODUCT(--(K781:DF781 &lt;&gt; ""), --(ISNUMBER(SEARCH(K781:DF781, INDEX('Cevap Anahtarları'!$B$2:$CW$10, MATCH(J781, 'Cevap Anahtarları'!$A$2:$A$100, 0), 0)))), --(INDEX('Cevap Anahtarları'!$B$2:$CW$10, MATCH(J781, 'Cevap Anahtarları'!$A$2:$A$100, 0), 0)&lt;&gt;"ABCDE")))</f>
        <v/>
      </c>
      <c r="F781" s="4" t="str" cm="1">
        <f t="array" ref="F781">IF(A781="","",SUMPRODUCT(1* (K781:DF781 &lt;&gt; 0)*(NOT(ISNUMBER(SEARCH(K781:DF781,INDEX('Cevap Anahtarları'!$B$2:$CW$10,MATCH(J781,'Cevap Anahtarları'!$A$2:$A$100,0),0)))))))</f>
        <v/>
      </c>
      <c r="G781" s="4" t="str" cm="1">
        <f t="array" aca="1" ref="G781" ca="1">IF(A781="", "", SUMPRODUCT(--(OFFSET(K781, 0, 0, 1, $O$1) = 0), --(INDEX('Cevap Anahtarları'!$B$2:$CW$10, MATCH(J781, 'Cevap Anahtarları'!$A$2:$A$100, 0), COLUMN(OFFSET(K781, 0, 0, 1, $O$1))-COLUMN(K781)+1) &lt;&gt; "ABCDE")))</f>
        <v/>
      </c>
      <c r="H781" s="12" t="str">
        <f t="shared" si="37"/>
        <v/>
      </c>
      <c r="I781" s="12" t="str">
        <f t="shared" si="38"/>
        <v/>
      </c>
    </row>
    <row r="782" spans="2:9">
      <c r="B782" t="str">
        <f>IF(_xlfn.CONCAT('OMR Ciktisi'!F779:O779)="","",VALUE(_xlfn.CONCAT('OMR Ciktisi'!F779:O779)))</f>
        <v/>
      </c>
      <c r="C782" t="str">
        <f>IF(B782="", "", OR(ISNUMBER(MATCH(B782, 'Ogrenci Listesi'!$B$2:$B$1500, 0)), ISNUMBER(MATCH(B782, 'Ogr List2'!$B$2:$B$1500, 0))))</f>
        <v/>
      </c>
      <c r="D782" t="str">
        <f t="shared" si="36"/>
        <v/>
      </c>
      <c r="E782" s="4" t="str" cm="1">
        <f t="array" ref="E782">IF(A782="","", SUMPRODUCT(--(INDEX('Cevap Anahtarları'!$B$2:$CW$10, MATCH(J782, 'Cevap Anahtarları'!$A$2:$A$100, 0), 0)="ABCDE")) + SUMPRODUCT(--(K782:DF782 &lt;&gt; ""), --(ISNUMBER(SEARCH(K782:DF782, INDEX('Cevap Anahtarları'!$B$2:$CW$10, MATCH(J782, 'Cevap Anahtarları'!$A$2:$A$100, 0), 0)))), --(INDEX('Cevap Anahtarları'!$B$2:$CW$10, MATCH(J782, 'Cevap Anahtarları'!$A$2:$A$100, 0), 0)&lt;&gt;"ABCDE")))</f>
        <v/>
      </c>
      <c r="F782" s="4" t="str" cm="1">
        <f t="array" ref="F782">IF(A782="","",SUMPRODUCT(1* (K782:DF782 &lt;&gt; 0)*(NOT(ISNUMBER(SEARCH(K782:DF782,INDEX('Cevap Anahtarları'!$B$2:$CW$10,MATCH(J782,'Cevap Anahtarları'!$A$2:$A$100,0),0)))))))</f>
        <v/>
      </c>
      <c r="G782" s="4" t="str" cm="1">
        <f t="array" aca="1" ref="G782" ca="1">IF(A782="", "", SUMPRODUCT(--(OFFSET(K782, 0, 0, 1, $O$1) = 0), --(INDEX('Cevap Anahtarları'!$B$2:$CW$10, MATCH(J782, 'Cevap Anahtarları'!$A$2:$A$100, 0), COLUMN(OFFSET(K782, 0, 0, 1, $O$1))-COLUMN(K782)+1) &lt;&gt; "ABCDE")))</f>
        <v/>
      </c>
      <c r="H782" s="12" t="str">
        <f t="shared" si="37"/>
        <v/>
      </c>
      <c r="I782" s="12" t="str">
        <f t="shared" si="38"/>
        <v/>
      </c>
    </row>
    <row r="783" spans="2:9">
      <c r="B783" t="str">
        <f>IF(_xlfn.CONCAT('OMR Ciktisi'!F780:O780)="","",VALUE(_xlfn.CONCAT('OMR Ciktisi'!F780:O780)))</f>
        <v/>
      </c>
      <c r="C783" t="str">
        <f>IF(B783="", "", OR(ISNUMBER(MATCH(B783, 'Ogrenci Listesi'!$B$2:$B$1500, 0)), ISNUMBER(MATCH(B783, 'Ogr List2'!$B$2:$B$1500, 0))))</f>
        <v/>
      </c>
      <c r="D783" t="str">
        <f t="shared" si="36"/>
        <v/>
      </c>
      <c r="E783" s="4" t="str" cm="1">
        <f t="array" ref="E783">IF(A783="","", SUMPRODUCT(--(INDEX('Cevap Anahtarları'!$B$2:$CW$10, MATCH(J783, 'Cevap Anahtarları'!$A$2:$A$100, 0), 0)="ABCDE")) + SUMPRODUCT(--(K783:DF783 &lt;&gt; ""), --(ISNUMBER(SEARCH(K783:DF783, INDEX('Cevap Anahtarları'!$B$2:$CW$10, MATCH(J783, 'Cevap Anahtarları'!$A$2:$A$100, 0), 0)))), --(INDEX('Cevap Anahtarları'!$B$2:$CW$10, MATCH(J783, 'Cevap Anahtarları'!$A$2:$A$100, 0), 0)&lt;&gt;"ABCDE")))</f>
        <v/>
      </c>
      <c r="F783" s="4" t="str" cm="1">
        <f t="array" ref="F783">IF(A783="","",SUMPRODUCT(1* (K783:DF783 &lt;&gt; 0)*(NOT(ISNUMBER(SEARCH(K783:DF783,INDEX('Cevap Anahtarları'!$B$2:$CW$10,MATCH(J783,'Cevap Anahtarları'!$A$2:$A$100,0),0)))))))</f>
        <v/>
      </c>
      <c r="G783" s="4" t="str" cm="1">
        <f t="array" aca="1" ref="G783" ca="1">IF(A783="", "", SUMPRODUCT(--(OFFSET(K783, 0, 0, 1, $O$1) = 0), --(INDEX('Cevap Anahtarları'!$B$2:$CW$10, MATCH(J783, 'Cevap Anahtarları'!$A$2:$A$100, 0), COLUMN(OFFSET(K783, 0, 0, 1, $O$1))-COLUMN(K783)+1) &lt;&gt; "ABCDE")))</f>
        <v/>
      </c>
      <c r="H783" s="12" t="str">
        <f t="shared" si="37"/>
        <v/>
      </c>
      <c r="I783" s="12" t="str">
        <f t="shared" si="38"/>
        <v/>
      </c>
    </row>
    <row r="784" spans="2:9">
      <c r="B784" t="str">
        <f>IF(_xlfn.CONCAT('OMR Ciktisi'!F781:O781)="","",VALUE(_xlfn.CONCAT('OMR Ciktisi'!F781:O781)))</f>
        <v/>
      </c>
      <c r="C784" t="str">
        <f>IF(B784="", "", OR(ISNUMBER(MATCH(B784, 'Ogrenci Listesi'!$B$2:$B$1500, 0)), ISNUMBER(MATCH(B784, 'Ogr List2'!$B$2:$B$1500, 0))))</f>
        <v/>
      </c>
      <c r="D784" t="str">
        <f t="shared" si="36"/>
        <v/>
      </c>
      <c r="E784" s="4" t="str" cm="1">
        <f t="array" ref="E784">IF(A784="","", SUMPRODUCT(--(INDEX('Cevap Anahtarları'!$B$2:$CW$10, MATCH(J784, 'Cevap Anahtarları'!$A$2:$A$100, 0), 0)="ABCDE")) + SUMPRODUCT(--(K784:DF784 &lt;&gt; ""), --(ISNUMBER(SEARCH(K784:DF784, INDEX('Cevap Anahtarları'!$B$2:$CW$10, MATCH(J784, 'Cevap Anahtarları'!$A$2:$A$100, 0), 0)))), --(INDEX('Cevap Anahtarları'!$B$2:$CW$10, MATCH(J784, 'Cevap Anahtarları'!$A$2:$A$100, 0), 0)&lt;&gt;"ABCDE")))</f>
        <v/>
      </c>
      <c r="F784" s="4" t="str" cm="1">
        <f t="array" ref="F784">IF(A784="","",SUMPRODUCT(1* (K784:DF784 &lt;&gt; 0)*(NOT(ISNUMBER(SEARCH(K784:DF784,INDEX('Cevap Anahtarları'!$B$2:$CW$10,MATCH(J784,'Cevap Anahtarları'!$A$2:$A$100,0),0)))))))</f>
        <v/>
      </c>
      <c r="G784" s="4" t="str" cm="1">
        <f t="array" aca="1" ref="G784" ca="1">IF(A784="", "", SUMPRODUCT(--(OFFSET(K784, 0, 0, 1, $O$1) = 0), --(INDEX('Cevap Anahtarları'!$B$2:$CW$10, MATCH(J784, 'Cevap Anahtarları'!$A$2:$A$100, 0), COLUMN(OFFSET(K784, 0, 0, 1, $O$1))-COLUMN(K784)+1) &lt;&gt; "ABCDE")))</f>
        <v/>
      </c>
      <c r="H784" s="12" t="str">
        <f t="shared" si="37"/>
        <v/>
      </c>
      <c r="I784" s="12" t="str">
        <f t="shared" si="38"/>
        <v/>
      </c>
    </row>
    <row r="785" spans="2:9">
      <c r="B785" t="str">
        <f>IF(_xlfn.CONCAT('OMR Ciktisi'!F782:O782)="","",VALUE(_xlfn.CONCAT('OMR Ciktisi'!F782:O782)))</f>
        <v/>
      </c>
      <c r="C785" t="str">
        <f>IF(B785="", "", OR(ISNUMBER(MATCH(B785, 'Ogrenci Listesi'!$B$2:$B$1500, 0)), ISNUMBER(MATCH(B785, 'Ogr List2'!$B$2:$B$1500, 0))))</f>
        <v/>
      </c>
      <c r="D785" t="str">
        <f t="shared" si="36"/>
        <v/>
      </c>
      <c r="E785" s="4" t="str" cm="1">
        <f t="array" ref="E785">IF(A785="","", SUMPRODUCT(--(INDEX('Cevap Anahtarları'!$B$2:$CW$10, MATCH(J785, 'Cevap Anahtarları'!$A$2:$A$100, 0), 0)="ABCDE")) + SUMPRODUCT(--(K785:DF785 &lt;&gt; ""), --(ISNUMBER(SEARCH(K785:DF785, INDEX('Cevap Anahtarları'!$B$2:$CW$10, MATCH(J785, 'Cevap Anahtarları'!$A$2:$A$100, 0), 0)))), --(INDEX('Cevap Anahtarları'!$B$2:$CW$10, MATCH(J785, 'Cevap Anahtarları'!$A$2:$A$100, 0), 0)&lt;&gt;"ABCDE")))</f>
        <v/>
      </c>
      <c r="F785" s="4" t="str" cm="1">
        <f t="array" ref="F785">IF(A785="","",SUMPRODUCT(1* (K785:DF785 &lt;&gt; 0)*(NOT(ISNUMBER(SEARCH(K785:DF785,INDEX('Cevap Anahtarları'!$B$2:$CW$10,MATCH(J785,'Cevap Anahtarları'!$A$2:$A$100,0),0)))))))</f>
        <v/>
      </c>
      <c r="G785" s="4" t="str" cm="1">
        <f t="array" aca="1" ref="G785" ca="1">IF(A785="", "", SUMPRODUCT(--(OFFSET(K785, 0, 0, 1, $O$1) = 0), --(INDEX('Cevap Anahtarları'!$B$2:$CW$10, MATCH(J785, 'Cevap Anahtarları'!$A$2:$A$100, 0), COLUMN(OFFSET(K785, 0, 0, 1, $O$1))-COLUMN(K785)+1) &lt;&gt; "ABCDE")))</f>
        <v/>
      </c>
      <c r="H785" s="12" t="str">
        <f t="shared" si="37"/>
        <v/>
      </c>
      <c r="I785" s="12" t="str">
        <f t="shared" si="38"/>
        <v/>
      </c>
    </row>
    <row r="786" spans="2:9">
      <c r="B786" t="str">
        <f>IF(_xlfn.CONCAT('OMR Ciktisi'!F783:O783)="","",VALUE(_xlfn.CONCAT('OMR Ciktisi'!F783:O783)))</f>
        <v/>
      </c>
      <c r="C786" t="str">
        <f>IF(B786="", "", OR(ISNUMBER(MATCH(B786, 'Ogrenci Listesi'!$B$2:$B$1500, 0)), ISNUMBER(MATCH(B786, 'Ogr List2'!$B$2:$B$1500, 0))))</f>
        <v/>
      </c>
      <c r="D786" t="str">
        <f t="shared" si="36"/>
        <v/>
      </c>
      <c r="E786" s="4" t="str" cm="1">
        <f t="array" ref="E786">IF(A786="","", SUMPRODUCT(--(INDEX('Cevap Anahtarları'!$B$2:$CW$10, MATCH(J786, 'Cevap Anahtarları'!$A$2:$A$100, 0), 0)="ABCDE")) + SUMPRODUCT(--(K786:DF786 &lt;&gt; ""), --(ISNUMBER(SEARCH(K786:DF786, INDEX('Cevap Anahtarları'!$B$2:$CW$10, MATCH(J786, 'Cevap Anahtarları'!$A$2:$A$100, 0), 0)))), --(INDEX('Cevap Anahtarları'!$B$2:$CW$10, MATCH(J786, 'Cevap Anahtarları'!$A$2:$A$100, 0), 0)&lt;&gt;"ABCDE")))</f>
        <v/>
      </c>
      <c r="F786" s="4" t="str" cm="1">
        <f t="array" ref="F786">IF(A786="","",SUMPRODUCT(1* (K786:DF786 &lt;&gt; 0)*(NOT(ISNUMBER(SEARCH(K786:DF786,INDEX('Cevap Anahtarları'!$B$2:$CW$10,MATCH(J786,'Cevap Anahtarları'!$A$2:$A$100,0),0)))))))</f>
        <v/>
      </c>
      <c r="G786" s="4" t="str" cm="1">
        <f t="array" aca="1" ref="G786" ca="1">IF(A786="", "", SUMPRODUCT(--(OFFSET(K786, 0, 0, 1, $O$1) = 0), --(INDEX('Cevap Anahtarları'!$B$2:$CW$10, MATCH(J786, 'Cevap Anahtarları'!$A$2:$A$100, 0), COLUMN(OFFSET(K786, 0, 0, 1, $O$1))-COLUMN(K786)+1) &lt;&gt; "ABCDE")))</f>
        <v/>
      </c>
      <c r="H786" s="12" t="str">
        <f t="shared" si="37"/>
        <v/>
      </c>
      <c r="I786" s="12" t="str">
        <f t="shared" si="38"/>
        <v/>
      </c>
    </row>
    <row r="787" spans="2:9">
      <c r="B787" t="str">
        <f>IF(_xlfn.CONCAT('OMR Ciktisi'!F784:O784)="","",VALUE(_xlfn.CONCAT('OMR Ciktisi'!F784:O784)))</f>
        <v/>
      </c>
      <c r="C787" t="str">
        <f>IF(B787="", "", OR(ISNUMBER(MATCH(B787, 'Ogrenci Listesi'!$B$2:$B$1500, 0)), ISNUMBER(MATCH(B787, 'Ogr List2'!$B$2:$B$1500, 0))))</f>
        <v/>
      </c>
      <c r="D787" t="str">
        <f t="shared" si="36"/>
        <v/>
      </c>
      <c r="E787" s="4" t="str" cm="1">
        <f t="array" ref="E787">IF(A787="","", SUMPRODUCT(--(INDEX('Cevap Anahtarları'!$B$2:$CW$10, MATCH(J787, 'Cevap Anahtarları'!$A$2:$A$100, 0), 0)="ABCDE")) + SUMPRODUCT(--(K787:DF787 &lt;&gt; ""), --(ISNUMBER(SEARCH(K787:DF787, INDEX('Cevap Anahtarları'!$B$2:$CW$10, MATCH(J787, 'Cevap Anahtarları'!$A$2:$A$100, 0), 0)))), --(INDEX('Cevap Anahtarları'!$B$2:$CW$10, MATCH(J787, 'Cevap Anahtarları'!$A$2:$A$100, 0), 0)&lt;&gt;"ABCDE")))</f>
        <v/>
      </c>
      <c r="F787" s="4" t="str" cm="1">
        <f t="array" ref="F787">IF(A787="","",SUMPRODUCT(1* (K787:DF787 &lt;&gt; 0)*(NOT(ISNUMBER(SEARCH(K787:DF787,INDEX('Cevap Anahtarları'!$B$2:$CW$10,MATCH(J787,'Cevap Anahtarları'!$A$2:$A$100,0),0)))))))</f>
        <v/>
      </c>
      <c r="G787" s="4" t="str" cm="1">
        <f t="array" aca="1" ref="G787" ca="1">IF(A787="", "", SUMPRODUCT(--(OFFSET(K787, 0, 0, 1, $O$1) = 0), --(INDEX('Cevap Anahtarları'!$B$2:$CW$10, MATCH(J787, 'Cevap Anahtarları'!$A$2:$A$100, 0), COLUMN(OFFSET(K787, 0, 0, 1, $O$1))-COLUMN(K787)+1) &lt;&gt; "ABCDE")))</f>
        <v/>
      </c>
      <c r="H787" s="12" t="str">
        <f t="shared" si="37"/>
        <v/>
      </c>
      <c r="I787" s="12" t="str">
        <f t="shared" si="38"/>
        <v/>
      </c>
    </row>
    <row r="788" spans="2:9">
      <c r="B788" t="str">
        <f>IF(_xlfn.CONCAT('OMR Ciktisi'!F785:O785)="","",VALUE(_xlfn.CONCAT('OMR Ciktisi'!F785:O785)))</f>
        <v/>
      </c>
      <c r="C788" t="str">
        <f>IF(B788="", "", OR(ISNUMBER(MATCH(B788, 'Ogrenci Listesi'!$B$2:$B$1500, 0)), ISNUMBER(MATCH(B788, 'Ogr List2'!$B$2:$B$1500, 0))))</f>
        <v/>
      </c>
      <c r="D788" t="str">
        <f t="shared" si="36"/>
        <v/>
      </c>
      <c r="E788" s="4" t="str" cm="1">
        <f t="array" ref="E788">IF(A788="","", SUMPRODUCT(--(INDEX('Cevap Anahtarları'!$B$2:$CW$10, MATCH(J788, 'Cevap Anahtarları'!$A$2:$A$100, 0), 0)="ABCDE")) + SUMPRODUCT(--(K788:DF788 &lt;&gt; ""), --(ISNUMBER(SEARCH(K788:DF788, INDEX('Cevap Anahtarları'!$B$2:$CW$10, MATCH(J788, 'Cevap Anahtarları'!$A$2:$A$100, 0), 0)))), --(INDEX('Cevap Anahtarları'!$B$2:$CW$10, MATCH(J788, 'Cevap Anahtarları'!$A$2:$A$100, 0), 0)&lt;&gt;"ABCDE")))</f>
        <v/>
      </c>
      <c r="F788" s="4" t="str" cm="1">
        <f t="array" ref="F788">IF(A788="","",SUMPRODUCT(1* (K788:DF788 &lt;&gt; 0)*(NOT(ISNUMBER(SEARCH(K788:DF788,INDEX('Cevap Anahtarları'!$B$2:$CW$10,MATCH(J788,'Cevap Anahtarları'!$A$2:$A$100,0),0)))))))</f>
        <v/>
      </c>
      <c r="G788" s="4" t="str" cm="1">
        <f t="array" aca="1" ref="G788" ca="1">IF(A788="", "", SUMPRODUCT(--(OFFSET(K788, 0, 0, 1, $O$1) = 0), --(INDEX('Cevap Anahtarları'!$B$2:$CW$10, MATCH(J788, 'Cevap Anahtarları'!$A$2:$A$100, 0), COLUMN(OFFSET(K788, 0, 0, 1, $O$1))-COLUMN(K788)+1) &lt;&gt; "ABCDE")))</f>
        <v/>
      </c>
      <c r="H788" s="12" t="str">
        <f t="shared" si="37"/>
        <v/>
      </c>
      <c r="I788" s="12" t="str">
        <f t="shared" si="38"/>
        <v/>
      </c>
    </row>
    <row r="789" spans="2:9">
      <c r="B789" t="str">
        <f>IF(_xlfn.CONCAT('OMR Ciktisi'!F786:O786)="","",VALUE(_xlfn.CONCAT('OMR Ciktisi'!F786:O786)))</f>
        <v/>
      </c>
      <c r="C789" t="str">
        <f>IF(B789="", "", OR(ISNUMBER(MATCH(B789, 'Ogrenci Listesi'!$B$2:$B$1500, 0)), ISNUMBER(MATCH(B789, 'Ogr List2'!$B$2:$B$1500, 0))))</f>
        <v/>
      </c>
      <c r="D789" t="str">
        <f t="shared" si="36"/>
        <v/>
      </c>
      <c r="E789" s="4" t="str" cm="1">
        <f t="array" ref="E789">IF(A789="","", SUMPRODUCT(--(INDEX('Cevap Anahtarları'!$B$2:$CW$10, MATCH(J789, 'Cevap Anahtarları'!$A$2:$A$100, 0), 0)="ABCDE")) + SUMPRODUCT(--(K789:DF789 &lt;&gt; ""), --(ISNUMBER(SEARCH(K789:DF789, INDEX('Cevap Anahtarları'!$B$2:$CW$10, MATCH(J789, 'Cevap Anahtarları'!$A$2:$A$100, 0), 0)))), --(INDEX('Cevap Anahtarları'!$B$2:$CW$10, MATCH(J789, 'Cevap Anahtarları'!$A$2:$A$100, 0), 0)&lt;&gt;"ABCDE")))</f>
        <v/>
      </c>
      <c r="F789" s="4" t="str" cm="1">
        <f t="array" ref="F789">IF(A789="","",SUMPRODUCT(1* (K789:DF789 &lt;&gt; 0)*(NOT(ISNUMBER(SEARCH(K789:DF789,INDEX('Cevap Anahtarları'!$B$2:$CW$10,MATCH(J789,'Cevap Anahtarları'!$A$2:$A$100,0),0)))))))</f>
        <v/>
      </c>
      <c r="G789" s="4" t="str" cm="1">
        <f t="array" aca="1" ref="G789" ca="1">IF(A789="", "", SUMPRODUCT(--(OFFSET(K789, 0, 0, 1, $O$1) = 0), --(INDEX('Cevap Anahtarları'!$B$2:$CW$10, MATCH(J789, 'Cevap Anahtarları'!$A$2:$A$100, 0), COLUMN(OFFSET(K789, 0, 0, 1, $O$1))-COLUMN(K789)+1) &lt;&gt; "ABCDE")))</f>
        <v/>
      </c>
      <c r="H789" s="12" t="str">
        <f t="shared" si="37"/>
        <v/>
      </c>
      <c r="I789" s="12" t="str">
        <f t="shared" si="38"/>
        <v/>
      </c>
    </row>
    <row r="790" spans="2:9">
      <c r="B790" t="str">
        <f>IF(_xlfn.CONCAT('OMR Ciktisi'!F787:O787)="","",VALUE(_xlfn.CONCAT('OMR Ciktisi'!F787:O787)))</f>
        <v/>
      </c>
      <c r="C790" t="str">
        <f>IF(B790="", "", OR(ISNUMBER(MATCH(B790, 'Ogrenci Listesi'!$B$2:$B$1500, 0)), ISNUMBER(MATCH(B790, 'Ogr List2'!$B$2:$B$1500, 0))))</f>
        <v/>
      </c>
      <c r="D790" t="str">
        <f t="shared" si="36"/>
        <v/>
      </c>
      <c r="E790" s="4" t="str" cm="1">
        <f t="array" ref="E790">IF(A790="","", SUMPRODUCT(--(INDEX('Cevap Anahtarları'!$B$2:$CW$10, MATCH(J790, 'Cevap Anahtarları'!$A$2:$A$100, 0), 0)="ABCDE")) + SUMPRODUCT(--(K790:DF790 &lt;&gt; ""), --(ISNUMBER(SEARCH(K790:DF790, INDEX('Cevap Anahtarları'!$B$2:$CW$10, MATCH(J790, 'Cevap Anahtarları'!$A$2:$A$100, 0), 0)))), --(INDEX('Cevap Anahtarları'!$B$2:$CW$10, MATCH(J790, 'Cevap Anahtarları'!$A$2:$A$100, 0), 0)&lt;&gt;"ABCDE")))</f>
        <v/>
      </c>
      <c r="F790" s="4" t="str" cm="1">
        <f t="array" ref="F790">IF(A790="","",SUMPRODUCT(1* (K790:DF790 &lt;&gt; 0)*(NOT(ISNUMBER(SEARCH(K790:DF790,INDEX('Cevap Anahtarları'!$B$2:$CW$10,MATCH(J790,'Cevap Anahtarları'!$A$2:$A$100,0),0)))))))</f>
        <v/>
      </c>
      <c r="G790" s="4" t="str" cm="1">
        <f t="array" aca="1" ref="G790" ca="1">IF(A790="", "", SUMPRODUCT(--(OFFSET(K790, 0, 0, 1, $O$1) = 0), --(INDEX('Cevap Anahtarları'!$B$2:$CW$10, MATCH(J790, 'Cevap Anahtarları'!$A$2:$A$100, 0), COLUMN(OFFSET(K790, 0, 0, 1, $O$1))-COLUMN(K790)+1) &lt;&gt; "ABCDE")))</f>
        <v/>
      </c>
      <c r="H790" s="12" t="str">
        <f t="shared" si="37"/>
        <v/>
      </c>
      <c r="I790" s="12" t="str">
        <f t="shared" si="38"/>
        <v/>
      </c>
    </row>
    <row r="791" spans="2:9">
      <c r="B791" t="str">
        <f>IF(_xlfn.CONCAT('OMR Ciktisi'!F788:O788)="","",VALUE(_xlfn.CONCAT('OMR Ciktisi'!F788:O788)))</f>
        <v/>
      </c>
      <c r="C791" t="str">
        <f>IF(B791="", "", OR(ISNUMBER(MATCH(B791, 'Ogrenci Listesi'!$B$2:$B$1500, 0)), ISNUMBER(MATCH(B791, 'Ogr List2'!$B$2:$B$1500, 0))))</f>
        <v/>
      </c>
      <c r="D791" t="str">
        <f t="shared" si="36"/>
        <v/>
      </c>
      <c r="E791" s="4" t="str" cm="1">
        <f t="array" ref="E791">IF(A791="","", SUMPRODUCT(--(INDEX('Cevap Anahtarları'!$B$2:$CW$10, MATCH(J791, 'Cevap Anahtarları'!$A$2:$A$100, 0), 0)="ABCDE")) + SUMPRODUCT(--(K791:DF791 &lt;&gt; ""), --(ISNUMBER(SEARCH(K791:DF791, INDEX('Cevap Anahtarları'!$B$2:$CW$10, MATCH(J791, 'Cevap Anahtarları'!$A$2:$A$100, 0), 0)))), --(INDEX('Cevap Anahtarları'!$B$2:$CW$10, MATCH(J791, 'Cevap Anahtarları'!$A$2:$A$100, 0), 0)&lt;&gt;"ABCDE")))</f>
        <v/>
      </c>
      <c r="F791" s="4" t="str" cm="1">
        <f t="array" ref="F791">IF(A791="","",SUMPRODUCT(1* (K791:DF791 &lt;&gt; 0)*(NOT(ISNUMBER(SEARCH(K791:DF791,INDEX('Cevap Anahtarları'!$B$2:$CW$10,MATCH(J791,'Cevap Anahtarları'!$A$2:$A$100,0),0)))))))</f>
        <v/>
      </c>
      <c r="G791" s="4" t="str" cm="1">
        <f t="array" aca="1" ref="G791" ca="1">IF(A791="", "", SUMPRODUCT(--(OFFSET(K791, 0, 0, 1, $O$1) = 0), --(INDEX('Cevap Anahtarları'!$B$2:$CW$10, MATCH(J791, 'Cevap Anahtarları'!$A$2:$A$100, 0), COLUMN(OFFSET(K791, 0, 0, 1, $O$1))-COLUMN(K791)+1) &lt;&gt; "ABCDE")))</f>
        <v/>
      </c>
      <c r="H791" s="12" t="str">
        <f t="shared" si="37"/>
        <v/>
      </c>
      <c r="I791" s="12" t="str">
        <f t="shared" si="38"/>
        <v/>
      </c>
    </row>
    <row r="792" spans="2:9">
      <c r="B792" t="str">
        <f>IF(_xlfn.CONCAT('OMR Ciktisi'!F789:O789)="","",VALUE(_xlfn.CONCAT('OMR Ciktisi'!F789:O789)))</f>
        <v/>
      </c>
      <c r="C792" t="str">
        <f>IF(B792="", "", OR(ISNUMBER(MATCH(B792, 'Ogrenci Listesi'!$B$2:$B$1500, 0)), ISNUMBER(MATCH(B792, 'Ogr List2'!$B$2:$B$1500, 0))))</f>
        <v/>
      </c>
      <c r="D792" t="str">
        <f t="shared" si="36"/>
        <v/>
      </c>
      <c r="E792" s="4" t="str" cm="1">
        <f t="array" ref="E792">IF(A792="","", SUMPRODUCT(--(INDEX('Cevap Anahtarları'!$B$2:$CW$10, MATCH(J792, 'Cevap Anahtarları'!$A$2:$A$100, 0), 0)="ABCDE")) + SUMPRODUCT(--(K792:DF792 &lt;&gt; ""), --(ISNUMBER(SEARCH(K792:DF792, INDEX('Cevap Anahtarları'!$B$2:$CW$10, MATCH(J792, 'Cevap Anahtarları'!$A$2:$A$100, 0), 0)))), --(INDEX('Cevap Anahtarları'!$B$2:$CW$10, MATCH(J792, 'Cevap Anahtarları'!$A$2:$A$100, 0), 0)&lt;&gt;"ABCDE")))</f>
        <v/>
      </c>
      <c r="F792" s="4" t="str" cm="1">
        <f t="array" ref="F792">IF(A792="","",SUMPRODUCT(1* (K792:DF792 &lt;&gt; 0)*(NOT(ISNUMBER(SEARCH(K792:DF792,INDEX('Cevap Anahtarları'!$B$2:$CW$10,MATCH(J792,'Cevap Anahtarları'!$A$2:$A$100,0),0)))))))</f>
        <v/>
      </c>
      <c r="G792" s="4" t="str" cm="1">
        <f t="array" aca="1" ref="G792" ca="1">IF(A792="", "", SUMPRODUCT(--(OFFSET(K792, 0, 0, 1, $O$1) = 0), --(INDEX('Cevap Anahtarları'!$B$2:$CW$10, MATCH(J792, 'Cevap Anahtarları'!$A$2:$A$100, 0), COLUMN(OFFSET(K792, 0, 0, 1, $O$1))-COLUMN(K792)+1) &lt;&gt; "ABCDE")))</f>
        <v/>
      </c>
      <c r="H792" s="12" t="str">
        <f t="shared" si="37"/>
        <v/>
      </c>
      <c r="I792" s="12" t="str">
        <f t="shared" si="38"/>
        <v/>
      </c>
    </row>
    <row r="793" spans="2:9">
      <c r="B793" t="str">
        <f>IF(_xlfn.CONCAT('OMR Ciktisi'!F790:O790)="","",VALUE(_xlfn.CONCAT('OMR Ciktisi'!F790:O790)))</f>
        <v/>
      </c>
      <c r="C793" t="str">
        <f>IF(B793="", "", OR(ISNUMBER(MATCH(B793, 'Ogrenci Listesi'!$B$2:$B$1500, 0)), ISNUMBER(MATCH(B793, 'Ogr List2'!$B$2:$B$1500, 0))))</f>
        <v/>
      </c>
      <c r="D793" t="str">
        <f t="shared" si="36"/>
        <v/>
      </c>
      <c r="E793" s="4" t="str" cm="1">
        <f t="array" ref="E793">IF(A793="","", SUMPRODUCT(--(INDEX('Cevap Anahtarları'!$B$2:$CW$10, MATCH(J793, 'Cevap Anahtarları'!$A$2:$A$100, 0), 0)="ABCDE")) + SUMPRODUCT(--(K793:DF793 &lt;&gt; ""), --(ISNUMBER(SEARCH(K793:DF793, INDEX('Cevap Anahtarları'!$B$2:$CW$10, MATCH(J793, 'Cevap Anahtarları'!$A$2:$A$100, 0), 0)))), --(INDEX('Cevap Anahtarları'!$B$2:$CW$10, MATCH(J793, 'Cevap Anahtarları'!$A$2:$A$100, 0), 0)&lt;&gt;"ABCDE")))</f>
        <v/>
      </c>
      <c r="F793" s="4" t="str" cm="1">
        <f t="array" ref="F793">IF(A793="","",SUMPRODUCT(1* (K793:DF793 &lt;&gt; 0)*(NOT(ISNUMBER(SEARCH(K793:DF793,INDEX('Cevap Anahtarları'!$B$2:$CW$10,MATCH(J793,'Cevap Anahtarları'!$A$2:$A$100,0),0)))))))</f>
        <v/>
      </c>
      <c r="G793" s="4" t="str" cm="1">
        <f t="array" aca="1" ref="G793" ca="1">IF(A793="", "", SUMPRODUCT(--(OFFSET(K793, 0, 0, 1, $O$1) = 0), --(INDEX('Cevap Anahtarları'!$B$2:$CW$10, MATCH(J793, 'Cevap Anahtarları'!$A$2:$A$100, 0), COLUMN(OFFSET(K793, 0, 0, 1, $O$1))-COLUMN(K793)+1) &lt;&gt; "ABCDE")))</f>
        <v/>
      </c>
      <c r="H793" s="12" t="str">
        <f t="shared" si="37"/>
        <v/>
      </c>
      <c r="I793" s="12" t="str">
        <f t="shared" si="38"/>
        <v/>
      </c>
    </row>
    <row r="794" spans="2:9">
      <c r="B794" t="str">
        <f>IF(_xlfn.CONCAT('OMR Ciktisi'!F791:O791)="","",VALUE(_xlfn.CONCAT('OMR Ciktisi'!F791:O791)))</f>
        <v/>
      </c>
      <c r="C794" t="str">
        <f>IF(B794="", "", OR(ISNUMBER(MATCH(B794, 'Ogrenci Listesi'!$B$2:$B$1500, 0)), ISNUMBER(MATCH(B794, 'Ogr List2'!$B$2:$B$1500, 0))))</f>
        <v/>
      </c>
      <c r="D794" t="str">
        <f t="shared" si="36"/>
        <v/>
      </c>
      <c r="E794" s="4" t="str" cm="1">
        <f t="array" ref="E794">IF(A794="","", SUMPRODUCT(--(INDEX('Cevap Anahtarları'!$B$2:$CW$10, MATCH(J794, 'Cevap Anahtarları'!$A$2:$A$100, 0), 0)="ABCDE")) + SUMPRODUCT(--(K794:DF794 &lt;&gt; ""), --(ISNUMBER(SEARCH(K794:DF794, INDEX('Cevap Anahtarları'!$B$2:$CW$10, MATCH(J794, 'Cevap Anahtarları'!$A$2:$A$100, 0), 0)))), --(INDEX('Cevap Anahtarları'!$B$2:$CW$10, MATCH(J794, 'Cevap Anahtarları'!$A$2:$A$100, 0), 0)&lt;&gt;"ABCDE")))</f>
        <v/>
      </c>
      <c r="F794" s="4" t="str" cm="1">
        <f t="array" ref="F794">IF(A794="","",SUMPRODUCT(1* (K794:DF794 &lt;&gt; 0)*(NOT(ISNUMBER(SEARCH(K794:DF794,INDEX('Cevap Anahtarları'!$B$2:$CW$10,MATCH(J794,'Cevap Anahtarları'!$A$2:$A$100,0),0)))))))</f>
        <v/>
      </c>
      <c r="G794" s="4" t="str" cm="1">
        <f t="array" aca="1" ref="G794" ca="1">IF(A794="", "", SUMPRODUCT(--(OFFSET(K794, 0, 0, 1, $O$1) = 0), --(INDEX('Cevap Anahtarları'!$B$2:$CW$10, MATCH(J794, 'Cevap Anahtarları'!$A$2:$A$100, 0), COLUMN(OFFSET(K794, 0, 0, 1, $O$1))-COLUMN(K794)+1) &lt;&gt; "ABCDE")))</f>
        <v/>
      </c>
      <c r="H794" s="12" t="str">
        <f t="shared" si="37"/>
        <v/>
      </c>
      <c r="I794" s="12" t="str">
        <f t="shared" si="38"/>
        <v/>
      </c>
    </row>
    <row r="795" spans="2:9">
      <c r="B795" t="str">
        <f>IF(_xlfn.CONCAT('OMR Ciktisi'!F792:O792)="","",VALUE(_xlfn.CONCAT('OMR Ciktisi'!F792:O792)))</f>
        <v/>
      </c>
      <c r="C795" t="str">
        <f>IF(B795="", "", OR(ISNUMBER(MATCH(B795, 'Ogrenci Listesi'!$B$2:$B$1500, 0)), ISNUMBER(MATCH(B795, 'Ogr List2'!$B$2:$B$1500, 0))))</f>
        <v/>
      </c>
      <c r="D795" t="str">
        <f t="shared" si="36"/>
        <v/>
      </c>
      <c r="E795" s="4" t="str" cm="1">
        <f t="array" ref="E795">IF(A795="","", SUMPRODUCT(--(INDEX('Cevap Anahtarları'!$B$2:$CW$10, MATCH(J795, 'Cevap Anahtarları'!$A$2:$A$100, 0), 0)="ABCDE")) + SUMPRODUCT(--(K795:DF795 &lt;&gt; ""), --(ISNUMBER(SEARCH(K795:DF795, INDEX('Cevap Anahtarları'!$B$2:$CW$10, MATCH(J795, 'Cevap Anahtarları'!$A$2:$A$100, 0), 0)))), --(INDEX('Cevap Anahtarları'!$B$2:$CW$10, MATCH(J795, 'Cevap Anahtarları'!$A$2:$A$100, 0), 0)&lt;&gt;"ABCDE")))</f>
        <v/>
      </c>
      <c r="F795" s="4" t="str" cm="1">
        <f t="array" ref="F795">IF(A795="","",SUMPRODUCT(1* (K795:DF795 &lt;&gt; 0)*(NOT(ISNUMBER(SEARCH(K795:DF795,INDEX('Cevap Anahtarları'!$B$2:$CW$10,MATCH(J795,'Cevap Anahtarları'!$A$2:$A$100,0),0)))))))</f>
        <v/>
      </c>
      <c r="G795" s="4" t="str" cm="1">
        <f t="array" aca="1" ref="G795" ca="1">IF(A795="", "", SUMPRODUCT(--(OFFSET(K795, 0, 0, 1, $O$1) = 0), --(INDEX('Cevap Anahtarları'!$B$2:$CW$10, MATCH(J795, 'Cevap Anahtarları'!$A$2:$A$100, 0), COLUMN(OFFSET(K795, 0, 0, 1, $O$1))-COLUMN(K795)+1) &lt;&gt; "ABCDE")))</f>
        <v/>
      </c>
      <c r="H795" s="12" t="str">
        <f t="shared" si="37"/>
        <v/>
      </c>
      <c r="I795" s="12" t="str">
        <f t="shared" si="38"/>
        <v/>
      </c>
    </row>
    <row r="796" spans="2:9">
      <c r="B796" t="str">
        <f>IF(_xlfn.CONCAT('OMR Ciktisi'!F793:O793)="","",VALUE(_xlfn.CONCAT('OMR Ciktisi'!F793:O793)))</f>
        <v/>
      </c>
      <c r="C796" t="str">
        <f>IF(B796="", "", OR(ISNUMBER(MATCH(B796, 'Ogrenci Listesi'!$B$2:$B$1500, 0)), ISNUMBER(MATCH(B796, 'Ogr List2'!$B$2:$B$1500, 0))))</f>
        <v/>
      </c>
      <c r="D796" t="str">
        <f t="shared" si="36"/>
        <v/>
      </c>
      <c r="E796" s="4" t="str" cm="1">
        <f t="array" ref="E796">IF(A796="","", SUMPRODUCT(--(INDEX('Cevap Anahtarları'!$B$2:$CW$10, MATCH(J796, 'Cevap Anahtarları'!$A$2:$A$100, 0), 0)="ABCDE")) + SUMPRODUCT(--(K796:DF796 &lt;&gt; ""), --(ISNUMBER(SEARCH(K796:DF796, INDEX('Cevap Anahtarları'!$B$2:$CW$10, MATCH(J796, 'Cevap Anahtarları'!$A$2:$A$100, 0), 0)))), --(INDEX('Cevap Anahtarları'!$B$2:$CW$10, MATCH(J796, 'Cevap Anahtarları'!$A$2:$A$100, 0), 0)&lt;&gt;"ABCDE")))</f>
        <v/>
      </c>
      <c r="F796" s="4" t="str" cm="1">
        <f t="array" ref="F796">IF(A796="","",SUMPRODUCT(1* (K796:DF796 &lt;&gt; 0)*(NOT(ISNUMBER(SEARCH(K796:DF796,INDEX('Cevap Anahtarları'!$B$2:$CW$10,MATCH(J796,'Cevap Anahtarları'!$A$2:$A$100,0),0)))))))</f>
        <v/>
      </c>
      <c r="G796" s="4" t="str" cm="1">
        <f t="array" aca="1" ref="G796" ca="1">IF(A796="", "", SUMPRODUCT(--(OFFSET(K796, 0, 0, 1, $O$1) = 0), --(INDEX('Cevap Anahtarları'!$B$2:$CW$10, MATCH(J796, 'Cevap Anahtarları'!$A$2:$A$100, 0), COLUMN(OFFSET(K796, 0, 0, 1, $O$1))-COLUMN(K796)+1) &lt;&gt; "ABCDE")))</f>
        <v/>
      </c>
      <c r="H796" s="12" t="str">
        <f t="shared" si="37"/>
        <v/>
      </c>
      <c r="I796" s="12" t="str">
        <f t="shared" si="38"/>
        <v/>
      </c>
    </row>
    <row r="797" spans="2:9">
      <c r="B797" t="str">
        <f>IF(_xlfn.CONCAT('OMR Ciktisi'!F794:O794)="","",VALUE(_xlfn.CONCAT('OMR Ciktisi'!F794:O794)))</f>
        <v/>
      </c>
      <c r="C797" t="str">
        <f>IF(B797="", "", OR(ISNUMBER(MATCH(B797, 'Ogrenci Listesi'!$B$2:$B$1500, 0)), ISNUMBER(MATCH(B797, 'Ogr List2'!$B$2:$B$1500, 0))))</f>
        <v/>
      </c>
      <c r="D797" t="str">
        <f t="shared" si="36"/>
        <v/>
      </c>
      <c r="E797" s="4" t="str" cm="1">
        <f t="array" ref="E797">IF(A797="","", SUMPRODUCT(--(INDEX('Cevap Anahtarları'!$B$2:$CW$10, MATCH(J797, 'Cevap Anahtarları'!$A$2:$A$100, 0), 0)="ABCDE")) + SUMPRODUCT(--(K797:DF797 &lt;&gt; ""), --(ISNUMBER(SEARCH(K797:DF797, INDEX('Cevap Anahtarları'!$B$2:$CW$10, MATCH(J797, 'Cevap Anahtarları'!$A$2:$A$100, 0), 0)))), --(INDEX('Cevap Anahtarları'!$B$2:$CW$10, MATCH(J797, 'Cevap Anahtarları'!$A$2:$A$100, 0), 0)&lt;&gt;"ABCDE")))</f>
        <v/>
      </c>
      <c r="F797" s="4" t="str" cm="1">
        <f t="array" ref="F797">IF(A797="","",SUMPRODUCT(1* (K797:DF797 &lt;&gt; 0)*(NOT(ISNUMBER(SEARCH(K797:DF797,INDEX('Cevap Anahtarları'!$B$2:$CW$10,MATCH(J797,'Cevap Anahtarları'!$A$2:$A$100,0),0)))))))</f>
        <v/>
      </c>
      <c r="G797" s="4" t="str" cm="1">
        <f t="array" aca="1" ref="G797" ca="1">IF(A797="", "", SUMPRODUCT(--(OFFSET(K797, 0, 0, 1, $O$1) = 0), --(INDEX('Cevap Anahtarları'!$B$2:$CW$10, MATCH(J797, 'Cevap Anahtarları'!$A$2:$A$100, 0), COLUMN(OFFSET(K797, 0, 0, 1, $O$1))-COLUMN(K797)+1) &lt;&gt; "ABCDE")))</f>
        <v/>
      </c>
      <c r="H797" s="12" t="str">
        <f t="shared" si="37"/>
        <v/>
      </c>
      <c r="I797" s="12" t="str">
        <f t="shared" si="38"/>
        <v/>
      </c>
    </row>
    <row r="798" spans="2:9">
      <c r="B798" t="str">
        <f>IF(_xlfn.CONCAT('OMR Ciktisi'!F795:O795)="","",VALUE(_xlfn.CONCAT('OMR Ciktisi'!F795:O795)))</f>
        <v/>
      </c>
      <c r="C798" t="str">
        <f>IF(B798="", "", OR(ISNUMBER(MATCH(B798, 'Ogrenci Listesi'!$B$2:$B$1500, 0)), ISNUMBER(MATCH(B798, 'Ogr List2'!$B$2:$B$1500, 0))))</f>
        <v/>
      </c>
      <c r="D798" t="str">
        <f t="shared" si="36"/>
        <v/>
      </c>
      <c r="E798" s="4" t="str" cm="1">
        <f t="array" ref="E798">IF(A798="","", SUMPRODUCT(--(INDEX('Cevap Anahtarları'!$B$2:$CW$10, MATCH(J798, 'Cevap Anahtarları'!$A$2:$A$100, 0), 0)="ABCDE")) + SUMPRODUCT(--(K798:DF798 &lt;&gt; ""), --(ISNUMBER(SEARCH(K798:DF798, INDEX('Cevap Anahtarları'!$B$2:$CW$10, MATCH(J798, 'Cevap Anahtarları'!$A$2:$A$100, 0), 0)))), --(INDEX('Cevap Anahtarları'!$B$2:$CW$10, MATCH(J798, 'Cevap Anahtarları'!$A$2:$A$100, 0), 0)&lt;&gt;"ABCDE")))</f>
        <v/>
      </c>
      <c r="F798" s="4" t="str" cm="1">
        <f t="array" ref="F798">IF(A798="","",SUMPRODUCT(1* (K798:DF798 &lt;&gt; 0)*(NOT(ISNUMBER(SEARCH(K798:DF798,INDEX('Cevap Anahtarları'!$B$2:$CW$10,MATCH(J798,'Cevap Anahtarları'!$A$2:$A$100,0),0)))))))</f>
        <v/>
      </c>
      <c r="G798" s="4" t="str" cm="1">
        <f t="array" aca="1" ref="G798" ca="1">IF(A798="", "", SUMPRODUCT(--(OFFSET(K798, 0, 0, 1, $O$1) = 0), --(INDEX('Cevap Anahtarları'!$B$2:$CW$10, MATCH(J798, 'Cevap Anahtarları'!$A$2:$A$100, 0), COLUMN(OFFSET(K798, 0, 0, 1, $O$1))-COLUMN(K798)+1) &lt;&gt; "ABCDE")))</f>
        <v/>
      </c>
      <c r="H798" s="12" t="str">
        <f t="shared" si="37"/>
        <v/>
      </c>
      <c r="I798" s="12" t="str">
        <f t="shared" si="38"/>
        <v/>
      </c>
    </row>
    <row r="799" spans="2:9">
      <c r="B799" t="str">
        <f>IF(_xlfn.CONCAT('OMR Ciktisi'!F796:O796)="","",VALUE(_xlfn.CONCAT('OMR Ciktisi'!F796:O796)))</f>
        <v/>
      </c>
      <c r="C799" t="str">
        <f>IF(B799="", "", OR(ISNUMBER(MATCH(B799, 'Ogrenci Listesi'!$B$2:$B$1500, 0)), ISNUMBER(MATCH(B799, 'Ogr List2'!$B$2:$B$1500, 0))))</f>
        <v/>
      </c>
      <c r="D799" t="str">
        <f t="shared" si="36"/>
        <v/>
      </c>
      <c r="E799" s="4" t="str" cm="1">
        <f t="array" ref="E799">IF(A799="","", SUMPRODUCT(--(INDEX('Cevap Anahtarları'!$B$2:$CW$10, MATCH(J799, 'Cevap Anahtarları'!$A$2:$A$100, 0), 0)="ABCDE")) + SUMPRODUCT(--(K799:DF799 &lt;&gt; ""), --(ISNUMBER(SEARCH(K799:DF799, INDEX('Cevap Anahtarları'!$B$2:$CW$10, MATCH(J799, 'Cevap Anahtarları'!$A$2:$A$100, 0), 0)))), --(INDEX('Cevap Anahtarları'!$B$2:$CW$10, MATCH(J799, 'Cevap Anahtarları'!$A$2:$A$100, 0), 0)&lt;&gt;"ABCDE")))</f>
        <v/>
      </c>
      <c r="F799" s="4" t="str" cm="1">
        <f t="array" ref="F799">IF(A799="","",SUMPRODUCT(1* (K799:DF799 &lt;&gt; 0)*(NOT(ISNUMBER(SEARCH(K799:DF799,INDEX('Cevap Anahtarları'!$B$2:$CW$10,MATCH(J799,'Cevap Anahtarları'!$A$2:$A$100,0),0)))))))</f>
        <v/>
      </c>
      <c r="G799" s="4" t="str" cm="1">
        <f t="array" aca="1" ref="G799" ca="1">IF(A799="", "", SUMPRODUCT(--(OFFSET(K799, 0, 0, 1, $O$1) = 0), --(INDEX('Cevap Anahtarları'!$B$2:$CW$10, MATCH(J799, 'Cevap Anahtarları'!$A$2:$A$100, 0), COLUMN(OFFSET(K799, 0, 0, 1, $O$1))-COLUMN(K799)+1) &lt;&gt; "ABCDE")))</f>
        <v/>
      </c>
      <c r="H799" s="12" t="str">
        <f t="shared" si="37"/>
        <v/>
      </c>
      <c r="I799" s="12" t="str">
        <f t="shared" si="38"/>
        <v/>
      </c>
    </row>
    <row r="800" spans="2:9">
      <c r="B800" t="str">
        <f>IF(_xlfn.CONCAT('OMR Ciktisi'!F797:O797)="","",VALUE(_xlfn.CONCAT('OMR Ciktisi'!F797:O797)))</f>
        <v/>
      </c>
      <c r="C800" t="str">
        <f>IF(B800="", "", OR(ISNUMBER(MATCH(B800, 'Ogrenci Listesi'!$B$2:$B$1500, 0)), ISNUMBER(MATCH(B800, 'Ogr List2'!$B$2:$B$1500, 0))))</f>
        <v/>
      </c>
      <c r="D800" t="str">
        <f t="shared" si="36"/>
        <v/>
      </c>
      <c r="E800" s="4" t="str" cm="1">
        <f t="array" ref="E800">IF(A800="","", SUMPRODUCT(--(INDEX('Cevap Anahtarları'!$B$2:$CW$10, MATCH(J800, 'Cevap Anahtarları'!$A$2:$A$100, 0), 0)="ABCDE")) + SUMPRODUCT(--(K800:DF800 &lt;&gt; ""), --(ISNUMBER(SEARCH(K800:DF800, INDEX('Cevap Anahtarları'!$B$2:$CW$10, MATCH(J800, 'Cevap Anahtarları'!$A$2:$A$100, 0), 0)))), --(INDEX('Cevap Anahtarları'!$B$2:$CW$10, MATCH(J800, 'Cevap Anahtarları'!$A$2:$A$100, 0), 0)&lt;&gt;"ABCDE")))</f>
        <v/>
      </c>
      <c r="F800" s="4" t="str" cm="1">
        <f t="array" ref="F800">IF(A800="","",SUMPRODUCT(1* (K800:DF800 &lt;&gt; 0)*(NOT(ISNUMBER(SEARCH(K800:DF800,INDEX('Cevap Anahtarları'!$B$2:$CW$10,MATCH(J800,'Cevap Anahtarları'!$A$2:$A$100,0),0)))))))</f>
        <v/>
      </c>
      <c r="G800" s="4" t="str" cm="1">
        <f t="array" aca="1" ref="G800" ca="1">IF(A800="", "", SUMPRODUCT(--(OFFSET(K800, 0, 0, 1, $O$1) = 0), --(INDEX('Cevap Anahtarları'!$B$2:$CW$10, MATCH(J800, 'Cevap Anahtarları'!$A$2:$A$100, 0), COLUMN(OFFSET(K800, 0, 0, 1, $O$1))-COLUMN(K800)+1) &lt;&gt; "ABCDE")))</f>
        <v/>
      </c>
      <c r="H800" s="12" t="str">
        <f t="shared" si="37"/>
        <v/>
      </c>
      <c r="I800" s="12" t="str">
        <f t="shared" si="38"/>
        <v/>
      </c>
    </row>
    <row r="801" spans="2:9">
      <c r="B801" t="str">
        <f>IF(_xlfn.CONCAT('OMR Ciktisi'!F798:O798)="","",VALUE(_xlfn.CONCAT('OMR Ciktisi'!F798:O798)))</f>
        <v/>
      </c>
      <c r="C801" t="str">
        <f>IF(B801="", "", OR(ISNUMBER(MATCH(B801, 'Ogrenci Listesi'!$B$2:$B$1500, 0)), ISNUMBER(MATCH(B801, 'Ogr List2'!$B$2:$B$1500, 0))))</f>
        <v/>
      </c>
      <c r="D801" t="str">
        <f t="shared" si="36"/>
        <v/>
      </c>
      <c r="E801" s="4" t="str" cm="1">
        <f t="array" ref="E801">IF(A801="","", SUMPRODUCT(--(INDEX('Cevap Anahtarları'!$B$2:$CW$10, MATCH(J801, 'Cevap Anahtarları'!$A$2:$A$100, 0), 0)="ABCDE")) + SUMPRODUCT(--(K801:DF801 &lt;&gt; ""), --(ISNUMBER(SEARCH(K801:DF801, INDEX('Cevap Anahtarları'!$B$2:$CW$10, MATCH(J801, 'Cevap Anahtarları'!$A$2:$A$100, 0), 0)))), --(INDEX('Cevap Anahtarları'!$B$2:$CW$10, MATCH(J801, 'Cevap Anahtarları'!$A$2:$A$100, 0), 0)&lt;&gt;"ABCDE")))</f>
        <v/>
      </c>
      <c r="F801" s="4" t="str" cm="1">
        <f t="array" ref="F801">IF(A801="","",SUMPRODUCT(1* (K801:DF801 &lt;&gt; 0)*(NOT(ISNUMBER(SEARCH(K801:DF801,INDEX('Cevap Anahtarları'!$B$2:$CW$10,MATCH(J801,'Cevap Anahtarları'!$A$2:$A$100,0),0)))))))</f>
        <v/>
      </c>
      <c r="G801" s="4" t="str" cm="1">
        <f t="array" aca="1" ref="G801" ca="1">IF(A801="", "", SUMPRODUCT(--(OFFSET(K801, 0, 0, 1, $O$1) = 0), --(INDEX('Cevap Anahtarları'!$B$2:$CW$10, MATCH(J801, 'Cevap Anahtarları'!$A$2:$A$100, 0), COLUMN(OFFSET(K801, 0, 0, 1, $O$1))-COLUMN(K801)+1) &lt;&gt; "ABCDE")))</f>
        <v/>
      </c>
      <c r="H801" s="12" t="str">
        <f t="shared" si="37"/>
        <v/>
      </c>
      <c r="I801" s="12" t="str">
        <f t="shared" si="38"/>
        <v/>
      </c>
    </row>
    <row r="802" spans="2:9">
      <c r="B802" t="str">
        <f>IF(_xlfn.CONCAT('OMR Ciktisi'!F799:O799)="","",VALUE(_xlfn.CONCAT('OMR Ciktisi'!F799:O799)))</f>
        <v/>
      </c>
      <c r="C802" t="str">
        <f>IF(B802="", "", OR(ISNUMBER(MATCH(B802, 'Ogrenci Listesi'!$B$2:$B$1500, 0)), ISNUMBER(MATCH(B802, 'Ogr List2'!$B$2:$B$1500, 0))))</f>
        <v/>
      </c>
      <c r="D802" t="str">
        <f t="shared" si="36"/>
        <v/>
      </c>
      <c r="E802" s="4" t="str" cm="1">
        <f t="array" ref="E802">IF(A802="","", SUMPRODUCT(--(INDEX('Cevap Anahtarları'!$B$2:$CW$10, MATCH(J802, 'Cevap Anahtarları'!$A$2:$A$100, 0), 0)="ABCDE")) + SUMPRODUCT(--(K802:DF802 &lt;&gt; ""), --(ISNUMBER(SEARCH(K802:DF802, INDEX('Cevap Anahtarları'!$B$2:$CW$10, MATCH(J802, 'Cevap Anahtarları'!$A$2:$A$100, 0), 0)))), --(INDEX('Cevap Anahtarları'!$B$2:$CW$10, MATCH(J802, 'Cevap Anahtarları'!$A$2:$A$100, 0), 0)&lt;&gt;"ABCDE")))</f>
        <v/>
      </c>
      <c r="F802" s="4" t="str" cm="1">
        <f t="array" ref="F802">IF(A802="","",SUMPRODUCT(1* (K802:DF802 &lt;&gt; 0)*(NOT(ISNUMBER(SEARCH(K802:DF802,INDEX('Cevap Anahtarları'!$B$2:$CW$10,MATCH(J802,'Cevap Anahtarları'!$A$2:$A$100,0),0)))))))</f>
        <v/>
      </c>
      <c r="G802" s="4" t="str" cm="1">
        <f t="array" aca="1" ref="G802" ca="1">IF(A802="", "", SUMPRODUCT(--(OFFSET(K802, 0, 0, 1, $O$1) = 0), --(INDEX('Cevap Anahtarları'!$B$2:$CW$10, MATCH(J802, 'Cevap Anahtarları'!$A$2:$A$100, 0), COLUMN(OFFSET(K802, 0, 0, 1, $O$1))-COLUMN(K802)+1) &lt;&gt; "ABCDE")))</f>
        <v/>
      </c>
      <c r="H802" s="12" t="str">
        <f t="shared" si="37"/>
        <v/>
      </c>
      <c r="I802" s="12" t="str">
        <f t="shared" si="38"/>
        <v/>
      </c>
    </row>
    <row r="803" spans="2:9">
      <c r="B803" t="str">
        <f>IF(_xlfn.CONCAT('OMR Ciktisi'!F800:O800)="","",VALUE(_xlfn.CONCAT('OMR Ciktisi'!F800:O800)))</f>
        <v/>
      </c>
      <c r="C803" t="str">
        <f>IF(B803="", "", OR(ISNUMBER(MATCH(B803, 'Ogrenci Listesi'!$B$2:$B$1500, 0)), ISNUMBER(MATCH(B803, 'Ogr List2'!$B$2:$B$1500, 0))))</f>
        <v/>
      </c>
      <c r="D803" t="str">
        <f t="shared" si="36"/>
        <v/>
      </c>
      <c r="E803" s="4" t="str" cm="1">
        <f t="array" ref="E803">IF(A803="","", SUMPRODUCT(--(INDEX('Cevap Anahtarları'!$B$2:$CW$10, MATCH(J803, 'Cevap Anahtarları'!$A$2:$A$100, 0), 0)="ABCDE")) + SUMPRODUCT(--(K803:DF803 &lt;&gt; ""), --(ISNUMBER(SEARCH(K803:DF803, INDEX('Cevap Anahtarları'!$B$2:$CW$10, MATCH(J803, 'Cevap Anahtarları'!$A$2:$A$100, 0), 0)))), --(INDEX('Cevap Anahtarları'!$B$2:$CW$10, MATCH(J803, 'Cevap Anahtarları'!$A$2:$A$100, 0), 0)&lt;&gt;"ABCDE")))</f>
        <v/>
      </c>
      <c r="F803" s="4" t="str" cm="1">
        <f t="array" ref="F803">IF(A803="","",SUMPRODUCT(1* (K803:DF803 &lt;&gt; 0)*(NOT(ISNUMBER(SEARCH(K803:DF803,INDEX('Cevap Anahtarları'!$B$2:$CW$10,MATCH(J803,'Cevap Anahtarları'!$A$2:$A$100,0),0)))))))</f>
        <v/>
      </c>
      <c r="G803" s="4" t="str" cm="1">
        <f t="array" aca="1" ref="G803" ca="1">IF(A803="", "", SUMPRODUCT(--(OFFSET(K803, 0, 0, 1, $O$1) = 0), --(INDEX('Cevap Anahtarları'!$B$2:$CW$10, MATCH(J803, 'Cevap Anahtarları'!$A$2:$A$100, 0), COLUMN(OFFSET(K803, 0, 0, 1, $O$1))-COLUMN(K803)+1) &lt;&gt; "ABCDE")))</f>
        <v/>
      </c>
      <c r="H803" s="12" t="str">
        <f t="shared" si="37"/>
        <v/>
      </c>
      <c r="I803" s="12" t="str">
        <f t="shared" si="38"/>
        <v/>
      </c>
    </row>
    <row r="804" spans="2:9">
      <c r="B804" t="str">
        <f>IF(_xlfn.CONCAT('OMR Ciktisi'!F801:O801)="","",VALUE(_xlfn.CONCAT('OMR Ciktisi'!F801:O801)))</f>
        <v/>
      </c>
      <c r="C804" t="str">
        <f>IF(B804="", "", OR(ISNUMBER(MATCH(B804, 'Ogrenci Listesi'!$B$2:$B$1500, 0)), ISNUMBER(MATCH(B804, 'Ogr List2'!$B$2:$B$1500, 0))))</f>
        <v/>
      </c>
      <c r="D804" t="str">
        <f t="shared" si="36"/>
        <v/>
      </c>
      <c r="E804" s="4" t="str" cm="1">
        <f t="array" ref="E804">IF(A804="","", SUMPRODUCT(--(INDEX('Cevap Anahtarları'!$B$2:$CW$10, MATCH(J804, 'Cevap Anahtarları'!$A$2:$A$100, 0), 0)="ABCDE")) + SUMPRODUCT(--(K804:DF804 &lt;&gt; ""), --(ISNUMBER(SEARCH(K804:DF804, INDEX('Cevap Anahtarları'!$B$2:$CW$10, MATCH(J804, 'Cevap Anahtarları'!$A$2:$A$100, 0), 0)))), --(INDEX('Cevap Anahtarları'!$B$2:$CW$10, MATCH(J804, 'Cevap Anahtarları'!$A$2:$A$100, 0), 0)&lt;&gt;"ABCDE")))</f>
        <v/>
      </c>
      <c r="F804" s="4" t="str" cm="1">
        <f t="array" ref="F804">IF(A804="","",SUMPRODUCT(1* (K804:DF804 &lt;&gt; 0)*(NOT(ISNUMBER(SEARCH(K804:DF804,INDEX('Cevap Anahtarları'!$B$2:$CW$10,MATCH(J804,'Cevap Anahtarları'!$A$2:$A$100,0),0)))))))</f>
        <v/>
      </c>
      <c r="G804" s="4" t="str" cm="1">
        <f t="array" aca="1" ref="G804" ca="1">IF(A804="", "", SUMPRODUCT(--(OFFSET(K804, 0, 0, 1, $O$1) = 0), --(INDEX('Cevap Anahtarları'!$B$2:$CW$10, MATCH(J804, 'Cevap Anahtarları'!$A$2:$A$100, 0), COLUMN(OFFSET(K804, 0, 0, 1, $O$1))-COLUMN(K804)+1) &lt;&gt; "ABCDE")))</f>
        <v/>
      </c>
      <c r="H804" s="12" t="str">
        <f t="shared" si="37"/>
        <v/>
      </c>
      <c r="I804" s="12" t="str">
        <f t="shared" si="38"/>
        <v/>
      </c>
    </row>
    <row r="805" spans="2:9">
      <c r="B805" t="str">
        <f>IF(_xlfn.CONCAT('OMR Ciktisi'!F802:O802)="","",VALUE(_xlfn.CONCAT('OMR Ciktisi'!F802:O802)))</f>
        <v/>
      </c>
      <c r="C805" t="str">
        <f>IF(B805="", "", OR(ISNUMBER(MATCH(B805, 'Ogrenci Listesi'!$B$2:$B$1500, 0)), ISNUMBER(MATCH(B805, 'Ogr List2'!$B$2:$B$1500, 0))))</f>
        <v/>
      </c>
      <c r="D805" t="str">
        <f t="shared" si="36"/>
        <v/>
      </c>
      <c r="E805" s="4" t="str" cm="1">
        <f t="array" ref="E805">IF(A805="","", SUMPRODUCT(--(INDEX('Cevap Anahtarları'!$B$2:$CW$10, MATCH(J805, 'Cevap Anahtarları'!$A$2:$A$100, 0), 0)="ABCDE")) + SUMPRODUCT(--(K805:DF805 &lt;&gt; ""), --(ISNUMBER(SEARCH(K805:DF805, INDEX('Cevap Anahtarları'!$B$2:$CW$10, MATCH(J805, 'Cevap Anahtarları'!$A$2:$A$100, 0), 0)))), --(INDEX('Cevap Anahtarları'!$B$2:$CW$10, MATCH(J805, 'Cevap Anahtarları'!$A$2:$A$100, 0), 0)&lt;&gt;"ABCDE")))</f>
        <v/>
      </c>
      <c r="F805" s="4" t="str" cm="1">
        <f t="array" ref="F805">IF(A805="","",SUMPRODUCT(1* (K805:DF805 &lt;&gt; 0)*(NOT(ISNUMBER(SEARCH(K805:DF805,INDEX('Cevap Anahtarları'!$B$2:$CW$10,MATCH(J805,'Cevap Anahtarları'!$A$2:$A$100,0),0)))))))</f>
        <v/>
      </c>
      <c r="G805" s="4" t="str" cm="1">
        <f t="array" aca="1" ref="G805" ca="1">IF(A805="", "", SUMPRODUCT(--(OFFSET(K805, 0, 0, 1, $O$1) = 0), --(INDEX('Cevap Anahtarları'!$B$2:$CW$10, MATCH(J805, 'Cevap Anahtarları'!$A$2:$A$100, 0), COLUMN(OFFSET(K805, 0, 0, 1, $O$1))-COLUMN(K805)+1) &lt;&gt; "ABCDE")))</f>
        <v/>
      </c>
      <c r="H805" s="12" t="str">
        <f t="shared" si="37"/>
        <v/>
      </c>
      <c r="I805" s="12" t="str">
        <f t="shared" si="38"/>
        <v/>
      </c>
    </row>
    <row r="806" spans="2:9">
      <c r="B806" t="str">
        <f>IF(_xlfn.CONCAT('OMR Ciktisi'!F803:O803)="","",VALUE(_xlfn.CONCAT('OMR Ciktisi'!F803:O803)))</f>
        <v/>
      </c>
      <c r="C806" t="str">
        <f>IF(B806="", "", OR(ISNUMBER(MATCH(B806, 'Ogrenci Listesi'!$B$2:$B$1500, 0)), ISNUMBER(MATCH(B806, 'Ogr List2'!$B$2:$B$1500, 0))))</f>
        <v/>
      </c>
      <c r="D806" t="str">
        <f t="shared" si="36"/>
        <v/>
      </c>
      <c r="E806" s="4" t="str" cm="1">
        <f t="array" ref="E806">IF(A806="","", SUMPRODUCT(--(INDEX('Cevap Anahtarları'!$B$2:$CW$10, MATCH(J806, 'Cevap Anahtarları'!$A$2:$A$100, 0), 0)="ABCDE")) + SUMPRODUCT(--(K806:DF806 &lt;&gt; ""), --(ISNUMBER(SEARCH(K806:DF806, INDEX('Cevap Anahtarları'!$B$2:$CW$10, MATCH(J806, 'Cevap Anahtarları'!$A$2:$A$100, 0), 0)))), --(INDEX('Cevap Anahtarları'!$B$2:$CW$10, MATCH(J806, 'Cevap Anahtarları'!$A$2:$A$100, 0), 0)&lt;&gt;"ABCDE")))</f>
        <v/>
      </c>
      <c r="F806" s="4" t="str" cm="1">
        <f t="array" ref="F806">IF(A806="","",SUMPRODUCT(1* (K806:DF806 &lt;&gt; 0)*(NOT(ISNUMBER(SEARCH(K806:DF806,INDEX('Cevap Anahtarları'!$B$2:$CW$10,MATCH(J806,'Cevap Anahtarları'!$A$2:$A$100,0),0)))))))</f>
        <v/>
      </c>
      <c r="G806" s="4" t="str" cm="1">
        <f t="array" aca="1" ref="G806" ca="1">IF(A806="", "", SUMPRODUCT(--(OFFSET(K806, 0, 0, 1, $O$1) = 0), --(INDEX('Cevap Anahtarları'!$B$2:$CW$10, MATCH(J806, 'Cevap Anahtarları'!$A$2:$A$100, 0), COLUMN(OFFSET(K806, 0, 0, 1, $O$1))-COLUMN(K806)+1) &lt;&gt; "ABCDE")))</f>
        <v/>
      </c>
      <c r="H806" s="12" t="str">
        <f t="shared" si="37"/>
        <v/>
      </c>
      <c r="I806" s="12" t="str">
        <f t="shared" si="38"/>
        <v/>
      </c>
    </row>
    <row r="807" spans="2:9">
      <c r="B807" t="str">
        <f>IF(_xlfn.CONCAT('OMR Ciktisi'!F804:O804)="","",VALUE(_xlfn.CONCAT('OMR Ciktisi'!F804:O804)))</f>
        <v/>
      </c>
      <c r="C807" t="str">
        <f>IF(B807="", "", OR(ISNUMBER(MATCH(B807, 'Ogrenci Listesi'!$B$2:$B$1500, 0)), ISNUMBER(MATCH(B807, 'Ogr List2'!$B$2:$B$1500, 0))))</f>
        <v/>
      </c>
      <c r="D807" t="str">
        <f t="shared" si="36"/>
        <v/>
      </c>
      <c r="E807" s="4" t="str" cm="1">
        <f t="array" ref="E807">IF(A807="","", SUMPRODUCT(--(INDEX('Cevap Anahtarları'!$B$2:$CW$10, MATCH(J807, 'Cevap Anahtarları'!$A$2:$A$100, 0), 0)="ABCDE")) + SUMPRODUCT(--(K807:DF807 &lt;&gt; ""), --(ISNUMBER(SEARCH(K807:DF807, INDEX('Cevap Anahtarları'!$B$2:$CW$10, MATCH(J807, 'Cevap Anahtarları'!$A$2:$A$100, 0), 0)))), --(INDEX('Cevap Anahtarları'!$B$2:$CW$10, MATCH(J807, 'Cevap Anahtarları'!$A$2:$A$100, 0), 0)&lt;&gt;"ABCDE")))</f>
        <v/>
      </c>
      <c r="F807" s="4" t="str" cm="1">
        <f t="array" ref="F807">IF(A807="","",SUMPRODUCT(1* (K807:DF807 &lt;&gt; 0)*(NOT(ISNUMBER(SEARCH(K807:DF807,INDEX('Cevap Anahtarları'!$B$2:$CW$10,MATCH(J807,'Cevap Anahtarları'!$A$2:$A$100,0),0)))))))</f>
        <v/>
      </c>
      <c r="G807" s="4" t="str" cm="1">
        <f t="array" aca="1" ref="G807" ca="1">IF(A807="", "", SUMPRODUCT(--(OFFSET(K807, 0, 0, 1, $O$1) = 0), --(INDEX('Cevap Anahtarları'!$B$2:$CW$10, MATCH(J807, 'Cevap Anahtarları'!$A$2:$A$100, 0), COLUMN(OFFSET(K807, 0, 0, 1, $O$1))-COLUMN(K807)+1) &lt;&gt; "ABCDE")))</f>
        <v/>
      </c>
      <c r="H807" s="12" t="str">
        <f t="shared" si="37"/>
        <v/>
      </c>
      <c r="I807" s="12" t="str">
        <f t="shared" si="38"/>
        <v/>
      </c>
    </row>
    <row r="808" spans="2:9">
      <c r="B808" t="str">
        <f>IF(_xlfn.CONCAT('OMR Ciktisi'!F805:O805)="","",VALUE(_xlfn.CONCAT('OMR Ciktisi'!F805:O805)))</f>
        <v/>
      </c>
      <c r="C808" t="str">
        <f>IF(B808="", "", OR(ISNUMBER(MATCH(B808, 'Ogrenci Listesi'!$B$2:$B$1500, 0)), ISNUMBER(MATCH(B808, 'Ogr List2'!$B$2:$B$1500, 0))))</f>
        <v/>
      </c>
      <c r="D808" t="str">
        <f t="shared" si="36"/>
        <v/>
      </c>
      <c r="E808" s="4" t="str" cm="1">
        <f t="array" ref="E808">IF(A808="","", SUMPRODUCT(--(INDEX('Cevap Anahtarları'!$B$2:$CW$10, MATCH(J808, 'Cevap Anahtarları'!$A$2:$A$100, 0), 0)="ABCDE")) + SUMPRODUCT(--(K808:DF808 &lt;&gt; ""), --(ISNUMBER(SEARCH(K808:DF808, INDEX('Cevap Anahtarları'!$B$2:$CW$10, MATCH(J808, 'Cevap Anahtarları'!$A$2:$A$100, 0), 0)))), --(INDEX('Cevap Anahtarları'!$B$2:$CW$10, MATCH(J808, 'Cevap Anahtarları'!$A$2:$A$100, 0), 0)&lt;&gt;"ABCDE")))</f>
        <v/>
      </c>
      <c r="F808" s="4" t="str" cm="1">
        <f t="array" ref="F808">IF(A808="","",SUMPRODUCT(1* (K808:DF808 &lt;&gt; 0)*(NOT(ISNUMBER(SEARCH(K808:DF808,INDEX('Cevap Anahtarları'!$B$2:$CW$10,MATCH(J808,'Cevap Anahtarları'!$A$2:$A$100,0),0)))))))</f>
        <v/>
      </c>
      <c r="G808" s="4" t="str" cm="1">
        <f t="array" aca="1" ref="G808" ca="1">IF(A808="", "", SUMPRODUCT(--(OFFSET(K808, 0, 0, 1, $O$1) = 0), --(INDEX('Cevap Anahtarları'!$B$2:$CW$10, MATCH(J808, 'Cevap Anahtarları'!$A$2:$A$100, 0), COLUMN(OFFSET(K808, 0, 0, 1, $O$1))-COLUMN(K808)+1) &lt;&gt; "ABCDE")))</f>
        <v/>
      </c>
      <c r="H808" s="12" t="str">
        <f t="shared" si="37"/>
        <v/>
      </c>
      <c r="I808" s="12" t="str">
        <f t="shared" si="38"/>
        <v/>
      </c>
    </row>
    <row r="809" spans="2:9">
      <c r="B809" t="str">
        <f>IF(_xlfn.CONCAT('OMR Ciktisi'!F806:O806)="","",VALUE(_xlfn.CONCAT('OMR Ciktisi'!F806:O806)))</f>
        <v/>
      </c>
      <c r="C809" t="str">
        <f>IF(B809="", "", OR(ISNUMBER(MATCH(B809, 'Ogrenci Listesi'!$B$2:$B$1500, 0)), ISNUMBER(MATCH(B809, 'Ogr List2'!$B$2:$B$1500, 0))))</f>
        <v/>
      </c>
      <c r="D809" t="str">
        <f t="shared" si="36"/>
        <v/>
      </c>
      <c r="E809" s="4" t="str" cm="1">
        <f t="array" ref="E809">IF(A809="","", SUMPRODUCT(--(INDEX('Cevap Anahtarları'!$B$2:$CW$10, MATCH(J809, 'Cevap Anahtarları'!$A$2:$A$100, 0), 0)="ABCDE")) + SUMPRODUCT(--(K809:DF809 &lt;&gt; ""), --(ISNUMBER(SEARCH(K809:DF809, INDEX('Cevap Anahtarları'!$B$2:$CW$10, MATCH(J809, 'Cevap Anahtarları'!$A$2:$A$100, 0), 0)))), --(INDEX('Cevap Anahtarları'!$B$2:$CW$10, MATCH(J809, 'Cevap Anahtarları'!$A$2:$A$100, 0), 0)&lt;&gt;"ABCDE")))</f>
        <v/>
      </c>
      <c r="F809" s="4" t="str" cm="1">
        <f t="array" ref="F809">IF(A809="","",SUMPRODUCT(1* (K809:DF809 &lt;&gt; 0)*(NOT(ISNUMBER(SEARCH(K809:DF809,INDEX('Cevap Anahtarları'!$B$2:$CW$10,MATCH(J809,'Cevap Anahtarları'!$A$2:$A$100,0),0)))))))</f>
        <v/>
      </c>
      <c r="G809" s="4" t="str" cm="1">
        <f t="array" aca="1" ref="G809" ca="1">IF(A809="", "", SUMPRODUCT(--(OFFSET(K809, 0, 0, 1, $O$1) = 0), --(INDEX('Cevap Anahtarları'!$B$2:$CW$10, MATCH(J809, 'Cevap Anahtarları'!$A$2:$A$100, 0), COLUMN(OFFSET(K809, 0, 0, 1, $O$1))-COLUMN(K809)+1) &lt;&gt; "ABCDE")))</f>
        <v/>
      </c>
      <c r="H809" s="12" t="str">
        <f t="shared" si="37"/>
        <v/>
      </c>
      <c r="I809" s="12" t="str">
        <f t="shared" si="38"/>
        <v/>
      </c>
    </row>
    <row r="810" spans="2:9">
      <c r="B810" t="str">
        <f>IF(_xlfn.CONCAT('OMR Ciktisi'!F807:O807)="","",VALUE(_xlfn.CONCAT('OMR Ciktisi'!F807:O807)))</f>
        <v/>
      </c>
      <c r="C810" t="str">
        <f>IF(B810="", "", OR(ISNUMBER(MATCH(B810, 'Ogrenci Listesi'!$B$2:$B$1500, 0)), ISNUMBER(MATCH(B810, 'Ogr List2'!$B$2:$B$1500, 0))))</f>
        <v/>
      </c>
      <c r="D810" t="str">
        <f t="shared" si="36"/>
        <v/>
      </c>
      <c r="E810" s="4" t="str" cm="1">
        <f t="array" ref="E810">IF(A810="","", SUMPRODUCT(--(INDEX('Cevap Anahtarları'!$B$2:$CW$10, MATCH(J810, 'Cevap Anahtarları'!$A$2:$A$100, 0), 0)="ABCDE")) + SUMPRODUCT(--(K810:DF810 &lt;&gt; ""), --(ISNUMBER(SEARCH(K810:DF810, INDEX('Cevap Anahtarları'!$B$2:$CW$10, MATCH(J810, 'Cevap Anahtarları'!$A$2:$A$100, 0), 0)))), --(INDEX('Cevap Anahtarları'!$B$2:$CW$10, MATCH(J810, 'Cevap Anahtarları'!$A$2:$A$100, 0), 0)&lt;&gt;"ABCDE")))</f>
        <v/>
      </c>
      <c r="F810" s="4" t="str" cm="1">
        <f t="array" ref="F810">IF(A810="","",SUMPRODUCT(1* (K810:DF810 &lt;&gt; 0)*(NOT(ISNUMBER(SEARCH(K810:DF810,INDEX('Cevap Anahtarları'!$B$2:$CW$10,MATCH(J810,'Cevap Anahtarları'!$A$2:$A$100,0),0)))))))</f>
        <v/>
      </c>
      <c r="G810" s="4" t="str" cm="1">
        <f t="array" aca="1" ref="G810" ca="1">IF(A810="", "", SUMPRODUCT(--(OFFSET(K810, 0, 0, 1, $O$1) = 0), --(INDEX('Cevap Anahtarları'!$B$2:$CW$10, MATCH(J810, 'Cevap Anahtarları'!$A$2:$A$100, 0), COLUMN(OFFSET(K810, 0, 0, 1, $O$1))-COLUMN(K810)+1) &lt;&gt; "ABCDE")))</f>
        <v/>
      </c>
      <c r="H810" s="12" t="str">
        <f t="shared" si="37"/>
        <v/>
      </c>
      <c r="I810" s="12" t="str">
        <f t="shared" si="38"/>
        <v/>
      </c>
    </row>
    <row r="811" spans="2:9">
      <c r="B811" t="str">
        <f>IF(_xlfn.CONCAT('OMR Ciktisi'!F808:O808)="","",VALUE(_xlfn.CONCAT('OMR Ciktisi'!F808:O808)))</f>
        <v/>
      </c>
      <c r="C811" t="str">
        <f>IF(B811="", "", OR(ISNUMBER(MATCH(B811, 'Ogrenci Listesi'!$B$2:$B$1500, 0)), ISNUMBER(MATCH(B811, 'Ogr List2'!$B$2:$B$1500, 0))))</f>
        <v/>
      </c>
      <c r="D811" t="str">
        <f t="shared" si="36"/>
        <v/>
      </c>
      <c r="E811" s="4" t="str" cm="1">
        <f t="array" ref="E811">IF(A811="","", SUMPRODUCT(--(INDEX('Cevap Anahtarları'!$B$2:$CW$10, MATCH(J811, 'Cevap Anahtarları'!$A$2:$A$100, 0), 0)="ABCDE")) + SUMPRODUCT(--(K811:DF811 &lt;&gt; ""), --(ISNUMBER(SEARCH(K811:DF811, INDEX('Cevap Anahtarları'!$B$2:$CW$10, MATCH(J811, 'Cevap Anahtarları'!$A$2:$A$100, 0), 0)))), --(INDEX('Cevap Anahtarları'!$B$2:$CW$10, MATCH(J811, 'Cevap Anahtarları'!$A$2:$A$100, 0), 0)&lt;&gt;"ABCDE")))</f>
        <v/>
      </c>
      <c r="F811" s="4" t="str" cm="1">
        <f t="array" ref="F811">IF(A811="","",SUMPRODUCT(1* (K811:DF811 &lt;&gt; 0)*(NOT(ISNUMBER(SEARCH(K811:DF811,INDEX('Cevap Anahtarları'!$B$2:$CW$10,MATCH(J811,'Cevap Anahtarları'!$A$2:$A$100,0),0)))))))</f>
        <v/>
      </c>
      <c r="G811" s="4" t="str" cm="1">
        <f t="array" aca="1" ref="G811" ca="1">IF(A811="", "", SUMPRODUCT(--(OFFSET(K811, 0, 0, 1, $O$1) = 0), --(INDEX('Cevap Anahtarları'!$B$2:$CW$10, MATCH(J811, 'Cevap Anahtarları'!$A$2:$A$100, 0), COLUMN(OFFSET(K811, 0, 0, 1, $O$1))-COLUMN(K811)+1) &lt;&gt; "ABCDE")))</f>
        <v/>
      </c>
      <c r="H811" s="12" t="str">
        <f t="shared" si="37"/>
        <v/>
      </c>
      <c r="I811" s="12" t="str">
        <f t="shared" si="38"/>
        <v/>
      </c>
    </row>
    <row r="812" spans="2:9">
      <c r="B812" t="str">
        <f>IF(_xlfn.CONCAT('OMR Ciktisi'!F809:O809)="","",VALUE(_xlfn.CONCAT('OMR Ciktisi'!F809:O809)))</f>
        <v/>
      </c>
      <c r="C812" t="str">
        <f>IF(B812="", "", OR(ISNUMBER(MATCH(B812, 'Ogrenci Listesi'!$B$2:$B$1500, 0)), ISNUMBER(MATCH(B812, 'Ogr List2'!$B$2:$B$1500, 0))))</f>
        <v/>
      </c>
      <c r="D812" t="str">
        <f t="shared" si="36"/>
        <v/>
      </c>
      <c r="E812" s="4" t="str" cm="1">
        <f t="array" ref="E812">IF(A812="","", SUMPRODUCT(--(INDEX('Cevap Anahtarları'!$B$2:$CW$10, MATCH(J812, 'Cevap Anahtarları'!$A$2:$A$100, 0), 0)="ABCDE")) + SUMPRODUCT(--(K812:DF812 &lt;&gt; ""), --(ISNUMBER(SEARCH(K812:DF812, INDEX('Cevap Anahtarları'!$B$2:$CW$10, MATCH(J812, 'Cevap Anahtarları'!$A$2:$A$100, 0), 0)))), --(INDEX('Cevap Anahtarları'!$B$2:$CW$10, MATCH(J812, 'Cevap Anahtarları'!$A$2:$A$100, 0), 0)&lt;&gt;"ABCDE")))</f>
        <v/>
      </c>
      <c r="F812" s="4" t="str" cm="1">
        <f t="array" ref="F812">IF(A812="","",SUMPRODUCT(1* (K812:DF812 &lt;&gt; 0)*(NOT(ISNUMBER(SEARCH(K812:DF812,INDEX('Cevap Anahtarları'!$B$2:$CW$10,MATCH(J812,'Cevap Anahtarları'!$A$2:$A$100,0),0)))))))</f>
        <v/>
      </c>
      <c r="G812" s="4" t="str" cm="1">
        <f t="array" aca="1" ref="G812" ca="1">IF(A812="", "", SUMPRODUCT(--(OFFSET(K812, 0, 0, 1, $O$1) = 0), --(INDEX('Cevap Anahtarları'!$B$2:$CW$10, MATCH(J812, 'Cevap Anahtarları'!$A$2:$A$100, 0), COLUMN(OFFSET(K812, 0, 0, 1, $O$1))-COLUMN(K812)+1) &lt;&gt; "ABCDE")))</f>
        <v/>
      </c>
      <c r="H812" s="12" t="str">
        <f t="shared" si="37"/>
        <v/>
      </c>
      <c r="I812" s="12" t="str">
        <f t="shared" si="38"/>
        <v/>
      </c>
    </row>
    <row r="813" spans="2:9">
      <c r="B813" t="str">
        <f>IF(_xlfn.CONCAT('OMR Ciktisi'!F810:O810)="","",VALUE(_xlfn.CONCAT('OMR Ciktisi'!F810:O810)))</f>
        <v/>
      </c>
      <c r="C813" t="str">
        <f>IF(B813="", "", OR(ISNUMBER(MATCH(B813, 'Ogrenci Listesi'!$B$2:$B$1500, 0)), ISNUMBER(MATCH(B813, 'Ogr List2'!$B$2:$B$1500, 0))))</f>
        <v/>
      </c>
      <c r="D813" t="str">
        <f t="shared" si="36"/>
        <v/>
      </c>
      <c r="E813" s="4" t="str" cm="1">
        <f t="array" ref="E813">IF(A813="","", SUMPRODUCT(--(INDEX('Cevap Anahtarları'!$B$2:$CW$10, MATCH(J813, 'Cevap Anahtarları'!$A$2:$A$100, 0), 0)="ABCDE")) + SUMPRODUCT(--(K813:DF813 &lt;&gt; ""), --(ISNUMBER(SEARCH(K813:DF813, INDEX('Cevap Anahtarları'!$B$2:$CW$10, MATCH(J813, 'Cevap Anahtarları'!$A$2:$A$100, 0), 0)))), --(INDEX('Cevap Anahtarları'!$B$2:$CW$10, MATCH(J813, 'Cevap Anahtarları'!$A$2:$A$100, 0), 0)&lt;&gt;"ABCDE")))</f>
        <v/>
      </c>
      <c r="F813" s="4" t="str" cm="1">
        <f t="array" ref="F813">IF(A813="","",SUMPRODUCT(1* (K813:DF813 &lt;&gt; 0)*(NOT(ISNUMBER(SEARCH(K813:DF813,INDEX('Cevap Anahtarları'!$B$2:$CW$10,MATCH(J813,'Cevap Anahtarları'!$A$2:$A$100,0),0)))))))</f>
        <v/>
      </c>
      <c r="G813" s="4" t="str" cm="1">
        <f t="array" aca="1" ref="G813" ca="1">IF(A813="", "", SUMPRODUCT(--(OFFSET(K813, 0, 0, 1, $O$1) = 0), --(INDEX('Cevap Anahtarları'!$B$2:$CW$10, MATCH(J813, 'Cevap Anahtarları'!$A$2:$A$100, 0), COLUMN(OFFSET(K813, 0, 0, 1, $O$1))-COLUMN(K813)+1) &lt;&gt; "ABCDE")))</f>
        <v/>
      </c>
      <c r="H813" s="12" t="str">
        <f t="shared" si="37"/>
        <v/>
      </c>
      <c r="I813" s="12" t="str">
        <f t="shared" si="38"/>
        <v/>
      </c>
    </row>
    <row r="814" spans="2:9">
      <c r="B814" t="str">
        <f>IF(_xlfn.CONCAT('OMR Ciktisi'!F811:O811)="","",VALUE(_xlfn.CONCAT('OMR Ciktisi'!F811:O811)))</f>
        <v/>
      </c>
      <c r="C814" t="str">
        <f>IF(B814="", "", OR(ISNUMBER(MATCH(B814, 'Ogrenci Listesi'!$B$2:$B$1500, 0)), ISNUMBER(MATCH(B814, 'Ogr List2'!$B$2:$B$1500, 0))))</f>
        <v/>
      </c>
      <c r="D814" t="str">
        <f t="shared" si="36"/>
        <v/>
      </c>
      <c r="E814" s="4" t="str" cm="1">
        <f t="array" ref="E814">IF(A814="","", SUMPRODUCT(--(INDEX('Cevap Anahtarları'!$B$2:$CW$10, MATCH(J814, 'Cevap Anahtarları'!$A$2:$A$100, 0), 0)="ABCDE")) + SUMPRODUCT(--(K814:DF814 &lt;&gt; ""), --(ISNUMBER(SEARCH(K814:DF814, INDEX('Cevap Anahtarları'!$B$2:$CW$10, MATCH(J814, 'Cevap Anahtarları'!$A$2:$A$100, 0), 0)))), --(INDEX('Cevap Anahtarları'!$B$2:$CW$10, MATCH(J814, 'Cevap Anahtarları'!$A$2:$A$100, 0), 0)&lt;&gt;"ABCDE")))</f>
        <v/>
      </c>
      <c r="F814" s="4" t="str" cm="1">
        <f t="array" ref="F814">IF(A814="","",SUMPRODUCT(1* (K814:DF814 &lt;&gt; 0)*(NOT(ISNUMBER(SEARCH(K814:DF814,INDEX('Cevap Anahtarları'!$B$2:$CW$10,MATCH(J814,'Cevap Anahtarları'!$A$2:$A$100,0),0)))))))</f>
        <v/>
      </c>
      <c r="G814" s="4" t="str" cm="1">
        <f t="array" aca="1" ref="G814" ca="1">IF(A814="", "", SUMPRODUCT(--(OFFSET(K814, 0, 0, 1, $O$1) = 0), --(INDEX('Cevap Anahtarları'!$B$2:$CW$10, MATCH(J814, 'Cevap Anahtarları'!$A$2:$A$100, 0), COLUMN(OFFSET(K814, 0, 0, 1, $O$1))-COLUMN(K814)+1) &lt;&gt; "ABCDE")))</f>
        <v/>
      </c>
      <c r="H814" s="12" t="str">
        <f t="shared" si="37"/>
        <v/>
      </c>
      <c r="I814" s="12" t="str">
        <f t="shared" si="38"/>
        <v/>
      </c>
    </row>
    <row r="815" spans="2:9">
      <c r="B815" t="str">
        <f>IF(_xlfn.CONCAT('OMR Ciktisi'!F812:O812)="","",VALUE(_xlfn.CONCAT('OMR Ciktisi'!F812:O812)))</f>
        <v/>
      </c>
      <c r="C815" t="str">
        <f>IF(B815="", "", OR(ISNUMBER(MATCH(B815, 'Ogrenci Listesi'!$B$2:$B$1500, 0)), ISNUMBER(MATCH(B815, 'Ogr List2'!$B$2:$B$1500, 0))))</f>
        <v/>
      </c>
      <c r="D815" t="str">
        <f t="shared" si="36"/>
        <v/>
      </c>
      <c r="E815" s="4" t="str" cm="1">
        <f t="array" ref="E815">IF(A815="","", SUMPRODUCT(--(INDEX('Cevap Anahtarları'!$B$2:$CW$10, MATCH(J815, 'Cevap Anahtarları'!$A$2:$A$100, 0), 0)="ABCDE")) + SUMPRODUCT(--(K815:DF815 &lt;&gt; ""), --(ISNUMBER(SEARCH(K815:DF815, INDEX('Cevap Anahtarları'!$B$2:$CW$10, MATCH(J815, 'Cevap Anahtarları'!$A$2:$A$100, 0), 0)))), --(INDEX('Cevap Anahtarları'!$B$2:$CW$10, MATCH(J815, 'Cevap Anahtarları'!$A$2:$A$100, 0), 0)&lt;&gt;"ABCDE")))</f>
        <v/>
      </c>
      <c r="F815" s="4" t="str" cm="1">
        <f t="array" ref="F815">IF(A815="","",SUMPRODUCT(1* (K815:DF815 &lt;&gt; 0)*(NOT(ISNUMBER(SEARCH(K815:DF815,INDEX('Cevap Anahtarları'!$B$2:$CW$10,MATCH(J815,'Cevap Anahtarları'!$A$2:$A$100,0),0)))))))</f>
        <v/>
      </c>
      <c r="G815" s="4" t="str" cm="1">
        <f t="array" aca="1" ref="G815" ca="1">IF(A815="", "", SUMPRODUCT(--(OFFSET(K815, 0, 0, 1, $O$1) = 0), --(INDEX('Cevap Anahtarları'!$B$2:$CW$10, MATCH(J815, 'Cevap Anahtarları'!$A$2:$A$100, 0), COLUMN(OFFSET(K815, 0, 0, 1, $O$1))-COLUMN(K815)+1) &lt;&gt; "ABCDE")))</f>
        <v/>
      </c>
      <c r="H815" s="12" t="str">
        <f t="shared" si="37"/>
        <v/>
      </c>
      <c r="I815" s="12" t="str">
        <f t="shared" si="38"/>
        <v/>
      </c>
    </row>
    <row r="816" spans="2:9">
      <c r="B816" t="str">
        <f>IF(_xlfn.CONCAT('OMR Ciktisi'!F813:O813)="","",VALUE(_xlfn.CONCAT('OMR Ciktisi'!F813:O813)))</f>
        <v/>
      </c>
      <c r="C816" t="str">
        <f>IF(B816="", "", OR(ISNUMBER(MATCH(B816, 'Ogrenci Listesi'!$B$2:$B$1500, 0)), ISNUMBER(MATCH(B816, 'Ogr List2'!$B$2:$B$1500, 0))))</f>
        <v/>
      </c>
      <c r="D816" t="str">
        <f t="shared" si="36"/>
        <v/>
      </c>
      <c r="E816" s="4" t="str" cm="1">
        <f t="array" ref="E816">IF(A816="","", SUMPRODUCT(--(INDEX('Cevap Anahtarları'!$B$2:$CW$10, MATCH(J816, 'Cevap Anahtarları'!$A$2:$A$100, 0), 0)="ABCDE")) + SUMPRODUCT(--(K816:DF816 &lt;&gt; ""), --(ISNUMBER(SEARCH(K816:DF816, INDEX('Cevap Anahtarları'!$B$2:$CW$10, MATCH(J816, 'Cevap Anahtarları'!$A$2:$A$100, 0), 0)))), --(INDEX('Cevap Anahtarları'!$B$2:$CW$10, MATCH(J816, 'Cevap Anahtarları'!$A$2:$A$100, 0), 0)&lt;&gt;"ABCDE")))</f>
        <v/>
      </c>
      <c r="F816" s="4" t="str" cm="1">
        <f t="array" ref="F816">IF(A816="","",SUMPRODUCT(1* (K816:DF816 &lt;&gt; 0)*(NOT(ISNUMBER(SEARCH(K816:DF816,INDEX('Cevap Anahtarları'!$B$2:$CW$10,MATCH(J816,'Cevap Anahtarları'!$A$2:$A$100,0),0)))))))</f>
        <v/>
      </c>
      <c r="G816" s="4" t="str" cm="1">
        <f t="array" aca="1" ref="G816" ca="1">IF(A816="", "", SUMPRODUCT(--(OFFSET(K816, 0, 0, 1, $O$1) = 0), --(INDEX('Cevap Anahtarları'!$B$2:$CW$10, MATCH(J816, 'Cevap Anahtarları'!$A$2:$A$100, 0), COLUMN(OFFSET(K816, 0, 0, 1, $O$1))-COLUMN(K816)+1) &lt;&gt; "ABCDE")))</f>
        <v/>
      </c>
      <c r="H816" s="12" t="str">
        <f t="shared" si="37"/>
        <v/>
      </c>
      <c r="I816" s="12" t="str">
        <f t="shared" si="38"/>
        <v/>
      </c>
    </row>
    <row r="817" spans="2:9">
      <c r="B817" t="str">
        <f>IF(_xlfn.CONCAT('OMR Ciktisi'!F814:O814)="","",VALUE(_xlfn.CONCAT('OMR Ciktisi'!F814:O814)))</f>
        <v/>
      </c>
      <c r="C817" t="str">
        <f>IF(B817="", "", OR(ISNUMBER(MATCH(B817, 'Ogrenci Listesi'!$B$2:$B$1500, 0)), ISNUMBER(MATCH(B817, 'Ogr List2'!$B$2:$B$1500, 0))))</f>
        <v/>
      </c>
      <c r="D817" t="str">
        <f t="shared" si="36"/>
        <v/>
      </c>
      <c r="E817" s="4" t="str" cm="1">
        <f t="array" ref="E817">IF(A817="","", SUMPRODUCT(--(INDEX('Cevap Anahtarları'!$B$2:$CW$10, MATCH(J817, 'Cevap Anahtarları'!$A$2:$A$100, 0), 0)="ABCDE")) + SUMPRODUCT(--(K817:DF817 &lt;&gt; ""), --(ISNUMBER(SEARCH(K817:DF817, INDEX('Cevap Anahtarları'!$B$2:$CW$10, MATCH(J817, 'Cevap Anahtarları'!$A$2:$A$100, 0), 0)))), --(INDEX('Cevap Anahtarları'!$B$2:$CW$10, MATCH(J817, 'Cevap Anahtarları'!$A$2:$A$100, 0), 0)&lt;&gt;"ABCDE")))</f>
        <v/>
      </c>
      <c r="F817" s="4" t="str" cm="1">
        <f t="array" ref="F817">IF(A817="","",SUMPRODUCT(1* (K817:DF817 &lt;&gt; 0)*(NOT(ISNUMBER(SEARCH(K817:DF817,INDEX('Cevap Anahtarları'!$B$2:$CW$10,MATCH(J817,'Cevap Anahtarları'!$A$2:$A$100,0),0)))))))</f>
        <v/>
      </c>
      <c r="G817" s="4" t="str" cm="1">
        <f t="array" aca="1" ref="G817" ca="1">IF(A817="", "", SUMPRODUCT(--(OFFSET(K817, 0, 0, 1, $O$1) = 0), --(INDEX('Cevap Anahtarları'!$B$2:$CW$10, MATCH(J817, 'Cevap Anahtarları'!$A$2:$A$100, 0), COLUMN(OFFSET(K817, 0, 0, 1, $O$1))-COLUMN(K817)+1) &lt;&gt; "ABCDE")))</f>
        <v/>
      </c>
      <c r="H817" s="12" t="str">
        <f t="shared" si="37"/>
        <v/>
      </c>
      <c r="I817" s="12" t="str">
        <f t="shared" si="38"/>
        <v/>
      </c>
    </row>
    <row r="818" spans="2:9">
      <c r="B818" t="str">
        <f>IF(_xlfn.CONCAT('OMR Ciktisi'!F815:O815)="","",VALUE(_xlfn.CONCAT('OMR Ciktisi'!F815:O815)))</f>
        <v/>
      </c>
      <c r="C818" t="str">
        <f>IF(B818="", "", OR(ISNUMBER(MATCH(B818, 'Ogrenci Listesi'!$B$2:$B$1500, 0)), ISNUMBER(MATCH(B818, 'Ogr List2'!$B$2:$B$1500, 0))))</f>
        <v/>
      </c>
      <c r="D818" t="str">
        <f t="shared" si="36"/>
        <v/>
      </c>
      <c r="E818" s="4" t="str" cm="1">
        <f t="array" ref="E818">IF(A818="","", SUMPRODUCT(--(INDEX('Cevap Anahtarları'!$B$2:$CW$10, MATCH(J818, 'Cevap Anahtarları'!$A$2:$A$100, 0), 0)="ABCDE")) + SUMPRODUCT(--(K818:DF818 &lt;&gt; ""), --(ISNUMBER(SEARCH(K818:DF818, INDEX('Cevap Anahtarları'!$B$2:$CW$10, MATCH(J818, 'Cevap Anahtarları'!$A$2:$A$100, 0), 0)))), --(INDEX('Cevap Anahtarları'!$B$2:$CW$10, MATCH(J818, 'Cevap Anahtarları'!$A$2:$A$100, 0), 0)&lt;&gt;"ABCDE")))</f>
        <v/>
      </c>
      <c r="F818" s="4" t="str" cm="1">
        <f t="array" ref="F818">IF(A818="","",SUMPRODUCT(1* (K818:DF818 &lt;&gt; 0)*(NOT(ISNUMBER(SEARCH(K818:DF818,INDEX('Cevap Anahtarları'!$B$2:$CW$10,MATCH(J818,'Cevap Anahtarları'!$A$2:$A$100,0),0)))))))</f>
        <v/>
      </c>
      <c r="G818" s="4" t="str" cm="1">
        <f t="array" aca="1" ref="G818" ca="1">IF(A818="", "", SUMPRODUCT(--(OFFSET(K818, 0, 0, 1, $O$1) = 0), --(INDEX('Cevap Anahtarları'!$B$2:$CW$10, MATCH(J818, 'Cevap Anahtarları'!$A$2:$A$100, 0), COLUMN(OFFSET(K818, 0, 0, 1, $O$1))-COLUMN(K818)+1) &lt;&gt; "ABCDE")))</f>
        <v/>
      </c>
      <c r="H818" s="12" t="str">
        <f t="shared" si="37"/>
        <v/>
      </c>
      <c r="I818" s="12" t="str">
        <f t="shared" si="38"/>
        <v/>
      </c>
    </row>
    <row r="819" spans="2:9">
      <c r="B819" t="str">
        <f>IF(_xlfn.CONCAT('OMR Ciktisi'!F816:O816)="","",VALUE(_xlfn.CONCAT('OMR Ciktisi'!F816:O816)))</f>
        <v/>
      </c>
      <c r="C819" t="str">
        <f>IF(B819="", "", OR(ISNUMBER(MATCH(B819, 'Ogrenci Listesi'!$B$2:$B$1500, 0)), ISNUMBER(MATCH(B819, 'Ogr List2'!$B$2:$B$1500, 0))))</f>
        <v/>
      </c>
      <c r="D819" t="str">
        <f t="shared" si="36"/>
        <v/>
      </c>
      <c r="E819" s="4" t="str" cm="1">
        <f t="array" ref="E819">IF(A819="","", SUMPRODUCT(--(INDEX('Cevap Anahtarları'!$B$2:$CW$10, MATCH(J819, 'Cevap Anahtarları'!$A$2:$A$100, 0), 0)="ABCDE")) + SUMPRODUCT(--(K819:DF819 &lt;&gt; ""), --(ISNUMBER(SEARCH(K819:DF819, INDEX('Cevap Anahtarları'!$B$2:$CW$10, MATCH(J819, 'Cevap Anahtarları'!$A$2:$A$100, 0), 0)))), --(INDEX('Cevap Anahtarları'!$B$2:$CW$10, MATCH(J819, 'Cevap Anahtarları'!$A$2:$A$100, 0), 0)&lt;&gt;"ABCDE")))</f>
        <v/>
      </c>
      <c r="F819" s="4" t="str" cm="1">
        <f t="array" ref="F819">IF(A819="","",SUMPRODUCT(1* (K819:DF819 &lt;&gt; 0)*(NOT(ISNUMBER(SEARCH(K819:DF819,INDEX('Cevap Anahtarları'!$B$2:$CW$10,MATCH(J819,'Cevap Anahtarları'!$A$2:$A$100,0),0)))))))</f>
        <v/>
      </c>
      <c r="G819" s="4" t="str" cm="1">
        <f t="array" aca="1" ref="G819" ca="1">IF(A819="", "", SUMPRODUCT(--(OFFSET(K819, 0, 0, 1, $O$1) = 0), --(INDEX('Cevap Anahtarları'!$B$2:$CW$10, MATCH(J819, 'Cevap Anahtarları'!$A$2:$A$100, 0), COLUMN(OFFSET(K819, 0, 0, 1, $O$1))-COLUMN(K819)+1) &lt;&gt; "ABCDE")))</f>
        <v/>
      </c>
      <c r="H819" s="12" t="str">
        <f t="shared" si="37"/>
        <v/>
      </c>
      <c r="I819" s="12" t="str">
        <f t="shared" si="38"/>
        <v/>
      </c>
    </row>
    <row r="820" spans="2:9">
      <c r="B820" t="str">
        <f>IF(_xlfn.CONCAT('OMR Ciktisi'!F817:O817)="","",VALUE(_xlfn.CONCAT('OMR Ciktisi'!F817:O817)))</f>
        <v/>
      </c>
      <c r="C820" t="str">
        <f>IF(B820="", "", OR(ISNUMBER(MATCH(B820, 'Ogrenci Listesi'!$B$2:$B$1500, 0)), ISNUMBER(MATCH(B820, 'Ogr List2'!$B$2:$B$1500, 0))))</f>
        <v/>
      </c>
      <c r="D820" t="str">
        <f t="shared" si="36"/>
        <v/>
      </c>
      <c r="E820" s="4" t="str" cm="1">
        <f t="array" ref="E820">IF(A820="","", SUMPRODUCT(--(INDEX('Cevap Anahtarları'!$B$2:$CW$10, MATCH(J820, 'Cevap Anahtarları'!$A$2:$A$100, 0), 0)="ABCDE")) + SUMPRODUCT(--(K820:DF820 &lt;&gt; ""), --(ISNUMBER(SEARCH(K820:DF820, INDEX('Cevap Anahtarları'!$B$2:$CW$10, MATCH(J820, 'Cevap Anahtarları'!$A$2:$A$100, 0), 0)))), --(INDEX('Cevap Anahtarları'!$B$2:$CW$10, MATCH(J820, 'Cevap Anahtarları'!$A$2:$A$100, 0), 0)&lt;&gt;"ABCDE")))</f>
        <v/>
      </c>
      <c r="F820" s="4" t="str" cm="1">
        <f t="array" ref="F820">IF(A820="","",SUMPRODUCT(1* (K820:DF820 &lt;&gt; 0)*(NOT(ISNUMBER(SEARCH(K820:DF820,INDEX('Cevap Anahtarları'!$B$2:$CW$10,MATCH(J820,'Cevap Anahtarları'!$A$2:$A$100,0),0)))))))</f>
        <v/>
      </c>
      <c r="G820" s="4" t="str" cm="1">
        <f t="array" aca="1" ref="G820" ca="1">IF(A820="", "", SUMPRODUCT(--(OFFSET(K820, 0, 0, 1, $O$1) = 0), --(INDEX('Cevap Anahtarları'!$B$2:$CW$10, MATCH(J820, 'Cevap Anahtarları'!$A$2:$A$100, 0), COLUMN(OFFSET(K820, 0, 0, 1, $O$1))-COLUMN(K820)+1) &lt;&gt; "ABCDE")))</f>
        <v/>
      </c>
      <c r="H820" s="12" t="str">
        <f t="shared" si="37"/>
        <v/>
      </c>
      <c r="I820" s="12" t="str">
        <f t="shared" si="38"/>
        <v/>
      </c>
    </row>
    <row r="821" spans="2:9">
      <c r="B821" t="str">
        <f>IF(_xlfn.CONCAT('OMR Ciktisi'!F818:O818)="","",VALUE(_xlfn.CONCAT('OMR Ciktisi'!F818:O818)))</f>
        <v/>
      </c>
      <c r="C821" t="str">
        <f>IF(B821="", "", OR(ISNUMBER(MATCH(B821, 'Ogrenci Listesi'!$B$2:$B$1500, 0)), ISNUMBER(MATCH(B821, 'Ogr List2'!$B$2:$B$1500, 0))))</f>
        <v/>
      </c>
      <c r="D821" t="str">
        <f t="shared" si="36"/>
        <v/>
      </c>
      <c r="E821" s="4" t="str" cm="1">
        <f t="array" ref="E821">IF(A821="","", SUMPRODUCT(--(INDEX('Cevap Anahtarları'!$B$2:$CW$10, MATCH(J821, 'Cevap Anahtarları'!$A$2:$A$100, 0), 0)="ABCDE")) + SUMPRODUCT(--(K821:DF821 &lt;&gt; ""), --(ISNUMBER(SEARCH(K821:DF821, INDEX('Cevap Anahtarları'!$B$2:$CW$10, MATCH(J821, 'Cevap Anahtarları'!$A$2:$A$100, 0), 0)))), --(INDEX('Cevap Anahtarları'!$B$2:$CW$10, MATCH(J821, 'Cevap Anahtarları'!$A$2:$A$100, 0), 0)&lt;&gt;"ABCDE")))</f>
        <v/>
      </c>
      <c r="F821" s="4" t="str" cm="1">
        <f t="array" ref="F821">IF(A821="","",SUMPRODUCT(1* (K821:DF821 &lt;&gt; 0)*(NOT(ISNUMBER(SEARCH(K821:DF821,INDEX('Cevap Anahtarları'!$B$2:$CW$10,MATCH(J821,'Cevap Anahtarları'!$A$2:$A$100,0),0)))))))</f>
        <v/>
      </c>
      <c r="G821" s="4" t="str" cm="1">
        <f t="array" aca="1" ref="G821" ca="1">IF(A821="", "", SUMPRODUCT(--(OFFSET(K821, 0, 0, 1, $O$1) = 0), --(INDEX('Cevap Anahtarları'!$B$2:$CW$10, MATCH(J821, 'Cevap Anahtarları'!$A$2:$A$100, 0), COLUMN(OFFSET(K821, 0, 0, 1, $O$1))-COLUMN(K821)+1) &lt;&gt; "ABCDE")))</f>
        <v/>
      </c>
      <c r="H821" s="12" t="str">
        <f t="shared" si="37"/>
        <v/>
      </c>
      <c r="I821" s="12" t="str">
        <f t="shared" si="38"/>
        <v/>
      </c>
    </row>
    <row r="822" spans="2:9">
      <c r="B822" t="str">
        <f>IF(_xlfn.CONCAT('OMR Ciktisi'!F819:O819)="","",VALUE(_xlfn.CONCAT('OMR Ciktisi'!F819:O819)))</f>
        <v/>
      </c>
      <c r="C822" t="str">
        <f>IF(B822="", "", OR(ISNUMBER(MATCH(B822, 'Ogrenci Listesi'!$B$2:$B$1500, 0)), ISNUMBER(MATCH(B822, 'Ogr List2'!$B$2:$B$1500, 0))))</f>
        <v/>
      </c>
      <c r="D822" t="str">
        <f t="shared" si="36"/>
        <v/>
      </c>
      <c r="E822" s="4" t="str" cm="1">
        <f t="array" ref="E822">IF(A822="","", SUMPRODUCT(--(INDEX('Cevap Anahtarları'!$B$2:$CW$10, MATCH(J822, 'Cevap Anahtarları'!$A$2:$A$100, 0), 0)="ABCDE")) + SUMPRODUCT(--(K822:DF822 &lt;&gt; ""), --(ISNUMBER(SEARCH(K822:DF822, INDEX('Cevap Anahtarları'!$B$2:$CW$10, MATCH(J822, 'Cevap Anahtarları'!$A$2:$A$100, 0), 0)))), --(INDEX('Cevap Anahtarları'!$B$2:$CW$10, MATCH(J822, 'Cevap Anahtarları'!$A$2:$A$100, 0), 0)&lt;&gt;"ABCDE")))</f>
        <v/>
      </c>
      <c r="F822" s="4" t="str" cm="1">
        <f t="array" ref="F822">IF(A822="","",SUMPRODUCT(1* (K822:DF822 &lt;&gt; 0)*(NOT(ISNUMBER(SEARCH(K822:DF822,INDEX('Cevap Anahtarları'!$B$2:$CW$10,MATCH(J822,'Cevap Anahtarları'!$A$2:$A$100,0),0)))))))</f>
        <v/>
      </c>
      <c r="G822" s="4" t="str" cm="1">
        <f t="array" aca="1" ref="G822" ca="1">IF(A822="", "", SUMPRODUCT(--(OFFSET(K822, 0, 0, 1, $O$1) = 0), --(INDEX('Cevap Anahtarları'!$B$2:$CW$10, MATCH(J822, 'Cevap Anahtarları'!$A$2:$A$100, 0), COLUMN(OFFSET(K822, 0, 0, 1, $O$1))-COLUMN(K822)+1) &lt;&gt; "ABCDE")))</f>
        <v/>
      </c>
      <c r="H822" s="12" t="str">
        <f t="shared" si="37"/>
        <v/>
      </c>
      <c r="I822" s="12" t="str">
        <f t="shared" si="38"/>
        <v/>
      </c>
    </row>
    <row r="823" spans="2:9">
      <c r="B823" t="str">
        <f>IF(_xlfn.CONCAT('OMR Ciktisi'!F820:O820)="","",VALUE(_xlfn.CONCAT('OMR Ciktisi'!F820:O820)))</f>
        <v/>
      </c>
      <c r="C823" t="str">
        <f>IF(B823="", "", OR(ISNUMBER(MATCH(B823, 'Ogrenci Listesi'!$B$2:$B$1500, 0)), ISNUMBER(MATCH(B823, 'Ogr List2'!$B$2:$B$1500, 0))))</f>
        <v/>
      </c>
      <c r="D823" t="str">
        <f t="shared" si="36"/>
        <v/>
      </c>
      <c r="E823" s="4" t="str" cm="1">
        <f t="array" ref="E823">IF(A823="","", SUMPRODUCT(--(INDEX('Cevap Anahtarları'!$B$2:$CW$10, MATCH(J823, 'Cevap Anahtarları'!$A$2:$A$100, 0), 0)="ABCDE")) + SUMPRODUCT(--(K823:DF823 &lt;&gt; ""), --(ISNUMBER(SEARCH(K823:DF823, INDEX('Cevap Anahtarları'!$B$2:$CW$10, MATCH(J823, 'Cevap Anahtarları'!$A$2:$A$100, 0), 0)))), --(INDEX('Cevap Anahtarları'!$B$2:$CW$10, MATCH(J823, 'Cevap Anahtarları'!$A$2:$A$100, 0), 0)&lt;&gt;"ABCDE")))</f>
        <v/>
      </c>
      <c r="F823" s="4" t="str" cm="1">
        <f t="array" ref="F823">IF(A823="","",SUMPRODUCT(1* (K823:DF823 &lt;&gt; 0)*(NOT(ISNUMBER(SEARCH(K823:DF823,INDEX('Cevap Anahtarları'!$B$2:$CW$10,MATCH(J823,'Cevap Anahtarları'!$A$2:$A$100,0),0)))))))</f>
        <v/>
      </c>
      <c r="G823" s="4" t="str" cm="1">
        <f t="array" aca="1" ref="G823" ca="1">IF(A823="", "", SUMPRODUCT(--(OFFSET(K823, 0, 0, 1, $O$1) = 0), --(INDEX('Cevap Anahtarları'!$B$2:$CW$10, MATCH(J823, 'Cevap Anahtarları'!$A$2:$A$100, 0), COLUMN(OFFSET(K823, 0, 0, 1, $O$1))-COLUMN(K823)+1) &lt;&gt; "ABCDE")))</f>
        <v/>
      </c>
      <c r="H823" s="12" t="str">
        <f t="shared" si="37"/>
        <v/>
      </c>
      <c r="I823" s="12" t="str">
        <f t="shared" si="38"/>
        <v/>
      </c>
    </row>
    <row r="824" spans="2:9">
      <c r="B824" t="str">
        <f>IF(_xlfn.CONCAT('OMR Ciktisi'!F821:O821)="","",VALUE(_xlfn.CONCAT('OMR Ciktisi'!F821:O821)))</f>
        <v/>
      </c>
      <c r="C824" t="str">
        <f>IF(B824="", "", OR(ISNUMBER(MATCH(B824, 'Ogrenci Listesi'!$B$2:$B$1500, 0)), ISNUMBER(MATCH(B824, 'Ogr List2'!$B$2:$B$1500, 0))))</f>
        <v/>
      </c>
      <c r="D824" t="str">
        <f t="shared" si="36"/>
        <v/>
      </c>
      <c r="E824" s="4" t="str" cm="1">
        <f t="array" ref="E824">IF(A824="","", SUMPRODUCT(--(INDEX('Cevap Anahtarları'!$B$2:$CW$10, MATCH(J824, 'Cevap Anahtarları'!$A$2:$A$100, 0), 0)="ABCDE")) + SUMPRODUCT(--(K824:DF824 &lt;&gt; ""), --(ISNUMBER(SEARCH(K824:DF824, INDEX('Cevap Anahtarları'!$B$2:$CW$10, MATCH(J824, 'Cevap Anahtarları'!$A$2:$A$100, 0), 0)))), --(INDEX('Cevap Anahtarları'!$B$2:$CW$10, MATCH(J824, 'Cevap Anahtarları'!$A$2:$A$100, 0), 0)&lt;&gt;"ABCDE")))</f>
        <v/>
      </c>
      <c r="F824" s="4" t="str" cm="1">
        <f t="array" ref="F824">IF(A824="","",SUMPRODUCT(1* (K824:DF824 &lt;&gt; 0)*(NOT(ISNUMBER(SEARCH(K824:DF824,INDEX('Cevap Anahtarları'!$B$2:$CW$10,MATCH(J824,'Cevap Anahtarları'!$A$2:$A$100,0),0)))))))</f>
        <v/>
      </c>
      <c r="G824" s="4" t="str" cm="1">
        <f t="array" aca="1" ref="G824" ca="1">IF(A824="", "", SUMPRODUCT(--(OFFSET(K824, 0, 0, 1, $O$1) = 0), --(INDEX('Cevap Anahtarları'!$B$2:$CW$10, MATCH(J824, 'Cevap Anahtarları'!$A$2:$A$100, 0), COLUMN(OFFSET(K824, 0, 0, 1, $O$1))-COLUMN(K824)+1) &lt;&gt; "ABCDE")))</f>
        <v/>
      </c>
      <c r="H824" s="12" t="str">
        <f t="shared" si="37"/>
        <v/>
      </c>
      <c r="I824" s="12" t="str">
        <f t="shared" si="38"/>
        <v/>
      </c>
    </row>
    <row r="825" spans="2:9">
      <c r="B825" t="str">
        <f>IF(_xlfn.CONCAT('OMR Ciktisi'!F822:O822)="","",VALUE(_xlfn.CONCAT('OMR Ciktisi'!F822:O822)))</f>
        <v/>
      </c>
      <c r="C825" t="str">
        <f>IF(B825="", "", OR(ISNUMBER(MATCH(B825, 'Ogrenci Listesi'!$B$2:$B$1500, 0)), ISNUMBER(MATCH(B825, 'Ogr List2'!$B$2:$B$1500, 0))))</f>
        <v/>
      </c>
      <c r="D825" t="str">
        <f t="shared" si="36"/>
        <v/>
      </c>
      <c r="E825" s="4" t="str" cm="1">
        <f t="array" ref="E825">IF(A825="","", SUMPRODUCT(--(INDEX('Cevap Anahtarları'!$B$2:$CW$10, MATCH(J825, 'Cevap Anahtarları'!$A$2:$A$100, 0), 0)="ABCDE")) + SUMPRODUCT(--(K825:DF825 &lt;&gt; ""), --(ISNUMBER(SEARCH(K825:DF825, INDEX('Cevap Anahtarları'!$B$2:$CW$10, MATCH(J825, 'Cevap Anahtarları'!$A$2:$A$100, 0), 0)))), --(INDEX('Cevap Anahtarları'!$B$2:$CW$10, MATCH(J825, 'Cevap Anahtarları'!$A$2:$A$100, 0), 0)&lt;&gt;"ABCDE")))</f>
        <v/>
      </c>
      <c r="F825" s="4" t="str" cm="1">
        <f t="array" ref="F825">IF(A825="","",SUMPRODUCT(1* (K825:DF825 &lt;&gt; 0)*(NOT(ISNUMBER(SEARCH(K825:DF825,INDEX('Cevap Anahtarları'!$B$2:$CW$10,MATCH(J825,'Cevap Anahtarları'!$A$2:$A$100,0),0)))))))</f>
        <v/>
      </c>
      <c r="G825" s="4" t="str" cm="1">
        <f t="array" aca="1" ref="G825" ca="1">IF(A825="", "", SUMPRODUCT(--(OFFSET(K825, 0, 0, 1, $O$1) = 0), --(INDEX('Cevap Anahtarları'!$B$2:$CW$10, MATCH(J825, 'Cevap Anahtarları'!$A$2:$A$100, 0), COLUMN(OFFSET(K825, 0, 0, 1, $O$1))-COLUMN(K825)+1) &lt;&gt; "ABCDE")))</f>
        <v/>
      </c>
      <c r="H825" s="12" t="str">
        <f t="shared" si="37"/>
        <v/>
      </c>
      <c r="I825" s="12" t="str">
        <f t="shared" si="38"/>
        <v/>
      </c>
    </row>
    <row r="826" spans="2:9">
      <c r="B826" t="str">
        <f>IF(_xlfn.CONCAT('OMR Ciktisi'!F823:O823)="","",VALUE(_xlfn.CONCAT('OMR Ciktisi'!F823:O823)))</f>
        <v/>
      </c>
      <c r="C826" t="str">
        <f>IF(B826="", "", OR(ISNUMBER(MATCH(B826, 'Ogrenci Listesi'!$B$2:$B$1500, 0)), ISNUMBER(MATCH(B826, 'Ogr List2'!$B$2:$B$1500, 0))))</f>
        <v/>
      </c>
      <c r="D826" t="str">
        <f t="shared" si="36"/>
        <v/>
      </c>
      <c r="E826" s="4" t="str" cm="1">
        <f t="array" ref="E826">IF(A826="","", SUMPRODUCT(--(INDEX('Cevap Anahtarları'!$B$2:$CW$10, MATCH(J826, 'Cevap Anahtarları'!$A$2:$A$100, 0), 0)="ABCDE")) + SUMPRODUCT(--(K826:DF826 &lt;&gt; ""), --(ISNUMBER(SEARCH(K826:DF826, INDEX('Cevap Anahtarları'!$B$2:$CW$10, MATCH(J826, 'Cevap Anahtarları'!$A$2:$A$100, 0), 0)))), --(INDEX('Cevap Anahtarları'!$B$2:$CW$10, MATCH(J826, 'Cevap Anahtarları'!$A$2:$A$100, 0), 0)&lt;&gt;"ABCDE")))</f>
        <v/>
      </c>
      <c r="F826" s="4" t="str" cm="1">
        <f t="array" ref="F826">IF(A826="","",SUMPRODUCT(1* (K826:DF826 &lt;&gt; 0)*(NOT(ISNUMBER(SEARCH(K826:DF826,INDEX('Cevap Anahtarları'!$B$2:$CW$10,MATCH(J826,'Cevap Anahtarları'!$A$2:$A$100,0),0)))))))</f>
        <v/>
      </c>
      <c r="G826" s="4" t="str" cm="1">
        <f t="array" aca="1" ref="G826" ca="1">IF(A826="", "", SUMPRODUCT(--(OFFSET(K826, 0, 0, 1, $O$1) = 0), --(INDEX('Cevap Anahtarları'!$B$2:$CW$10, MATCH(J826, 'Cevap Anahtarları'!$A$2:$A$100, 0), COLUMN(OFFSET(K826, 0, 0, 1, $O$1))-COLUMN(K826)+1) &lt;&gt; "ABCDE")))</f>
        <v/>
      </c>
      <c r="H826" s="12" t="str">
        <f t="shared" si="37"/>
        <v/>
      </c>
      <c r="I826" s="12" t="str">
        <f t="shared" si="38"/>
        <v/>
      </c>
    </row>
    <row r="827" spans="2:9">
      <c r="B827" t="str">
        <f>IF(_xlfn.CONCAT('OMR Ciktisi'!F824:O824)="","",VALUE(_xlfn.CONCAT('OMR Ciktisi'!F824:O824)))</f>
        <v/>
      </c>
      <c r="C827" t="str">
        <f>IF(B827="", "", OR(ISNUMBER(MATCH(B827, 'Ogrenci Listesi'!$B$2:$B$1500, 0)), ISNUMBER(MATCH(B827, 'Ogr List2'!$B$2:$B$1500, 0))))</f>
        <v/>
      </c>
      <c r="D827" t="str">
        <f t="shared" si="36"/>
        <v/>
      </c>
      <c r="E827" s="4" t="str" cm="1">
        <f t="array" ref="E827">IF(A827="","", SUMPRODUCT(--(INDEX('Cevap Anahtarları'!$B$2:$CW$10, MATCH(J827, 'Cevap Anahtarları'!$A$2:$A$100, 0), 0)="ABCDE")) + SUMPRODUCT(--(K827:DF827 &lt;&gt; ""), --(ISNUMBER(SEARCH(K827:DF827, INDEX('Cevap Anahtarları'!$B$2:$CW$10, MATCH(J827, 'Cevap Anahtarları'!$A$2:$A$100, 0), 0)))), --(INDEX('Cevap Anahtarları'!$B$2:$CW$10, MATCH(J827, 'Cevap Anahtarları'!$A$2:$A$100, 0), 0)&lt;&gt;"ABCDE")))</f>
        <v/>
      </c>
      <c r="F827" s="4" t="str" cm="1">
        <f t="array" ref="F827">IF(A827="","",SUMPRODUCT(1* (K827:DF827 &lt;&gt; 0)*(NOT(ISNUMBER(SEARCH(K827:DF827,INDEX('Cevap Anahtarları'!$B$2:$CW$10,MATCH(J827,'Cevap Anahtarları'!$A$2:$A$100,0),0)))))))</f>
        <v/>
      </c>
      <c r="G827" s="4" t="str" cm="1">
        <f t="array" aca="1" ref="G827" ca="1">IF(A827="", "", SUMPRODUCT(--(OFFSET(K827, 0, 0, 1, $O$1) = 0), --(INDEX('Cevap Anahtarları'!$B$2:$CW$10, MATCH(J827, 'Cevap Anahtarları'!$A$2:$A$100, 0), COLUMN(OFFSET(K827, 0, 0, 1, $O$1))-COLUMN(K827)+1) &lt;&gt; "ABCDE")))</f>
        <v/>
      </c>
      <c r="H827" s="12" t="str">
        <f t="shared" si="37"/>
        <v/>
      </c>
      <c r="I827" s="12" t="str">
        <f t="shared" si="38"/>
        <v/>
      </c>
    </row>
    <row r="828" spans="2:9">
      <c r="B828" t="str">
        <f>IF(_xlfn.CONCAT('OMR Ciktisi'!F825:O825)="","",VALUE(_xlfn.CONCAT('OMR Ciktisi'!F825:O825)))</f>
        <v/>
      </c>
      <c r="C828" t="str">
        <f>IF(B828="", "", OR(ISNUMBER(MATCH(B828, 'Ogrenci Listesi'!$B$2:$B$1500, 0)), ISNUMBER(MATCH(B828, 'Ogr List2'!$B$2:$B$1500, 0))))</f>
        <v/>
      </c>
      <c r="D828" t="str">
        <f t="shared" si="36"/>
        <v/>
      </c>
      <c r="E828" s="4" t="str" cm="1">
        <f t="array" ref="E828">IF(A828="","", SUMPRODUCT(--(INDEX('Cevap Anahtarları'!$B$2:$CW$10, MATCH(J828, 'Cevap Anahtarları'!$A$2:$A$100, 0), 0)="ABCDE")) + SUMPRODUCT(--(K828:DF828 &lt;&gt; ""), --(ISNUMBER(SEARCH(K828:DF828, INDEX('Cevap Anahtarları'!$B$2:$CW$10, MATCH(J828, 'Cevap Anahtarları'!$A$2:$A$100, 0), 0)))), --(INDEX('Cevap Anahtarları'!$B$2:$CW$10, MATCH(J828, 'Cevap Anahtarları'!$A$2:$A$100, 0), 0)&lt;&gt;"ABCDE")))</f>
        <v/>
      </c>
      <c r="F828" s="4" t="str" cm="1">
        <f t="array" ref="F828">IF(A828="","",SUMPRODUCT(1* (K828:DF828 &lt;&gt; 0)*(NOT(ISNUMBER(SEARCH(K828:DF828,INDEX('Cevap Anahtarları'!$B$2:$CW$10,MATCH(J828,'Cevap Anahtarları'!$A$2:$A$100,0),0)))))))</f>
        <v/>
      </c>
      <c r="G828" s="4" t="str" cm="1">
        <f t="array" aca="1" ref="G828" ca="1">IF(A828="", "", SUMPRODUCT(--(OFFSET(K828, 0, 0, 1, $O$1) = 0), --(INDEX('Cevap Anahtarları'!$B$2:$CW$10, MATCH(J828, 'Cevap Anahtarları'!$A$2:$A$100, 0), COLUMN(OFFSET(K828, 0, 0, 1, $O$1))-COLUMN(K828)+1) &lt;&gt; "ABCDE")))</f>
        <v/>
      </c>
      <c r="H828" s="12" t="str">
        <f t="shared" si="37"/>
        <v/>
      </c>
      <c r="I828" s="12" t="str">
        <f t="shared" si="38"/>
        <v/>
      </c>
    </row>
    <row r="829" spans="2:9">
      <c r="B829" t="str">
        <f>IF(_xlfn.CONCAT('OMR Ciktisi'!F826:O826)="","",VALUE(_xlfn.CONCAT('OMR Ciktisi'!F826:O826)))</f>
        <v/>
      </c>
      <c r="C829" t="str">
        <f>IF(B829="", "", OR(ISNUMBER(MATCH(B829, 'Ogrenci Listesi'!$B$2:$B$1500, 0)), ISNUMBER(MATCH(B829, 'Ogr List2'!$B$2:$B$1500, 0))))</f>
        <v/>
      </c>
      <c r="D829" t="str">
        <f t="shared" si="36"/>
        <v/>
      </c>
      <c r="E829" s="4" t="str" cm="1">
        <f t="array" ref="E829">IF(A829="","", SUMPRODUCT(--(INDEX('Cevap Anahtarları'!$B$2:$CW$10, MATCH(J829, 'Cevap Anahtarları'!$A$2:$A$100, 0), 0)="ABCDE")) + SUMPRODUCT(--(K829:DF829 &lt;&gt; ""), --(ISNUMBER(SEARCH(K829:DF829, INDEX('Cevap Anahtarları'!$B$2:$CW$10, MATCH(J829, 'Cevap Anahtarları'!$A$2:$A$100, 0), 0)))), --(INDEX('Cevap Anahtarları'!$B$2:$CW$10, MATCH(J829, 'Cevap Anahtarları'!$A$2:$A$100, 0), 0)&lt;&gt;"ABCDE")))</f>
        <v/>
      </c>
      <c r="F829" s="4" t="str" cm="1">
        <f t="array" ref="F829">IF(A829="","",SUMPRODUCT(1* (K829:DF829 &lt;&gt; 0)*(NOT(ISNUMBER(SEARCH(K829:DF829,INDEX('Cevap Anahtarları'!$B$2:$CW$10,MATCH(J829,'Cevap Anahtarları'!$A$2:$A$100,0),0)))))))</f>
        <v/>
      </c>
      <c r="G829" s="4" t="str" cm="1">
        <f t="array" aca="1" ref="G829" ca="1">IF(A829="", "", SUMPRODUCT(--(OFFSET(K829, 0, 0, 1, $O$1) = 0), --(INDEX('Cevap Anahtarları'!$B$2:$CW$10, MATCH(J829, 'Cevap Anahtarları'!$A$2:$A$100, 0), COLUMN(OFFSET(K829, 0, 0, 1, $O$1))-COLUMN(K829)+1) &lt;&gt; "ABCDE")))</f>
        <v/>
      </c>
      <c r="H829" s="12" t="str">
        <f t="shared" si="37"/>
        <v/>
      </c>
      <c r="I829" s="12" t="str">
        <f t="shared" si="38"/>
        <v/>
      </c>
    </row>
    <row r="830" spans="2:9">
      <c r="B830" t="str">
        <f>IF(_xlfn.CONCAT('OMR Ciktisi'!F827:O827)="","",VALUE(_xlfn.CONCAT('OMR Ciktisi'!F827:O827)))</f>
        <v/>
      </c>
      <c r="C830" t="str">
        <f>IF(B830="", "", OR(ISNUMBER(MATCH(B830, 'Ogrenci Listesi'!$B$2:$B$1500, 0)), ISNUMBER(MATCH(B830, 'Ogr List2'!$B$2:$B$1500, 0))))</f>
        <v/>
      </c>
      <c r="D830" t="str">
        <f t="shared" si="36"/>
        <v/>
      </c>
      <c r="E830" s="4" t="str" cm="1">
        <f t="array" ref="E830">IF(A830="","", SUMPRODUCT(--(INDEX('Cevap Anahtarları'!$B$2:$CW$10, MATCH(J830, 'Cevap Anahtarları'!$A$2:$A$100, 0), 0)="ABCDE")) + SUMPRODUCT(--(K830:DF830 &lt;&gt; ""), --(ISNUMBER(SEARCH(K830:DF830, INDEX('Cevap Anahtarları'!$B$2:$CW$10, MATCH(J830, 'Cevap Anahtarları'!$A$2:$A$100, 0), 0)))), --(INDEX('Cevap Anahtarları'!$B$2:$CW$10, MATCH(J830, 'Cevap Anahtarları'!$A$2:$A$100, 0), 0)&lt;&gt;"ABCDE")))</f>
        <v/>
      </c>
      <c r="F830" s="4" t="str" cm="1">
        <f t="array" ref="F830">IF(A830="","",SUMPRODUCT(1* (K830:DF830 &lt;&gt; 0)*(NOT(ISNUMBER(SEARCH(K830:DF830,INDEX('Cevap Anahtarları'!$B$2:$CW$10,MATCH(J830,'Cevap Anahtarları'!$A$2:$A$100,0),0)))))))</f>
        <v/>
      </c>
      <c r="G830" s="4" t="str" cm="1">
        <f t="array" aca="1" ref="G830" ca="1">IF(A830="", "", SUMPRODUCT(--(OFFSET(K830, 0, 0, 1, $O$1) = 0), --(INDEX('Cevap Anahtarları'!$B$2:$CW$10, MATCH(J830, 'Cevap Anahtarları'!$A$2:$A$100, 0), COLUMN(OFFSET(K830, 0, 0, 1, $O$1))-COLUMN(K830)+1) &lt;&gt; "ABCDE")))</f>
        <v/>
      </c>
      <c r="H830" s="12" t="str">
        <f t="shared" si="37"/>
        <v/>
      </c>
      <c r="I830" s="12" t="str">
        <f t="shared" si="38"/>
        <v/>
      </c>
    </row>
    <row r="831" spans="2:9">
      <c r="B831" t="str">
        <f>IF(_xlfn.CONCAT('OMR Ciktisi'!F828:O828)="","",VALUE(_xlfn.CONCAT('OMR Ciktisi'!F828:O828)))</f>
        <v/>
      </c>
      <c r="C831" t="str">
        <f>IF(B831="", "", OR(ISNUMBER(MATCH(B831, 'Ogrenci Listesi'!$B$2:$B$1500, 0)), ISNUMBER(MATCH(B831, 'Ogr List2'!$B$2:$B$1500, 0))))</f>
        <v/>
      </c>
      <c r="D831" t="str">
        <f t="shared" si="36"/>
        <v/>
      </c>
      <c r="E831" s="4" t="str" cm="1">
        <f t="array" ref="E831">IF(A831="","", SUMPRODUCT(--(INDEX('Cevap Anahtarları'!$B$2:$CW$10, MATCH(J831, 'Cevap Anahtarları'!$A$2:$A$100, 0), 0)="ABCDE")) + SUMPRODUCT(--(K831:DF831 &lt;&gt; ""), --(ISNUMBER(SEARCH(K831:DF831, INDEX('Cevap Anahtarları'!$B$2:$CW$10, MATCH(J831, 'Cevap Anahtarları'!$A$2:$A$100, 0), 0)))), --(INDEX('Cevap Anahtarları'!$B$2:$CW$10, MATCH(J831, 'Cevap Anahtarları'!$A$2:$A$100, 0), 0)&lt;&gt;"ABCDE")))</f>
        <v/>
      </c>
      <c r="F831" s="4" t="str" cm="1">
        <f t="array" ref="F831">IF(A831="","",SUMPRODUCT(1* (K831:DF831 &lt;&gt; 0)*(NOT(ISNUMBER(SEARCH(K831:DF831,INDEX('Cevap Anahtarları'!$B$2:$CW$10,MATCH(J831,'Cevap Anahtarları'!$A$2:$A$100,0),0)))))))</f>
        <v/>
      </c>
      <c r="G831" s="4" t="str" cm="1">
        <f t="array" aca="1" ref="G831" ca="1">IF(A831="", "", SUMPRODUCT(--(OFFSET(K831, 0, 0, 1, $O$1) = 0), --(INDEX('Cevap Anahtarları'!$B$2:$CW$10, MATCH(J831, 'Cevap Anahtarları'!$A$2:$A$100, 0), COLUMN(OFFSET(K831, 0, 0, 1, $O$1))-COLUMN(K831)+1) &lt;&gt; "ABCDE")))</f>
        <v/>
      </c>
      <c r="H831" s="12" t="str">
        <f t="shared" si="37"/>
        <v/>
      </c>
      <c r="I831" s="12" t="str">
        <f t="shared" si="38"/>
        <v/>
      </c>
    </row>
    <row r="832" spans="2:9">
      <c r="B832" t="str">
        <f>IF(_xlfn.CONCAT('OMR Ciktisi'!F829:O829)="","",VALUE(_xlfn.CONCAT('OMR Ciktisi'!F829:O829)))</f>
        <v/>
      </c>
      <c r="C832" t="str">
        <f>IF(B832="", "", OR(ISNUMBER(MATCH(B832, 'Ogrenci Listesi'!$B$2:$B$1500, 0)), ISNUMBER(MATCH(B832, 'Ogr List2'!$B$2:$B$1500, 0))))</f>
        <v/>
      </c>
      <c r="D832" t="str">
        <f t="shared" si="36"/>
        <v/>
      </c>
      <c r="E832" s="4" t="str" cm="1">
        <f t="array" ref="E832">IF(A832="","", SUMPRODUCT(--(INDEX('Cevap Anahtarları'!$B$2:$CW$10, MATCH(J832, 'Cevap Anahtarları'!$A$2:$A$100, 0), 0)="ABCDE")) + SUMPRODUCT(--(K832:DF832 &lt;&gt; ""), --(ISNUMBER(SEARCH(K832:DF832, INDEX('Cevap Anahtarları'!$B$2:$CW$10, MATCH(J832, 'Cevap Anahtarları'!$A$2:$A$100, 0), 0)))), --(INDEX('Cevap Anahtarları'!$B$2:$CW$10, MATCH(J832, 'Cevap Anahtarları'!$A$2:$A$100, 0), 0)&lt;&gt;"ABCDE")))</f>
        <v/>
      </c>
      <c r="F832" s="4" t="str" cm="1">
        <f t="array" ref="F832">IF(A832="","",SUMPRODUCT(1* (K832:DF832 &lt;&gt; 0)*(NOT(ISNUMBER(SEARCH(K832:DF832,INDEX('Cevap Anahtarları'!$B$2:$CW$10,MATCH(J832,'Cevap Anahtarları'!$A$2:$A$100,0),0)))))))</f>
        <v/>
      </c>
      <c r="G832" s="4" t="str" cm="1">
        <f t="array" aca="1" ref="G832" ca="1">IF(A832="", "", SUMPRODUCT(--(OFFSET(K832, 0, 0, 1, $O$1) = 0), --(INDEX('Cevap Anahtarları'!$B$2:$CW$10, MATCH(J832, 'Cevap Anahtarları'!$A$2:$A$100, 0), COLUMN(OFFSET(K832, 0, 0, 1, $O$1))-COLUMN(K832)+1) &lt;&gt; "ABCDE")))</f>
        <v/>
      </c>
      <c r="H832" s="12" t="str">
        <f t="shared" si="37"/>
        <v/>
      </c>
      <c r="I832" s="12" t="str">
        <f t="shared" si="38"/>
        <v/>
      </c>
    </row>
    <row r="833" spans="2:9">
      <c r="B833" t="str">
        <f>IF(_xlfn.CONCAT('OMR Ciktisi'!F830:O830)="","",VALUE(_xlfn.CONCAT('OMR Ciktisi'!F830:O830)))</f>
        <v/>
      </c>
      <c r="C833" t="str">
        <f>IF(B833="", "", OR(ISNUMBER(MATCH(B833, 'Ogrenci Listesi'!$B$2:$B$1500, 0)), ISNUMBER(MATCH(B833, 'Ogr List2'!$B$2:$B$1500, 0))))</f>
        <v/>
      </c>
      <c r="D833" t="str">
        <f t="shared" si="36"/>
        <v/>
      </c>
      <c r="E833" s="4" t="str" cm="1">
        <f t="array" ref="E833">IF(A833="","", SUMPRODUCT(--(INDEX('Cevap Anahtarları'!$B$2:$CW$10, MATCH(J833, 'Cevap Anahtarları'!$A$2:$A$100, 0), 0)="ABCDE")) + SUMPRODUCT(--(K833:DF833 &lt;&gt; ""), --(ISNUMBER(SEARCH(K833:DF833, INDEX('Cevap Anahtarları'!$B$2:$CW$10, MATCH(J833, 'Cevap Anahtarları'!$A$2:$A$100, 0), 0)))), --(INDEX('Cevap Anahtarları'!$B$2:$CW$10, MATCH(J833, 'Cevap Anahtarları'!$A$2:$A$100, 0), 0)&lt;&gt;"ABCDE")))</f>
        <v/>
      </c>
      <c r="F833" s="4" t="str" cm="1">
        <f t="array" ref="F833">IF(A833="","",SUMPRODUCT(1* (K833:DF833 &lt;&gt; 0)*(NOT(ISNUMBER(SEARCH(K833:DF833,INDEX('Cevap Anahtarları'!$B$2:$CW$10,MATCH(J833,'Cevap Anahtarları'!$A$2:$A$100,0),0)))))))</f>
        <v/>
      </c>
      <c r="G833" s="4" t="str" cm="1">
        <f t="array" aca="1" ref="G833" ca="1">IF(A833="", "", SUMPRODUCT(--(OFFSET(K833, 0, 0, 1, $O$1) = 0), --(INDEX('Cevap Anahtarları'!$B$2:$CW$10, MATCH(J833, 'Cevap Anahtarları'!$A$2:$A$100, 0), COLUMN(OFFSET(K833, 0, 0, 1, $O$1))-COLUMN(K833)+1) &lt;&gt; "ABCDE")))</f>
        <v/>
      </c>
      <c r="H833" s="12" t="str">
        <f t="shared" si="37"/>
        <v/>
      </c>
      <c r="I833" s="12" t="str">
        <f t="shared" si="38"/>
        <v/>
      </c>
    </row>
    <row r="834" spans="2:9">
      <c r="B834" t="str">
        <f>IF(_xlfn.CONCAT('OMR Ciktisi'!F831:O831)="","",VALUE(_xlfn.CONCAT('OMR Ciktisi'!F831:O831)))</f>
        <v/>
      </c>
      <c r="C834" t="str">
        <f>IF(B834="", "", OR(ISNUMBER(MATCH(B834, 'Ogrenci Listesi'!$B$2:$B$1500, 0)), ISNUMBER(MATCH(B834, 'Ogr List2'!$B$2:$B$1500, 0))))</f>
        <v/>
      </c>
      <c r="D834" t="str">
        <f t="shared" si="36"/>
        <v/>
      </c>
      <c r="E834" s="4" t="str" cm="1">
        <f t="array" ref="E834">IF(A834="","", SUMPRODUCT(--(INDEX('Cevap Anahtarları'!$B$2:$CW$10, MATCH(J834, 'Cevap Anahtarları'!$A$2:$A$100, 0), 0)="ABCDE")) + SUMPRODUCT(--(K834:DF834 &lt;&gt; ""), --(ISNUMBER(SEARCH(K834:DF834, INDEX('Cevap Anahtarları'!$B$2:$CW$10, MATCH(J834, 'Cevap Anahtarları'!$A$2:$A$100, 0), 0)))), --(INDEX('Cevap Anahtarları'!$B$2:$CW$10, MATCH(J834, 'Cevap Anahtarları'!$A$2:$A$100, 0), 0)&lt;&gt;"ABCDE")))</f>
        <v/>
      </c>
      <c r="F834" s="4" t="str" cm="1">
        <f t="array" ref="F834">IF(A834="","",SUMPRODUCT(1* (K834:DF834 &lt;&gt; 0)*(NOT(ISNUMBER(SEARCH(K834:DF834,INDEX('Cevap Anahtarları'!$B$2:$CW$10,MATCH(J834,'Cevap Anahtarları'!$A$2:$A$100,0),0)))))))</f>
        <v/>
      </c>
      <c r="G834" s="4" t="str" cm="1">
        <f t="array" aca="1" ref="G834" ca="1">IF(A834="", "", SUMPRODUCT(--(OFFSET(K834, 0, 0, 1, $O$1) = 0), --(INDEX('Cevap Anahtarları'!$B$2:$CW$10, MATCH(J834, 'Cevap Anahtarları'!$A$2:$A$100, 0), COLUMN(OFFSET(K834, 0, 0, 1, $O$1))-COLUMN(K834)+1) &lt;&gt; "ABCDE")))</f>
        <v/>
      </c>
      <c r="H834" s="12" t="str">
        <f t="shared" si="37"/>
        <v/>
      </c>
      <c r="I834" s="12" t="str">
        <f t="shared" si="38"/>
        <v/>
      </c>
    </row>
    <row r="835" spans="2:9">
      <c r="B835" t="str">
        <f>IF(_xlfn.CONCAT('OMR Ciktisi'!F832:O832)="","",VALUE(_xlfn.CONCAT('OMR Ciktisi'!F832:O832)))</f>
        <v/>
      </c>
      <c r="C835" t="str">
        <f>IF(B835="", "", OR(ISNUMBER(MATCH(B835, 'Ogrenci Listesi'!$B$2:$B$1500, 0)), ISNUMBER(MATCH(B835, 'Ogr List2'!$B$2:$B$1500, 0))))</f>
        <v/>
      </c>
      <c r="D835" t="str">
        <f t="shared" si="36"/>
        <v/>
      </c>
      <c r="E835" s="4" t="str" cm="1">
        <f t="array" ref="E835">IF(A835="","", SUMPRODUCT(--(INDEX('Cevap Anahtarları'!$B$2:$CW$10, MATCH(J835, 'Cevap Anahtarları'!$A$2:$A$100, 0), 0)="ABCDE")) + SUMPRODUCT(--(K835:DF835 &lt;&gt; ""), --(ISNUMBER(SEARCH(K835:DF835, INDEX('Cevap Anahtarları'!$B$2:$CW$10, MATCH(J835, 'Cevap Anahtarları'!$A$2:$A$100, 0), 0)))), --(INDEX('Cevap Anahtarları'!$B$2:$CW$10, MATCH(J835, 'Cevap Anahtarları'!$A$2:$A$100, 0), 0)&lt;&gt;"ABCDE")))</f>
        <v/>
      </c>
      <c r="F835" s="4" t="str" cm="1">
        <f t="array" ref="F835">IF(A835="","",SUMPRODUCT(1* (K835:DF835 &lt;&gt; 0)*(NOT(ISNUMBER(SEARCH(K835:DF835,INDEX('Cevap Anahtarları'!$B$2:$CW$10,MATCH(J835,'Cevap Anahtarları'!$A$2:$A$100,0),0)))))))</f>
        <v/>
      </c>
      <c r="G835" s="4" t="str" cm="1">
        <f t="array" aca="1" ref="G835" ca="1">IF(A835="", "", SUMPRODUCT(--(OFFSET(K835, 0, 0, 1, $O$1) = 0), --(INDEX('Cevap Anahtarları'!$B$2:$CW$10, MATCH(J835, 'Cevap Anahtarları'!$A$2:$A$100, 0), COLUMN(OFFSET(K835, 0, 0, 1, $O$1))-COLUMN(K835)+1) &lt;&gt; "ABCDE")))</f>
        <v/>
      </c>
      <c r="H835" s="12" t="str">
        <f t="shared" si="37"/>
        <v/>
      </c>
      <c r="I835" s="12" t="str">
        <f t="shared" si="38"/>
        <v/>
      </c>
    </row>
    <row r="836" spans="2:9">
      <c r="B836" t="str">
        <f>IF(_xlfn.CONCAT('OMR Ciktisi'!F833:O833)="","",VALUE(_xlfn.CONCAT('OMR Ciktisi'!F833:O833)))</f>
        <v/>
      </c>
      <c r="C836" t="str">
        <f>IF(B836="", "", OR(ISNUMBER(MATCH(B836, 'Ogrenci Listesi'!$B$2:$B$1500, 0)), ISNUMBER(MATCH(B836, 'Ogr List2'!$B$2:$B$1500, 0))))</f>
        <v/>
      </c>
      <c r="D836" t="str">
        <f t="shared" si="36"/>
        <v/>
      </c>
      <c r="E836" s="4" t="str" cm="1">
        <f t="array" ref="E836">IF(A836="","", SUMPRODUCT(--(INDEX('Cevap Anahtarları'!$B$2:$CW$10, MATCH(J836, 'Cevap Anahtarları'!$A$2:$A$100, 0), 0)="ABCDE")) + SUMPRODUCT(--(K836:DF836 &lt;&gt; ""), --(ISNUMBER(SEARCH(K836:DF836, INDEX('Cevap Anahtarları'!$B$2:$CW$10, MATCH(J836, 'Cevap Anahtarları'!$A$2:$A$100, 0), 0)))), --(INDEX('Cevap Anahtarları'!$B$2:$CW$10, MATCH(J836, 'Cevap Anahtarları'!$A$2:$A$100, 0), 0)&lt;&gt;"ABCDE")))</f>
        <v/>
      </c>
      <c r="F836" s="4" t="str" cm="1">
        <f t="array" ref="F836">IF(A836="","",SUMPRODUCT(1* (K836:DF836 &lt;&gt; 0)*(NOT(ISNUMBER(SEARCH(K836:DF836,INDEX('Cevap Anahtarları'!$B$2:$CW$10,MATCH(J836,'Cevap Anahtarları'!$A$2:$A$100,0),0)))))))</f>
        <v/>
      </c>
      <c r="G836" s="4" t="str" cm="1">
        <f t="array" aca="1" ref="G836" ca="1">IF(A836="", "", SUMPRODUCT(--(OFFSET(K836, 0, 0, 1, $O$1) = 0), --(INDEX('Cevap Anahtarları'!$B$2:$CW$10, MATCH(J836, 'Cevap Anahtarları'!$A$2:$A$100, 0), COLUMN(OFFSET(K836, 0, 0, 1, $O$1))-COLUMN(K836)+1) &lt;&gt; "ABCDE")))</f>
        <v/>
      </c>
      <c r="H836" s="12" t="str">
        <f t="shared" si="37"/>
        <v/>
      </c>
      <c r="I836" s="12" t="str">
        <f t="shared" si="38"/>
        <v/>
      </c>
    </row>
    <row r="837" spans="2:9">
      <c r="B837" t="str">
        <f>IF(_xlfn.CONCAT('OMR Ciktisi'!F834:O834)="","",VALUE(_xlfn.CONCAT('OMR Ciktisi'!F834:O834)))</f>
        <v/>
      </c>
      <c r="C837" t="str">
        <f>IF(B837="", "", OR(ISNUMBER(MATCH(B837, 'Ogrenci Listesi'!$B$2:$B$1500, 0)), ISNUMBER(MATCH(B837, 'Ogr List2'!$B$2:$B$1500, 0))))</f>
        <v/>
      </c>
      <c r="D837" t="str">
        <f t="shared" si="36"/>
        <v/>
      </c>
      <c r="E837" s="4" t="str" cm="1">
        <f t="array" ref="E837">IF(A837="","", SUMPRODUCT(--(INDEX('Cevap Anahtarları'!$B$2:$CW$10, MATCH(J837, 'Cevap Anahtarları'!$A$2:$A$100, 0), 0)="ABCDE")) + SUMPRODUCT(--(K837:DF837 &lt;&gt; ""), --(ISNUMBER(SEARCH(K837:DF837, INDEX('Cevap Anahtarları'!$B$2:$CW$10, MATCH(J837, 'Cevap Anahtarları'!$A$2:$A$100, 0), 0)))), --(INDEX('Cevap Anahtarları'!$B$2:$CW$10, MATCH(J837, 'Cevap Anahtarları'!$A$2:$A$100, 0), 0)&lt;&gt;"ABCDE")))</f>
        <v/>
      </c>
      <c r="F837" s="4" t="str" cm="1">
        <f t="array" ref="F837">IF(A837="","",SUMPRODUCT(1* (K837:DF837 &lt;&gt; 0)*(NOT(ISNUMBER(SEARCH(K837:DF837,INDEX('Cevap Anahtarları'!$B$2:$CW$10,MATCH(J837,'Cevap Anahtarları'!$A$2:$A$100,0),0)))))))</f>
        <v/>
      </c>
      <c r="G837" s="4" t="str" cm="1">
        <f t="array" aca="1" ref="G837" ca="1">IF(A837="", "", SUMPRODUCT(--(OFFSET(K837, 0, 0, 1, $O$1) = 0), --(INDEX('Cevap Anahtarları'!$B$2:$CW$10, MATCH(J837, 'Cevap Anahtarları'!$A$2:$A$100, 0), COLUMN(OFFSET(K837, 0, 0, 1, $O$1))-COLUMN(K837)+1) &lt;&gt; "ABCDE")))</f>
        <v/>
      </c>
      <c r="H837" s="12" t="str">
        <f t="shared" si="37"/>
        <v/>
      </c>
      <c r="I837" s="12" t="str">
        <f t="shared" si="38"/>
        <v/>
      </c>
    </row>
    <row r="838" spans="2:9">
      <c r="B838" t="str">
        <f>IF(_xlfn.CONCAT('OMR Ciktisi'!F835:O835)="","",VALUE(_xlfn.CONCAT('OMR Ciktisi'!F835:O835)))</f>
        <v/>
      </c>
      <c r="C838" t="str">
        <f>IF(B838="", "", OR(ISNUMBER(MATCH(B838, 'Ogrenci Listesi'!$B$2:$B$1500, 0)), ISNUMBER(MATCH(B838, 'Ogr List2'!$B$2:$B$1500, 0))))</f>
        <v/>
      </c>
      <c r="D838" t="str">
        <f t="shared" ref="D838:D901" si="39">IF(ISBLANK(A838), "", COUNTIF(B:B,B838)&lt;1.5)</f>
        <v/>
      </c>
      <c r="E838" s="4" t="str" cm="1">
        <f t="array" ref="E838">IF(A838="","", SUMPRODUCT(--(INDEX('Cevap Anahtarları'!$B$2:$CW$10, MATCH(J838, 'Cevap Anahtarları'!$A$2:$A$100, 0), 0)="ABCDE")) + SUMPRODUCT(--(K838:DF838 &lt;&gt; ""), --(ISNUMBER(SEARCH(K838:DF838, INDEX('Cevap Anahtarları'!$B$2:$CW$10, MATCH(J838, 'Cevap Anahtarları'!$A$2:$A$100, 0), 0)))), --(INDEX('Cevap Anahtarları'!$B$2:$CW$10, MATCH(J838, 'Cevap Anahtarları'!$A$2:$A$100, 0), 0)&lt;&gt;"ABCDE")))</f>
        <v/>
      </c>
      <c r="F838" s="4" t="str" cm="1">
        <f t="array" ref="F838">IF(A838="","",SUMPRODUCT(1* (K838:DF838 &lt;&gt; 0)*(NOT(ISNUMBER(SEARCH(K838:DF838,INDEX('Cevap Anahtarları'!$B$2:$CW$10,MATCH(J838,'Cevap Anahtarları'!$A$2:$A$100,0),0)))))))</f>
        <v/>
      </c>
      <c r="G838" s="4" t="str" cm="1">
        <f t="array" aca="1" ref="G838" ca="1">IF(A838="", "", SUMPRODUCT(--(OFFSET(K838, 0, 0, 1, $O$1) = 0), --(INDEX('Cevap Anahtarları'!$B$2:$CW$10, MATCH(J838, 'Cevap Anahtarları'!$A$2:$A$100, 0), COLUMN(OFFSET(K838, 0, 0, 1, $O$1))-COLUMN(K838)+1) &lt;&gt; "ABCDE")))</f>
        <v/>
      </c>
      <c r="H838" s="12" t="str">
        <f t="shared" ref="H838:H901" si="40">IF(A838="","", MAX(E838*$C$2+F838*$I$2,0))</f>
        <v/>
      </c>
      <c r="I838" s="12" t="str">
        <f t="shared" ref="I838:I901" si="41">IF(ISBLANK(A838), "", IF(OR(D838 = FALSE, C838 = FALSE, J838=0), -99, IFERROR(H838*$O$2/$O$1, -99)))</f>
        <v/>
      </c>
    </row>
    <row r="839" spans="2:9">
      <c r="B839" t="str">
        <f>IF(_xlfn.CONCAT('OMR Ciktisi'!F836:O836)="","",VALUE(_xlfn.CONCAT('OMR Ciktisi'!F836:O836)))</f>
        <v/>
      </c>
      <c r="C839" t="str">
        <f>IF(B839="", "", OR(ISNUMBER(MATCH(B839, 'Ogrenci Listesi'!$B$2:$B$1500, 0)), ISNUMBER(MATCH(B839, 'Ogr List2'!$B$2:$B$1500, 0))))</f>
        <v/>
      </c>
      <c r="D839" t="str">
        <f t="shared" si="39"/>
        <v/>
      </c>
      <c r="E839" s="4" t="str" cm="1">
        <f t="array" ref="E839">IF(A839="","", SUMPRODUCT(--(INDEX('Cevap Anahtarları'!$B$2:$CW$10, MATCH(J839, 'Cevap Anahtarları'!$A$2:$A$100, 0), 0)="ABCDE")) + SUMPRODUCT(--(K839:DF839 &lt;&gt; ""), --(ISNUMBER(SEARCH(K839:DF839, INDEX('Cevap Anahtarları'!$B$2:$CW$10, MATCH(J839, 'Cevap Anahtarları'!$A$2:$A$100, 0), 0)))), --(INDEX('Cevap Anahtarları'!$B$2:$CW$10, MATCH(J839, 'Cevap Anahtarları'!$A$2:$A$100, 0), 0)&lt;&gt;"ABCDE")))</f>
        <v/>
      </c>
      <c r="F839" s="4" t="str" cm="1">
        <f t="array" ref="F839">IF(A839="","",SUMPRODUCT(1* (K839:DF839 &lt;&gt; 0)*(NOT(ISNUMBER(SEARCH(K839:DF839,INDEX('Cevap Anahtarları'!$B$2:$CW$10,MATCH(J839,'Cevap Anahtarları'!$A$2:$A$100,0),0)))))))</f>
        <v/>
      </c>
      <c r="G839" s="4" t="str" cm="1">
        <f t="array" aca="1" ref="G839" ca="1">IF(A839="", "", SUMPRODUCT(--(OFFSET(K839, 0, 0, 1, $O$1) = 0), --(INDEX('Cevap Anahtarları'!$B$2:$CW$10, MATCH(J839, 'Cevap Anahtarları'!$A$2:$A$100, 0), COLUMN(OFFSET(K839, 0, 0, 1, $O$1))-COLUMN(K839)+1) &lt;&gt; "ABCDE")))</f>
        <v/>
      </c>
      <c r="H839" s="12" t="str">
        <f t="shared" si="40"/>
        <v/>
      </c>
      <c r="I839" s="12" t="str">
        <f t="shared" si="41"/>
        <v/>
      </c>
    </row>
    <row r="840" spans="2:9">
      <c r="B840" t="str">
        <f>IF(_xlfn.CONCAT('OMR Ciktisi'!F837:O837)="","",VALUE(_xlfn.CONCAT('OMR Ciktisi'!F837:O837)))</f>
        <v/>
      </c>
      <c r="C840" t="str">
        <f>IF(B840="", "", OR(ISNUMBER(MATCH(B840, 'Ogrenci Listesi'!$B$2:$B$1500, 0)), ISNUMBER(MATCH(B840, 'Ogr List2'!$B$2:$B$1500, 0))))</f>
        <v/>
      </c>
      <c r="D840" t="str">
        <f t="shared" si="39"/>
        <v/>
      </c>
      <c r="E840" s="4" t="str" cm="1">
        <f t="array" ref="E840">IF(A840="","", SUMPRODUCT(--(INDEX('Cevap Anahtarları'!$B$2:$CW$10, MATCH(J840, 'Cevap Anahtarları'!$A$2:$A$100, 0), 0)="ABCDE")) + SUMPRODUCT(--(K840:DF840 &lt;&gt; ""), --(ISNUMBER(SEARCH(K840:DF840, INDEX('Cevap Anahtarları'!$B$2:$CW$10, MATCH(J840, 'Cevap Anahtarları'!$A$2:$A$100, 0), 0)))), --(INDEX('Cevap Anahtarları'!$B$2:$CW$10, MATCH(J840, 'Cevap Anahtarları'!$A$2:$A$100, 0), 0)&lt;&gt;"ABCDE")))</f>
        <v/>
      </c>
      <c r="F840" s="4" t="str" cm="1">
        <f t="array" ref="F840">IF(A840="","",SUMPRODUCT(1* (K840:DF840 &lt;&gt; 0)*(NOT(ISNUMBER(SEARCH(K840:DF840,INDEX('Cevap Anahtarları'!$B$2:$CW$10,MATCH(J840,'Cevap Anahtarları'!$A$2:$A$100,0),0)))))))</f>
        <v/>
      </c>
      <c r="G840" s="4" t="str" cm="1">
        <f t="array" aca="1" ref="G840" ca="1">IF(A840="", "", SUMPRODUCT(--(OFFSET(K840, 0, 0, 1, $O$1) = 0), --(INDEX('Cevap Anahtarları'!$B$2:$CW$10, MATCH(J840, 'Cevap Anahtarları'!$A$2:$A$100, 0), COLUMN(OFFSET(K840, 0, 0, 1, $O$1))-COLUMN(K840)+1) &lt;&gt; "ABCDE")))</f>
        <v/>
      </c>
      <c r="H840" s="12" t="str">
        <f t="shared" si="40"/>
        <v/>
      </c>
      <c r="I840" s="12" t="str">
        <f t="shared" si="41"/>
        <v/>
      </c>
    </row>
    <row r="841" spans="2:9">
      <c r="B841" t="str">
        <f>IF(_xlfn.CONCAT('OMR Ciktisi'!F838:O838)="","",VALUE(_xlfn.CONCAT('OMR Ciktisi'!F838:O838)))</f>
        <v/>
      </c>
      <c r="C841" t="str">
        <f>IF(B841="", "", OR(ISNUMBER(MATCH(B841, 'Ogrenci Listesi'!$B$2:$B$1500, 0)), ISNUMBER(MATCH(B841, 'Ogr List2'!$B$2:$B$1500, 0))))</f>
        <v/>
      </c>
      <c r="D841" t="str">
        <f t="shared" si="39"/>
        <v/>
      </c>
      <c r="E841" s="4" t="str" cm="1">
        <f t="array" ref="E841">IF(A841="","", SUMPRODUCT(--(INDEX('Cevap Anahtarları'!$B$2:$CW$10, MATCH(J841, 'Cevap Anahtarları'!$A$2:$A$100, 0), 0)="ABCDE")) + SUMPRODUCT(--(K841:DF841 &lt;&gt; ""), --(ISNUMBER(SEARCH(K841:DF841, INDEX('Cevap Anahtarları'!$B$2:$CW$10, MATCH(J841, 'Cevap Anahtarları'!$A$2:$A$100, 0), 0)))), --(INDEX('Cevap Anahtarları'!$B$2:$CW$10, MATCH(J841, 'Cevap Anahtarları'!$A$2:$A$100, 0), 0)&lt;&gt;"ABCDE")))</f>
        <v/>
      </c>
      <c r="F841" s="4" t="str" cm="1">
        <f t="array" ref="F841">IF(A841="","",SUMPRODUCT(1* (K841:DF841 &lt;&gt; 0)*(NOT(ISNUMBER(SEARCH(K841:DF841,INDEX('Cevap Anahtarları'!$B$2:$CW$10,MATCH(J841,'Cevap Anahtarları'!$A$2:$A$100,0),0)))))))</f>
        <v/>
      </c>
      <c r="G841" s="4" t="str" cm="1">
        <f t="array" aca="1" ref="G841" ca="1">IF(A841="", "", SUMPRODUCT(--(OFFSET(K841, 0, 0, 1, $O$1) = 0), --(INDEX('Cevap Anahtarları'!$B$2:$CW$10, MATCH(J841, 'Cevap Anahtarları'!$A$2:$A$100, 0), COLUMN(OFFSET(K841, 0, 0, 1, $O$1))-COLUMN(K841)+1) &lt;&gt; "ABCDE")))</f>
        <v/>
      </c>
      <c r="H841" s="12" t="str">
        <f t="shared" si="40"/>
        <v/>
      </c>
      <c r="I841" s="12" t="str">
        <f t="shared" si="41"/>
        <v/>
      </c>
    </row>
    <row r="842" spans="2:9">
      <c r="B842" t="str">
        <f>IF(_xlfn.CONCAT('OMR Ciktisi'!F839:O839)="","",VALUE(_xlfn.CONCAT('OMR Ciktisi'!F839:O839)))</f>
        <v/>
      </c>
      <c r="C842" t="str">
        <f>IF(B842="", "", OR(ISNUMBER(MATCH(B842, 'Ogrenci Listesi'!$B$2:$B$1500, 0)), ISNUMBER(MATCH(B842, 'Ogr List2'!$B$2:$B$1500, 0))))</f>
        <v/>
      </c>
      <c r="D842" t="str">
        <f t="shared" si="39"/>
        <v/>
      </c>
      <c r="E842" s="4" t="str" cm="1">
        <f t="array" ref="E842">IF(A842="","", SUMPRODUCT(--(INDEX('Cevap Anahtarları'!$B$2:$CW$10, MATCH(J842, 'Cevap Anahtarları'!$A$2:$A$100, 0), 0)="ABCDE")) + SUMPRODUCT(--(K842:DF842 &lt;&gt; ""), --(ISNUMBER(SEARCH(K842:DF842, INDEX('Cevap Anahtarları'!$B$2:$CW$10, MATCH(J842, 'Cevap Anahtarları'!$A$2:$A$100, 0), 0)))), --(INDEX('Cevap Anahtarları'!$B$2:$CW$10, MATCH(J842, 'Cevap Anahtarları'!$A$2:$A$100, 0), 0)&lt;&gt;"ABCDE")))</f>
        <v/>
      </c>
      <c r="F842" s="4" t="str" cm="1">
        <f t="array" ref="F842">IF(A842="","",SUMPRODUCT(1* (K842:DF842 &lt;&gt; 0)*(NOT(ISNUMBER(SEARCH(K842:DF842,INDEX('Cevap Anahtarları'!$B$2:$CW$10,MATCH(J842,'Cevap Anahtarları'!$A$2:$A$100,0),0)))))))</f>
        <v/>
      </c>
      <c r="G842" s="4" t="str" cm="1">
        <f t="array" aca="1" ref="G842" ca="1">IF(A842="", "", SUMPRODUCT(--(OFFSET(K842, 0, 0, 1, $O$1) = 0), --(INDEX('Cevap Anahtarları'!$B$2:$CW$10, MATCH(J842, 'Cevap Anahtarları'!$A$2:$A$100, 0), COLUMN(OFFSET(K842, 0, 0, 1, $O$1))-COLUMN(K842)+1) &lt;&gt; "ABCDE")))</f>
        <v/>
      </c>
      <c r="H842" s="12" t="str">
        <f t="shared" si="40"/>
        <v/>
      </c>
      <c r="I842" s="12" t="str">
        <f t="shared" si="41"/>
        <v/>
      </c>
    </row>
    <row r="843" spans="2:9">
      <c r="B843" t="str">
        <f>IF(_xlfn.CONCAT('OMR Ciktisi'!F840:O840)="","",VALUE(_xlfn.CONCAT('OMR Ciktisi'!F840:O840)))</f>
        <v/>
      </c>
      <c r="C843" t="str">
        <f>IF(B843="", "", OR(ISNUMBER(MATCH(B843, 'Ogrenci Listesi'!$B$2:$B$1500, 0)), ISNUMBER(MATCH(B843, 'Ogr List2'!$B$2:$B$1500, 0))))</f>
        <v/>
      </c>
      <c r="D843" t="str">
        <f t="shared" si="39"/>
        <v/>
      </c>
      <c r="E843" s="4" t="str" cm="1">
        <f t="array" ref="E843">IF(A843="","", SUMPRODUCT(--(INDEX('Cevap Anahtarları'!$B$2:$CW$10, MATCH(J843, 'Cevap Anahtarları'!$A$2:$A$100, 0), 0)="ABCDE")) + SUMPRODUCT(--(K843:DF843 &lt;&gt; ""), --(ISNUMBER(SEARCH(K843:DF843, INDEX('Cevap Anahtarları'!$B$2:$CW$10, MATCH(J843, 'Cevap Anahtarları'!$A$2:$A$100, 0), 0)))), --(INDEX('Cevap Anahtarları'!$B$2:$CW$10, MATCH(J843, 'Cevap Anahtarları'!$A$2:$A$100, 0), 0)&lt;&gt;"ABCDE")))</f>
        <v/>
      </c>
      <c r="F843" s="4" t="str" cm="1">
        <f t="array" ref="F843">IF(A843="","",SUMPRODUCT(1* (K843:DF843 &lt;&gt; 0)*(NOT(ISNUMBER(SEARCH(K843:DF843,INDEX('Cevap Anahtarları'!$B$2:$CW$10,MATCH(J843,'Cevap Anahtarları'!$A$2:$A$100,0),0)))))))</f>
        <v/>
      </c>
      <c r="G843" s="4" t="str" cm="1">
        <f t="array" aca="1" ref="G843" ca="1">IF(A843="", "", SUMPRODUCT(--(OFFSET(K843, 0, 0, 1, $O$1) = 0), --(INDEX('Cevap Anahtarları'!$B$2:$CW$10, MATCH(J843, 'Cevap Anahtarları'!$A$2:$A$100, 0), COLUMN(OFFSET(K843, 0, 0, 1, $O$1))-COLUMN(K843)+1) &lt;&gt; "ABCDE")))</f>
        <v/>
      </c>
      <c r="H843" s="12" t="str">
        <f t="shared" si="40"/>
        <v/>
      </c>
      <c r="I843" s="12" t="str">
        <f t="shared" si="41"/>
        <v/>
      </c>
    </row>
    <row r="844" spans="2:9">
      <c r="B844" t="str">
        <f>IF(_xlfn.CONCAT('OMR Ciktisi'!F841:O841)="","",VALUE(_xlfn.CONCAT('OMR Ciktisi'!F841:O841)))</f>
        <v/>
      </c>
      <c r="C844" t="str">
        <f>IF(B844="", "", OR(ISNUMBER(MATCH(B844, 'Ogrenci Listesi'!$B$2:$B$1500, 0)), ISNUMBER(MATCH(B844, 'Ogr List2'!$B$2:$B$1500, 0))))</f>
        <v/>
      </c>
      <c r="D844" t="str">
        <f t="shared" si="39"/>
        <v/>
      </c>
      <c r="E844" s="4" t="str" cm="1">
        <f t="array" ref="E844">IF(A844="","", SUMPRODUCT(--(INDEX('Cevap Anahtarları'!$B$2:$CW$10, MATCH(J844, 'Cevap Anahtarları'!$A$2:$A$100, 0), 0)="ABCDE")) + SUMPRODUCT(--(K844:DF844 &lt;&gt; ""), --(ISNUMBER(SEARCH(K844:DF844, INDEX('Cevap Anahtarları'!$B$2:$CW$10, MATCH(J844, 'Cevap Anahtarları'!$A$2:$A$100, 0), 0)))), --(INDEX('Cevap Anahtarları'!$B$2:$CW$10, MATCH(J844, 'Cevap Anahtarları'!$A$2:$A$100, 0), 0)&lt;&gt;"ABCDE")))</f>
        <v/>
      </c>
      <c r="F844" s="4" t="str" cm="1">
        <f t="array" ref="F844">IF(A844="","",SUMPRODUCT(1* (K844:DF844 &lt;&gt; 0)*(NOT(ISNUMBER(SEARCH(K844:DF844,INDEX('Cevap Anahtarları'!$B$2:$CW$10,MATCH(J844,'Cevap Anahtarları'!$A$2:$A$100,0),0)))))))</f>
        <v/>
      </c>
      <c r="G844" s="4" t="str" cm="1">
        <f t="array" aca="1" ref="G844" ca="1">IF(A844="", "", SUMPRODUCT(--(OFFSET(K844, 0, 0, 1, $O$1) = 0), --(INDEX('Cevap Anahtarları'!$B$2:$CW$10, MATCH(J844, 'Cevap Anahtarları'!$A$2:$A$100, 0), COLUMN(OFFSET(K844, 0, 0, 1, $O$1))-COLUMN(K844)+1) &lt;&gt; "ABCDE")))</f>
        <v/>
      </c>
      <c r="H844" s="12" t="str">
        <f t="shared" si="40"/>
        <v/>
      </c>
      <c r="I844" s="12" t="str">
        <f t="shared" si="41"/>
        <v/>
      </c>
    </row>
    <row r="845" spans="2:9">
      <c r="B845" t="str">
        <f>IF(_xlfn.CONCAT('OMR Ciktisi'!F842:O842)="","",VALUE(_xlfn.CONCAT('OMR Ciktisi'!F842:O842)))</f>
        <v/>
      </c>
      <c r="C845" t="str">
        <f>IF(B845="", "", OR(ISNUMBER(MATCH(B845, 'Ogrenci Listesi'!$B$2:$B$1500, 0)), ISNUMBER(MATCH(B845, 'Ogr List2'!$B$2:$B$1500, 0))))</f>
        <v/>
      </c>
      <c r="D845" t="str">
        <f t="shared" si="39"/>
        <v/>
      </c>
      <c r="E845" s="4" t="str" cm="1">
        <f t="array" ref="E845">IF(A845="","", SUMPRODUCT(--(INDEX('Cevap Anahtarları'!$B$2:$CW$10, MATCH(J845, 'Cevap Anahtarları'!$A$2:$A$100, 0), 0)="ABCDE")) + SUMPRODUCT(--(K845:DF845 &lt;&gt; ""), --(ISNUMBER(SEARCH(K845:DF845, INDEX('Cevap Anahtarları'!$B$2:$CW$10, MATCH(J845, 'Cevap Anahtarları'!$A$2:$A$100, 0), 0)))), --(INDEX('Cevap Anahtarları'!$B$2:$CW$10, MATCH(J845, 'Cevap Anahtarları'!$A$2:$A$100, 0), 0)&lt;&gt;"ABCDE")))</f>
        <v/>
      </c>
      <c r="F845" s="4" t="str" cm="1">
        <f t="array" ref="F845">IF(A845="","",SUMPRODUCT(1* (K845:DF845 &lt;&gt; 0)*(NOT(ISNUMBER(SEARCH(K845:DF845,INDEX('Cevap Anahtarları'!$B$2:$CW$10,MATCH(J845,'Cevap Anahtarları'!$A$2:$A$100,0),0)))))))</f>
        <v/>
      </c>
      <c r="G845" s="4" t="str" cm="1">
        <f t="array" aca="1" ref="G845" ca="1">IF(A845="", "", SUMPRODUCT(--(OFFSET(K845, 0, 0, 1, $O$1) = 0), --(INDEX('Cevap Anahtarları'!$B$2:$CW$10, MATCH(J845, 'Cevap Anahtarları'!$A$2:$A$100, 0), COLUMN(OFFSET(K845, 0, 0, 1, $O$1))-COLUMN(K845)+1) &lt;&gt; "ABCDE")))</f>
        <v/>
      </c>
      <c r="H845" s="12" t="str">
        <f t="shared" si="40"/>
        <v/>
      </c>
      <c r="I845" s="12" t="str">
        <f t="shared" si="41"/>
        <v/>
      </c>
    </row>
    <row r="846" spans="2:9">
      <c r="B846" t="str">
        <f>IF(_xlfn.CONCAT('OMR Ciktisi'!F843:O843)="","",VALUE(_xlfn.CONCAT('OMR Ciktisi'!F843:O843)))</f>
        <v/>
      </c>
      <c r="C846" t="str">
        <f>IF(B846="", "", OR(ISNUMBER(MATCH(B846, 'Ogrenci Listesi'!$B$2:$B$1500, 0)), ISNUMBER(MATCH(B846, 'Ogr List2'!$B$2:$B$1500, 0))))</f>
        <v/>
      </c>
      <c r="D846" t="str">
        <f t="shared" si="39"/>
        <v/>
      </c>
      <c r="E846" s="4" t="str" cm="1">
        <f t="array" ref="E846">IF(A846="","", SUMPRODUCT(--(INDEX('Cevap Anahtarları'!$B$2:$CW$10, MATCH(J846, 'Cevap Anahtarları'!$A$2:$A$100, 0), 0)="ABCDE")) + SUMPRODUCT(--(K846:DF846 &lt;&gt; ""), --(ISNUMBER(SEARCH(K846:DF846, INDEX('Cevap Anahtarları'!$B$2:$CW$10, MATCH(J846, 'Cevap Anahtarları'!$A$2:$A$100, 0), 0)))), --(INDEX('Cevap Anahtarları'!$B$2:$CW$10, MATCH(J846, 'Cevap Anahtarları'!$A$2:$A$100, 0), 0)&lt;&gt;"ABCDE")))</f>
        <v/>
      </c>
      <c r="F846" s="4" t="str" cm="1">
        <f t="array" ref="F846">IF(A846="","",SUMPRODUCT(1* (K846:DF846 &lt;&gt; 0)*(NOT(ISNUMBER(SEARCH(K846:DF846,INDEX('Cevap Anahtarları'!$B$2:$CW$10,MATCH(J846,'Cevap Anahtarları'!$A$2:$A$100,0),0)))))))</f>
        <v/>
      </c>
      <c r="G846" s="4" t="str" cm="1">
        <f t="array" aca="1" ref="G846" ca="1">IF(A846="", "", SUMPRODUCT(--(OFFSET(K846, 0, 0, 1, $O$1) = 0), --(INDEX('Cevap Anahtarları'!$B$2:$CW$10, MATCH(J846, 'Cevap Anahtarları'!$A$2:$A$100, 0), COLUMN(OFFSET(K846, 0, 0, 1, $O$1))-COLUMN(K846)+1) &lt;&gt; "ABCDE")))</f>
        <v/>
      </c>
      <c r="H846" s="12" t="str">
        <f t="shared" si="40"/>
        <v/>
      </c>
      <c r="I846" s="12" t="str">
        <f t="shared" si="41"/>
        <v/>
      </c>
    </row>
    <row r="847" spans="2:9">
      <c r="B847" t="str">
        <f>IF(_xlfn.CONCAT('OMR Ciktisi'!F844:O844)="","",VALUE(_xlfn.CONCAT('OMR Ciktisi'!F844:O844)))</f>
        <v/>
      </c>
      <c r="C847" t="str">
        <f>IF(B847="", "", OR(ISNUMBER(MATCH(B847, 'Ogrenci Listesi'!$B$2:$B$1500, 0)), ISNUMBER(MATCH(B847, 'Ogr List2'!$B$2:$B$1500, 0))))</f>
        <v/>
      </c>
      <c r="D847" t="str">
        <f t="shared" si="39"/>
        <v/>
      </c>
      <c r="E847" s="4" t="str" cm="1">
        <f t="array" ref="E847">IF(A847="","", SUMPRODUCT(--(INDEX('Cevap Anahtarları'!$B$2:$CW$10, MATCH(J847, 'Cevap Anahtarları'!$A$2:$A$100, 0), 0)="ABCDE")) + SUMPRODUCT(--(K847:DF847 &lt;&gt; ""), --(ISNUMBER(SEARCH(K847:DF847, INDEX('Cevap Anahtarları'!$B$2:$CW$10, MATCH(J847, 'Cevap Anahtarları'!$A$2:$A$100, 0), 0)))), --(INDEX('Cevap Anahtarları'!$B$2:$CW$10, MATCH(J847, 'Cevap Anahtarları'!$A$2:$A$100, 0), 0)&lt;&gt;"ABCDE")))</f>
        <v/>
      </c>
      <c r="F847" s="4" t="str" cm="1">
        <f t="array" ref="F847">IF(A847="","",SUMPRODUCT(1* (K847:DF847 &lt;&gt; 0)*(NOT(ISNUMBER(SEARCH(K847:DF847,INDEX('Cevap Anahtarları'!$B$2:$CW$10,MATCH(J847,'Cevap Anahtarları'!$A$2:$A$100,0),0)))))))</f>
        <v/>
      </c>
      <c r="G847" s="4" t="str" cm="1">
        <f t="array" aca="1" ref="G847" ca="1">IF(A847="", "", SUMPRODUCT(--(OFFSET(K847, 0, 0, 1, $O$1) = 0), --(INDEX('Cevap Anahtarları'!$B$2:$CW$10, MATCH(J847, 'Cevap Anahtarları'!$A$2:$A$100, 0), COLUMN(OFFSET(K847, 0, 0, 1, $O$1))-COLUMN(K847)+1) &lt;&gt; "ABCDE")))</f>
        <v/>
      </c>
      <c r="H847" s="12" t="str">
        <f t="shared" si="40"/>
        <v/>
      </c>
      <c r="I847" s="12" t="str">
        <f t="shared" si="41"/>
        <v/>
      </c>
    </row>
    <row r="848" spans="2:9">
      <c r="B848" t="str">
        <f>IF(_xlfn.CONCAT('OMR Ciktisi'!F845:O845)="","",VALUE(_xlfn.CONCAT('OMR Ciktisi'!F845:O845)))</f>
        <v/>
      </c>
      <c r="C848" t="str">
        <f>IF(B848="", "", OR(ISNUMBER(MATCH(B848, 'Ogrenci Listesi'!$B$2:$B$1500, 0)), ISNUMBER(MATCH(B848, 'Ogr List2'!$B$2:$B$1500, 0))))</f>
        <v/>
      </c>
      <c r="D848" t="str">
        <f t="shared" si="39"/>
        <v/>
      </c>
      <c r="E848" s="4" t="str" cm="1">
        <f t="array" ref="E848">IF(A848="","", SUMPRODUCT(--(INDEX('Cevap Anahtarları'!$B$2:$CW$10, MATCH(J848, 'Cevap Anahtarları'!$A$2:$A$100, 0), 0)="ABCDE")) + SUMPRODUCT(--(K848:DF848 &lt;&gt; ""), --(ISNUMBER(SEARCH(K848:DF848, INDEX('Cevap Anahtarları'!$B$2:$CW$10, MATCH(J848, 'Cevap Anahtarları'!$A$2:$A$100, 0), 0)))), --(INDEX('Cevap Anahtarları'!$B$2:$CW$10, MATCH(J848, 'Cevap Anahtarları'!$A$2:$A$100, 0), 0)&lt;&gt;"ABCDE")))</f>
        <v/>
      </c>
      <c r="F848" s="4" t="str" cm="1">
        <f t="array" ref="F848">IF(A848="","",SUMPRODUCT(1* (K848:DF848 &lt;&gt; 0)*(NOT(ISNUMBER(SEARCH(K848:DF848,INDEX('Cevap Anahtarları'!$B$2:$CW$10,MATCH(J848,'Cevap Anahtarları'!$A$2:$A$100,0),0)))))))</f>
        <v/>
      </c>
      <c r="G848" s="4" t="str" cm="1">
        <f t="array" aca="1" ref="G848" ca="1">IF(A848="", "", SUMPRODUCT(--(OFFSET(K848, 0, 0, 1, $O$1) = 0), --(INDEX('Cevap Anahtarları'!$B$2:$CW$10, MATCH(J848, 'Cevap Anahtarları'!$A$2:$A$100, 0), COLUMN(OFFSET(K848, 0, 0, 1, $O$1))-COLUMN(K848)+1) &lt;&gt; "ABCDE")))</f>
        <v/>
      </c>
      <c r="H848" s="12" t="str">
        <f t="shared" si="40"/>
        <v/>
      </c>
      <c r="I848" s="12" t="str">
        <f t="shared" si="41"/>
        <v/>
      </c>
    </row>
    <row r="849" spans="2:9">
      <c r="B849" t="str">
        <f>IF(_xlfn.CONCAT('OMR Ciktisi'!F846:O846)="","",VALUE(_xlfn.CONCAT('OMR Ciktisi'!F846:O846)))</f>
        <v/>
      </c>
      <c r="C849" t="str">
        <f>IF(B849="", "", OR(ISNUMBER(MATCH(B849, 'Ogrenci Listesi'!$B$2:$B$1500, 0)), ISNUMBER(MATCH(B849, 'Ogr List2'!$B$2:$B$1500, 0))))</f>
        <v/>
      </c>
      <c r="D849" t="str">
        <f t="shared" si="39"/>
        <v/>
      </c>
      <c r="E849" s="4" t="str" cm="1">
        <f t="array" ref="E849">IF(A849="","", SUMPRODUCT(--(INDEX('Cevap Anahtarları'!$B$2:$CW$10, MATCH(J849, 'Cevap Anahtarları'!$A$2:$A$100, 0), 0)="ABCDE")) + SUMPRODUCT(--(K849:DF849 &lt;&gt; ""), --(ISNUMBER(SEARCH(K849:DF849, INDEX('Cevap Anahtarları'!$B$2:$CW$10, MATCH(J849, 'Cevap Anahtarları'!$A$2:$A$100, 0), 0)))), --(INDEX('Cevap Anahtarları'!$B$2:$CW$10, MATCH(J849, 'Cevap Anahtarları'!$A$2:$A$100, 0), 0)&lt;&gt;"ABCDE")))</f>
        <v/>
      </c>
      <c r="F849" s="4" t="str" cm="1">
        <f t="array" ref="F849">IF(A849="","",SUMPRODUCT(1* (K849:DF849 &lt;&gt; 0)*(NOT(ISNUMBER(SEARCH(K849:DF849,INDEX('Cevap Anahtarları'!$B$2:$CW$10,MATCH(J849,'Cevap Anahtarları'!$A$2:$A$100,0),0)))))))</f>
        <v/>
      </c>
      <c r="G849" s="4" t="str" cm="1">
        <f t="array" aca="1" ref="G849" ca="1">IF(A849="", "", SUMPRODUCT(--(OFFSET(K849, 0, 0, 1, $O$1) = 0), --(INDEX('Cevap Anahtarları'!$B$2:$CW$10, MATCH(J849, 'Cevap Anahtarları'!$A$2:$A$100, 0), COLUMN(OFFSET(K849, 0, 0, 1, $O$1))-COLUMN(K849)+1) &lt;&gt; "ABCDE")))</f>
        <v/>
      </c>
      <c r="H849" s="12" t="str">
        <f t="shared" si="40"/>
        <v/>
      </c>
      <c r="I849" s="12" t="str">
        <f t="shared" si="41"/>
        <v/>
      </c>
    </row>
    <row r="850" spans="2:9">
      <c r="B850" t="str">
        <f>IF(_xlfn.CONCAT('OMR Ciktisi'!F847:O847)="","",VALUE(_xlfn.CONCAT('OMR Ciktisi'!F847:O847)))</f>
        <v/>
      </c>
      <c r="C850" t="str">
        <f>IF(B850="", "", OR(ISNUMBER(MATCH(B850, 'Ogrenci Listesi'!$B$2:$B$1500, 0)), ISNUMBER(MATCH(B850, 'Ogr List2'!$B$2:$B$1500, 0))))</f>
        <v/>
      </c>
      <c r="D850" t="str">
        <f t="shared" si="39"/>
        <v/>
      </c>
      <c r="E850" s="4" t="str" cm="1">
        <f t="array" ref="E850">IF(A850="","", SUMPRODUCT(--(INDEX('Cevap Anahtarları'!$B$2:$CW$10, MATCH(J850, 'Cevap Anahtarları'!$A$2:$A$100, 0), 0)="ABCDE")) + SUMPRODUCT(--(K850:DF850 &lt;&gt; ""), --(ISNUMBER(SEARCH(K850:DF850, INDEX('Cevap Anahtarları'!$B$2:$CW$10, MATCH(J850, 'Cevap Anahtarları'!$A$2:$A$100, 0), 0)))), --(INDEX('Cevap Anahtarları'!$B$2:$CW$10, MATCH(J850, 'Cevap Anahtarları'!$A$2:$A$100, 0), 0)&lt;&gt;"ABCDE")))</f>
        <v/>
      </c>
      <c r="F850" s="4" t="str" cm="1">
        <f t="array" ref="F850">IF(A850="","",SUMPRODUCT(1* (K850:DF850 &lt;&gt; 0)*(NOT(ISNUMBER(SEARCH(K850:DF850,INDEX('Cevap Anahtarları'!$B$2:$CW$10,MATCH(J850,'Cevap Anahtarları'!$A$2:$A$100,0),0)))))))</f>
        <v/>
      </c>
      <c r="G850" s="4" t="str" cm="1">
        <f t="array" aca="1" ref="G850" ca="1">IF(A850="", "", SUMPRODUCT(--(OFFSET(K850, 0, 0, 1, $O$1) = 0), --(INDEX('Cevap Anahtarları'!$B$2:$CW$10, MATCH(J850, 'Cevap Anahtarları'!$A$2:$A$100, 0), COLUMN(OFFSET(K850, 0, 0, 1, $O$1))-COLUMN(K850)+1) &lt;&gt; "ABCDE")))</f>
        <v/>
      </c>
      <c r="H850" s="12" t="str">
        <f t="shared" si="40"/>
        <v/>
      </c>
      <c r="I850" s="12" t="str">
        <f t="shared" si="41"/>
        <v/>
      </c>
    </row>
    <row r="851" spans="2:9">
      <c r="B851" t="str">
        <f>IF(_xlfn.CONCAT('OMR Ciktisi'!F848:O848)="","",VALUE(_xlfn.CONCAT('OMR Ciktisi'!F848:O848)))</f>
        <v/>
      </c>
      <c r="C851" t="str">
        <f>IF(B851="", "", OR(ISNUMBER(MATCH(B851, 'Ogrenci Listesi'!$B$2:$B$1500, 0)), ISNUMBER(MATCH(B851, 'Ogr List2'!$B$2:$B$1500, 0))))</f>
        <v/>
      </c>
      <c r="D851" t="str">
        <f t="shared" si="39"/>
        <v/>
      </c>
      <c r="E851" s="4" t="str" cm="1">
        <f t="array" ref="E851">IF(A851="","", SUMPRODUCT(--(INDEX('Cevap Anahtarları'!$B$2:$CW$10, MATCH(J851, 'Cevap Anahtarları'!$A$2:$A$100, 0), 0)="ABCDE")) + SUMPRODUCT(--(K851:DF851 &lt;&gt; ""), --(ISNUMBER(SEARCH(K851:DF851, INDEX('Cevap Anahtarları'!$B$2:$CW$10, MATCH(J851, 'Cevap Anahtarları'!$A$2:$A$100, 0), 0)))), --(INDEX('Cevap Anahtarları'!$B$2:$CW$10, MATCH(J851, 'Cevap Anahtarları'!$A$2:$A$100, 0), 0)&lt;&gt;"ABCDE")))</f>
        <v/>
      </c>
      <c r="F851" s="4" t="str" cm="1">
        <f t="array" ref="F851">IF(A851="","",SUMPRODUCT(1* (K851:DF851 &lt;&gt; 0)*(NOT(ISNUMBER(SEARCH(K851:DF851,INDEX('Cevap Anahtarları'!$B$2:$CW$10,MATCH(J851,'Cevap Anahtarları'!$A$2:$A$100,0),0)))))))</f>
        <v/>
      </c>
      <c r="G851" s="4" t="str" cm="1">
        <f t="array" aca="1" ref="G851" ca="1">IF(A851="", "", SUMPRODUCT(--(OFFSET(K851, 0, 0, 1, $O$1) = 0), --(INDEX('Cevap Anahtarları'!$B$2:$CW$10, MATCH(J851, 'Cevap Anahtarları'!$A$2:$A$100, 0), COLUMN(OFFSET(K851, 0, 0, 1, $O$1))-COLUMN(K851)+1) &lt;&gt; "ABCDE")))</f>
        <v/>
      </c>
      <c r="H851" s="12" t="str">
        <f t="shared" si="40"/>
        <v/>
      </c>
      <c r="I851" s="12" t="str">
        <f t="shared" si="41"/>
        <v/>
      </c>
    </row>
    <row r="852" spans="2:9">
      <c r="B852" t="str">
        <f>IF(_xlfn.CONCAT('OMR Ciktisi'!F849:O849)="","",VALUE(_xlfn.CONCAT('OMR Ciktisi'!F849:O849)))</f>
        <v/>
      </c>
      <c r="C852" t="str">
        <f>IF(B852="", "", OR(ISNUMBER(MATCH(B852, 'Ogrenci Listesi'!$B$2:$B$1500, 0)), ISNUMBER(MATCH(B852, 'Ogr List2'!$B$2:$B$1500, 0))))</f>
        <v/>
      </c>
      <c r="D852" t="str">
        <f t="shared" si="39"/>
        <v/>
      </c>
      <c r="E852" s="4" t="str" cm="1">
        <f t="array" ref="E852">IF(A852="","", SUMPRODUCT(--(INDEX('Cevap Anahtarları'!$B$2:$CW$10, MATCH(J852, 'Cevap Anahtarları'!$A$2:$A$100, 0), 0)="ABCDE")) + SUMPRODUCT(--(K852:DF852 &lt;&gt; ""), --(ISNUMBER(SEARCH(K852:DF852, INDEX('Cevap Anahtarları'!$B$2:$CW$10, MATCH(J852, 'Cevap Anahtarları'!$A$2:$A$100, 0), 0)))), --(INDEX('Cevap Anahtarları'!$B$2:$CW$10, MATCH(J852, 'Cevap Anahtarları'!$A$2:$A$100, 0), 0)&lt;&gt;"ABCDE")))</f>
        <v/>
      </c>
      <c r="F852" s="4" t="str" cm="1">
        <f t="array" ref="F852">IF(A852="","",SUMPRODUCT(1* (K852:DF852 &lt;&gt; 0)*(NOT(ISNUMBER(SEARCH(K852:DF852,INDEX('Cevap Anahtarları'!$B$2:$CW$10,MATCH(J852,'Cevap Anahtarları'!$A$2:$A$100,0),0)))))))</f>
        <v/>
      </c>
      <c r="G852" s="4" t="str" cm="1">
        <f t="array" aca="1" ref="G852" ca="1">IF(A852="", "", SUMPRODUCT(--(OFFSET(K852, 0, 0, 1, $O$1) = 0), --(INDEX('Cevap Anahtarları'!$B$2:$CW$10, MATCH(J852, 'Cevap Anahtarları'!$A$2:$A$100, 0), COLUMN(OFFSET(K852, 0, 0, 1, $O$1))-COLUMN(K852)+1) &lt;&gt; "ABCDE")))</f>
        <v/>
      </c>
      <c r="H852" s="12" t="str">
        <f t="shared" si="40"/>
        <v/>
      </c>
      <c r="I852" s="12" t="str">
        <f t="shared" si="41"/>
        <v/>
      </c>
    </row>
    <row r="853" spans="2:9">
      <c r="B853" t="str">
        <f>IF(_xlfn.CONCAT('OMR Ciktisi'!F850:O850)="","",VALUE(_xlfn.CONCAT('OMR Ciktisi'!F850:O850)))</f>
        <v/>
      </c>
      <c r="C853" t="str">
        <f>IF(B853="", "", OR(ISNUMBER(MATCH(B853, 'Ogrenci Listesi'!$B$2:$B$1500, 0)), ISNUMBER(MATCH(B853, 'Ogr List2'!$B$2:$B$1500, 0))))</f>
        <v/>
      </c>
      <c r="D853" t="str">
        <f t="shared" si="39"/>
        <v/>
      </c>
      <c r="E853" s="4" t="str" cm="1">
        <f t="array" ref="E853">IF(A853="","", SUMPRODUCT(--(INDEX('Cevap Anahtarları'!$B$2:$CW$10, MATCH(J853, 'Cevap Anahtarları'!$A$2:$A$100, 0), 0)="ABCDE")) + SUMPRODUCT(--(K853:DF853 &lt;&gt; ""), --(ISNUMBER(SEARCH(K853:DF853, INDEX('Cevap Anahtarları'!$B$2:$CW$10, MATCH(J853, 'Cevap Anahtarları'!$A$2:$A$100, 0), 0)))), --(INDEX('Cevap Anahtarları'!$B$2:$CW$10, MATCH(J853, 'Cevap Anahtarları'!$A$2:$A$100, 0), 0)&lt;&gt;"ABCDE")))</f>
        <v/>
      </c>
      <c r="F853" s="4" t="str" cm="1">
        <f t="array" ref="F853">IF(A853="","",SUMPRODUCT(1* (K853:DF853 &lt;&gt; 0)*(NOT(ISNUMBER(SEARCH(K853:DF853,INDEX('Cevap Anahtarları'!$B$2:$CW$10,MATCH(J853,'Cevap Anahtarları'!$A$2:$A$100,0),0)))))))</f>
        <v/>
      </c>
      <c r="G853" s="4" t="str" cm="1">
        <f t="array" aca="1" ref="G853" ca="1">IF(A853="", "", SUMPRODUCT(--(OFFSET(K853, 0, 0, 1, $O$1) = 0), --(INDEX('Cevap Anahtarları'!$B$2:$CW$10, MATCH(J853, 'Cevap Anahtarları'!$A$2:$A$100, 0), COLUMN(OFFSET(K853, 0, 0, 1, $O$1))-COLUMN(K853)+1) &lt;&gt; "ABCDE")))</f>
        <v/>
      </c>
      <c r="H853" s="12" t="str">
        <f t="shared" si="40"/>
        <v/>
      </c>
      <c r="I853" s="12" t="str">
        <f t="shared" si="41"/>
        <v/>
      </c>
    </row>
    <row r="854" spans="2:9">
      <c r="B854" t="str">
        <f>IF(_xlfn.CONCAT('OMR Ciktisi'!F851:O851)="","",VALUE(_xlfn.CONCAT('OMR Ciktisi'!F851:O851)))</f>
        <v/>
      </c>
      <c r="C854" t="str">
        <f>IF(B854="", "", OR(ISNUMBER(MATCH(B854, 'Ogrenci Listesi'!$B$2:$B$1500, 0)), ISNUMBER(MATCH(B854, 'Ogr List2'!$B$2:$B$1500, 0))))</f>
        <v/>
      </c>
      <c r="D854" t="str">
        <f t="shared" si="39"/>
        <v/>
      </c>
      <c r="E854" s="4" t="str" cm="1">
        <f t="array" ref="E854">IF(A854="","", SUMPRODUCT(--(INDEX('Cevap Anahtarları'!$B$2:$CW$10, MATCH(J854, 'Cevap Anahtarları'!$A$2:$A$100, 0), 0)="ABCDE")) + SUMPRODUCT(--(K854:DF854 &lt;&gt; ""), --(ISNUMBER(SEARCH(K854:DF854, INDEX('Cevap Anahtarları'!$B$2:$CW$10, MATCH(J854, 'Cevap Anahtarları'!$A$2:$A$100, 0), 0)))), --(INDEX('Cevap Anahtarları'!$B$2:$CW$10, MATCH(J854, 'Cevap Anahtarları'!$A$2:$A$100, 0), 0)&lt;&gt;"ABCDE")))</f>
        <v/>
      </c>
      <c r="F854" s="4" t="str" cm="1">
        <f t="array" ref="F854">IF(A854="","",SUMPRODUCT(1* (K854:DF854 &lt;&gt; 0)*(NOT(ISNUMBER(SEARCH(K854:DF854,INDEX('Cevap Anahtarları'!$B$2:$CW$10,MATCH(J854,'Cevap Anahtarları'!$A$2:$A$100,0),0)))))))</f>
        <v/>
      </c>
      <c r="G854" s="4" t="str" cm="1">
        <f t="array" aca="1" ref="G854" ca="1">IF(A854="", "", SUMPRODUCT(--(OFFSET(K854, 0, 0, 1, $O$1) = 0), --(INDEX('Cevap Anahtarları'!$B$2:$CW$10, MATCH(J854, 'Cevap Anahtarları'!$A$2:$A$100, 0), COLUMN(OFFSET(K854, 0, 0, 1, $O$1))-COLUMN(K854)+1) &lt;&gt; "ABCDE")))</f>
        <v/>
      </c>
      <c r="H854" s="12" t="str">
        <f t="shared" si="40"/>
        <v/>
      </c>
      <c r="I854" s="12" t="str">
        <f t="shared" si="41"/>
        <v/>
      </c>
    </row>
    <row r="855" spans="2:9">
      <c r="B855" t="str">
        <f>IF(_xlfn.CONCAT('OMR Ciktisi'!F852:O852)="","",VALUE(_xlfn.CONCAT('OMR Ciktisi'!F852:O852)))</f>
        <v/>
      </c>
      <c r="C855" t="str">
        <f>IF(B855="", "", OR(ISNUMBER(MATCH(B855, 'Ogrenci Listesi'!$B$2:$B$1500, 0)), ISNUMBER(MATCH(B855, 'Ogr List2'!$B$2:$B$1500, 0))))</f>
        <v/>
      </c>
      <c r="D855" t="str">
        <f t="shared" si="39"/>
        <v/>
      </c>
      <c r="E855" s="4" t="str" cm="1">
        <f t="array" ref="E855">IF(A855="","", SUMPRODUCT(--(INDEX('Cevap Anahtarları'!$B$2:$CW$10, MATCH(J855, 'Cevap Anahtarları'!$A$2:$A$100, 0), 0)="ABCDE")) + SUMPRODUCT(--(K855:DF855 &lt;&gt; ""), --(ISNUMBER(SEARCH(K855:DF855, INDEX('Cevap Anahtarları'!$B$2:$CW$10, MATCH(J855, 'Cevap Anahtarları'!$A$2:$A$100, 0), 0)))), --(INDEX('Cevap Anahtarları'!$B$2:$CW$10, MATCH(J855, 'Cevap Anahtarları'!$A$2:$A$100, 0), 0)&lt;&gt;"ABCDE")))</f>
        <v/>
      </c>
      <c r="F855" s="4" t="str" cm="1">
        <f t="array" ref="F855">IF(A855="","",SUMPRODUCT(1* (K855:DF855 &lt;&gt; 0)*(NOT(ISNUMBER(SEARCH(K855:DF855,INDEX('Cevap Anahtarları'!$B$2:$CW$10,MATCH(J855,'Cevap Anahtarları'!$A$2:$A$100,0),0)))))))</f>
        <v/>
      </c>
      <c r="G855" s="4" t="str" cm="1">
        <f t="array" aca="1" ref="G855" ca="1">IF(A855="", "", SUMPRODUCT(--(OFFSET(K855, 0, 0, 1, $O$1) = 0), --(INDEX('Cevap Anahtarları'!$B$2:$CW$10, MATCH(J855, 'Cevap Anahtarları'!$A$2:$A$100, 0), COLUMN(OFFSET(K855, 0, 0, 1, $O$1))-COLUMN(K855)+1) &lt;&gt; "ABCDE")))</f>
        <v/>
      </c>
      <c r="H855" s="12" t="str">
        <f t="shared" si="40"/>
        <v/>
      </c>
      <c r="I855" s="12" t="str">
        <f t="shared" si="41"/>
        <v/>
      </c>
    </row>
    <row r="856" spans="2:9">
      <c r="B856" t="str">
        <f>IF(_xlfn.CONCAT('OMR Ciktisi'!F853:O853)="","",VALUE(_xlfn.CONCAT('OMR Ciktisi'!F853:O853)))</f>
        <v/>
      </c>
      <c r="C856" t="str">
        <f>IF(B856="", "", OR(ISNUMBER(MATCH(B856, 'Ogrenci Listesi'!$B$2:$B$1500, 0)), ISNUMBER(MATCH(B856, 'Ogr List2'!$B$2:$B$1500, 0))))</f>
        <v/>
      </c>
      <c r="D856" t="str">
        <f t="shared" si="39"/>
        <v/>
      </c>
      <c r="E856" s="4" t="str" cm="1">
        <f t="array" ref="E856">IF(A856="","", SUMPRODUCT(--(INDEX('Cevap Anahtarları'!$B$2:$CW$10, MATCH(J856, 'Cevap Anahtarları'!$A$2:$A$100, 0), 0)="ABCDE")) + SUMPRODUCT(--(K856:DF856 &lt;&gt; ""), --(ISNUMBER(SEARCH(K856:DF856, INDEX('Cevap Anahtarları'!$B$2:$CW$10, MATCH(J856, 'Cevap Anahtarları'!$A$2:$A$100, 0), 0)))), --(INDEX('Cevap Anahtarları'!$B$2:$CW$10, MATCH(J856, 'Cevap Anahtarları'!$A$2:$A$100, 0), 0)&lt;&gt;"ABCDE")))</f>
        <v/>
      </c>
      <c r="F856" s="4" t="str" cm="1">
        <f t="array" ref="F856">IF(A856="","",SUMPRODUCT(1* (K856:DF856 &lt;&gt; 0)*(NOT(ISNUMBER(SEARCH(K856:DF856,INDEX('Cevap Anahtarları'!$B$2:$CW$10,MATCH(J856,'Cevap Anahtarları'!$A$2:$A$100,0),0)))))))</f>
        <v/>
      </c>
      <c r="G856" s="4" t="str" cm="1">
        <f t="array" aca="1" ref="G856" ca="1">IF(A856="", "", SUMPRODUCT(--(OFFSET(K856, 0, 0, 1, $O$1) = 0), --(INDEX('Cevap Anahtarları'!$B$2:$CW$10, MATCH(J856, 'Cevap Anahtarları'!$A$2:$A$100, 0), COLUMN(OFFSET(K856, 0, 0, 1, $O$1))-COLUMN(K856)+1) &lt;&gt; "ABCDE")))</f>
        <v/>
      </c>
      <c r="H856" s="12" t="str">
        <f t="shared" si="40"/>
        <v/>
      </c>
      <c r="I856" s="12" t="str">
        <f t="shared" si="41"/>
        <v/>
      </c>
    </row>
    <row r="857" spans="2:9">
      <c r="B857" t="str">
        <f>IF(_xlfn.CONCAT('OMR Ciktisi'!F854:O854)="","",VALUE(_xlfn.CONCAT('OMR Ciktisi'!F854:O854)))</f>
        <v/>
      </c>
      <c r="C857" t="str">
        <f>IF(B857="", "", OR(ISNUMBER(MATCH(B857, 'Ogrenci Listesi'!$B$2:$B$1500, 0)), ISNUMBER(MATCH(B857, 'Ogr List2'!$B$2:$B$1500, 0))))</f>
        <v/>
      </c>
      <c r="D857" t="str">
        <f t="shared" si="39"/>
        <v/>
      </c>
      <c r="E857" s="4" t="str" cm="1">
        <f t="array" ref="E857">IF(A857="","", SUMPRODUCT(--(INDEX('Cevap Anahtarları'!$B$2:$CW$10, MATCH(J857, 'Cevap Anahtarları'!$A$2:$A$100, 0), 0)="ABCDE")) + SUMPRODUCT(--(K857:DF857 &lt;&gt; ""), --(ISNUMBER(SEARCH(K857:DF857, INDEX('Cevap Anahtarları'!$B$2:$CW$10, MATCH(J857, 'Cevap Anahtarları'!$A$2:$A$100, 0), 0)))), --(INDEX('Cevap Anahtarları'!$B$2:$CW$10, MATCH(J857, 'Cevap Anahtarları'!$A$2:$A$100, 0), 0)&lt;&gt;"ABCDE")))</f>
        <v/>
      </c>
      <c r="F857" s="4" t="str" cm="1">
        <f t="array" ref="F857">IF(A857="","",SUMPRODUCT(1* (K857:DF857 &lt;&gt; 0)*(NOT(ISNUMBER(SEARCH(K857:DF857,INDEX('Cevap Anahtarları'!$B$2:$CW$10,MATCH(J857,'Cevap Anahtarları'!$A$2:$A$100,0),0)))))))</f>
        <v/>
      </c>
      <c r="G857" s="4" t="str" cm="1">
        <f t="array" aca="1" ref="G857" ca="1">IF(A857="", "", SUMPRODUCT(--(OFFSET(K857, 0, 0, 1, $O$1) = 0), --(INDEX('Cevap Anahtarları'!$B$2:$CW$10, MATCH(J857, 'Cevap Anahtarları'!$A$2:$A$100, 0), COLUMN(OFFSET(K857, 0, 0, 1, $O$1))-COLUMN(K857)+1) &lt;&gt; "ABCDE")))</f>
        <v/>
      </c>
      <c r="H857" s="12" t="str">
        <f t="shared" si="40"/>
        <v/>
      </c>
      <c r="I857" s="12" t="str">
        <f t="shared" si="41"/>
        <v/>
      </c>
    </row>
    <row r="858" spans="2:9">
      <c r="B858" t="str">
        <f>IF(_xlfn.CONCAT('OMR Ciktisi'!F855:O855)="","",VALUE(_xlfn.CONCAT('OMR Ciktisi'!F855:O855)))</f>
        <v/>
      </c>
      <c r="C858" t="str">
        <f>IF(B858="", "", OR(ISNUMBER(MATCH(B858, 'Ogrenci Listesi'!$B$2:$B$1500, 0)), ISNUMBER(MATCH(B858, 'Ogr List2'!$B$2:$B$1500, 0))))</f>
        <v/>
      </c>
      <c r="D858" t="str">
        <f t="shared" si="39"/>
        <v/>
      </c>
      <c r="E858" s="4" t="str" cm="1">
        <f t="array" ref="E858">IF(A858="","", SUMPRODUCT(--(INDEX('Cevap Anahtarları'!$B$2:$CW$10, MATCH(J858, 'Cevap Anahtarları'!$A$2:$A$100, 0), 0)="ABCDE")) + SUMPRODUCT(--(K858:DF858 &lt;&gt; ""), --(ISNUMBER(SEARCH(K858:DF858, INDEX('Cevap Anahtarları'!$B$2:$CW$10, MATCH(J858, 'Cevap Anahtarları'!$A$2:$A$100, 0), 0)))), --(INDEX('Cevap Anahtarları'!$B$2:$CW$10, MATCH(J858, 'Cevap Anahtarları'!$A$2:$A$100, 0), 0)&lt;&gt;"ABCDE")))</f>
        <v/>
      </c>
      <c r="F858" s="4" t="str" cm="1">
        <f t="array" ref="F858">IF(A858="","",SUMPRODUCT(1* (K858:DF858 &lt;&gt; 0)*(NOT(ISNUMBER(SEARCH(K858:DF858,INDEX('Cevap Anahtarları'!$B$2:$CW$10,MATCH(J858,'Cevap Anahtarları'!$A$2:$A$100,0),0)))))))</f>
        <v/>
      </c>
      <c r="G858" s="4" t="str" cm="1">
        <f t="array" aca="1" ref="G858" ca="1">IF(A858="", "", SUMPRODUCT(--(OFFSET(K858, 0, 0, 1, $O$1) = 0), --(INDEX('Cevap Anahtarları'!$B$2:$CW$10, MATCH(J858, 'Cevap Anahtarları'!$A$2:$A$100, 0), COLUMN(OFFSET(K858, 0, 0, 1, $O$1))-COLUMN(K858)+1) &lt;&gt; "ABCDE")))</f>
        <v/>
      </c>
      <c r="H858" s="12" t="str">
        <f t="shared" si="40"/>
        <v/>
      </c>
      <c r="I858" s="12" t="str">
        <f t="shared" si="41"/>
        <v/>
      </c>
    </row>
    <row r="859" spans="2:9">
      <c r="B859" t="str">
        <f>IF(_xlfn.CONCAT('OMR Ciktisi'!F856:O856)="","",VALUE(_xlfn.CONCAT('OMR Ciktisi'!F856:O856)))</f>
        <v/>
      </c>
      <c r="C859" t="str">
        <f>IF(B859="", "", OR(ISNUMBER(MATCH(B859, 'Ogrenci Listesi'!$B$2:$B$1500, 0)), ISNUMBER(MATCH(B859, 'Ogr List2'!$B$2:$B$1500, 0))))</f>
        <v/>
      </c>
      <c r="D859" t="str">
        <f t="shared" si="39"/>
        <v/>
      </c>
      <c r="E859" s="4" t="str" cm="1">
        <f t="array" ref="E859">IF(A859="","", SUMPRODUCT(--(INDEX('Cevap Anahtarları'!$B$2:$CW$10, MATCH(J859, 'Cevap Anahtarları'!$A$2:$A$100, 0), 0)="ABCDE")) + SUMPRODUCT(--(K859:DF859 &lt;&gt; ""), --(ISNUMBER(SEARCH(K859:DF859, INDEX('Cevap Anahtarları'!$B$2:$CW$10, MATCH(J859, 'Cevap Anahtarları'!$A$2:$A$100, 0), 0)))), --(INDEX('Cevap Anahtarları'!$B$2:$CW$10, MATCH(J859, 'Cevap Anahtarları'!$A$2:$A$100, 0), 0)&lt;&gt;"ABCDE")))</f>
        <v/>
      </c>
      <c r="F859" s="4" t="str" cm="1">
        <f t="array" ref="F859">IF(A859="","",SUMPRODUCT(1* (K859:DF859 &lt;&gt; 0)*(NOT(ISNUMBER(SEARCH(K859:DF859,INDEX('Cevap Anahtarları'!$B$2:$CW$10,MATCH(J859,'Cevap Anahtarları'!$A$2:$A$100,0),0)))))))</f>
        <v/>
      </c>
      <c r="G859" s="4" t="str" cm="1">
        <f t="array" aca="1" ref="G859" ca="1">IF(A859="", "", SUMPRODUCT(--(OFFSET(K859, 0, 0, 1, $O$1) = 0), --(INDEX('Cevap Anahtarları'!$B$2:$CW$10, MATCH(J859, 'Cevap Anahtarları'!$A$2:$A$100, 0), COLUMN(OFFSET(K859, 0, 0, 1, $O$1))-COLUMN(K859)+1) &lt;&gt; "ABCDE")))</f>
        <v/>
      </c>
      <c r="H859" s="12" t="str">
        <f t="shared" si="40"/>
        <v/>
      </c>
      <c r="I859" s="12" t="str">
        <f t="shared" si="41"/>
        <v/>
      </c>
    </row>
    <row r="860" spans="2:9">
      <c r="B860" t="str">
        <f>IF(_xlfn.CONCAT('OMR Ciktisi'!F857:O857)="","",VALUE(_xlfn.CONCAT('OMR Ciktisi'!F857:O857)))</f>
        <v/>
      </c>
      <c r="C860" t="str">
        <f>IF(B860="", "", OR(ISNUMBER(MATCH(B860, 'Ogrenci Listesi'!$B$2:$B$1500, 0)), ISNUMBER(MATCH(B860, 'Ogr List2'!$B$2:$B$1500, 0))))</f>
        <v/>
      </c>
      <c r="D860" t="str">
        <f t="shared" si="39"/>
        <v/>
      </c>
      <c r="E860" s="4" t="str" cm="1">
        <f t="array" ref="E860">IF(A860="","", SUMPRODUCT(--(INDEX('Cevap Anahtarları'!$B$2:$CW$10, MATCH(J860, 'Cevap Anahtarları'!$A$2:$A$100, 0), 0)="ABCDE")) + SUMPRODUCT(--(K860:DF860 &lt;&gt; ""), --(ISNUMBER(SEARCH(K860:DF860, INDEX('Cevap Anahtarları'!$B$2:$CW$10, MATCH(J860, 'Cevap Anahtarları'!$A$2:$A$100, 0), 0)))), --(INDEX('Cevap Anahtarları'!$B$2:$CW$10, MATCH(J860, 'Cevap Anahtarları'!$A$2:$A$100, 0), 0)&lt;&gt;"ABCDE")))</f>
        <v/>
      </c>
      <c r="F860" s="4" t="str" cm="1">
        <f t="array" ref="F860">IF(A860="","",SUMPRODUCT(1* (K860:DF860 &lt;&gt; 0)*(NOT(ISNUMBER(SEARCH(K860:DF860,INDEX('Cevap Anahtarları'!$B$2:$CW$10,MATCH(J860,'Cevap Anahtarları'!$A$2:$A$100,0),0)))))))</f>
        <v/>
      </c>
      <c r="G860" s="4" t="str" cm="1">
        <f t="array" aca="1" ref="G860" ca="1">IF(A860="", "", SUMPRODUCT(--(OFFSET(K860, 0, 0, 1, $O$1) = 0), --(INDEX('Cevap Anahtarları'!$B$2:$CW$10, MATCH(J860, 'Cevap Anahtarları'!$A$2:$A$100, 0), COLUMN(OFFSET(K860, 0, 0, 1, $O$1))-COLUMN(K860)+1) &lt;&gt; "ABCDE")))</f>
        <v/>
      </c>
      <c r="H860" s="12" t="str">
        <f t="shared" si="40"/>
        <v/>
      </c>
      <c r="I860" s="12" t="str">
        <f t="shared" si="41"/>
        <v/>
      </c>
    </row>
    <row r="861" spans="2:9">
      <c r="B861" t="str">
        <f>IF(_xlfn.CONCAT('OMR Ciktisi'!F858:O858)="","",VALUE(_xlfn.CONCAT('OMR Ciktisi'!F858:O858)))</f>
        <v/>
      </c>
      <c r="C861" t="str">
        <f>IF(B861="", "", OR(ISNUMBER(MATCH(B861, 'Ogrenci Listesi'!$B$2:$B$1500, 0)), ISNUMBER(MATCH(B861, 'Ogr List2'!$B$2:$B$1500, 0))))</f>
        <v/>
      </c>
      <c r="D861" t="str">
        <f t="shared" si="39"/>
        <v/>
      </c>
      <c r="E861" s="4" t="str" cm="1">
        <f t="array" ref="E861">IF(A861="","", SUMPRODUCT(--(INDEX('Cevap Anahtarları'!$B$2:$CW$10, MATCH(J861, 'Cevap Anahtarları'!$A$2:$A$100, 0), 0)="ABCDE")) + SUMPRODUCT(--(K861:DF861 &lt;&gt; ""), --(ISNUMBER(SEARCH(K861:DF861, INDEX('Cevap Anahtarları'!$B$2:$CW$10, MATCH(J861, 'Cevap Anahtarları'!$A$2:$A$100, 0), 0)))), --(INDEX('Cevap Anahtarları'!$B$2:$CW$10, MATCH(J861, 'Cevap Anahtarları'!$A$2:$A$100, 0), 0)&lt;&gt;"ABCDE")))</f>
        <v/>
      </c>
      <c r="F861" s="4" t="str" cm="1">
        <f t="array" ref="F861">IF(A861="","",SUMPRODUCT(1* (K861:DF861 &lt;&gt; 0)*(NOT(ISNUMBER(SEARCH(K861:DF861,INDEX('Cevap Anahtarları'!$B$2:$CW$10,MATCH(J861,'Cevap Anahtarları'!$A$2:$A$100,0),0)))))))</f>
        <v/>
      </c>
      <c r="G861" s="4" t="str" cm="1">
        <f t="array" aca="1" ref="G861" ca="1">IF(A861="", "", SUMPRODUCT(--(OFFSET(K861, 0, 0, 1, $O$1) = 0), --(INDEX('Cevap Anahtarları'!$B$2:$CW$10, MATCH(J861, 'Cevap Anahtarları'!$A$2:$A$100, 0), COLUMN(OFFSET(K861, 0, 0, 1, $O$1))-COLUMN(K861)+1) &lt;&gt; "ABCDE")))</f>
        <v/>
      </c>
      <c r="H861" s="12" t="str">
        <f t="shared" si="40"/>
        <v/>
      </c>
      <c r="I861" s="12" t="str">
        <f t="shared" si="41"/>
        <v/>
      </c>
    </row>
    <row r="862" spans="2:9">
      <c r="B862" t="str">
        <f>IF(_xlfn.CONCAT('OMR Ciktisi'!F859:O859)="","",VALUE(_xlfn.CONCAT('OMR Ciktisi'!F859:O859)))</f>
        <v/>
      </c>
      <c r="C862" t="str">
        <f>IF(B862="", "", OR(ISNUMBER(MATCH(B862, 'Ogrenci Listesi'!$B$2:$B$1500, 0)), ISNUMBER(MATCH(B862, 'Ogr List2'!$B$2:$B$1500, 0))))</f>
        <v/>
      </c>
      <c r="D862" t="str">
        <f t="shared" si="39"/>
        <v/>
      </c>
      <c r="E862" s="4" t="str" cm="1">
        <f t="array" ref="E862">IF(A862="","", SUMPRODUCT(--(INDEX('Cevap Anahtarları'!$B$2:$CW$10, MATCH(J862, 'Cevap Anahtarları'!$A$2:$A$100, 0), 0)="ABCDE")) + SUMPRODUCT(--(K862:DF862 &lt;&gt; ""), --(ISNUMBER(SEARCH(K862:DF862, INDEX('Cevap Anahtarları'!$B$2:$CW$10, MATCH(J862, 'Cevap Anahtarları'!$A$2:$A$100, 0), 0)))), --(INDEX('Cevap Anahtarları'!$B$2:$CW$10, MATCH(J862, 'Cevap Anahtarları'!$A$2:$A$100, 0), 0)&lt;&gt;"ABCDE")))</f>
        <v/>
      </c>
      <c r="F862" s="4" t="str" cm="1">
        <f t="array" ref="F862">IF(A862="","",SUMPRODUCT(1* (K862:DF862 &lt;&gt; 0)*(NOT(ISNUMBER(SEARCH(K862:DF862,INDEX('Cevap Anahtarları'!$B$2:$CW$10,MATCH(J862,'Cevap Anahtarları'!$A$2:$A$100,0),0)))))))</f>
        <v/>
      </c>
      <c r="G862" s="4" t="str" cm="1">
        <f t="array" aca="1" ref="G862" ca="1">IF(A862="", "", SUMPRODUCT(--(OFFSET(K862, 0, 0, 1, $O$1) = 0), --(INDEX('Cevap Anahtarları'!$B$2:$CW$10, MATCH(J862, 'Cevap Anahtarları'!$A$2:$A$100, 0), COLUMN(OFFSET(K862, 0, 0, 1, $O$1))-COLUMN(K862)+1) &lt;&gt; "ABCDE")))</f>
        <v/>
      </c>
      <c r="H862" s="12" t="str">
        <f t="shared" si="40"/>
        <v/>
      </c>
      <c r="I862" s="12" t="str">
        <f t="shared" si="41"/>
        <v/>
      </c>
    </row>
    <row r="863" spans="2:9">
      <c r="B863" t="str">
        <f>IF(_xlfn.CONCAT('OMR Ciktisi'!F860:O860)="","",VALUE(_xlfn.CONCAT('OMR Ciktisi'!F860:O860)))</f>
        <v/>
      </c>
      <c r="C863" t="str">
        <f>IF(B863="", "", OR(ISNUMBER(MATCH(B863, 'Ogrenci Listesi'!$B$2:$B$1500, 0)), ISNUMBER(MATCH(B863, 'Ogr List2'!$B$2:$B$1500, 0))))</f>
        <v/>
      </c>
      <c r="D863" t="str">
        <f t="shared" si="39"/>
        <v/>
      </c>
      <c r="E863" s="4" t="str" cm="1">
        <f t="array" ref="E863">IF(A863="","", SUMPRODUCT(--(INDEX('Cevap Anahtarları'!$B$2:$CW$10, MATCH(J863, 'Cevap Anahtarları'!$A$2:$A$100, 0), 0)="ABCDE")) + SUMPRODUCT(--(K863:DF863 &lt;&gt; ""), --(ISNUMBER(SEARCH(K863:DF863, INDEX('Cevap Anahtarları'!$B$2:$CW$10, MATCH(J863, 'Cevap Anahtarları'!$A$2:$A$100, 0), 0)))), --(INDEX('Cevap Anahtarları'!$B$2:$CW$10, MATCH(J863, 'Cevap Anahtarları'!$A$2:$A$100, 0), 0)&lt;&gt;"ABCDE")))</f>
        <v/>
      </c>
      <c r="F863" s="4" t="str" cm="1">
        <f t="array" ref="F863">IF(A863="","",SUMPRODUCT(1* (K863:DF863 &lt;&gt; 0)*(NOT(ISNUMBER(SEARCH(K863:DF863,INDEX('Cevap Anahtarları'!$B$2:$CW$10,MATCH(J863,'Cevap Anahtarları'!$A$2:$A$100,0),0)))))))</f>
        <v/>
      </c>
      <c r="G863" s="4" t="str" cm="1">
        <f t="array" aca="1" ref="G863" ca="1">IF(A863="", "", SUMPRODUCT(--(OFFSET(K863, 0, 0, 1, $O$1) = 0), --(INDEX('Cevap Anahtarları'!$B$2:$CW$10, MATCH(J863, 'Cevap Anahtarları'!$A$2:$A$100, 0), COLUMN(OFFSET(K863, 0, 0, 1, $O$1))-COLUMN(K863)+1) &lt;&gt; "ABCDE")))</f>
        <v/>
      </c>
      <c r="H863" s="12" t="str">
        <f t="shared" si="40"/>
        <v/>
      </c>
      <c r="I863" s="12" t="str">
        <f t="shared" si="41"/>
        <v/>
      </c>
    </row>
    <row r="864" spans="2:9">
      <c r="B864" t="str">
        <f>IF(_xlfn.CONCAT('OMR Ciktisi'!F861:O861)="","",VALUE(_xlfn.CONCAT('OMR Ciktisi'!F861:O861)))</f>
        <v/>
      </c>
      <c r="C864" t="str">
        <f>IF(B864="", "", OR(ISNUMBER(MATCH(B864, 'Ogrenci Listesi'!$B$2:$B$1500, 0)), ISNUMBER(MATCH(B864, 'Ogr List2'!$B$2:$B$1500, 0))))</f>
        <v/>
      </c>
      <c r="D864" t="str">
        <f t="shared" si="39"/>
        <v/>
      </c>
      <c r="E864" s="4" t="str" cm="1">
        <f t="array" ref="E864">IF(A864="","", SUMPRODUCT(--(INDEX('Cevap Anahtarları'!$B$2:$CW$10, MATCH(J864, 'Cevap Anahtarları'!$A$2:$A$100, 0), 0)="ABCDE")) + SUMPRODUCT(--(K864:DF864 &lt;&gt; ""), --(ISNUMBER(SEARCH(K864:DF864, INDEX('Cevap Anahtarları'!$B$2:$CW$10, MATCH(J864, 'Cevap Anahtarları'!$A$2:$A$100, 0), 0)))), --(INDEX('Cevap Anahtarları'!$B$2:$CW$10, MATCH(J864, 'Cevap Anahtarları'!$A$2:$A$100, 0), 0)&lt;&gt;"ABCDE")))</f>
        <v/>
      </c>
      <c r="F864" s="4" t="str" cm="1">
        <f t="array" ref="F864">IF(A864="","",SUMPRODUCT(1* (K864:DF864 &lt;&gt; 0)*(NOT(ISNUMBER(SEARCH(K864:DF864,INDEX('Cevap Anahtarları'!$B$2:$CW$10,MATCH(J864,'Cevap Anahtarları'!$A$2:$A$100,0),0)))))))</f>
        <v/>
      </c>
      <c r="G864" s="4" t="str" cm="1">
        <f t="array" aca="1" ref="G864" ca="1">IF(A864="", "", SUMPRODUCT(--(OFFSET(K864, 0, 0, 1, $O$1) = 0), --(INDEX('Cevap Anahtarları'!$B$2:$CW$10, MATCH(J864, 'Cevap Anahtarları'!$A$2:$A$100, 0), COLUMN(OFFSET(K864, 0, 0, 1, $O$1))-COLUMN(K864)+1) &lt;&gt; "ABCDE")))</f>
        <v/>
      </c>
      <c r="H864" s="12" t="str">
        <f t="shared" si="40"/>
        <v/>
      </c>
      <c r="I864" s="12" t="str">
        <f t="shared" si="41"/>
        <v/>
      </c>
    </row>
    <row r="865" spans="2:9">
      <c r="B865" t="str">
        <f>IF(_xlfn.CONCAT('OMR Ciktisi'!F862:O862)="","",VALUE(_xlfn.CONCAT('OMR Ciktisi'!F862:O862)))</f>
        <v/>
      </c>
      <c r="C865" t="str">
        <f>IF(B865="", "", OR(ISNUMBER(MATCH(B865, 'Ogrenci Listesi'!$B$2:$B$1500, 0)), ISNUMBER(MATCH(B865, 'Ogr List2'!$B$2:$B$1500, 0))))</f>
        <v/>
      </c>
      <c r="D865" t="str">
        <f t="shared" si="39"/>
        <v/>
      </c>
      <c r="E865" s="4" t="str" cm="1">
        <f t="array" ref="E865">IF(A865="","", SUMPRODUCT(--(INDEX('Cevap Anahtarları'!$B$2:$CW$10, MATCH(J865, 'Cevap Anahtarları'!$A$2:$A$100, 0), 0)="ABCDE")) + SUMPRODUCT(--(K865:DF865 &lt;&gt; ""), --(ISNUMBER(SEARCH(K865:DF865, INDEX('Cevap Anahtarları'!$B$2:$CW$10, MATCH(J865, 'Cevap Anahtarları'!$A$2:$A$100, 0), 0)))), --(INDEX('Cevap Anahtarları'!$B$2:$CW$10, MATCH(J865, 'Cevap Anahtarları'!$A$2:$A$100, 0), 0)&lt;&gt;"ABCDE")))</f>
        <v/>
      </c>
      <c r="F865" s="4" t="str" cm="1">
        <f t="array" ref="F865">IF(A865="","",SUMPRODUCT(1* (K865:DF865 &lt;&gt; 0)*(NOT(ISNUMBER(SEARCH(K865:DF865,INDEX('Cevap Anahtarları'!$B$2:$CW$10,MATCH(J865,'Cevap Anahtarları'!$A$2:$A$100,0),0)))))))</f>
        <v/>
      </c>
      <c r="G865" s="4" t="str" cm="1">
        <f t="array" aca="1" ref="G865" ca="1">IF(A865="", "", SUMPRODUCT(--(OFFSET(K865, 0, 0, 1, $O$1) = 0), --(INDEX('Cevap Anahtarları'!$B$2:$CW$10, MATCH(J865, 'Cevap Anahtarları'!$A$2:$A$100, 0), COLUMN(OFFSET(K865, 0, 0, 1, $O$1))-COLUMN(K865)+1) &lt;&gt; "ABCDE")))</f>
        <v/>
      </c>
      <c r="H865" s="12" t="str">
        <f t="shared" si="40"/>
        <v/>
      </c>
      <c r="I865" s="12" t="str">
        <f t="shared" si="41"/>
        <v/>
      </c>
    </row>
    <row r="866" spans="2:9">
      <c r="B866" t="str">
        <f>IF(_xlfn.CONCAT('OMR Ciktisi'!F863:O863)="","",VALUE(_xlfn.CONCAT('OMR Ciktisi'!F863:O863)))</f>
        <v/>
      </c>
      <c r="C866" t="str">
        <f>IF(B866="", "", OR(ISNUMBER(MATCH(B866, 'Ogrenci Listesi'!$B$2:$B$1500, 0)), ISNUMBER(MATCH(B866, 'Ogr List2'!$B$2:$B$1500, 0))))</f>
        <v/>
      </c>
      <c r="D866" t="str">
        <f t="shared" si="39"/>
        <v/>
      </c>
      <c r="E866" s="4" t="str" cm="1">
        <f t="array" ref="E866">IF(A866="","", SUMPRODUCT(--(INDEX('Cevap Anahtarları'!$B$2:$CW$10, MATCH(J866, 'Cevap Anahtarları'!$A$2:$A$100, 0), 0)="ABCDE")) + SUMPRODUCT(--(K866:DF866 &lt;&gt; ""), --(ISNUMBER(SEARCH(K866:DF866, INDEX('Cevap Anahtarları'!$B$2:$CW$10, MATCH(J866, 'Cevap Anahtarları'!$A$2:$A$100, 0), 0)))), --(INDEX('Cevap Anahtarları'!$B$2:$CW$10, MATCH(J866, 'Cevap Anahtarları'!$A$2:$A$100, 0), 0)&lt;&gt;"ABCDE")))</f>
        <v/>
      </c>
      <c r="F866" s="4" t="str" cm="1">
        <f t="array" ref="F866">IF(A866="","",SUMPRODUCT(1* (K866:DF866 &lt;&gt; 0)*(NOT(ISNUMBER(SEARCH(K866:DF866,INDEX('Cevap Anahtarları'!$B$2:$CW$10,MATCH(J866,'Cevap Anahtarları'!$A$2:$A$100,0),0)))))))</f>
        <v/>
      </c>
      <c r="G866" s="4" t="str" cm="1">
        <f t="array" aca="1" ref="G866" ca="1">IF(A866="", "", SUMPRODUCT(--(OFFSET(K866, 0, 0, 1, $O$1) = 0), --(INDEX('Cevap Anahtarları'!$B$2:$CW$10, MATCH(J866, 'Cevap Anahtarları'!$A$2:$A$100, 0), COLUMN(OFFSET(K866, 0, 0, 1, $O$1))-COLUMN(K866)+1) &lt;&gt; "ABCDE")))</f>
        <v/>
      </c>
      <c r="H866" s="12" t="str">
        <f t="shared" si="40"/>
        <v/>
      </c>
      <c r="I866" s="12" t="str">
        <f t="shared" si="41"/>
        <v/>
      </c>
    </row>
    <row r="867" spans="2:9">
      <c r="B867" t="str">
        <f>IF(_xlfn.CONCAT('OMR Ciktisi'!F864:O864)="","",VALUE(_xlfn.CONCAT('OMR Ciktisi'!F864:O864)))</f>
        <v/>
      </c>
      <c r="C867" t="str">
        <f>IF(B867="", "", OR(ISNUMBER(MATCH(B867, 'Ogrenci Listesi'!$B$2:$B$1500, 0)), ISNUMBER(MATCH(B867, 'Ogr List2'!$B$2:$B$1500, 0))))</f>
        <v/>
      </c>
      <c r="D867" t="str">
        <f t="shared" si="39"/>
        <v/>
      </c>
      <c r="E867" s="4" t="str" cm="1">
        <f t="array" ref="E867">IF(A867="","", SUMPRODUCT(--(INDEX('Cevap Anahtarları'!$B$2:$CW$10, MATCH(J867, 'Cevap Anahtarları'!$A$2:$A$100, 0), 0)="ABCDE")) + SUMPRODUCT(--(K867:DF867 &lt;&gt; ""), --(ISNUMBER(SEARCH(K867:DF867, INDEX('Cevap Anahtarları'!$B$2:$CW$10, MATCH(J867, 'Cevap Anahtarları'!$A$2:$A$100, 0), 0)))), --(INDEX('Cevap Anahtarları'!$B$2:$CW$10, MATCH(J867, 'Cevap Anahtarları'!$A$2:$A$100, 0), 0)&lt;&gt;"ABCDE")))</f>
        <v/>
      </c>
      <c r="F867" s="4" t="str" cm="1">
        <f t="array" ref="F867">IF(A867="","",SUMPRODUCT(1* (K867:DF867 &lt;&gt; 0)*(NOT(ISNUMBER(SEARCH(K867:DF867,INDEX('Cevap Anahtarları'!$B$2:$CW$10,MATCH(J867,'Cevap Anahtarları'!$A$2:$A$100,0),0)))))))</f>
        <v/>
      </c>
      <c r="G867" s="4" t="str" cm="1">
        <f t="array" aca="1" ref="G867" ca="1">IF(A867="", "", SUMPRODUCT(--(OFFSET(K867, 0, 0, 1, $O$1) = 0), --(INDEX('Cevap Anahtarları'!$B$2:$CW$10, MATCH(J867, 'Cevap Anahtarları'!$A$2:$A$100, 0), COLUMN(OFFSET(K867, 0, 0, 1, $O$1))-COLUMN(K867)+1) &lt;&gt; "ABCDE")))</f>
        <v/>
      </c>
      <c r="H867" s="12" t="str">
        <f t="shared" si="40"/>
        <v/>
      </c>
      <c r="I867" s="12" t="str">
        <f t="shared" si="41"/>
        <v/>
      </c>
    </row>
    <row r="868" spans="2:9">
      <c r="B868" t="str">
        <f>IF(_xlfn.CONCAT('OMR Ciktisi'!F865:O865)="","",VALUE(_xlfn.CONCAT('OMR Ciktisi'!F865:O865)))</f>
        <v/>
      </c>
      <c r="C868" t="str">
        <f>IF(B868="", "", OR(ISNUMBER(MATCH(B868, 'Ogrenci Listesi'!$B$2:$B$1500, 0)), ISNUMBER(MATCH(B868, 'Ogr List2'!$B$2:$B$1500, 0))))</f>
        <v/>
      </c>
      <c r="D868" t="str">
        <f t="shared" si="39"/>
        <v/>
      </c>
      <c r="E868" s="4" t="str" cm="1">
        <f t="array" ref="E868">IF(A868="","", SUMPRODUCT(--(INDEX('Cevap Anahtarları'!$B$2:$CW$10, MATCH(J868, 'Cevap Anahtarları'!$A$2:$A$100, 0), 0)="ABCDE")) + SUMPRODUCT(--(K868:DF868 &lt;&gt; ""), --(ISNUMBER(SEARCH(K868:DF868, INDEX('Cevap Anahtarları'!$B$2:$CW$10, MATCH(J868, 'Cevap Anahtarları'!$A$2:$A$100, 0), 0)))), --(INDEX('Cevap Anahtarları'!$B$2:$CW$10, MATCH(J868, 'Cevap Anahtarları'!$A$2:$A$100, 0), 0)&lt;&gt;"ABCDE")))</f>
        <v/>
      </c>
      <c r="F868" s="4" t="str" cm="1">
        <f t="array" ref="F868">IF(A868="","",SUMPRODUCT(1* (K868:DF868 &lt;&gt; 0)*(NOT(ISNUMBER(SEARCH(K868:DF868,INDEX('Cevap Anahtarları'!$B$2:$CW$10,MATCH(J868,'Cevap Anahtarları'!$A$2:$A$100,0),0)))))))</f>
        <v/>
      </c>
      <c r="G868" s="4" t="str" cm="1">
        <f t="array" aca="1" ref="G868" ca="1">IF(A868="", "", SUMPRODUCT(--(OFFSET(K868, 0, 0, 1, $O$1) = 0), --(INDEX('Cevap Anahtarları'!$B$2:$CW$10, MATCH(J868, 'Cevap Anahtarları'!$A$2:$A$100, 0), COLUMN(OFFSET(K868, 0, 0, 1, $O$1))-COLUMN(K868)+1) &lt;&gt; "ABCDE")))</f>
        <v/>
      </c>
      <c r="H868" s="12" t="str">
        <f t="shared" si="40"/>
        <v/>
      </c>
      <c r="I868" s="12" t="str">
        <f t="shared" si="41"/>
        <v/>
      </c>
    </row>
    <row r="869" spans="2:9">
      <c r="B869" t="str">
        <f>IF(_xlfn.CONCAT('OMR Ciktisi'!F866:O866)="","",VALUE(_xlfn.CONCAT('OMR Ciktisi'!F866:O866)))</f>
        <v/>
      </c>
      <c r="C869" t="str">
        <f>IF(B869="", "", OR(ISNUMBER(MATCH(B869, 'Ogrenci Listesi'!$B$2:$B$1500, 0)), ISNUMBER(MATCH(B869, 'Ogr List2'!$B$2:$B$1500, 0))))</f>
        <v/>
      </c>
      <c r="D869" t="str">
        <f t="shared" si="39"/>
        <v/>
      </c>
      <c r="E869" s="4" t="str" cm="1">
        <f t="array" ref="E869">IF(A869="","", SUMPRODUCT(--(INDEX('Cevap Anahtarları'!$B$2:$CW$10, MATCH(J869, 'Cevap Anahtarları'!$A$2:$A$100, 0), 0)="ABCDE")) + SUMPRODUCT(--(K869:DF869 &lt;&gt; ""), --(ISNUMBER(SEARCH(K869:DF869, INDEX('Cevap Anahtarları'!$B$2:$CW$10, MATCH(J869, 'Cevap Anahtarları'!$A$2:$A$100, 0), 0)))), --(INDEX('Cevap Anahtarları'!$B$2:$CW$10, MATCH(J869, 'Cevap Anahtarları'!$A$2:$A$100, 0), 0)&lt;&gt;"ABCDE")))</f>
        <v/>
      </c>
      <c r="F869" s="4" t="str" cm="1">
        <f t="array" ref="F869">IF(A869="","",SUMPRODUCT(1* (K869:DF869 &lt;&gt; 0)*(NOT(ISNUMBER(SEARCH(K869:DF869,INDEX('Cevap Anahtarları'!$B$2:$CW$10,MATCH(J869,'Cevap Anahtarları'!$A$2:$A$100,0),0)))))))</f>
        <v/>
      </c>
      <c r="G869" s="4" t="str" cm="1">
        <f t="array" aca="1" ref="G869" ca="1">IF(A869="", "", SUMPRODUCT(--(OFFSET(K869, 0, 0, 1, $O$1) = 0), --(INDEX('Cevap Anahtarları'!$B$2:$CW$10, MATCH(J869, 'Cevap Anahtarları'!$A$2:$A$100, 0), COLUMN(OFFSET(K869, 0, 0, 1, $O$1))-COLUMN(K869)+1) &lt;&gt; "ABCDE")))</f>
        <v/>
      </c>
      <c r="H869" s="12" t="str">
        <f t="shared" si="40"/>
        <v/>
      </c>
      <c r="I869" s="12" t="str">
        <f t="shared" si="41"/>
        <v/>
      </c>
    </row>
    <row r="870" spans="2:9">
      <c r="B870" t="str">
        <f>IF(_xlfn.CONCAT('OMR Ciktisi'!F867:O867)="","",VALUE(_xlfn.CONCAT('OMR Ciktisi'!F867:O867)))</f>
        <v/>
      </c>
      <c r="C870" t="str">
        <f>IF(B870="", "", OR(ISNUMBER(MATCH(B870, 'Ogrenci Listesi'!$B$2:$B$1500, 0)), ISNUMBER(MATCH(B870, 'Ogr List2'!$B$2:$B$1500, 0))))</f>
        <v/>
      </c>
      <c r="D870" t="str">
        <f t="shared" si="39"/>
        <v/>
      </c>
      <c r="E870" s="4" t="str" cm="1">
        <f t="array" ref="E870">IF(A870="","", SUMPRODUCT(--(INDEX('Cevap Anahtarları'!$B$2:$CW$10, MATCH(J870, 'Cevap Anahtarları'!$A$2:$A$100, 0), 0)="ABCDE")) + SUMPRODUCT(--(K870:DF870 &lt;&gt; ""), --(ISNUMBER(SEARCH(K870:DF870, INDEX('Cevap Anahtarları'!$B$2:$CW$10, MATCH(J870, 'Cevap Anahtarları'!$A$2:$A$100, 0), 0)))), --(INDEX('Cevap Anahtarları'!$B$2:$CW$10, MATCH(J870, 'Cevap Anahtarları'!$A$2:$A$100, 0), 0)&lt;&gt;"ABCDE")))</f>
        <v/>
      </c>
      <c r="F870" s="4" t="str" cm="1">
        <f t="array" ref="F870">IF(A870="","",SUMPRODUCT(1* (K870:DF870 &lt;&gt; 0)*(NOT(ISNUMBER(SEARCH(K870:DF870,INDEX('Cevap Anahtarları'!$B$2:$CW$10,MATCH(J870,'Cevap Anahtarları'!$A$2:$A$100,0),0)))))))</f>
        <v/>
      </c>
      <c r="G870" s="4" t="str" cm="1">
        <f t="array" aca="1" ref="G870" ca="1">IF(A870="", "", SUMPRODUCT(--(OFFSET(K870, 0, 0, 1, $O$1) = 0), --(INDEX('Cevap Anahtarları'!$B$2:$CW$10, MATCH(J870, 'Cevap Anahtarları'!$A$2:$A$100, 0), COLUMN(OFFSET(K870, 0, 0, 1, $O$1))-COLUMN(K870)+1) &lt;&gt; "ABCDE")))</f>
        <v/>
      </c>
      <c r="H870" s="12" t="str">
        <f t="shared" si="40"/>
        <v/>
      </c>
      <c r="I870" s="12" t="str">
        <f t="shared" si="41"/>
        <v/>
      </c>
    </row>
    <row r="871" spans="2:9">
      <c r="B871" t="str">
        <f>IF(_xlfn.CONCAT('OMR Ciktisi'!F868:O868)="","",VALUE(_xlfn.CONCAT('OMR Ciktisi'!F868:O868)))</f>
        <v/>
      </c>
      <c r="C871" t="str">
        <f>IF(B871="", "", OR(ISNUMBER(MATCH(B871, 'Ogrenci Listesi'!$B$2:$B$1500, 0)), ISNUMBER(MATCH(B871, 'Ogr List2'!$B$2:$B$1500, 0))))</f>
        <v/>
      </c>
      <c r="D871" t="str">
        <f t="shared" si="39"/>
        <v/>
      </c>
      <c r="E871" s="4" t="str" cm="1">
        <f t="array" ref="E871">IF(A871="","", SUMPRODUCT(--(INDEX('Cevap Anahtarları'!$B$2:$CW$10, MATCH(J871, 'Cevap Anahtarları'!$A$2:$A$100, 0), 0)="ABCDE")) + SUMPRODUCT(--(K871:DF871 &lt;&gt; ""), --(ISNUMBER(SEARCH(K871:DF871, INDEX('Cevap Anahtarları'!$B$2:$CW$10, MATCH(J871, 'Cevap Anahtarları'!$A$2:$A$100, 0), 0)))), --(INDEX('Cevap Anahtarları'!$B$2:$CW$10, MATCH(J871, 'Cevap Anahtarları'!$A$2:$A$100, 0), 0)&lt;&gt;"ABCDE")))</f>
        <v/>
      </c>
      <c r="F871" s="4" t="str" cm="1">
        <f t="array" ref="F871">IF(A871="","",SUMPRODUCT(1* (K871:DF871 &lt;&gt; 0)*(NOT(ISNUMBER(SEARCH(K871:DF871,INDEX('Cevap Anahtarları'!$B$2:$CW$10,MATCH(J871,'Cevap Anahtarları'!$A$2:$A$100,0),0)))))))</f>
        <v/>
      </c>
      <c r="G871" s="4" t="str" cm="1">
        <f t="array" aca="1" ref="G871" ca="1">IF(A871="", "", SUMPRODUCT(--(OFFSET(K871, 0, 0, 1, $O$1) = 0), --(INDEX('Cevap Anahtarları'!$B$2:$CW$10, MATCH(J871, 'Cevap Anahtarları'!$A$2:$A$100, 0), COLUMN(OFFSET(K871, 0, 0, 1, $O$1))-COLUMN(K871)+1) &lt;&gt; "ABCDE")))</f>
        <v/>
      </c>
      <c r="H871" s="12" t="str">
        <f t="shared" si="40"/>
        <v/>
      </c>
      <c r="I871" s="12" t="str">
        <f t="shared" si="41"/>
        <v/>
      </c>
    </row>
    <row r="872" spans="2:9">
      <c r="B872" t="str">
        <f>IF(_xlfn.CONCAT('OMR Ciktisi'!F869:O869)="","",VALUE(_xlfn.CONCAT('OMR Ciktisi'!F869:O869)))</f>
        <v/>
      </c>
      <c r="C872" t="str">
        <f>IF(B872="", "", OR(ISNUMBER(MATCH(B872, 'Ogrenci Listesi'!$B$2:$B$1500, 0)), ISNUMBER(MATCH(B872, 'Ogr List2'!$B$2:$B$1500, 0))))</f>
        <v/>
      </c>
      <c r="D872" t="str">
        <f t="shared" si="39"/>
        <v/>
      </c>
      <c r="E872" s="4" t="str" cm="1">
        <f t="array" ref="E872">IF(A872="","", SUMPRODUCT(--(INDEX('Cevap Anahtarları'!$B$2:$CW$10, MATCH(J872, 'Cevap Anahtarları'!$A$2:$A$100, 0), 0)="ABCDE")) + SUMPRODUCT(--(K872:DF872 &lt;&gt; ""), --(ISNUMBER(SEARCH(K872:DF872, INDEX('Cevap Anahtarları'!$B$2:$CW$10, MATCH(J872, 'Cevap Anahtarları'!$A$2:$A$100, 0), 0)))), --(INDEX('Cevap Anahtarları'!$B$2:$CW$10, MATCH(J872, 'Cevap Anahtarları'!$A$2:$A$100, 0), 0)&lt;&gt;"ABCDE")))</f>
        <v/>
      </c>
      <c r="F872" s="4" t="str" cm="1">
        <f t="array" ref="F872">IF(A872="","",SUMPRODUCT(1* (K872:DF872 &lt;&gt; 0)*(NOT(ISNUMBER(SEARCH(K872:DF872,INDEX('Cevap Anahtarları'!$B$2:$CW$10,MATCH(J872,'Cevap Anahtarları'!$A$2:$A$100,0),0)))))))</f>
        <v/>
      </c>
      <c r="G872" s="4" t="str" cm="1">
        <f t="array" aca="1" ref="G872" ca="1">IF(A872="", "", SUMPRODUCT(--(OFFSET(K872, 0, 0, 1, $O$1) = 0), --(INDEX('Cevap Anahtarları'!$B$2:$CW$10, MATCH(J872, 'Cevap Anahtarları'!$A$2:$A$100, 0), COLUMN(OFFSET(K872, 0, 0, 1, $O$1))-COLUMN(K872)+1) &lt;&gt; "ABCDE")))</f>
        <v/>
      </c>
      <c r="H872" s="12" t="str">
        <f t="shared" si="40"/>
        <v/>
      </c>
      <c r="I872" s="12" t="str">
        <f t="shared" si="41"/>
        <v/>
      </c>
    </row>
    <row r="873" spans="2:9">
      <c r="B873" t="str">
        <f>IF(_xlfn.CONCAT('OMR Ciktisi'!F870:O870)="","",VALUE(_xlfn.CONCAT('OMR Ciktisi'!F870:O870)))</f>
        <v/>
      </c>
      <c r="C873" t="str">
        <f>IF(B873="", "", OR(ISNUMBER(MATCH(B873, 'Ogrenci Listesi'!$B$2:$B$1500, 0)), ISNUMBER(MATCH(B873, 'Ogr List2'!$B$2:$B$1500, 0))))</f>
        <v/>
      </c>
      <c r="D873" t="str">
        <f t="shared" si="39"/>
        <v/>
      </c>
      <c r="E873" s="4" t="str" cm="1">
        <f t="array" ref="E873">IF(A873="","", SUMPRODUCT(--(INDEX('Cevap Anahtarları'!$B$2:$CW$10, MATCH(J873, 'Cevap Anahtarları'!$A$2:$A$100, 0), 0)="ABCDE")) + SUMPRODUCT(--(K873:DF873 &lt;&gt; ""), --(ISNUMBER(SEARCH(K873:DF873, INDEX('Cevap Anahtarları'!$B$2:$CW$10, MATCH(J873, 'Cevap Anahtarları'!$A$2:$A$100, 0), 0)))), --(INDEX('Cevap Anahtarları'!$B$2:$CW$10, MATCH(J873, 'Cevap Anahtarları'!$A$2:$A$100, 0), 0)&lt;&gt;"ABCDE")))</f>
        <v/>
      </c>
      <c r="F873" s="4" t="str" cm="1">
        <f t="array" ref="F873">IF(A873="","",SUMPRODUCT(1* (K873:DF873 &lt;&gt; 0)*(NOT(ISNUMBER(SEARCH(K873:DF873,INDEX('Cevap Anahtarları'!$B$2:$CW$10,MATCH(J873,'Cevap Anahtarları'!$A$2:$A$100,0),0)))))))</f>
        <v/>
      </c>
      <c r="G873" s="4" t="str" cm="1">
        <f t="array" aca="1" ref="G873" ca="1">IF(A873="", "", SUMPRODUCT(--(OFFSET(K873, 0, 0, 1, $O$1) = 0), --(INDEX('Cevap Anahtarları'!$B$2:$CW$10, MATCH(J873, 'Cevap Anahtarları'!$A$2:$A$100, 0), COLUMN(OFFSET(K873, 0, 0, 1, $O$1))-COLUMN(K873)+1) &lt;&gt; "ABCDE")))</f>
        <v/>
      </c>
      <c r="H873" s="12" t="str">
        <f t="shared" si="40"/>
        <v/>
      </c>
      <c r="I873" s="12" t="str">
        <f t="shared" si="41"/>
        <v/>
      </c>
    </row>
    <row r="874" spans="2:9">
      <c r="B874" t="str">
        <f>IF(_xlfn.CONCAT('OMR Ciktisi'!F871:O871)="","",VALUE(_xlfn.CONCAT('OMR Ciktisi'!F871:O871)))</f>
        <v/>
      </c>
      <c r="C874" t="str">
        <f>IF(B874="", "", OR(ISNUMBER(MATCH(B874, 'Ogrenci Listesi'!$B$2:$B$1500, 0)), ISNUMBER(MATCH(B874, 'Ogr List2'!$B$2:$B$1500, 0))))</f>
        <v/>
      </c>
      <c r="D874" t="str">
        <f t="shared" si="39"/>
        <v/>
      </c>
      <c r="E874" s="4" t="str" cm="1">
        <f t="array" ref="E874">IF(A874="","", SUMPRODUCT(--(INDEX('Cevap Anahtarları'!$B$2:$CW$10, MATCH(J874, 'Cevap Anahtarları'!$A$2:$A$100, 0), 0)="ABCDE")) + SUMPRODUCT(--(K874:DF874 &lt;&gt; ""), --(ISNUMBER(SEARCH(K874:DF874, INDEX('Cevap Anahtarları'!$B$2:$CW$10, MATCH(J874, 'Cevap Anahtarları'!$A$2:$A$100, 0), 0)))), --(INDEX('Cevap Anahtarları'!$B$2:$CW$10, MATCH(J874, 'Cevap Anahtarları'!$A$2:$A$100, 0), 0)&lt;&gt;"ABCDE")))</f>
        <v/>
      </c>
      <c r="F874" s="4" t="str" cm="1">
        <f t="array" ref="F874">IF(A874="","",SUMPRODUCT(1* (K874:DF874 &lt;&gt; 0)*(NOT(ISNUMBER(SEARCH(K874:DF874,INDEX('Cevap Anahtarları'!$B$2:$CW$10,MATCH(J874,'Cevap Anahtarları'!$A$2:$A$100,0),0)))))))</f>
        <v/>
      </c>
      <c r="G874" s="4" t="str" cm="1">
        <f t="array" aca="1" ref="G874" ca="1">IF(A874="", "", SUMPRODUCT(--(OFFSET(K874, 0, 0, 1, $O$1) = 0), --(INDEX('Cevap Anahtarları'!$B$2:$CW$10, MATCH(J874, 'Cevap Anahtarları'!$A$2:$A$100, 0), COLUMN(OFFSET(K874, 0, 0, 1, $O$1))-COLUMN(K874)+1) &lt;&gt; "ABCDE")))</f>
        <v/>
      </c>
      <c r="H874" s="12" t="str">
        <f t="shared" si="40"/>
        <v/>
      </c>
      <c r="I874" s="12" t="str">
        <f t="shared" si="41"/>
        <v/>
      </c>
    </row>
    <row r="875" spans="2:9">
      <c r="B875" t="str">
        <f>IF(_xlfn.CONCAT('OMR Ciktisi'!F872:O872)="","",VALUE(_xlfn.CONCAT('OMR Ciktisi'!F872:O872)))</f>
        <v/>
      </c>
      <c r="C875" t="str">
        <f>IF(B875="", "", OR(ISNUMBER(MATCH(B875, 'Ogrenci Listesi'!$B$2:$B$1500, 0)), ISNUMBER(MATCH(B875, 'Ogr List2'!$B$2:$B$1500, 0))))</f>
        <v/>
      </c>
      <c r="D875" t="str">
        <f t="shared" si="39"/>
        <v/>
      </c>
      <c r="E875" s="4" t="str" cm="1">
        <f t="array" ref="E875">IF(A875="","", SUMPRODUCT(--(INDEX('Cevap Anahtarları'!$B$2:$CW$10, MATCH(J875, 'Cevap Anahtarları'!$A$2:$A$100, 0), 0)="ABCDE")) + SUMPRODUCT(--(K875:DF875 &lt;&gt; ""), --(ISNUMBER(SEARCH(K875:DF875, INDEX('Cevap Anahtarları'!$B$2:$CW$10, MATCH(J875, 'Cevap Anahtarları'!$A$2:$A$100, 0), 0)))), --(INDEX('Cevap Anahtarları'!$B$2:$CW$10, MATCH(J875, 'Cevap Anahtarları'!$A$2:$A$100, 0), 0)&lt;&gt;"ABCDE")))</f>
        <v/>
      </c>
      <c r="F875" s="4" t="str" cm="1">
        <f t="array" ref="F875">IF(A875="","",SUMPRODUCT(1* (K875:DF875 &lt;&gt; 0)*(NOT(ISNUMBER(SEARCH(K875:DF875,INDEX('Cevap Anahtarları'!$B$2:$CW$10,MATCH(J875,'Cevap Anahtarları'!$A$2:$A$100,0),0)))))))</f>
        <v/>
      </c>
      <c r="G875" s="4" t="str" cm="1">
        <f t="array" aca="1" ref="G875" ca="1">IF(A875="", "", SUMPRODUCT(--(OFFSET(K875, 0, 0, 1, $O$1) = 0), --(INDEX('Cevap Anahtarları'!$B$2:$CW$10, MATCH(J875, 'Cevap Anahtarları'!$A$2:$A$100, 0), COLUMN(OFFSET(K875, 0, 0, 1, $O$1))-COLUMN(K875)+1) &lt;&gt; "ABCDE")))</f>
        <v/>
      </c>
      <c r="H875" s="12" t="str">
        <f t="shared" si="40"/>
        <v/>
      </c>
      <c r="I875" s="12" t="str">
        <f t="shared" si="41"/>
        <v/>
      </c>
    </row>
    <row r="876" spans="2:9">
      <c r="B876" t="str">
        <f>IF(_xlfn.CONCAT('OMR Ciktisi'!F873:O873)="","",VALUE(_xlfn.CONCAT('OMR Ciktisi'!F873:O873)))</f>
        <v/>
      </c>
      <c r="C876" t="str">
        <f>IF(B876="", "", OR(ISNUMBER(MATCH(B876, 'Ogrenci Listesi'!$B$2:$B$1500, 0)), ISNUMBER(MATCH(B876, 'Ogr List2'!$B$2:$B$1500, 0))))</f>
        <v/>
      </c>
      <c r="D876" t="str">
        <f t="shared" si="39"/>
        <v/>
      </c>
      <c r="E876" s="4" t="str" cm="1">
        <f t="array" ref="E876">IF(A876="","", SUMPRODUCT(--(INDEX('Cevap Anahtarları'!$B$2:$CW$10, MATCH(J876, 'Cevap Anahtarları'!$A$2:$A$100, 0), 0)="ABCDE")) + SUMPRODUCT(--(K876:DF876 &lt;&gt; ""), --(ISNUMBER(SEARCH(K876:DF876, INDEX('Cevap Anahtarları'!$B$2:$CW$10, MATCH(J876, 'Cevap Anahtarları'!$A$2:$A$100, 0), 0)))), --(INDEX('Cevap Anahtarları'!$B$2:$CW$10, MATCH(J876, 'Cevap Anahtarları'!$A$2:$A$100, 0), 0)&lt;&gt;"ABCDE")))</f>
        <v/>
      </c>
      <c r="F876" s="4" t="str" cm="1">
        <f t="array" ref="F876">IF(A876="","",SUMPRODUCT(1* (K876:DF876 &lt;&gt; 0)*(NOT(ISNUMBER(SEARCH(K876:DF876,INDEX('Cevap Anahtarları'!$B$2:$CW$10,MATCH(J876,'Cevap Anahtarları'!$A$2:$A$100,0),0)))))))</f>
        <v/>
      </c>
      <c r="G876" s="4" t="str" cm="1">
        <f t="array" aca="1" ref="G876" ca="1">IF(A876="", "", SUMPRODUCT(--(OFFSET(K876, 0, 0, 1, $O$1) = 0), --(INDEX('Cevap Anahtarları'!$B$2:$CW$10, MATCH(J876, 'Cevap Anahtarları'!$A$2:$A$100, 0), COLUMN(OFFSET(K876, 0, 0, 1, $O$1))-COLUMN(K876)+1) &lt;&gt; "ABCDE")))</f>
        <v/>
      </c>
      <c r="H876" s="12" t="str">
        <f t="shared" si="40"/>
        <v/>
      </c>
      <c r="I876" s="12" t="str">
        <f t="shared" si="41"/>
        <v/>
      </c>
    </row>
    <row r="877" spans="2:9">
      <c r="B877" t="str">
        <f>IF(_xlfn.CONCAT('OMR Ciktisi'!F874:O874)="","",VALUE(_xlfn.CONCAT('OMR Ciktisi'!F874:O874)))</f>
        <v/>
      </c>
      <c r="C877" t="str">
        <f>IF(B877="", "", OR(ISNUMBER(MATCH(B877, 'Ogrenci Listesi'!$B$2:$B$1500, 0)), ISNUMBER(MATCH(B877, 'Ogr List2'!$B$2:$B$1500, 0))))</f>
        <v/>
      </c>
      <c r="D877" t="str">
        <f t="shared" si="39"/>
        <v/>
      </c>
      <c r="E877" s="4" t="str" cm="1">
        <f t="array" ref="E877">IF(A877="","", SUMPRODUCT(--(INDEX('Cevap Anahtarları'!$B$2:$CW$10, MATCH(J877, 'Cevap Anahtarları'!$A$2:$A$100, 0), 0)="ABCDE")) + SUMPRODUCT(--(K877:DF877 &lt;&gt; ""), --(ISNUMBER(SEARCH(K877:DF877, INDEX('Cevap Anahtarları'!$B$2:$CW$10, MATCH(J877, 'Cevap Anahtarları'!$A$2:$A$100, 0), 0)))), --(INDEX('Cevap Anahtarları'!$B$2:$CW$10, MATCH(J877, 'Cevap Anahtarları'!$A$2:$A$100, 0), 0)&lt;&gt;"ABCDE")))</f>
        <v/>
      </c>
      <c r="F877" s="4" t="str" cm="1">
        <f t="array" ref="F877">IF(A877="","",SUMPRODUCT(1* (K877:DF877 &lt;&gt; 0)*(NOT(ISNUMBER(SEARCH(K877:DF877,INDEX('Cevap Anahtarları'!$B$2:$CW$10,MATCH(J877,'Cevap Anahtarları'!$A$2:$A$100,0),0)))))))</f>
        <v/>
      </c>
      <c r="G877" s="4" t="str" cm="1">
        <f t="array" aca="1" ref="G877" ca="1">IF(A877="", "", SUMPRODUCT(--(OFFSET(K877, 0, 0, 1, $O$1) = 0), --(INDEX('Cevap Anahtarları'!$B$2:$CW$10, MATCH(J877, 'Cevap Anahtarları'!$A$2:$A$100, 0), COLUMN(OFFSET(K877, 0, 0, 1, $O$1))-COLUMN(K877)+1) &lt;&gt; "ABCDE")))</f>
        <v/>
      </c>
      <c r="H877" s="12" t="str">
        <f t="shared" si="40"/>
        <v/>
      </c>
      <c r="I877" s="12" t="str">
        <f t="shared" si="41"/>
        <v/>
      </c>
    </row>
    <row r="878" spans="2:9">
      <c r="B878" t="str">
        <f>IF(_xlfn.CONCAT('OMR Ciktisi'!F875:O875)="","",VALUE(_xlfn.CONCAT('OMR Ciktisi'!F875:O875)))</f>
        <v/>
      </c>
      <c r="C878" t="str">
        <f>IF(B878="", "", OR(ISNUMBER(MATCH(B878, 'Ogrenci Listesi'!$B$2:$B$1500, 0)), ISNUMBER(MATCH(B878, 'Ogr List2'!$B$2:$B$1500, 0))))</f>
        <v/>
      </c>
      <c r="D878" t="str">
        <f t="shared" si="39"/>
        <v/>
      </c>
      <c r="E878" s="4" t="str" cm="1">
        <f t="array" ref="E878">IF(A878="","", SUMPRODUCT(--(INDEX('Cevap Anahtarları'!$B$2:$CW$10, MATCH(J878, 'Cevap Anahtarları'!$A$2:$A$100, 0), 0)="ABCDE")) + SUMPRODUCT(--(K878:DF878 &lt;&gt; ""), --(ISNUMBER(SEARCH(K878:DF878, INDEX('Cevap Anahtarları'!$B$2:$CW$10, MATCH(J878, 'Cevap Anahtarları'!$A$2:$A$100, 0), 0)))), --(INDEX('Cevap Anahtarları'!$B$2:$CW$10, MATCH(J878, 'Cevap Anahtarları'!$A$2:$A$100, 0), 0)&lt;&gt;"ABCDE")))</f>
        <v/>
      </c>
      <c r="F878" s="4" t="str" cm="1">
        <f t="array" ref="F878">IF(A878="","",SUMPRODUCT(1* (K878:DF878 &lt;&gt; 0)*(NOT(ISNUMBER(SEARCH(K878:DF878,INDEX('Cevap Anahtarları'!$B$2:$CW$10,MATCH(J878,'Cevap Anahtarları'!$A$2:$A$100,0),0)))))))</f>
        <v/>
      </c>
      <c r="G878" s="4" t="str" cm="1">
        <f t="array" aca="1" ref="G878" ca="1">IF(A878="", "", SUMPRODUCT(--(OFFSET(K878, 0, 0, 1, $O$1) = 0), --(INDEX('Cevap Anahtarları'!$B$2:$CW$10, MATCH(J878, 'Cevap Anahtarları'!$A$2:$A$100, 0), COLUMN(OFFSET(K878, 0, 0, 1, $O$1))-COLUMN(K878)+1) &lt;&gt; "ABCDE")))</f>
        <v/>
      </c>
      <c r="H878" s="12" t="str">
        <f t="shared" si="40"/>
        <v/>
      </c>
      <c r="I878" s="12" t="str">
        <f t="shared" si="41"/>
        <v/>
      </c>
    </row>
    <row r="879" spans="2:9">
      <c r="B879" t="str">
        <f>IF(_xlfn.CONCAT('OMR Ciktisi'!F876:O876)="","",VALUE(_xlfn.CONCAT('OMR Ciktisi'!F876:O876)))</f>
        <v/>
      </c>
      <c r="C879" t="str">
        <f>IF(B879="", "", OR(ISNUMBER(MATCH(B879, 'Ogrenci Listesi'!$B$2:$B$1500, 0)), ISNUMBER(MATCH(B879, 'Ogr List2'!$B$2:$B$1500, 0))))</f>
        <v/>
      </c>
      <c r="D879" t="str">
        <f t="shared" si="39"/>
        <v/>
      </c>
      <c r="E879" s="4" t="str" cm="1">
        <f t="array" ref="E879">IF(A879="","", SUMPRODUCT(--(INDEX('Cevap Anahtarları'!$B$2:$CW$10, MATCH(J879, 'Cevap Anahtarları'!$A$2:$A$100, 0), 0)="ABCDE")) + SUMPRODUCT(--(K879:DF879 &lt;&gt; ""), --(ISNUMBER(SEARCH(K879:DF879, INDEX('Cevap Anahtarları'!$B$2:$CW$10, MATCH(J879, 'Cevap Anahtarları'!$A$2:$A$100, 0), 0)))), --(INDEX('Cevap Anahtarları'!$B$2:$CW$10, MATCH(J879, 'Cevap Anahtarları'!$A$2:$A$100, 0), 0)&lt;&gt;"ABCDE")))</f>
        <v/>
      </c>
      <c r="F879" s="4" t="str" cm="1">
        <f t="array" ref="F879">IF(A879="","",SUMPRODUCT(1* (K879:DF879 &lt;&gt; 0)*(NOT(ISNUMBER(SEARCH(K879:DF879,INDEX('Cevap Anahtarları'!$B$2:$CW$10,MATCH(J879,'Cevap Anahtarları'!$A$2:$A$100,0),0)))))))</f>
        <v/>
      </c>
      <c r="G879" s="4" t="str" cm="1">
        <f t="array" aca="1" ref="G879" ca="1">IF(A879="", "", SUMPRODUCT(--(OFFSET(K879, 0, 0, 1, $O$1) = 0), --(INDEX('Cevap Anahtarları'!$B$2:$CW$10, MATCH(J879, 'Cevap Anahtarları'!$A$2:$A$100, 0), COLUMN(OFFSET(K879, 0, 0, 1, $O$1))-COLUMN(K879)+1) &lt;&gt; "ABCDE")))</f>
        <v/>
      </c>
      <c r="H879" s="12" t="str">
        <f t="shared" si="40"/>
        <v/>
      </c>
      <c r="I879" s="12" t="str">
        <f t="shared" si="41"/>
        <v/>
      </c>
    </row>
    <row r="880" spans="2:9">
      <c r="B880" t="str">
        <f>IF(_xlfn.CONCAT('OMR Ciktisi'!F877:O877)="","",VALUE(_xlfn.CONCAT('OMR Ciktisi'!F877:O877)))</f>
        <v/>
      </c>
      <c r="C880" t="str">
        <f>IF(B880="", "", OR(ISNUMBER(MATCH(B880, 'Ogrenci Listesi'!$B$2:$B$1500, 0)), ISNUMBER(MATCH(B880, 'Ogr List2'!$B$2:$B$1500, 0))))</f>
        <v/>
      </c>
      <c r="D880" t="str">
        <f t="shared" si="39"/>
        <v/>
      </c>
      <c r="E880" s="4" t="str" cm="1">
        <f t="array" ref="E880">IF(A880="","", SUMPRODUCT(--(INDEX('Cevap Anahtarları'!$B$2:$CW$10, MATCH(J880, 'Cevap Anahtarları'!$A$2:$A$100, 0), 0)="ABCDE")) + SUMPRODUCT(--(K880:DF880 &lt;&gt; ""), --(ISNUMBER(SEARCH(K880:DF880, INDEX('Cevap Anahtarları'!$B$2:$CW$10, MATCH(J880, 'Cevap Anahtarları'!$A$2:$A$100, 0), 0)))), --(INDEX('Cevap Anahtarları'!$B$2:$CW$10, MATCH(J880, 'Cevap Anahtarları'!$A$2:$A$100, 0), 0)&lt;&gt;"ABCDE")))</f>
        <v/>
      </c>
      <c r="F880" s="4" t="str" cm="1">
        <f t="array" ref="F880">IF(A880="","",SUMPRODUCT(1* (K880:DF880 &lt;&gt; 0)*(NOT(ISNUMBER(SEARCH(K880:DF880,INDEX('Cevap Anahtarları'!$B$2:$CW$10,MATCH(J880,'Cevap Anahtarları'!$A$2:$A$100,0),0)))))))</f>
        <v/>
      </c>
      <c r="G880" s="4" t="str" cm="1">
        <f t="array" aca="1" ref="G880" ca="1">IF(A880="", "", SUMPRODUCT(--(OFFSET(K880, 0, 0, 1, $O$1) = 0), --(INDEX('Cevap Anahtarları'!$B$2:$CW$10, MATCH(J880, 'Cevap Anahtarları'!$A$2:$A$100, 0), COLUMN(OFFSET(K880, 0, 0, 1, $O$1))-COLUMN(K880)+1) &lt;&gt; "ABCDE")))</f>
        <v/>
      </c>
      <c r="H880" s="12" t="str">
        <f t="shared" si="40"/>
        <v/>
      </c>
      <c r="I880" s="12" t="str">
        <f t="shared" si="41"/>
        <v/>
      </c>
    </row>
    <row r="881" spans="2:9">
      <c r="B881" t="str">
        <f>IF(_xlfn.CONCAT('OMR Ciktisi'!F878:O878)="","",VALUE(_xlfn.CONCAT('OMR Ciktisi'!F878:O878)))</f>
        <v/>
      </c>
      <c r="C881" t="str">
        <f>IF(B881="", "", OR(ISNUMBER(MATCH(B881, 'Ogrenci Listesi'!$B$2:$B$1500, 0)), ISNUMBER(MATCH(B881, 'Ogr List2'!$B$2:$B$1500, 0))))</f>
        <v/>
      </c>
      <c r="D881" t="str">
        <f t="shared" si="39"/>
        <v/>
      </c>
      <c r="E881" s="4" t="str" cm="1">
        <f t="array" ref="E881">IF(A881="","", SUMPRODUCT(--(INDEX('Cevap Anahtarları'!$B$2:$CW$10, MATCH(J881, 'Cevap Anahtarları'!$A$2:$A$100, 0), 0)="ABCDE")) + SUMPRODUCT(--(K881:DF881 &lt;&gt; ""), --(ISNUMBER(SEARCH(K881:DF881, INDEX('Cevap Anahtarları'!$B$2:$CW$10, MATCH(J881, 'Cevap Anahtarları'!$A$2:$A$100, 0), 0)))), --(INDEX('Cevap Anahtarları'!$B$2:$CW$10, MATCH(J881, 'Cevap Anahtarları'!$A$2:$A$100, 0), 0)&lt;&gt;"ABCDE")))</f>
        <v/>
      </c>
      <c r="F881" s="4" t="str" cm="1">
        <f t="array" ref="F881">IF(A881="","",SUMPRODUCT(1* (K881:DF881 &lt;&gt; 0)*(NOT(ISNUMBER(SEARCH(K881:DF881,INDEX('Cevap Anahtarları'!$B$2:$CW$10,MATCH(J881,'Cevap Anahtarları'!$A$2:$A$100,0),0)))))))</f>
        <v/>
      </c>
      <c r="G881" s="4" t="str" cm="1">
        <f t="array" aca="1" ref="G881" ca="1">IF(A881="", "", SUMPRODUCT(--(OFFSET(K881, 0, 0, 1, $O$1) = 0), --(INDEX('Cevap Anahtarları'!$B$2:$CW$10, MATCH(J881, 'Cevap Anahtarları'!$A$2:$A$100, 0), COLUMN(OFFSET(K881, 0, 0, 1, $O$1))-COLUMN(K881)+1) &lt;&gt; "ABCDE")))</f>
        <v/>
      </c>
      <c r="H881" s="12" t="str">
        <f t="shared" si="40"/>
        <v/>
      </c>
      <c r="I881" s="12" t="str">
        <f t="shared" si="41"/>
        <v/>
      </c>
    </row>
    <row r="882" spans="2:9">
      <c r="B882" t="str">
        <f>IF(_xlfn.CONCAT('OMR Ciktisi'!F879:O879)="","",VALUE(_xlfn.CONCAT('OMR Ciktisi'!F879:O879)))</f>
        <v/>
      </c>
      <c r="C882" t="str">
        <f>IF(B882="", "", OR(ISNUMBER(MATCH(B882, 'Ogrenci Listesi'!$B$2:$B$1500, 0)), ISNUMBER(MATCH(B882, 'Ogr List2'!$B$2:$B$1500, 0))))</f>
        <v/>
      </c>
      <c r="D882" t="str">
        <f t="shared" si="39"/>
        <v/>
      </c>
      <c r="E882" s="4" t="str" cm="1">
        <f t="array" ref="E882">IF(A882="","", SUMPRODUCT(--(INDEX('Cevap Anahtarları'!$B$2:$CW$10, MATCH(J882, 'Cevap Anahtarları'!$A$2:$A$100, 0), 0)="ABCDE")) + SUMPRODUCT(--(K882:DF882 &lt;&gt; ""), --(ISNUMBER(SEARCH(K882:DF882, INDEX('Cevap Anahtarları'!$B$2:$CW$10, MATCH(J882, 'Cevap Anahtarları'!$A$2:$A$100, 0), 0)))), --(INDEX('Cevap Anahtarları'!$B$2:$CW$10, MATCH(J882, 'Cevap Anahtarları'!$A$2:$A$100, 0), 0)&lt;&gt;"ABCDE")))</f>
        <v/>
      </c>
      <c r="F882" s="4" t="str" cm="1">
        <f t="array" ref="F882">IF(A882="","",SUMPRODUCT(1* (K882:DF882 &lt;&gt; 0)*(NOT(ISNUMBER(SEARCH(K882:DF882,INDEX('Cevap Anahtarları'!$B$2:$CW$10,MATCH(J882,'Cevap Anahtarları'!$A$2:$A$100,0),0)))))))</f>
        <v/>
      </c>
      <c r="G882" s="4" t="str" cm="1">
        <f t="array" aca="1" ref="G882" ca="1">IF(A882="", "", SUMPRODUCT(--(OFFSET(K882, 0, 0, 1, $O$1) = 0), --(INDEX('Cevap Anahtarları'!$B$2:$CW$10, MATCH(J882, 'Cevap Anahtarları'!$A$2:$A$100, 0), COLUMN(OFFSET(K882, 0, 0, 1, $O$1))-COLUMN(K882)+1) &lt;&gt; "ABCDE")))</f>
        <v/>
      </c>
      <c r="H882" s="12" t="str">
        <f t="shared" si="40"/>
        <v/>
      </c>
      <c r="I882" s="12" t="str">
        <f t="shared" si="41"/>
        <v/>
      </c>
    </row>
    <row r="883" spans="2:9">
      <c r="B883" t="str">
        <f>IF(_xlfn.CONCAT('OMR Ciktisi'!F880:O880)="","",VALUE(_xlfn.CONCAT('OMR Ciktisi'!F880:O880)))</f>
        <v/>
      </c>
      <c r="C883" t="str">
        <f>IF(B883="", "", OR(ISNUMBER(MATCH(B883, 'Ogrenci Listesi'!$B$2:$B$1500, 0)), ISNUMBER(MATCH(B883, 'Ogr List2'!$B$2:$B$1500, 0))))</f>
        <v/>
      </c>
      <c r="D883" t="str">
        <f t="shared" si="39"/>
        <v/>
      </c>
      <c r="E883" s="4" t="str" cm="1">
        <f t="array" ref="E883">IF(A883="","", SUMPRODUCT(--(INDEX('Cevap Anahtarları'!$B$2:$CW$10, MATCH(J883, 'Cevap Anahtarları'!$A$2:$A$100, 0), 0)="ABCDE")) + SUMPRODUCT(--(K883:DF883 &lt;&gt; ""), --(ISNUMBER(SEARCH(K883:DF883, INDEX('Cevap Anahtarları'!$B$2:$CW$10, MATCH(J883, 'Cevap Anahtarları'!$A$2:$A$100, 0), 0)))), --(INDEX('Cevap Anahtarları'!$B$2:$CW$10, MATCH(J883, 'Cevap Anahtarları'!$A$2:$A$100, 0), 0)&lt;&gt;"ABCDE")))</f>
        <v/>
      </c>
      <c r="F883" s="4" t="str" cm="1">
        <f t="array" ref="F883">IF(A883="","",SUMPRODUCT(1* (K883:DF883 &lt;&gt; 0)*(NOT(ISNUMBER(SEARCH(K883:DF883,INDEX('Cevap Anahtarları'!$B$2:$CW$10,MATCH(J883,'Cevap Anahtarları'!$A$2:$A$100,0),0)))))))</f>
        <v/>
      </c>
      <c r="G883" s="4" t="str" cm="1">
        <f t="array" aca="1" ref="G883" ca="1">IF(A883="", "", SUMPRODUCT(--(OFFSET(K883, 0, 0, 1, $O$1) = 0), --(INDEX('Cevap Anahtarları'!$B$2:$CW$10, MATCH(J883, 'Cevap Anahtarları'!$A$2:$A$100, 0), COLUMN(OFFSET(K883, 0, 0, 1, $O$1))-COLUMN(K883)+1) &lt;&gt; "ABCDE")))</f>
        <v/>
      </c>
      <c r="H883" s="12" t="str">
        <f t="shared" si="40"/>
        <v/>
      </c>
      <c r="I883" s="12" t="str">
        <f t="shared" si="41"/>
        <v/>
      </c>
    </row>
    <row r="884" spans="2:9">
      <c r="B884" t="str">
        <f>IF(_xlfn.CONCAT('OMR Ciktisi'!F881:O881)="","",VALUE(_xlfn.CONCAT('OMR Ciktisi'!F881:O881)))</f>
        <v/>
      </c>
      <c r="C884" t="str">
        <f>IF(B884="", "", OR(ISNUMBER(MATCH(B884, 'Ogrenci Listesi'!$B$2:$B$1500, 0)), ISNUMBER(MATCH(B884, 'Ogr List2'!$B$2:$B$1500, 0))))</f>
        <v/>
      </c>
      <c r="D884" t="str">
        <f t="shared" si="39"/>
        <v/>
      </c>
      <c r="E884" s="4" t="str" cm="1">
        <f t="array" ref="E884">IF(A884="","", SUMPRODUCT(--(INDEX('Cevap Anahtarları'!$B$2:$CW$10, MATCH(J884, 'Cevap Anahtarları'!$A$2:$A$100, 0), 0)="ABCDE")) + SUMPRODUCT(--(K884:DF884 &lt;&gt; ""), --(ISNUMBER(SEARCH(K884:DF884, INDEX('Cevap Anahtarları'!$B$2:$CW$10, MATCH(J884, 'Cevap Anahtarları'!$A$2:$A$100, 0), 0)))), --(INDEX('Cevap Anahtarları'!$B$2:$CW$10, MATCH(J884, 'Cevap Anahtarları'!$A$2:$A$100, 0), 0)&lt;&gt;"ABCDE")))</f>
        <v/>
      </c>
      <c r="F884" s="4" t="str" cm="1">
        <f t="array" ref="F884">IF(A884="","",SUMPRODUCT(1* (K884:DF884 &lt;&gt; 0)*(NOT(ISNUMBER(SEARCH(K884:DF884,INDEX('Cevap Anahtarları'!$B$2:$CW$10,MATCH(J884,'Cevap Anahtarları'!$A$2:$A$100,0),0)))))))</f>
        <v/>
      </c>
      <c r="G884" s="4" t="str" cm="1">
        <f t="array" aca="1" ref="G884" ca="1">IF(A884="", "", SUMPRODUCT(--(OFFSET(K884, 0, 0, 1, $O$1) = 0), --(INDEX('Cevap Anahtarları'!$B$2:$CW$10, MATCH(J884, 'Cevap Anahtarları'!$A$2:$A$100, 0), COLUMN(OFFSET(K884, 0, 0, 1, $O$1))-COLUMN(K884)+1) &lt;&gt; "ABCDE")))</f>
        <v/>
      </c>
      <c r="H884" s="12" t="str">
        <f t="shared" si="40"/>
        <v/>
      </c>
      <c r="I884" s="12" t="str">
        <f t="shared" si="41"/>
        <v/>
      </c>
    </row>
    <row r="885" spans="2:9">
      <c r="B885" t="str">
        <f>IF(_xlfn.CONCAT('OMR Ciktisi'!F882:O882)="","",VALUE(_xlfn.CONCAT('OMR Ciktisi'!F882:O882)))</f>
        <v/>
      </c>
      <c r="C885" t="str">
        <f>IF(B885="", "", OR(ISNUMBER(MATCH(B885, 'Ogrenci Listesi'!$B$2:$B$1500, 0)), ISNUMBER(MATCH(B885, 'Ogr List2'!$B$2:$B$1500, 0))))</f>
        <v/>
      </c>
      <c r="D885" t="str">
        <f t="shared" si="39"/>
        <v/>
      </c>
      <c r="E885" s="4" t="str" cm="1">
        <f t="array" ref="E885">IF(A885="","", SUMPRODUCT(--(INDEX('Cevap Anahtarları'!$B$2:$CW$10, MATCH(J885, 'Cevap Anahtarları'!$A$2:$A$100, 0), 0)="ABCDE")) + SUMPRODUCT(--(K885:DF885 &lt;&gt; ""), --(ISNUMBER(SEARCH(K885:DF885, INDEX('Cevap Anahtarları'!$B$2:$CW$10, MATCH(J885, 'Cevap Anahtarları'!$A$2:$A$100, 0), 0)))), --(INDEX('Cevap Anahtarları'!$B$2:$CW$10, MATCH(J885, 'Cevap Anahtarları'!$A$2:$A$100, 0), 0)&lt;&gt;"ABCDE")))</f>
        <v/>
      </c>
      <c r="F885" s="4" t="str" cm="1">
        <f t="array" ref="F885">IF(A885="","",SUMPRODUCT(1* (K885:DF885 &lt;&gt; 0)*(NOT(ISNUMBER(SEARCH(K885:DF885,INDEX('Cevap Anahtarları'!$B$2:$CW$10,MATCH(J885,'Cevap Anahtarları'!$A$2:$A$100,0),0)))))))</f>
        <v/>
      </c>
      <c r="G885" s="4" t="str" cm="1">
        <f t="array" aca="1" ref="G885" ca="1">IF(A885="", "", SUMPRODUCT(--(OFFSET(K885, 0, 0, 1, $O$1) = 0), --(INDEX('Cevap Anahtarları'!$B$2:$CW$10, MATCH(J885, 'Cevap Anahtarları'!$A$2:$A$100, 0), COLUMN(OFFSET(K885, 0, 0, 1, $O$1))-COLUMN(K885)+1) &lt;&gt; "ABCDE")))</f>
        <v/>
      </c>
      <c r="H885" s="12" t="str">
        <f t="shared" si="40"/>
        <v/>
      </c>
      <c r="I885" s="12" t="str">
        <f t="shared" si="41"/>
        <v/>
      </c>
    </row>
    <row r="886" spans="2:9">
      <c r="B886" t="str">
        <f>IF(_xlfn.CONCAT('OMR Ciktisi'!F883:O883)="","",VALUE(_xlfn.CONCAT('OMR Ciktisi'!F883:O883)))</f>
        <v/>
      </c>
      <c r="C886" t="str">
        <f>IF(B886="", "", OR(ISNUMBER(MATCH(B886, 'Ogrenci Listesi'!$B$2:$B$1500, 0)), ISNUMBER(MATCH(B886, 'Ogr List2'!$B$2:$B$1500, 0))))</f>
        <v/>
      </c>
      <c r="D886" t="str">
        <f t="shared" si="39"/>
        <v/>
      </c>
      <c r="E886" s="4" t="str" cm="1">
        <f t="array" ref="E886">IF(A886="","", SUMPRODUCT(--(INDEX('Cevap Anahtarları'!$B$2:$CW$10, MATCH(J886, 'Cevap Anahtarları'!$A$2:$A$100, 0), 0)="ABCDE")) + SUMPRODUCT(--(K886:DF886 &lt;&gt; ""), --(ISNUMBER(SEARCH(K886:DF886, INDEX('Cevap Anahtarları'!$B$2:$CW$10, MATCH(J886, 'Cevap Anahtarları'!$A$2:$A$100, 0), 0)))), --(INDEX('Cevap Anahtarları'!$B$2:$CW$10, MATCH(J886, 'Cevap Anahtarları'!$A$2:$A$100, 0), 0)&lt;&gt;"ABCDE")))</f>
        <v/>
      </c>
      <c r="F886" s="4" t="str" cm="1">
        <f t="array" ref="F886">IF(A886="","",SUMPRODUCT(1* (K886:DF886 &lt;&gt; 0)*(NOT(ISNUMBER(SEARCH(K886:DF886,INDEX('Cevap Anahtarları'!$B$2:$CW$10,MATCH(J886,'Cevap Anahtarları'!$A$2:$A$100,0),0)))))))</f>
        <v/>
      </c>
      <c r="G886" s="4" t="str" cm="1">
        <f t="array" aca="1" ref="G886" ca="1">IF(A886="", "", SUMPRODUCT(--(OFFSET(K886, 0, 0, 1, $O$1) = 0), --(INDEX('Cevap Anahtarları'!$B$2:$CW$10, MATCH(J886, 'Cevap Anahtarları'!$A$2:$A$100, 0), COLUMN(OFFSET(K886, 0, 0, 1, $O$1))-COLUMN(K886)+1) &lt;&gt; "ABCDE")))</f>
        <v/>
      </c>
      <c r="H886" s="12" t="str">
        <f t="shared" si="40"/>
        <v/>
      </c>
      <c r="I886" s="12" t="str">
        <f t="shared" si="41"/>
        <v/>
      </c>
    </row>
    <row r="887" spans="2:9">
      <c r="B887" t="str">
        <f>IF(_xlfn.CONCAT('OMR Ciktisi'!F884:O884)="","",VALUE(_xlfn.CONCAT('OMR Ciktisi'!F884:O884)))</f>
        <v/>
      </c>
      <c r="C887" t="str">
        <f>IF(B887="", "", OR(ISNUMBER(MATCH(B887, 'Ogrenci Listesi'!$B$2:$B$1500, 0)), ISNUMBER(MATCH(B887, 'Ogr List2'!$B$2:$B$1500, 0))))</f>
        <v/>
      </c>
      <c r="D887" t="str">
        <f t="shared" si="39"/>
        <v/>
      </c>
      <c r="E887" s="4" t="str" cm="1">
        <f t="array" ref="E887">IF(A887="","", SUMPRODUCT(--(INDEX('Cevap Anahtarları'!$B$2:$CW$10, MATCH(J887, 'Cevap Anahtarları'!$A$2:$A$100, 0), 0)="ABCDE")) + SUMPRODUCT(--(K887:DF887 &lt;&gt; ""), --(ISNUMBER(SEARCH(K887:DF887, INDEX('Cevap Anahtarları'!$B$2:$CW$10, MATCH(J887, 'Cevap Anahtarları'!$A$2:$A$100, 0), 0)))), --(INDEX('Cevap Anahtarları'!$B$2:$CW$10, MATCH(J887, 'Cevap Anahtarları'!$A$2:$A$100, 0), 0)&lt;&gt;"ABCDE")))</f>
        <v/>
      </c>
      <c r="F887" s="4" t="str" cm="1">
        <f t="array" ref="F887">IF(A887="","",SUMPRODUCT(1* (K887:DF887 &lt;&gt; 0)*(NOT(ISNUMBER(SEARCH(K887:DF887,INDEX('Cevap Anahtarları'!$B$2:$CW$10,MATCH(J887,'Cevap Anahtarları'!$A$2:$A$100,0),0)))))))</f>
        <v/>
      </c>
      <c r="G887" s="4" t="str" cm="1">
        <f t="array" aca="1" ref="G887" ca="1">IF(A887="", "", SUMPRODUCT(--(OFFSET(K887, 0, 0, 1, $O$1) = 0), --(INDEX('Cevap Anahtarları'!$B$2:$CW$10, MATCH(J887, 'Cevap Anahtarları'!$A$2:$A$100, 0), COLUMN(OFFSET(K887, 0, 0, 1, $O$1))-COLUMN(K887)+1) &lt;&gt; "ABCDE")))</f>
        <v/>
      </c>
      <c r="H887" s="12" t="str">
        <f t="shared" si="40"/>
        <v/>
      </c>
      <c r="I887" s="12" t="str">
        <f t="shared" si="41"/>
        <v/>
      </c>
    </row>
    <row r="888" spans="2:9">
      <c r="B888" t="str">
        <f>IF(_xlfn.CONCAT('OMR Ciktisi'!F885:O885)="","",VALUE(_xlfn.CONCAT('OMR Ciktisi'!F885:O885)))</f>
        <v/>
      </c>
      <c r="C888" t="str">
        <f>IF(B888="", "", OR(ISNUMBER(MATCH(B888, 'Ogrenci Listesi'!$B$2:$B$1500, 0)), ISNUMBER(MATCH(B888, 'Ogr List2'!$B$2:$B$1500, 0))))</f>
        <v/>
      </c>
      <c r="D888" t="str">
        <f t="shared" si="39"/>
        <v/>
      </c>
      <c r="E888" s="4" t="str" cm="1">
        <f t="array" ref="E888">IF(A888="","", SUMPRODUCT(--(INDEX('Cevap Anahtarları'!$B$2:$CW$10, MATCH(J888, 'Cevap Anahtarları'!$A$2:$A$100, 0), 0)="ABCDE")) + SUMPRODUCT(--(K888:DF888 &lt;&gt; ""), --(ISNUMBER(SEARCH(K888:DF888, INDEX('Cevap Anahtarları'!$B$2:$CW$10, MATCH(J888, 'Cevap Anahtarları'!$A$2:$A$100, 0), 0)))), --(INDEX('Cevap Anahtarları'!$B$2:$CW$10, MATCH(J888, 'Cevap Anahtarları'!$A$2:$A$100, 0), 0)&lt;&gt;"ABCDE")))</f>
        <v/>
      </c>
      <c r="F888" s="4" t="str" cm="1">
        <f t="array" ref="F888">IF(A888="","",SUMPRODUCT(1* (K888:DF888 &lt;&gt; 0)*(NOT(ISNUMBER(SEARCH(K888:DF888,INDEX('Cevap Anahtarları'!$B$2:$CW$10,MATCH(J888,'Cevap Anahtarları'!$A$2:$A$100,0),0)))))))</f>
        <v/>
      </c>
      <c r="G888" s="4" t="str" cm="1">
        <f t="array" aca="1" ref="G888" ca="1">IF(A888="", "", SUMPRODUCT(--(OFFSET(K888, 0, 0, 1, $O$1) = 0), --(INDEX('Cevap Anahtarları'!$B$2:$CW$10, MATCH(J888, 'Cevap Anahtarları'!$A$2:$A$100, 0), COLUMN(OFFSET(K888, 0, 0, 1, $O$1))-COLUMN(K888)+1) &lt;&gt; "ABCDE")))</f>
        <v/>
      </c>
      <c r="H888" s="12" t="str">
        <f t="shared" si="40"/>
        <v/>
      </c>
      <c r="I888" s="12" t="str">
        <f t="shared" si="41"/>
        <v/>
      </c>
    </row>
    <row r="889" spans="2:9">
      <c r="B889" t="str">
        <f>IF(_xlfn.CONCAT('OMR Ciktisi'!F886:O886)="","",VALUE(_xlfn.CONCAT('OMR Ciktisi'!F886:O886)))</f>
        <v/>
      </c>
      <c r="C889" t="str">
        <f>IF(B889="", "", OR(ISNUMBER(MATCH(B889, 'Ogrenci Listesi'!$B$2:$B$1500, 0)), ISNUMBER(MATCH(B889, 'Ogr List2'!$B$2:$B$1500, 0))))</f>
        <v/>
      </c>
      <c r="D889" t="str">
        <f t="shared" si="39"/>
        <v/>
      </c>
      <c r="E889" s="4" t="str" cm="1">
        <f t="array" ref="E889">IF(A889="","", SUMPRODUCT(--(INDEX('Cevap Anahtarları'!$B$2:$CW$10, MATCH(J889, 'Cevap Anahtarları'!$A$2:$A$100, 0), 0)="ABCDE")) + SUMPRODUCT(--(K889:DF889 &lt;&gt; ""), --(ISNUMBER(SEARCH(K889:DF889, INDEX('Cevap Anahtarları'!$B$2:$CW$10, MATCH(J889, 'Cevap Anahtarları'!$A$2:$A$100, 0), 0)))), --(INDEX('Cevap Anahtarları'!$B$2:$CW$10, MATCH(J889, 'Cevap Anahtarları'!$A$2:$A$100, 0), 0)&lt;&gt;"ABCDE")))</f>
        <v/>
      </c>
      <c r="F889" s="4" t="str" cm="1">
        <f t="array" ref="F889">IF(A889="","",SUMPRODUCT(1* (K889:DF889 &lt;&gt; 0)*(NOT(ISNUMBER(SEARCH(K889:DF889,INDEX('Cevap Anahtarları'!$B$2:$CW$10,MATCH(J889,'Cevap Anahtarları'!$A$2:$A$100,0),0)))))))</f>
        <v/>
      </c>
      <c r="G889" s="4" t="str" cm="1">
        <f t="array" aca="1" ref="G889" ca="1">IF(A889="", "", SUMPRODUCT(--(OFFSET(K889, 0, 0, 1, $O$1) = 0), --(INDEX('Cevap Anahtarları'!$B$2:$CW$10, MATCH(J889, 'Cevap Anahtarları'!$A$2:$A$100, 0), COLUMN(OFFSET(K889, 0, 0, 1, $O$1))-COLUMN(K889)+1) &lt;&gt; "ABCDE")))</f>
        <v/>
      </c>
      <c r="H889" s="12" t="str">
        <f t="shared" si="40"/>
        <v/>
      </c>
      <c r="I889" s="12" t="str">
        <f t="shared" si="41"/>
        <v/>
      </c>
    </row>
    <row r="890" spans="2:9">
      <c r="B890" t="str">
        <f>IF(_xlfn.CONCAT('OMR Ciktisi'!F887:O887)="","",VALUE(_xlfn.CONCAT('OMR Ciktisi'!F887:O887)))</f>
        <v/>
      </c>
      <c r="C890" t="str">
        <f>IF(B890="", "", OR(ISNUMBER(MATCH(B890, 'Ogrenci Listesi'!$B$2:$B$1500, 0)), ISNUMBER(MATCH(B890, 'Ogr List2'!$B$2:$B$1500, 0))))</f>
        <v/>
      </c>
      <c r="D890" t="str">
        <f t="shared" si="39"/>
        <v/>
      </c>
      <c r="E890" s="4" t="str" cm="1">
        <f t="array" ref="E890">IF(A890="","", SUMPRODUCT(--(INDEX('Cevap Anahtarları'!$B$2:$CW$10, MATCH(J890, 'Cevap Anahtarları'!$A$2:$A$100, 0), 0)="ABCDE")) + SUMPRODUCT(--(K890:DF890 &lt;&gt; ""), --(ISNUMBER(SEARCH(K890:DF890, INDEX('Cevap Anahtarları'!$B$2:$CW$10, MATCH(J890, 'Cevap Anahtarları'!$A$2:$A$100, 0), 0)))), --(INDEX('Cevap Anahtarları'!$B$2:$CW$10, MATCH(J890, 'Cevap Anahtarları'!$A$2:$A$100, 0), 0)&lt;&gt;"ABCDE")))</f>
        <v/>
      </c>
      <c r="F890" s="4" t="str" cm="1">
        <f t="array" ref="F890">IF(A890="","",SUMPRODUCT(1* (K890:DF890 &lt;&gt; 0)*(NOT(ISNUMBER(SEARCH(K890:DF890,INDEX('Cevap Anahtarları'!$B$2:$CW$10,MATCH(J890,'Cevap Anahtarları'!$A$2:$A$100,0),0)))))))</f>
        <v/>
      </c>
      <c r="G890" s="4" t="str" cm="1">
        <f t="array" aca="1" ref="G890" ca="1">IF(A890="", "", SUMPRODUCT(--(OFFSET(K890, 0, 0, 1, $O$1) = 0), --(INDEX('Cevap Anahtarları'!$B$2:$CW$10, MATCH(J890, 'Cevap Anahtarları'!$A$2:$A$100, 0), COLUMN(OFFSET(K890, 0, 0, 1, $O$1))-COLUMN(K890)+1) &lt;&gt; "ABCDE")))</f>
        <v/>
      </c>
      <c r="H890" s="12" t="str">
        <f t="shared" si="40"/>
        <v/>
      </c>
      <c r="I890" s="12" t="str">
        <f t="shared" si="41"/>
        <v/>
      </c>
    </row>
    <row r="891" spans="2:9">
      <c r="B891" t="str">
        <f>IF(_xlfn.CONCAT('OMR Ciktisi'!F888:O888)="","",VALUE(_xlfn.CONCAT('OMR Ciktisi'!F888:O888)))</f>
        <v/>
      </c>
      <c r="C891" t="str">
        <f>IF(B891="", "", OR(ISNUMBER(MATCH(B891, 'Ogrenci Listesi'!$B$2:$B$1500, 0)), ISNUMBER(MATCH(B891, 'Ogr List2'!$B$2:$B$1500, 0))))</f>
        <v/>
      </c>
      <c r="D891" t="str">
        <f t="shared" si="39"/>
        <v/>
      </c>
      <c r="E891" s="4" t="str" cm="1">
        <f t="array" ref="E891">IF(A891="","", SUMPRODUCT(--(INDEX('Cevap Anahtarları'!$B$2:$CW$10, MATCH(J891, 'Cevap Anahtarları'!$A$2:$A$100, 0), 0)="ABCDE")) + SUMPRODUCT(--(K891:DF891 &lt;&gt; ""), --(ISNUMBER(SEARCH(K891:DF891, INDEX('Cevap Anahtarları'!$B$2:$CW$10, MATCH(J891, 'Cevap Anahtarları'!$A$2:$A$100, 0), 0)))), --(INDEX('Cevap Anahtarları'!$B$2:$CW$10, MATCH(J891, 'Cevap Anahtarları'!$A$2:$A$100, 0), 0)&lt;&gt;"ABCDE")))</f>
        <v/>
      </c>
      <c r="F891" s="4" t="str" cm="1">
        <f t="array" ref="F891">IF(A891="","",SUMPRODUCT(1* (K891:DF891 &lt;&gt; 0)*(NOT(ISNUMBER(SEARCH(K891:DF891,INDEX('Cevap Anahtarları'!$B$2:$CW$10,MATCH(J891,'Cevap Anahtarları'!$A$2:$A$100,0),0)))))))</f>
        <v/>
      </c>
      <c r="G891" s="4" t="str" cm="1">
        <f t="array" aca="1" ref="G891" ca="1">IF(A891="", "", SUMPRODUCT(--(OFFSET(K891, 0, 0, 1, $O$1) = 0), --(INDEX('Cevap Anahtarları'!$B$2:$CW$10, MATCH(J891, 'Cevap Anahtarları'!$A$2:$A$100, 0), COLUMN(OFFSET(K891, 0, 0, 1, $O$1))-COLUMN(K891)+1) &lt;&gt; "ABCDE")))</f>
        <v/>
      </c>
      <c r="H891" s="12" t="str">
        <f t="shared" si="40"/>
        <v/>
      </c>
      <c r="I891" s="12" t="str">
        <f t="shared" si="41"/>
        <v/>
      </c>
    </row>
    <row r="892" spans="2:9">
      <c r="B892" t="str">
        <f>IF(_xlfn.CONCAT('OMR Ciktisi'!F889:O889)="","",VALUE(_xlfn.CONCAT('OMR Ciktisi'!F889:O889)))</f>
        <v/>
      </c>
      <c r="C892" t="str">
        <f>IF(B892="", "", OR(ISNUMBER(MATCH(B892, 'Ogrenci Listesi'!$B$2:$B$1500, 0)), ISNUMBER(MATCH(B892, 'Ogr List2'!$B$2:$B$1500, 0))))</f>
        <v/>
      </c>
      <c r="D892" t="str">
        <f t="shared" si="39"/>
        <v/>
      </c>
      <c r="E892" s="4" t="str" cm="1">
        <f t="array" ref="E892">IF(A892="","", SUMPRODUCT(--(INDEX('Cevap Anahtarları'!$B$2:$CW$10, MATCH(J892, 'Cevap Anahtarları'!$A$2:$A$100, 0), 0)="ABCDE")) + SUMPRODUCT(--(K892:DF892 &lt;&gt; ""), --(ISNUMBER(SEARCH(K892:DF892, INDEX('Cevap Anahtarları'!$B$2:$CW$10, MATCH(J892, 'Cevap Anahtarları'!$A$2:$A$100, 0), 0)))), --(INDEX('Cevap Anahtarları'!$B$2:$CW$10, MATCH(J892, 'Cevap Anahtarları'!$A$2:$A$100, 0), 0)&lt;&gt;"ABCDE")))</f>
        <v/>
      </c>
      <c r="F892" s="4" t="str" cm="1">
        <f t="array" ref="F892">IF(A892="","",SUMPRODUCT(1* (K892:DF892 &lt;&gt; 0)*(NOT(ISNUMBER(SEARCH(K892:DF892,INDEX('Cevap Anahtarları'!$B$2:$CW$10,MATCH(J892,'Cevap Anahtarları'!$A$2:$A$100,0),0)))))))</f>
        <v/>
      </c>
      <c r="G892" s="4" t="str" cm="1">
        <f t="array" aca="1" ref="G892" ca="1">IF(A892="", "", SUMPRODUCT(--(OFFSET(K892, 0, 0, 1, $O$1) = 0), --(INDEX('Cevap Anahtarları'!$B$2:$CW$10, MATCH(J892, 'Cevap Anahtarları'!$A$2:$A$100, 0), COLUMN(OFFSET(K892, 0, 0, 1, $O$1))-COLUMN(K892)+1) &lt;&gt; "ABCDE")))</f>
        <v/>
      </c>
      <c r="H892" s="12" t="str">
        <f t="shared" si="40"/>
        <v/>
      </c>
      <c r="I892" s="12" t="str">
        <f t="shared" si="41"/>
        <v/>
      </c>
    </row>
    <row r="893" spans="2:9">
      <c r="B893" t="str">
        <f>IF(_xlfn.CONCAT('OMR Ciktisi'!F890:O890)="","",VALUE(_xlfn.CONCAT('OMR Ciktisi'!F890:O890)))</f>
        <v/>
      </c>
      <c r="C893" t="str">
        <f>IF(B893="", "", OR(ISNUMBER(MATCH(B893, 'Ogrenci Listesi'!$B$2:$B$1500, 0)), ISNUMBER(MATCH(B893, 'Ogr List2'!$B$2:$B$1500, 0))))</f>
        <v/>
      </c>
      <c r="D893" t="str">
        <f t="shared" si="39"/>
        <v/>
      </c>
      <c r="E893" s="4" t="str" cm="1">
        <f t="array" ref="E893">IF(A893="","", SUMPRODUCT(--(INDEX('Cevap Anahtarları'!$B$2:$CW$10, MATCH(J893, 'Cevap Anahtarları'!$A$2:$A$100, 0), 0)="ABCDE")) + SUMPRODUCT(--(K893:DF893 &lt;&gt; ""), --(ISNUMBER(SEARCH(K893:DF893, INDEX('Cevap Anahtarları'!$B$2:$CW$10, MATCH(J893, 'Cevap Anahtarları'!$A$2:$A$100, 0), 0)))), --(INDEX('Cevap Anahtarları'!$B$2:$CW$10, MATCH(J893, 'Cevap Anahtarları'!$A$2:$A$100, 0), 0)&lt;&gt;"ABCDE")))</f>
        <v/>
      </c>
      <c r="F893" s="4" t="str" cm="1">
        <f t="array" ref="F893">IF(A893="","",SUMPRODUCT(1* (K893:DF893 &lt;&gt; 0)*(NOT(ISNUMBER(SEARCH(K893:DF893,INDEX('Cevap Anahtarları'!$B$2:$CW$10,MATCH(J893,'Cevap Anahtarları'!$A$2:$A$100,0),0)))))))</f>
        <v/>
      </c>
      <c r="G893" s="4" t="str" cm="1">
        <f t="array" aca="1" ref="G893" ca="1">IF(A893="", "", SUMPRODUCT(--(OFFSET(K893, 0, 0, 1, $O$1) = 0), --(INDEX('Cevap Anahtarları'!$B$2:$CW$10, MATCH(J893, 'Cevap Anahtarları'!$A$2:$A$100, 0), COLUMN(OFFSET(K893, 0, 0, 1, $O$1))-COLUMN(K893)+1) &lt;&gt; "ABCDE")))</f>
        <v/>
      </c>
      <c r="H893" s="12" t="str">
        <f t="shared" si="40"/>
        <v/>
      </c>
      <c r="I893" s="12" t="str">
        <f t="shared" si="41"/>
        <v/>
      </c>
    </row>
    <row r="894" spans="2:9">
      <c r="B894" t="str">
        <f>IF(_xlfn.CONCAT('OMR Ciktisi'!F891:O891)="","",VALUE(_xlfn.CONCAT('OMR Ciktisi'!F891:O891)))</f>
        <v/>
      </c>
      <c r="C894" t="str">
        <f>IF(B894="", "", OR(ISNUMBER(MATCH(B894, 'Ogrenci Listesi'!$B$2:$B$1500, 0)), ISNUMBER(MATCH(B894, 'Ogr List2'!$B$2:$B$1500, 0))))</f>
        <v/>
      </c>
      <c r="D894" t="str">
        <f t="shared" si="39"/>
        <v/>
      </c>
      <c r="E894" s="4" t="str" cm="1">
        <f t="array" ref="E894">IF(A894="","", SUMPRODUCT(--(INDEX('Cevap Anahtarları'!$B$2:$CW$10, MATCH(J894, 'Cevap Anahtarları'!$A$2:$A$100, 0), 0)="ABCDE")) + SUMPRODUCT(--(K894:DF894 &lt;&gt; ""), --(ISNUMBER(SEARCH(K894:DF894, INDEX('Cevap Anahtarları'!$B$2:$CW$10, MATCH(J894, 'Cevap Anahtarları'!$A$2:$A$100, 0), 0)))), --(INDEX('Cevap Anahtarları'!$B$2:$CW$10, MATCH(J894, 'Cevap Anahtarları'!$A$2:$A$100, 0), 0)&lt;&gt;"ABCDE")))</f>
        <v/>
      </c>
      <c r="F894" s="4" t="str" cm="1">
        <f t="array" ref="F894">IF(A894="","",SUMPRODUCT(1* (K894:DF894 &lt;&gt; 0)*(NOT(ISNUMBER(SEARCH(K894:DF894,INDEX('Cevap Anahtarları'!$B$2:$CW$10,MATCH(J894,'Cevap Anahtarları'!$A$2:$A$100,0),0)))))))</f>
        <v/>
      </c>
      <c r="G894" s="4" t="str" cm="1">
        <f t="array" aca="1" ref="G894" ca="1">IF(A894="", "", SUMPRODUCT(--(OFFSET(K894, 0, 0, 1, $O$1) = 0), --(INDEX('Cevap Anahtarları'!$B$2:$CW$10, MATCH(J894, 'Cevap Anahtarları'!$A$2:$A$100, 0), COLUMN(OFFSET(K894, 0, 0, 1, $O$1))-COLUMN(K894)+1) &lt;&gt; "ABCDE")))</f>
        <v/>
      </c>
      <c r="H894" s="12" t="str">
        <f t="shared" si="40"/>
        <v/>
      </c>
      <c r="I894" s="12" t="str">
        <f t="shared" si="41"/>
        <v/>
      </c>
    </row>
    <row r="895" spans="2:9">
      <c r="B895" t="str">
        <f>IF(_xlfn.CONCAT('OMR Ciktisi'!F892:O892)="","",VALUE(_xlfn.CONCAT('OMR Ciktisi'!F892:O892)))</f>
        <v/>
      </c>
      <c r="C895" t="str">
        <f>IF(B895="", "", OR(ISNUMBER(MATCH(B895, 'Ogrenci Listesi'!$B$2:$B$1500, 0)), ISNUMBER(MATCH(B895, 'Ogr List2'!$B$2:$B$1500, 0))))</f>
        <v/>
      </c>
      <c r="D895" t="str">
        <f t="shared" si="39"/>
        <v/>
      </c>
      <c r="E895" s="4" t="str" cm="1">
        <f t="array" ref="E895">IF(A895="","", SUMPRODUCT(--(INDEX('Cevap Anahtarları'!$B$2:$CW$10, MATCH(J895, 'Cevap Anahtarları'!$A$2:$A$100, 0), 0)="ABCDE")) + SUMPRODUCT(--(K895:DF895 &lt;&gt; ""), --(ISNUMBER(SEARCH(K895:DF895, INDEX('Cevap Anahtarları'!$B$2:$CW$10, MATCH(J895, 'Cevap Anahtarları'!$A$2:$A$100, 0), 0)))), --(INDEX('Cevap Anahtarları'!$B$2:$CW$10, MATCH(J895, 'Cevap Anahtarları'!$A$2:$A$100, 0), 0)&lt;&gt;"ABCDE")))</f>
        <v/>
      </c>
      <c r="F895" s="4" t="str" cm="1">
        <f t="array" ref="F895">IF(A895="","",SUMPRODUCT(1* (K895:DF895 &lt;&gt; 0)*(NOT(ISNUMBER(SEARCH(K895:DF895,INDEX('Cevap Anahtarları'!$B$2:$CW$10,MATCH(J895,'Cevap Anahtarları'!$A$2:$A$100,0),0)))))))</f>
        <v/>
      </c>
      <c r="G895" s="4" t="str" cm="1">
        <f t="array" aca="1" ref="G895" ca="1">IF(A895="", "", SUMPRODUCT(--(OFFSET(K895, 0, 0, 1, $O$1) = 0), --(INDEX('Cevap Anahtarları'!$B$2:$CW$10, MATCH(J895, 'Cevap Anahtarları'!$A$2:$A$100, 0), COLUMN(OFFSET(K895, 0, 0, 1, $O$1))-COLUMN(K895)+1) &lt;&gt; "ABCDE")))</f>
        <v/>
      </c>
      <c r="H895" s="12" t="str">
        <f t="shared" si="40"/>
        <v/>
      </c>
      <c r="I895" s="12" t="str">
        <f t="shared" si="41"/>
        <v/>
      </c>
    </row>
    <row r="896" spans="2:9">
      <c r="B896" t="str">
        <f>IF(_xlfn.CONCAT('OMR Ciktisi'!F893:O893)="","",VALUE(_xlfn.CONCAT('OMR Ciktisi'!F893:O893)))</f>
        <v/>
      </c>
      <c r="C896" t="str">
        <f>IF(B896="", "", OR(ISNUMBER(MATCH(B896, 'Ogrenci Listesi'!$B$2:$B$1500, 0)), ISNUMBER(MATCH(B896, 'Ogr List2'!$B$2:$B$1500, 0))))</f>
        <v/>
      </c>
      <c r="D896" t="str">
        <f t="shared" si="39"/>
        <v/>
      </c>
      <c r="E896" s="4" t="str" cm="1">
        <f t="array" ref="E896">IF(A896="","", SUMPRODUCT(--(INDEX('Cevap Anahtarları'!$B$2:$CW$10, MATCH(J896, 'Cevap Anahtarları'!$A$2:$A$100, 0), 0)="ABCDE")) + SUMPRODUCT(--(K896:DF896 &lt;&gt; ""), --(ISNUMBER(SEARCH(K896:DF896, INDEX('Cevap Anahtarları'!$B$2:$CW$10, MATCH(J896, 'Cevap Anahtarları'!$A$2:$A$100, 0), 0)))), --(INDEX('Cevap Anahtarları'!$B$2:$CW$10, MATCH(J896, 'Cevap Anahtarları'!$A$2:$A$100, 0), 0)&lt;&gt;"ABCDE")))</f>
        <v/>
      </c>
      <c r="F896" s="4" t="str" cm="1">
        <f t="array" ref="F896">IF(A896="","",SUMPRODUCT(1* (K896:DF896 &lt;&gt; 0)*(NOT(ISNUMBER(SEARCH(K896:DF896,INDEX('Cevap Anahtarları'!$B$2:$CW$10,MATCH(J896,'Cevap Anahtarları'!$A$2:$A$100,0),0)))))))</f>
        <v/>
      </c>
      <c r="G896" s="4" t="str" cm="1">
        <f t="array" aca="1" ref="G896" ca="1">IF(A896="", "", SUMPRODUCT(--(OFFSET(K896, 0, 0, 1, $O$1) = 0), --(INDEX('Cevap Anahtarları'!$B$2:$CW$10, MATCH(J896, 'Cevap Anahtarları'!$A$2:$A$100, 0), COLUMN(OFFSET(K896, 0, 0, 1, $O$1))-COLUMN(K896)+1) &lt;&gt; "ABCDE")))</f>
        <v/>
      </c>
      <c r="H896" s="12" t="str">
        <f t="shared" si="40"/>
        <v/>
      </c>
      <c r="I896" s="12" t="str">
        <f t="shared" si="41"/>
        <v/>
      </c>
    </row>
    <row r="897" spans="2:9">
      <c r="B897" t="str">
        <f>IF(_xlfn.CONCAT('OMR Ciktisi'!F894:O894)="","",VALUE(_xlfn.CONCAT('OMR Ciktisi'!F894:O894)))</f>
        <v/>
      </c>
      <c r="C897" t="str">
        <f>IF(B897="", "", OR(ISNUMBER(MATCH(B897, 'Ogrenci Listesi'!$B$2:$B$1500, 0)), ISNUMBER(MATCH(B897, 'Ogr List2'!$B$2:$B$1500, 0))))</f>
        <v/>
      </c>
      <c r="D897" t="str">
        <f t="shared" si="39"/>
        <v/>
      </c>
      <c r="E897" s="4" t="str" cm="1">
        <f t="array" ref="E897">IF(A897="","", SUMPRODUCT(--(INDEX('Cevap Anahtarları'!$B$2:$CW$10, MATCH(J897, 'Cevap Anahtarları'!$A$2:$A$100, 0), 0)="ABCDE")) + SUMPRODUCT(--(K897:DF897 &lt;&gt; ""), --(ISNUMBER(SEARCH(K897:DF897, INDEX('Cevap Anahtarları'!$B$2:$CW$10, MATCH(J897, 'Cevap Anahtarları'!$A$2:$A$100, 0), 0)))), --(INDEX('Cevap Anahtarları'!$B$2:$CW$10, MATCH(J897, 'Cevap Anahtarları'!$A$2:$A$100, 0), 0)&lt;&gt;"ABCDE")))</f>
        <v/>
      </c>
      <c r="F897" s="4" t="str" cm="1">
        <f t="array" ref="F897">IF(A897="","",SUMPRODUCT(1* (K897:DF897 &lt;&gt; 0)*(NOT(ISNUMBER(SEARCH(K897:DF897,INDEX('Cevap Anahtarları'!$B$2:$CW$10,MATCH(J897,'Cevap Anahtarları'!$A$2:$A$100,0),0)))))))</f>
        <v/>
      </c>
      <c r="G897" s="4" t="str" cm="1">
        <f t="array" aca="1" ref="G897" ca="1">IF(A897="", "", SUMPRODUCT(--(OFFSET(K897, 0, 0, 1, $O$1) = 0), --(INDEX('Cevap Anahtarları'!$B$2:$CW$10, MATCH(J897, 'Cevap Anahtarları'!$A$2:$A$100, 0), COLUMN(OFFSET(K897, 0, 0, 1, $O$1))-COLUMN(K897)+1) &lt;&gt; "ABCDE")))</f>
        <v/>
      </c>
      <c r="H897" s="12" t="str">
        <f t="shared" si="40"/>
        <v/>
      </c>
      <c r="I897" s="12" t="str">
        <f t="shared" si="41"/>
        <v/>
      </c>
    </row>
    <row r="898" spans="2:9">
      <c r="B898" t="str">
        <f>IF(_xlfn.CONCAT('OMR Ciktisi'!F895:O895)="","",VALUE(_xlfn.CONCAT('OMR Ciktisi'!F895:O895)))</f>
        <v/>
      </c>
      <c r="C898" t="str">
        <f>IF(B898="", "", OR(ISNUMBER(MATCH(B898, 'Ogrenci Listesi'!$B$2:$B$1500, 0)), ISNUMBER(MATCH(B898, 'Ogr List2'!$B$2:$B$1500, 0))))</f>
        <v/>
      </c>
      <c r="D898" t="str">
        <f t="shared" si="39"/>
        <v/>
      </c>
      <c r="E898" s="4" t="str" cm="1">
        <f t="array" ref="E898">IF(A898="","", SUMPRODUCT(--(INDEX('Cevap Anahtarları'!$B$2:$CW$10, MATCH(J898, 'Cevap Anahtarları'!$A$2:$A$100, 0), 0)="ABCDE")) + SUMPRODUCT(--(K898:DF898 &lt;&gt; ""), --(ISNUMBER(SEARCH(K898:DF898, INDEX('Cevap Anahtarları'!$B$2:$CW$10, MATCH(J898, 'Cevap Anahtarları'!$A$2:$A$100, 0), 0)))), --(INDEX('Cevap Anahtarları'!$B$2:$CW$10, MATCH(J898, 'Cevap Anahtarları'!$A$2:$A$100, 0), 0)&lt;&gt;"ABCDE")))</f>
        <v/>
      </c>
      <c r="F898" s="4" t="str" cm="1">
        <f t="array" ref="F898">IF(A898="","",SUMPRODUCT(1* (K898:DF898 &lt;&gt; 0)*(NOT(ISNUMBER(SEARCH(K898:DF898,INDEX('Cevap Anahtarları'!$B$2:$CW$10,MATCH(J898,'Cevap Anahtarları'!$A$2:$A$100,0),0)))))))</f>
        <v/>
      </c>
      <c r="G898" s="4" t="str" cm="1">
        <f t="array" aca="1" ref="G898" ca="1">IF(A898="", "", SUMPRODUCT(--(OFFSET(K898, 0, 0, 1, $O$1) = 0), --(INDEX('Cevap Anahtarları'!$B$2:$CW$10, MATCH(J898, 'Cevap Anahtarları'!$A$2:$A$100, 0), COLUMN(OFFSET(K898, 0, 0, 1, $O$1))-COLUMN(K898)+1) &lt;&gt; "ABCDE")))</f>
        <v/>
      </c>
      <c r="H898" s="12" t="str">
        <f t="shared" si="40"/>
        <v/>
      </c>
      <c r="I898" s="12" t="str">
        <f t="shared" si="41"/>
        <v/>
      </c>
    </row>
    <row r="899" spans="2:9">
      <c r="B899" t="str">
        <f>IF(_xlfn.CONCAT('OMR Ciktisi'!F896:O896)="","",VALUE(_xlfn.CONCAT('OMR Ciktisi'!F896:O896)))</f>
        <v/>
      </c>
      <c r="C899" t="str">
        <f>IF(B899="", "", OR(ISNUMBER(MATCH(B899, 'Ogrenci Listesi'!$B$2:$B$1500, 0)), ISNUMBER(MATCH(B899, 'Ogr List2'!$B$2:$B$1500, 0))))</f>
        <v/>
      </c>
      <c r="D899" t="str">
        <f t="shared" si="39"/>
        <v/>
      </c>
      <c r="E899" s="4" t="str" cm="1">
        <f t="array" ref="E899">IF(A899="","", SUMPRODUCT(--(INDEX('Cevap Anahtarları'!$B$2:$CW$10, MATCH(J899, 'Cevap Anahtarları'!$A$2:$A$100, 0), 0)="ABCDE")) + SUMPRODUCT(--(K899:DF899 &lt;&gt; ""), --(ISNUMBER(SEARCH(K899:DF899, INDEX('Cevap Anahtarları'!$B$2:$CW$10, MATCH(J899, 'Cevap Anahtarları'!$A$2:$A$100, 0), 0)))), --(INDEX('Cevap Anahtarları'!$B$2:$CW$10, MATCH(J899, 'Cevap Anahtarları'!$A$2:$A$100, 0), 0)&lt;&gt;"ABCDE")))</f>
        <v/>
      </c>
      <c r="F899" s="4" t="str" cm="1">
        <f t="array" ref="F899">IF(A899="","",SUMPRODUCT(1* (K899:DF899 &lt;&gt; 0)*(NOT(ISNUMBER(SEARCH(K899:DF899,INDEX('Cevap Anahtarları'!$B$2:$CW$10,MATCH(J899,'Cevap Anahtarları'!$A$2:$A$100,0),0)))))))</f>
        <v/>
      </c>
      <c r="G899" s="4" t="str" cm="1">
        <f t="array" aca="1" ref="G899" ca="1">IF(A899="", "", SUMPRODUCT(--(OFFSET(K899, 0, 0, 1, $O$1) = 0), --(INDEX('Cevap Anahtarları'!$B$2:$CW$10, MATCH(J899, 'Cevap Anahtarları'!$A$2:$A$100, 0), COLUMN(OFFSET(K899, 0, 0, 1, $O$1))-COLUMN(K899)+1) &lt;&gt; "ABCDE")))</f>
        <v/>
      </c>
      <c r="H899" s="12" t="str">
        <f t="shared" si="40"/>
        <v/>
      </c>
      <c r="I899" s="12" t="str">
        <f t="shared" si="41"/>
        <v/>
      </c>
    </row>
    <row r="900" spans="2:9">
      <c r="B900" t="str">
        <f>IF(_xlfn.CONCAT('OMR Ciktisi'!F897:O897)="","",VALUE(_xlfn.CONCAT('OMR Ciktisi'!F897:O897)))</f>
        <v/>
      </c>
      <c r="C900" t="str">
        <f>IF(B900="", "", OR(ISNUMBER(MATCH(B900, 'Ogrenci Listesi'!$B$2:$B$1500, 0)), ISNUMBER(MATCH(B900, 'Ogr List2'!$B$2:$B$1500, 0))))</f>
        <v/>
      </c>
      <c r="D900" t="str">
        <f t="shared" si="39"/>
        <v/>
      </c>
      <c r="E900" s="4" t="str" cm="1">
        <f t="array" ref="E900">IF(A900="","", SUMPRODUCT(--(INDEX('Cevap Anahtarları'!$B$2:$CW$10, MATCH(J900, 'Cevap Anahtarları'!$A$2:$A$100, 0), 0)="ABCDE")) + SUMPRODUCT(--(K900:DF900 &lt;&gt; ""), --(ISNUMBER(SEARCH(K900:DF900, INDEX('Cevap Anahtarları'!$B$2:$CW$10, MATCH(J900, 'Cevap Anahtarları'!$A$2:$A$100, 0), 0)))), --(INDEX('Cevap Anahtarları'!$B$2:$CW$10, MATCH(J900, 'Cevap Anahtarları'!$A$2:$A$100, 0), 0)&lt;&gt;"ABCDE")))</f>
        <v/>
      </c>
      <c r="F900" s="4" t="str" cm="1">
        <f t="array" ref="F900">IF(A900="","",SUMPRODUCT(1* (K900:DF900 &lt;&gt; 0)*(NOT(ISNUMBER(SEARCH(K900:DF900,INDEX('Cevap Anahtarları'!$B$2:$CW$10,MATCH(J900,'Cevap Anahtarları'!$A$2:$A$100,0),0)))))))</f>
        <v/>
      </c>
      <c r="G900" s="4" t="str" cm="1">
        <f t="array" aca="1" ref="G900" ca="1">IF(A900="", "", SUMPRODUCT(--(OFFSET(K900, 0, 0, 1, $O$1) = 0), --(INDEX('Cevap Anahtarları'!$B$2:$CW$10, MATCH(J900, 'Cevap Anahtarları'!$A$2:$A$100, 0), COLUMN(OFFSET(K900, 0, 0, 1, $O$1))-COLUMN(K900)+1) &lt;&gt; "ABCDE")))</f>
        <v/>
      </c>
      <c r="H900" s="12" t="str">
        <f t="shared" si="40"/>
        <v/>
      </c>
      <c r="I900" s="12" t="str">
        <f t="shared" si="41"/>
        <v/>
      </c>
    </row>
    <row r="901" spans="2:9">
      <c r="B901" t="str">
        <f>IF(_xlfn.CONCAT('OMR Ciktisi'!F898:O898)="","",VALUE(_xlfn.CONCAT('OMR Ciktisi'!F898:O898)))</f>
        <v/>
      </c>
      <c r="C901" t="str">
        <f>IF(B901="", "", OR(ISNUMBER(MATCH(B901, 'Ogrenci Listesi'!$B$2:$B$1500, 0)), ISNUMBER(MATCH(B901, 'Ogr List2'!$B$2:$B$1500, 0))))</f>
        <v/>
      </c>
      <c r="D901" t="str">
        <f t="shared" si="39"/>
        <v/>
      </c>
      <c r="E901" s="4" t="str" cm="1">
        <f t="array" ref="E901">IF(A901="","", SUMPRODUCT(--(INDEX('Cevap Anahtarları'!$B$2:$CW$10, MATCH(J901, 'Cevap Anahtarları'!$A$2:$A$100, 0), 0)="ABCDE")) + SUMPRODUCT(--(K901:DF901 &lt;&gt; ""), --(ISNUMBER(SEARCH(K901:DF901, INDEX('Cevap Anahtarları'!$B$2:$CW$10, MATCH(J901, 'Cevap Anahtarları'!$A$2:$A$100, 0), 0)))), --(INDEX('Cevap Anahtarları'!$B$2:$CW$10, MATCH(J901, 'Cevap Anahtarları'!$A$2:$A$100, 0), 0)&lt;&gt;"ABCDE")))</f>
        <v/>
      </c>
      <c r="F901" s="4" t="str" cm="1">
        <f t="array" ref="F901">IF(A901="","",SUMPRODUCT(1* (K901:DF901 &lt;&gt; 0)*(NOT(ISNUMBER(SEARCH(K901:DF901,INDEX('Cevap Anahtarları'!$B$2:$CW$10,MATCH(J901,'Cevap Anahtarları'!$A$2:$A$100,0),0)))))))</f>
        <v/>
      </c>
      <c r="G901" s="4" t="str" cm="1">
        <f t="array" aca="1" ref="G901" ca="1">IF(A901="", "", SUMPRODUCT(--(OFFSET(K901, 0, 0, 1, $O$1) = 0), --(INDEX('Cevap Anahtarları'!$B$2:$CW$10, MATCH(J901, 'Cevap Anahtarları'!$A$2:$A$100, 0), COLUMN(OFFSET(K901, 0, 0, 1, $O$1))-COLUMN(K901)+1) &lt;&gt; "ABCDE")))</f>
        <v/>
      </c>
      <c r="H901" s="12" t="str">
        <f t="shared" si="40"/>
        <v/>
      </c>
      <c r="I901" s="12" t="str">
        <f t="shared" si="41"/>
        <v/>
      </c>
    </row>
    <row r="902" spans="2:9">
      <c r="B902" t="str">
        <f>IF(_xlfn.CONCAT('OMR Ciktisi'!F899:O899)="","",VALUE(_xlfn.CONCAT('OMR Ciktisi'!F899:O899)))</f>
        <v/>
      </c>
      <c r="C902" t="str">
        <f>IF(B902="", "", OR(ISNUMBER(MATCH(B902, 'Ogrenci Listesi'!$B$2:$B$1500, 0)), ISNUMBER(MATCH(B902, 'Ogr List2'!$B$2:$B$1500, 0))))</f>
        <v/>
      </c>
      <c r="D902" t="str">
        <f t="shared" ref="D902:D965" si="42">IF(ISBLANK(A902), "", COUNTIF(B:B,B902)&lt;1.5)</f>
        <v/>
      </c>
      <c r="E902" s="4" t="str" cm="1">
        <f t="array" ref="E902">IF(A902="","", SUMPRODUCT(--(INDEX('Cevap Anahtarları'!$B$2:$CW$10, MATCH(J902, 'Cevap Anahtarları'!$A$2:$A$100, 0), 0)="ABCDE")) + SUMPRODUCT(--(K902:DF902 &lt;&gt; ""), --(ISNUMBER(SEARCH(K902:DF902, INDEX('Cevap Anahtarları'!$B$2:$CW$10, MATCH(J902, 'Cevap Anahtarları'!$A$2:$A$100, 0), 0)))), --(INDEX('Cevap Anahtarları'!$B$2:$CW$10, MATCH(J902, 'Cevap Anahtarları'!$A$2:$A$100, 0), 0)&lt;&gt;"ABCDE")))</f>
        <v/>
      </c>
      <c r="F902" s="4" t="str" cm="1">
        <f t="array" ref="F902">IF(A902="","",SUMPRODUCT(1* (K902:DF902 &lt;&gt; 0)*(NOT(ISNUMBER(SEARCH(K902:DF902,INDEX('Cevap Anahtarları'!$B$2:$CW$10,MATCH(J902,'Cevap Anahtarları'!$A$2:$A$100,0),0)))))))</f>
        <v/>
      </c>
      <c r="G902" s="4" t="str" cm="1">
        <f t="array" aca="1" ref="G902" ca="1">IF(A902="", "", SUMPRODUCT(--(OFFSET(K902, 0, 0, 1, $O$1) = 0), --(INDEX('Cevap Anahtarları'!$B$2:$CW$10, MATCH(J902, 'Cevap Anahtarları'!$A$2:$A$100, 0), COLUMN(OFFSET(K902, 0, 0, 1, $O$1))-COLUMN(K902)+1) &lt;&gt; "ABCDE")))</f>
        <v/>
      </c>
      <c r="H902" s="12" t="str">
        <f t="shared" ref="H902:H965" si="43">IF(A902="","", MAX(E902*$C$2+F902*$I$2,0))</f>
        <v/>
      </c>
      <c r="I902" s="12" t="str">
        <f t="shared" ref="I902:I965" si="44">IF(ISBLANK(A902), "", IF(OR(D902 = FALSE, C902 = FALSE, J902=0), -99, IFERROR(H902*$O$2/$O$1, -99)))</f>
        <v/>
      </c>
    </row>
    <row r="903" spans="2:9">
      <c r="B903" t="str">
        <f>IF(_xlfn.CONCAT('OMR Ciktisi'!F900:O900)="","",VALUE(_xlfn.CONCAT('OMR Ciktisi'!F900:O900)))</f>
        <v/>
      </c>
      <c r="C903" t="str">
        <f>IF(B903="", "", OR(ISNUMBER(MATCH(B903, 'Ogrenci Listesi'!$B$2:$B$1500, 0)), ISNUMBER(MATCH(B903, 'Ogr List2'!$B$2:$B$1500, 0))))</f>
        <v/>
      </c>
      <c r="D903" t="str">
        <f t="shared" si="42"/>
        <v/>
      </c>
      <c r="E903" s="4" t="str" cm="1">
        <f t="array" ref="E903">IF(A903="","", SUMPRODUCT(--(INDEX('Cevap Anahtarları'!$B$2:$CW$10, MATCH(J903, 'Cevap Anahtarları'!$A$2:$A$100, 0), 0)="ABCDE")) + SUMPRODUCT(--(K903:DF903 &lt;&gt; ""), --(ISNUMBER(SEARCH(K903:DF903, INDEX('Cevap Anahtarları'!$B$2:$CW$10, MATCH(J903, 'Cevap Anahtarları'!$A$2:$A$100, 0), 0)))), --(INDEX('Cevap Anahtarları'!$B$2:$CW$10, MATCH(J903, 'Cevap Anahtarları'!$A$2:$A$100, 0), 0)&lt;&gt;"ABCDE")))</f>
        <v/>
      </c>
      <c r="F903" s="4" t="str" cm="1">
        <f t="array" ref="F903">IF(A903="","",SUMPRODUCT(1* (K903:DF903 &lt;&gt; 0)*(NOT(ISNUMBER(SEARCH(K903:DF903,INDEX('Cevap Anahtarları'!$B$2:$CW$10,MATCH(J903,'Cevap Anahtarları'!$A$2:$A$100,0),0)))))))</f>
        <v/>
      </c>
      <c r="G903" s="4" t="str" cm="1">
        <f t="array" aca="1" ref="G903" ca="1">IF(A903="", "", SUMPRODUCT(--(OFFSET(K903, 0, 0, 1, $O$1) = 0), --(INDEX('Cevap Anahtarları'!$B$2:$CW$10, MATCH(J903, 'Cevap Anahtarları'!$A$2:$A$100, 0), COLUMN(OFFSET(K903, 0, 0, 1, $O$1))-COLUMN(K903)+1) &lt;&gt; "ABCDE")))</f>
        <v/>
      </c>
      <c r="H903" s="12" t="str">
        <f t="shared" si="43"/>
        <v/>
      </c>
      <c r="I903" s="12" t="str">
        <f t="shared" si="44"/>
        <v/>
      </c>
    </row>
    <row r="904" spans="2:9">
      <c r="B904" t="str">
        <f>IF(_xlfn.CONCAT('OMR Ciktisi'!F901:O901)="","",VALUE(_xlfn.CONCAT('OMR Ciktisi'!F901:O901)))</f>
        <v/>
      </c>
      <c r="C904" t="str">
        <f>IF(B904="", "", OR(ISNUMBER(MATCH(B904, 'Ogrenci Listesi'!$B$2:$B$1500, 0)), ISNUMBER(MATCH(B904, 'Ogr List2'!$B$2:$B$1500, 0))))</f>
        <v/>
      </c>
      <c r="D904" t="str">
        <f t="shared" si="42"/>
        <v/>
      </c>
      <c r="E904" s="4" t="str" cm="1">
        <f t="array" ref="E904">IF(A904="","", SUMPRODUCT(--(INDEX('Cevap Anahtarları'!$B$2:$CW$10, MATCH(J904, 'Cevap Anahtarları'!$A$2:$A$100, 0), 0)="ABCDE")) + SUMPRODUCT(--(K904:DF904 &lt;&gt; ""), --(ISNUMBER(SEARCH(K904:DF904, INDEX('Cevap Anahtarları'!$B$2:$CW$10, MATCH(J904, 'Cevap Anahtarları'!$A$2:$A$100, 0), 0)))), --(INDEX('Cevap Anahtarları'!$B$2:$CW$10, MATCH(J904, 'Cevap Anahtarları'!$A$2:$A$100, 0), 0)&lt;&gt;"ABCDE")))</f>
        <v/>
      </c>
      <c r="F904" s="4" t="str" cm="1">
        <f t="array" ref="F904">IF(A904="","",SUMPRODUCT(1* (K904:DF904 &lt;&gt; 0)*(NOT(ISNUMBER(SEARCH(K904:DF904,INDEX('Cevap Anahtarları'!$B$2:$CW$10,MATCH(J904,'Cevap Anahtarları'!$A$2:$A$100,0),0)))))))</f>
        <v/>
      </c>
      <c r="G904" s="4" t="str" cm="1">
        <f t="array" aca="1" ref="G904" ca="1">IF(A904="", "", SUMPRODUCT(--(OFFSET(K904, 0, 0, 1, $O$1) = 0), --(INDEX('Cevap Anahtarları'!$B$2:$CW$10, MATCH(J904, 'Cevap Anahtarları'!$A$2:$A$100, 0), COLUMN(OFFSET(K904, 0, 0, 1, $O$1))-COLUMN(K904)+1) &lt;&gt; "ABCDE")))</f>
        <v/>
      </c>
      <c r="H904" s="12" t="str">
        <f t="shared" si="43"/>
        <v/>
      </c>
      <c r="I904" s="12" t="str">
        <f t="shared" si="44"/>
        <v/>
      </c>
    </row>
    <row r="905" spans="2:9">
      <c r="B905" t="str">
        <f>IF(_xlfn.CONCAT('OMR Ciktisi'!F902:O902)="","",VALUE(_xlfn.CONCAT('OMR Ciktisi'!F902:O902)))</f>
        <v/>
      </c>
      <c r="C905" t="str">
        <f>IF(B905="", "", OR(ISNUMBER(MATCH(B905, 'Ogrenci Listesi'!$B$2:$B$1500, 0)), ISNUMBER(MATCH(B905, 'Ogr List2'!$B$2:$B$1500, 0))))</f>
        <v/>
      </c>
      <c r="D905" t="str">
        <f t="shared" si="42"/>
        <v/>
      </c>
      <c r="E905" s="4" t="str" cm="1">
        <f t="array" ref="E905">IF(A905="","", SUMPRODUCT(--(INDEX('Cevap Anahtarları'!$B$2:$CW$10, MATCH(J905, 'Cevap Anahtarları'!$A$2:$A$100, 0), 0)="ABCDE")) + SUMPRODUCT(--(K905:DF905 &lt;&gt; ""), --(ISNUMBER(SEARCH(K905:DF905, INDEX('Cevap Anahtarları'!$B$2:$CW$10, MATCH(J905, 'Cevap Anahtarları'!$A$2:$A$100, 0), 0)))), --(INDEX('Cevap Anahtarları'!$B$2:$CW$10, MATCH(J905, 'Cevap Anahtarları'!$A$2:$A$100, 0), 0)&lt;&gt;"ABCDE")))</f>
        <v/>
      </c>
      <c r="F905" s="4" t="str" cm="1">
        <f t="array" ref="F905">IF(A905="","",SUMPRODUCT(1* (K905:DF905 &lt;&gt; 0)*(NOT(ISNUMBER(SEARCH(K905:DF905,INDEX('Cevap Anahtarları'!$B$2:$CW$10,MATCH(J905,'Cevap Anahtarları'!$A$2:$A$100,0),0)))))))</f>
        <v/>
      </c>
      <c r="G905" s="4" t="str" cm="1">
        <f t="array" aca="1" ref="G905" ca="1">IF(A905="", "", SUMPRODUCT(--(OFFSET(K905, 0, 0, 1, $O$1) = 0), --(INDEX('Cevap Anahtarları'!$B$2:$CW$10, MATCH(J905, 'Cevap Anahtarları'!$A$2:$A$100, 0), COLUMN(OFFSET(K905, 0, 0, 1, $O$1))-COLUMN(K905)+1) &lt;&gt; "ABCDE")))</f>
        <v/>
      </c>
      <c r="H905" s="12" t="str">
        <f t="shared" si="43"/>
        <v/>
      </c>
      <c r="I905" s="12" t="str">
        <f t="shared" si="44"/>
        <v/>
      </c>
    </row>
    <row r="906" spans="2:9">
      <c r="B906" t="str">
        <f>IF(_xlfn.CONCAT('OMR Ciktisi'!F903:O903)="","",VALUE(_xlfn.CONCAT('OMR Ciktisi'!F903:O903)))</f>
        <v/>
      </c>
      <c r="C906" t="str">
        <f>IF(B906="", "", OR(ISNUMBER(MATCH(B906, 'Ogrenci Listesi'!$B$2:$B$1500, 0)), ISNUMBER(MATCH(B906, 'Ogr List2'!$B$2:$B$1500, 0))))</f>
        <v/>
      </c>
      <c r="D906" t="str">
        <f t="shared" si="42"/>
        <v/>
      </c>
      <c r="E906" s="4" t="str" cm="1">
        <f t="array" ref="E906">IF(A906="","", SUMPRODUCT(--(INDEX('Cevap Anahtarları'!$B$2:$CW$10, MATCH(J906, 'Cevap Anahtarları'!$A$2:$A$100, 0), 0)="ABCDE")) + SUMPRODUCT(--(K906:DF906 &lt;&gt; ""), --(ISNUMBER(SEARCH(K906:DF906, INDEX('Cevap Anahtarları'!$B$2:$CW$10, MATCH(J906, 'Cevap Anahtarları'!$A$2:$A$100, 0), 0)))), --(INDEX('Cevap Anahtarları'!$B$2:$CW$10, MATCH(J906, 'Cevap Anahtarları'!$A$2:$A$100, 0), 0)&lt;&gt;"ABCDE")))</f>
        <v/>
      </c>
      <c r="F906" s="4" t="str" cm="1">
        <f t="array" ref="F906">IF(A906="","",SUMPRODUCT(1* (K906:DF906 &lt;&gt; 0)*(NOT(ISNUMBER(SEARCH(K906:DF906,INDEX('Cevap Anahtarları'!$B$2:$CW$10,MATCH(J906,'Cevap Anahtarları'!$A$2:$A$100,0),0)))))))</f>
        <v/>
      </c>
      <c r="G906" s="4" t="str" cm="1">
        <f t="array" aca="1" ref="G906" ca="1">IF(A906="", "", SUMPRODUCT(--(OFFSET(K906, 0, 0, 1, $O$1) = 0), --(INDEX('Cevap Anahtarları'!$B$2:$CW$10, MATCH(J906, 'Cevap Anahtarları'!$A$2:$A$100, 0), COLUMN(OFFSET(K906, 0, 0, 1, $O$1))-COLUMN(K906)+1) &lt;&gt; "ABCDE")))</f>
        <v/>
      </c>
      <c r="H906" s="12" t="str">
        <f t="shared" si="43"/>
        <v/>
      </c>
      <c r="I906" s="12" t="str">
        <f t="shared" si="44"/>
        <v/>
      </c>
    </row>
    <row r="907" spans="2:9">
      <c r="B907" t="str">
        <f>IF(_xlfn.CONCAT('OMR Ciktisi'!F904:O904)="","",VALUE(_xlfn.CONCAT('OMR Ciktisi'!F904:O904)))</f>
        <v/>
      </c>
      <c r="C907" t="str">
        <f>IF(B907="", "", OR(ISNUMBER(MATCH(B907, 'Ogrenci Listesi'!$B$2:$B$1500, 0)), ISNUMBER(MATCH(B907, 'Ogr List2'!$B$2:$B$1500, 0))))</f>
        <v/>
      </c>
      <c r="D907" t="str">
        <f t="shared" si="42"/>
        <v/>
      </c>
      <c r="E907" s="4" t="str" cm="1">
        <f t="array" ref="E907">IF(A907="","", SUMPRODUCT(--(INDEX('Cevap Anahtarları'!$B$2:$CW$10, MATCH(J907, 'Cevap Anahtarları'!$A$2:$A$100, 0), 0)="ABCDE")) + SUMPRODUCT(--(K907:DF907 &lt;&gt; ""), --(ISNUMBER(SEARCH(K907:DF907, INDEX('Cevap Anahtarları'!$B$2:$CW$10, MATCH(J907, 'Cevap Anahtarları'!$A$2:$A$100, 0), 0)))), --(INDEX('Cevap Anahtarları'!$B$2:$CW$10, MATCH(J907, 'Cevap Anahtarları'!$A$2:$A$100, 0), 0)&lt;&gt;"ABCDE")))</f>
        <v/>
      </c>
      <c r="F907" s="4" t="str" cm="1">
        <f t="array" ref="F907">IF(A907="","",SUMPRODUCT(1* (K907:DF907 &lt;&gt; 0)*(NOT(ISNUMBER(SEARCH(K907:DF907,INDEX('Cevap Anahtarları'!$B$2:$CW$10,MATCH(J907,'Cevap Anahtarları'!$A$2:$A$100,0),0)))))))</f>
        <v/>
      </c>
      <c r="G907" s="4" t="str" cm="1">
        <f t="array" aca="1" ref="G907" ca="1">IF(A907="", "", SUMPRODUCT(--(OFFSET(K907, 0, 0, 1, $O$1) = 0), --(INDEX('Cevap Anahtarları'!$B$2:$CW$10, MATCH(J907, 'Cevap Anahtarları'!$A$2:$A$100, 0), COLUMN(OFFSET(K907, 0, 0, 1, $O$1))-COLUMN(K907)+1) &lt;&gt; "ABCDE")))</f>
        <v/>
      </c>
      <c r="H907" s="12" t="str">
        <f t="shared" si="43"/>
        <v/>
      </c>
      <c r="I907" s="12" t="str">
        <f t="shared" si="44"/>
        <v/>
      </c>
    </row>
    <row r="908" spans="2:9">
      <c r="B908" t="str">
        <f>IF(_xlfn.CONCAT('OMR Ciktisi'!F905:O905)="","",VALUE(_xlfn.CONCAT('OMR Ciktisi'!F905:O905)))</f>
        <v/>
      </c>
      <c r="C908" t="str">
        <f>IF(B908="", "", OR(ISNUMBER(MATCH(B908, 'Ogrenci Listesi'!$B$2:$B$1500, 0)), ISNUMBER(MATCH(B908, 'Ogr List2'!$B$2:$B$1500, 0))))</f>
        <v/>
      </c>
      <c r="D908" t="str">
        <f t="shared" si="42"/>
        <v/>
      </c>
      <c r="E908" s="4" t="str" cm="1">
        <f t="array" ref="E908">IF(A908="","", SUMPRODUCT(--(INDEX('Cevap Anahtarları'!$B$2:$CW$10, MATCH(J908, 'Cevap Anahtarları'!$A$2:$A$100, 0), 0)="ABCDE")) + SUMPRODUCT(--(K908:DF908 &lt;&gt; ""), --(ISNUMBER(SEARCH(K908:DF908, INDEX('Cevap Anahtarları'!$B$2:$CW$10, MATCH(J908, 'Cevap Anahtarları'!$A$2:$A$100, 0), 0)))), --(INDEX('Cevap Anahtarları'!$B$2:$CW$10, MATCH(J908, 'Cevap Anahtarları'!$A$2:$A$100, 0), 0)&lt;&gt;"ABCDE")))</f>
        <v/>
      </c>
      <c r="F908" s="4" t="str" cm="1">
        <f t="array" ref="F908">IF(A908="","",SUMPRODUCT(1* (K908:DF908 &lt;&gt; 0)*(NOT(ISNUMBER(SEARCH(K908:DF908,INDEX('Cevap Anahtarları'!$B$2:$CW$10,MATCH(J908,'Cevap Anahtarları'!$A$2:$A$100,0),0)))))))</f>
        <v/>
      </c>
      <c r="G908" s="4" t="str" cm="1">
        <f t="array" aca="1" ref="G908" ca="1">IF(A908="", "", SUMPRODUCT(--(OFFSET(K908, 0, 0, 1, $O$1) = 0), --(INDEX('Cevap Anahtarları'!$B$2:$CW$10, MATCH(J908, 'Cevap Anahtarları'!$A$2:$A$100, 0), COLUMN(OFFSET(K908, 0, 0, 1, $O$1))-COLUMN(K908)+1) &lt;&gt; "ABCDE")))</f>
        <v/>
      </c>
      <c r="H908" s="12" t="str">
        <f t="shared" si="43"/>
        <v/>
      </c>
      <c r="I908" s="12" t="str">
        <f t="shared" si="44"/>
        <v/>
      </c>
    </row>
    <row r="909" spans="2:9">
      <c r="B909" t="str">
        <f>IF(_xlfn.CONCAT('OMR Ciktisi'!F906:O906)="","",VALUE(_xlfn.CONCAT('OMR Ciktisi'!F906:O906)))</f>
        <v/>
      </c>
      <c r="C909" t="str">
        <f>IF(B909="", "", OR(ISNUMBER(MATCH(B909, 'Ogrenci Listesi'!$B$2:$B$1500, 0)), ISNUMBER(MATCH(B909, 'Ogr List2'!$B$2:$B$1500, 0))))</f>
        <v/>
      </c>
      <c r="D909" t="str">
        <f t="shared" si="42"/>
        <v/>
      </c>
      <c r="E909" s="4" t="str" cm="1">
        <f t="array" ref="E909">IF(A909="","", SUMPRODUCT(--(INDEX('Cevap Anahtarları'!$B$2:$CW$10, MATCH(J909, 'Cevap Anahtarları'!$A$2:$A$100, 0), 0)="ABCDE")) + SUMPRODUCT(--(K909:DF909 &lt;&gt; ""), --(ISNUMBER(SEARCH(K909:DF909, INDEX('Cevap Anahtarları'!$B$2:$CW$10, MATCH(J909, 'Cevap Anahtarları'!$A$2:$A$100, 0), 0)))), --(INDEX('Cevap Anahtarları'!$B$2:$CW$10, MATCH(J909, 'Cevap Anahtarları'!$A$2:$A$100, 0), 0)&lt;&gt;"ABCDE")))</f>
        <v/>
      </c>
      <c r="F909" s="4" t="str" cm="1">
        <f t="array" ref="F909">IF(A909="","",SUMPRODUCT(1* (K909:DF909 &lt;&gt; 0)*(NOT(ISNUMBER(SEARCH(K909:DF909,INDEX('Cevap Anahtarları'!$B$2:$CW$10,MATCH(J909,'Cevap Anahtarları'!$A$2:$A$100,0),0)))))))</f>
        <v/>
      </c>
      <c r="G909" s="4" t="str" cm="1">
        <f t="array" aca="1" ref="G909" ca="1">IF(A909="", "", SUMPRODUCT(--(OFFSET(K909, 0, 0, 1, $O$1) = 0), --(INDEX('Cevap Anahtarları'!$B$2:$CW$10, MATCH(J909, 'Cevap Anahtarları'!$A$2:$A$100, 0), COLUMN(OFFSET(K909, 0, 0, 1, $O$1))-COLUMN(K909)+1) &lt;&gt; "ABCDE")))</f>
        <v/>
      </c>
      <c r="H909" s="12" t="str">
        <f t="shared" si="43"/>
        <v/>
      </c>
      <c r="I909" s="12" t="str">
        <f t="shared" si="44"/>
        <v/>
      </c>
    </row>
    <row r="910" spans="2:9">
      <c r="B910" t="str">
        <f>IF(_xlfn.CONCAT('OMR Ciktisi'!F907:O907)="","",VALUE(_xlfn.CONCAT('OMR Ciktisi'!F907:O907)))</f>
        <v/>
      </c>
      <c r="C910" t="str">
        <f>IF(B910="", "", OR(ISNUMBER(MATCH(B910, 'Ogrenci Listesi'!$B$2:$B$1500, 0)), ISNUMBER(MATCH(B910, 'Ogr List2'!$B$2:$B$1500, 0))))</f>
        <v/>
      </c>
      <c r="D910" t="str">
        <f t="shared" si="42"/>
        <v/>
      </c>
      <c r="E910" s="4" t="str" cm="1">
        <f t="array" ref="E910">IF(A910="","", SUMPRODUCT(--(INDEX('Cevap Anahtarları'!$B$2:$CW$10, MATCH(J910, 'Cevap Anahtarları'!$A$2:$A$100, 0), 0)="ABCDE")) + SUMPRODUCT(--(K910:DF910 &lt;&gt; ""), --(ISNUMBER(SEARCH(K910:DF910, INDEX('Cevap Anahtarları'!$B$2:$CW$10, MATCH(J910, 'Cevap Anahtarları'!$A$2:$A$100, 0), 0)))), --(INDEX('Cevap Anahtarları'!$B$2:$CW$10, MATCH(J910, 'Cevap Anahtarları'!$A$2:$A$100, 0), 0)&lt;&gt;"ABCDE")))</f>
        <v/>
      </c>
      <c r="F910" s="4" t="str" cm="1">
        <f t="array" ref="F910">IF(A910="","",SUMPRODUCT(1* (K910:DF910 &lt;&gt; 0)*(NOT(ISNUMBER(SEARCH(K910:DF910,INDEX('Cevap Anahtarları'!$B$2:$CW$10,MATCH(J910,'Cevap Anahtarları'!$A$2:$A$100,0),0)))))))</f>
        <v/>
      </c>
      <c r="G910" s="4" t="str" cm="1">
        <f t="array" aca="1" ref="G910" ca="1">IF(A910="", "", SUMPRODUCT(--(OFFSET(K910, 0, 0, 1, $O$1) = 0), --(INDEX('Cevap Anahtarları'!$B$2:$CW$10, MATCH(J910, 'Cevap Anahtarları'!$A$2:$A$100, 0), COLUMN(OFFSET(K910, 0, 0, 1, $O$1))-COLUMN(K910)+1) &lt;&gt; "ABCDE")))</f>
        <v/>
      </c>
      <c r="H910" s="12" t="str">
        <f t="shared" si="43"/>
        <v/>
      </c>
      <c r="I910" s="12" t="str">
        <f t="shared" si="44"/>
        <v/>
      </c>
    </row>
    <row r="911" spans="2:9">
      <c r="B911" t="str">
        <f>IF(_xlfn.CONCAT('OMR Ciktisi'!F908:O908)="","",VALUE(_xlfn.CONCAT('OMR Ciktisi'!F908:O908)))</f>
        <v/>
      </c>
      <c r="C911" t="str">
        <f>IF(B911="", "", OR(ISNUMBER(MATCH(B911, 'Ogrenci Listesi'!$B$2:$B$1500, 0)), ISNUMBER(MATCH(B911, 'Ogr List2'!$B$2:$B$1500, 0))))</f>
        <v/>
      </c>
      <c r="D911" t="str">
        <f t="shared" si="42"/>
        <v/>
      </c>
      <c r="E911" s="4" t="str" cm="1">
        <f t="array" ref="E911">IF(A911="","", SUMPRODUCT(--(INDEX('Cevap Anahtarları'!$B$2:$CW$10, MATCH(J911, 'Cevap Anahtarları'!$A$2:$A$100, 0), 0)="ABCDE")) + SUMPRODUCT(--(K911:DF911 &lt;&gt; ""), --(ISNUMBER(SEARCH(K911:DF911, INDEX('Cevap Anahtarları'!$B$2:$CW$10, MATCH(J911, 'Cevap Anahtarları'!$A$2:$A$100, 0), 0)))), --(INDEX('Cevap Anahtarları'!$B$2:$CW$10, MATCH(J911, 'Cevap Anahtarları'!$A$2:$A$100, 0), 0)&lt;&gt;"ABCDE")))</f>
        <v/>
      </c>
      <c r="F911" s="4" t="str" cm="1">
        <f t="array" ref="F911">IF(A911="","",SUMPRODUCT(1* (K911:DF911 &lt;&gt; 0)*(NOT(ISNUMBER(SEARCH(K911:DF911,INDEX('Cevap Anahtarları'!$B$2:$CW$10,MATCH(J911,'Cevap Anahtarları'!$A$2:$A$100,0),0)))))))</f>
        <v/>
      </c>
      <c r="G911" s="4" t="str" cm="1">
        <f t="array" aca="1" ref="G911" ca="1">IF(A911="", "", SUMPRODUCT(--(OFFSET(K911, 0, 0, 1, $O$1) = 0), --(INDEX('Cevap Anahtarları'!$B$2:$CW$10, MATCH(J911, 'Cevap Anahtarları'!$A$2:$A$100, 0), COLUMN(OFFSET(K911, 0, 0, 1, $O$1))-COLUMN(K911)+1) &lt;&gt; "ABCDE")))</f>
        <v/>
      </c>
      <c r="H911" s="12" t="str">
        <f t="shared" si="43"/>
        <v/>
      </c>
      <c r="I911" s="12" t="str">
        <f t="shared" si="44"/>
        <v/>
      </c>
    </row>
    <row r="912" spans="2:9">
      <c r="B912" t="str">
        <f>IF(_xlfn.CONCAT('OMR Ciktisi'!F909:O909)="","",VALUE(_xlfn.CONCAT('OMR Ciktisi'!F909:O909)))</f>
        <v/>
      </c>
      <c r="C912" t="str">
        <f>IF(B912="", "", OR(ISNUMBER(MATCH(B912, 'Ogrenci Listesi'!$B$2:$B$1500, 0)), ISNUMBER(MATCH(B912, 'Ogr List2'!$B$2:$B$1500, 0))))</f>
        <v/>
      </c>
      <c r="D912" t="str">
        <f t="shared" si="42"/>
        <v/>
      </c>
      <c r="E912" s="4" t="str" cm="1">
        <f t="array" ref="E912">IF(A912="","", SUMPRODUCT(--(INDEX('Cevap Anahtarları'!$B$2:$CW$10, MATCH(J912, 'Cevap Anahtarları'!$A$2:$A$100, 0), 0)="ABCDE")) + SUMPRODUCT(--(K912:DF912 &lt;&gt; ""), --(ISNUMBER(SEARCH(K912:DF912, INDEX('Cevap Anahtarları'!$B$2:$CW$10, MATCH(J912, 'Cevap Anahtarları'!$A$2:$A$100, 0), 0)))), --(INDEX('Cevap Anahtarları'!$B$2:$CW$10, MATCH(J912, 'Cevap Anahtarları'!$A$2:$A$100, 0), 0)&lt;&gt;"ABCDE")))</f>
        <v/>
      </c>
      <c r="F912" s="4" t="str" cm="1">
        <f t="array" ref="F912">IF(A912="","",SUMPRODUCT(1* (K912:DF912 &lt;&gt; 0)*(NOT(ISNUMBER(SEARCH(K912:DF912,INDEX('Cevap Anahtarları'!$B$2:$CW$10,MATCH(J912,'Cevap Anahtarları'!$A$2:$A$100,0),0)))))))</f>
        <v/>
      </c>
      <c r="G912" s="4" t="str" cm="1">
        <f t="array" aca="1" ref="G912" ca="1">IF(A912="", "", SUMPRODUCT(--(OFFSET(K912, 0, 0, 1, $O$1) = 0), --(INDEX('Cevap Anahtarları'!$B$2:$CW$10, MATCH(J912, 'Cevap Anahtarları'!$A$2:$A$100, 0), COLUMN(OFFSET(K912, 0, 0, 1, $O$1))-COLUMN(K912)+1) &lt;&gt; "ABCDE")))</f>
        <v/>
      </c>
      <c r="H912" s="12" t="str">
        <f t="shared" si="43"/>
        <v/>
      </c>
      <c r="I912" s="12" t="str">
        <f t="shared" si="44"/>
        <v/>
      </c>
    </row>
    <row r="913" spans="2:9">
      <c r="B913" t="str">
        <f>IF(_xlfn.CONCAT('OMR Ciktisi'!F910:O910)="","",VALUE(_xlfn.CONCAT('OMR Ciktisi'!F910:O910)))</f>
        <v/>
      </c>
      <c r="C913" t="str">
        <f>IF(B913="", "", OR(ISNUMBER(MATCH(B913, 'Ogrenci Listesi'!$B$2:$B$1500, 0)), ISNUMBER(MATCH(B913, 'Ogr List2'!$B$2:$B$1500, 0))))</f>
        <v/>
      </c>
      <c r="D913" t="str">
        <f t="shared" si="42"/>
        <v/>
      </c>
      <c r="E913" s="4" t="str" cm="1">
        <f t="array" ref="E913">IF(A913="","", SUMPRODUCT(--(INDEX('Cevap Anahtarları'!$B$2:$CW$10, MATCH(J913, 'Cevap Anahtarları'!$A$2:$A$100, 0), 0)="ABCDE")) + SUMPRODUCT(--(K913:DF913 &lt;&gt; ""), --(ISNUMBER(SEARCH(K913:DF913, INDEX('Cevap Anahtarları'!$B$2:$CW$10, MATCH(J913, 'Cevap Anahtarları'!$A$2:$A$100, 0), 0)))), --(INDEX('Cevap Anahtarları'!$B$2:$CW$10, MATCH(J913, 'Cevap Anahtarları'!$A$2:$A$100, 0), 0)&lt;&gt;"ABCDE")))</f>
        <v/>
      </c>
      <c r="F913" s="4" t="str" cm="1">
        <f t="array" ref="F913">IF(A913="","",SUMPRODUCT(1* (K913:DF913 &lt;&gt; 0)*(NOT(ISNUMBER(SEARCH(K913:DF913,INDEX('Cevap Anahtarları'!$B$2:$CW$10,MATCH(J913,'Cevap Anahtarları'!$A$2:$A$100,0),0)))))))</f>
        <v/>
      </c>
      <c r="G913" s="4" t="str" cm="1">
        <f t="array" aca="1" ref="G913" ca="1">IF(A913="", "", SUMPRODUCT(--(OFFSET(K913, 0, 0, 1, $O$1) = 0), --(INDEX('Cevap Anahtarları'!$B$2:$CW$10, MATCH(J913, 'Cevap Anahtarları'!$A$2:$A$100, 0), COLUMN(OFFSET(K913, 0, 0, 1, $O$1))-COLUMN(K913)+1) &lt;&gt; "ABCDE")))</f>
        <v/>
      </c>
      <c r="H913" s="12" t="str">
        <f t="shared" si="43"/>
        <v/>
      </c>
      <c r="I913" s="12" t="str">
        <f t="shared" si="44"/>
        <v/>
      </c>
    </row>
    <row r="914" spans="2:9">
      <c r="B914" t="str">
        <f>IF(_xlfn.CONCAT('OMR Ciktisi'!F911:O911)="","",VALUE(_xlfn.CONCAT('OMR Ciktisi'!F911:O911)))</f>
        <v/>
      </c>
      <c r="C914" t="str">
        <f>IF(B914="", "", OR(ISNUMBER(MATCH(B914, 'Ogrenci Listesi'!$B$2:$B$1500, 0)), ISNUMBER(MATCH(B914, 'Ogr List2'!$B$2:$B$1500, 0))))</f>
        <v/>
      </c>
      <c r="D914" t="str">
        <f t="shared" si="42"/>
        <v/>
      </c>
      <c r="E914" s="4" t="str" cm="1">
        <f t="array" ref="E914">IF(A914="","", SUMPRODUCT(--(INDEX('Cevap Anahtarları'!$B$2:$CW$10, MATCH(J914, 'Cevap Anahtarları'!$A$2:$A$100, 0), 0)="ABCDE")) + SUMPRODUCT(--(K914:DF914 &lt;&gt; ""), --(ISNUMBER(SEARCH(K914:DF914, INDEX('Cevap Anahtarları'!$B$2:$CW$10, MATCH(J914, 'Cevap Anahtarları'!$A$2:$A$100, 0), 0)))), --(INDEX('Cevap Anahtarları'!$B$2:$CW$10, MATCH(J914, 'Cevap Anahtarları'!$A$2:$A$100, 0), 0)&lt;&gt;"ABCDE")))</f>
        <v/>
      </c>
      <c r="F914" s="4" t="str" cm="1">
        <f t="array" ref="F914">IF(A914="","",SUMPRODUCT(1* (K914:DF914 &lt;&gt; 0)*(NOT(ISNUMBER(SEARCH(K914:DF914,INDEX('Cevap Anahtarları'!$B$2:$CW$10,MATCH(J914,'Cevap Anahtarları'!$A$2:$A$100,0),0)))))))</f>
        <v/>
      </c>
      <c r="G914" s="4" t="str" cm="1">
        <f t="array" aca="1" ref="G914" ca="1">IF(A914="", "", SUMPRODUCT(--(OFFSET(K914, 0, 0, 1, $O$1) = 0), --(INDEX('Cevap Anahtarları'!$B$2:$CW$10, MATCH(J914, 'Cevap Anahtarları'!$A$2:$A$100, 0), COLUMN(OFFSET(K914, 0, 0, 1, $O$1))-COLUMN(K914)+1) &lt;&gt; "ABCDE")))</f>
        <v/>
      </c>
      <c r="H914" s="12" t="str">
        <f t="shared" si="43"/>
        <v/>
      </c>
      <c r="I914" s="12" t="str">
        <f t="shared" si="44"/>
        <v/>
      </c>
    </row>
    <row r="915" spans="2:9">
      <c r="B915" t="str">
        <f>IF(_xlfn.CONCAT('OMR Ciktisi'!F912:O912)="","",VALUE(_xlfn.CONCAT('OMR Ciktisi'!F912:O912)))</f>
        <v/>
      </c>
      <c r="C915" t="str">
        <f>IF(B915="", "", OR(ISNUMBER(MATCH(B915, 'Ogrenci Listesi'!$B$2:$B$1500, 0)), ISNUMBER(MATCH(B915, 'Ogr List2'!$B$2:$B$1500, 0))))</f>
        <v/>
      </c>
      <c r="D915" t="str">
        <f t="shared" si="42"/>
        <v/>
      </c>
      <c r="E915" s="4" t="str" cm="1">
        <f t="array" ref="E915">IF(A915="","", SUMPRODUCT(--(INDEX('Cevap Anahtarları'!$B$2:$CW$10, MATCH(J915, 'Cevap Anahtarları'!$A$2:$A$100, 0), 0)="ABCDE")) + SUMPRODUCT(--(K915:DF915 &lt;&gt; ""), --(ISNUMBER(SEARCH(K915:DF915, INDEX('Cevap Anahtarları'!$B$2:$CW$10, MATCH(J915, 'Cevap Anahtarları'!$A$2:$A$100, 0), 0)))), --(INDEX('Cevap Anahtarları'!$B$2:$CW$10, MATCH(J915, 'Cevap Anahtarları'!$A$2:$A$100, 0), 0)&lt;&gt;"ABCDE")))</f>
        <v/>
      </c>
      <c r="F915" s="4" t="str" cm="1">
        <f t="array" ref="F915">IF(A915="","",SUMPRODUCT(1* (K915:DF915 &lt;&gt; 0)*(NOT(ISNUMBER(SEARCH(K915:DF915,INDEX('Cevap Anahtarları'!$B$2:$CW$10,MATCH(J915,'Cevap Anahtarları'!$A$2:$A$100,0),0)))))))</f>
        <v/>
      </c>
      <c r="G915" s="4" t="str" cm="1">
        <f t="array" aca="1" ref="G915" ca="1">IF(A915="", "", SUMPRODUCT(--(OFFSET(K915, 0, 0, 1, $O$1) = 0), --(INDEX('Cevap Anahtarları'!$B$2:$CW$10, MATCH(J915, 'Cevap Anahtarları'!$A$2:$A$100, 0), COLUMN(OFFSET(K915, 0, 0, 1, $O$1))-COLUMN(K915)+1) &lt;&gt; "ABCDE")))</f>
        <v/>
      </c>
      <c r="H915" s="12" t="str">
        <f t="shared" si="43"/>
        <v/>
      </c>
      <c r="I915" s="12" t="str">
        <f t="shared" si="44"/>
        <v/>
      </c>
    </row>
    <row r="916" spans="2:9">
      <c r="B916" t="str">
        <f>IF(_xlfn.CONCAT('OMR Ciktisi'!F913:O913)="","",VALUE(_xlfn.CONCAT('OMR Ciktisi'!F913:O913)))</f>
        <v/>
      </c>
      <c r="C916" t="str">
        <f>IF(B916="", "", OR(ISNUMBER(MATCH(B916, 'Ogrenci Listesi'!$B$2:$B$1500, 0)), ISNUMBER(MATCH(B916, 'Ogr List2'!$B$2:$B$1500, 0))))</f>
        <v/>
      </c>
      <c r="D916" t="str">
        <f t="shared" si="42"/>
        <v/>
      </c>
      <c r="E916" s="4" t="str" cm="1">
        <f t="array" ref="E916">IF(A916="","", SUMPRODUCT(--(INDEX('Cevap Anahtarları'!$B$2:$CW$10, MATCH(J916, 'Cevap Anahtarları'!$A$2:$A$100, 0), 0)="ABCDE")) + SUMPRODUCT(--(K916:DF916 &lt;&gt; ""), --(ISNUMBER(SEARCH(K916:DF916, INDEX('Cevap Anahtarları'!$B$2:$CW$10, MATCH(J916, 'Cevap Anahtarları'!$A$2:$A$100, 0), 0)))), --(INDEX('Cevap Anahtarları'!$B$2:$CW$10, MATCH(J916, 'Cevap Anahtarları'!$A$2:$A$100, 0), 0)&lt;&gt;"ABCDE")))</f>
        <v/>
      </c>
      <c r="F916" s="4" t="str" cm="1">
        <f t="array" ref="F916">IF(A916="","",SUMPRODUCT(1* (K916:DF916 &lt;&gt; 0)*(NOT(ISNUMBER(SEARCH(K916:DF916,INDEX('Cevap Anahtarları'!$B$2:$CW$10,MATCH(J916,'Cevap Anahtarları'!$A$2:$A$100,0),0)))))))</f>
        <v/>
      </c>
      <c r="G916" s="4" t="str" cm="1">
        <f t="array" aca="1" ref="G916" ca="1">IF(A916="", "", SUMPRODUCT(--(OFFSET(K916, 0, 0, 1, $O$1) = 0), --(INDEX('Cevap Anahtarları'!$B$2:$CW$10, MATCH(J916, 'Cevap Anahtarları'!$A$2:$A$100, 0), COLUMN(OFFSET(K916, 0, 0, 1, $O$1))-COLUMN(K916)+1) &lt;&gt; "ABCDE")))</f>
        <v/>
      </c>
      <c r="H916" s="12" t="str">
        <f t="shared" si="43"/>
        <v/>
      </c>
      <c r="I916" s="12" t="str">
        <f t="shared" si="44"/>
        <v/>
      </c>
    </row>
    <row r="917" spans="2:9">
      <c r="B917" t="str">
        <f>IF(_xlfn.CONCAT('OMR Ciktisi'!F914:O914)="","",VALUE(_xlfn.CONCAT('OMR Ciktisi'!F914:O914)))</f>
        <v/>
      </c>
      <c r="C917" t="str">
        <f>IF(B917="", "", OR(ISNUMBER(MATCH(B917, 'Ogrenci Listesi'!$B$2:$B$1500, 0)), ISNUMBER(MATCH(B917, 'Ogr List2'!$B$2:$B$1500, 0))))</f>
        <v/>
      </c>
      <c r="D917" t="str">
        <f t="shared" si="42"/>
        <v/>
      </c>
      <c r="E917" s="4" t="str" cm="1">
        <f t="array" ref="E917">IF(A917="","", SUMPRODUCT(--(INDEX('Cevap Anahtarları'!$B$2:$CW$10, MATCH(J917, 'Cevap Anahtarları'!$A$2:$A$100, 0), 0)="ABCDE")) + SUMPRODUCT(--(K917:DF917 &lt;&gt; ""), --(ISNUMBER(SEARCH(K917:DF917, INDEX('Cevap Anahtarları'!$B$2:$CW$10, MATCH(J917, 'Cevap Anahtarları'!$A$2:$A$100, 0), 0)))), --(INDEX('Cevap Anahtarları'!$B$2:$CW$10, MATCH(J917, 'Cevap Anahtarları'!$A$2:$A$100, 0), 0)&lt;&gt;"ABCDE")))</f>
        <v/>
      </c>
      <c r="F917" s="4" t="str" cm="1">
        <f t="array" ref="F917">IF(A917="","",SUMPRODUCT(1* (K917:DF917 &lt;&gt; 0)*(NOT(ISNUMBER(SEARCH(K917:DF917,INDEX('Cevap Anahtarları'!$B$2:$CW$10,MATCH(J917,'Cevap Anahtarları'!$A$2:$A$100,0),0)))))))</f>
        <v/>
      </c>
      <c r="G917" s="4" t="str" cm="1">
        <f t="array" aca="1" ref="G917" ca="1">IF(A917="", "", SUMPRODUCT(--(OFFSET(K917, 0, 0, 1, $O$1) = 0), --(INDEX('Cevap Anahtarları'!$B$2:$CW$10, MATCH(J917, 'Cevap Anahtarları'!$A$2:$A$100, 0), COLUMN(OFFSET(K917, 0, 0, 1, $O$1))-COLUMN(K917)+1) &lt;&gt; "ABCDE")))</f>
        <v/>
      </c>
      <c r="H917" s="12" t="str">
        <f t="shared" si="43"/>
        <v/>
      </c>
      <c r="I917" s="12" t="str">
        <f t="shared" si="44"/>
        <v/>
      </c>
    </row>
    <row r="918" spans="2:9">
      <c r="B918" t="str">
        <f>IF(_xlfn.CONCAT('OMR Ciktisi'!F915:O915)="","",VALUE(_xlfn.CONCAT('OMR Ciktisi'!F915:O915)))</f>
        <v/>
      </c>
      <c r="C918" t="str">
        <f>IF(B918="", "", OR(ISNUMBER(MATCH(B918, 'Ogrenci Listesi'!$B$2:$B$1500, 0)), ISNUMBER(MATCH(B918, 'Ogr List2'!$B$2:$B$1500, 0))))</f>
        <v/>
      </c>
      <c r="D918" t="str">
        <f t="shared" si="42"/>
        <v/>
      </c>
      <c r="E918" s="4" t="str" cm="1">
        <f t="array" ref="E918">IF(A918="","", SUMPRODUCT(--(INDEX('Cevap Anahtarları'!$B$2:$CW$10, MATCH(J918, 'Cevap Anahtarları'!$A$2:$A$100, 0), 0)="ABCDE")) + SUMPRODUCT(--(K918:DF918 &lt;&gt; ""), --(ISNUMBER(SEARCH(K918:DF918, INDEX('Cevap Anahtarları'!$B$2:$CW$10, MATCH(J918, 'Cevap Anahtarları'!$A$2:$A$100, 0), 0)))), --(INDEX('Cevap Anahtarları'!$B$2:$CW$10, MATCH(J918, 'Cevap Anahtarları'!$A$2:$A$100, 0), 0)&lt;&gt;"ABCDE")))</f>
        <v/>
      </c>
      <c r="F918" s="4" t="str" cm="1">
        <f t="array" ref="F918">IF(A918="","",SUMPRODUCT(1* (K918:DF918 &lt;&gt; 0)*(NOT(ISNUMBER(SEARCH(K918:DF918,INDEX('Cevap Anahtarları'!$B$2:$CW$10,MATCH(J918,'Cevap Anahtarları'!$A$2:$A$100,0),0)))))))</f>
        <v/>
      </c>
      <c r="G918" s="4" t="str" cm="1">
        <f t="array" aca="1" ref="G918" ca="1">IF(A918="", "", SUMPRODUCT(--(OFFSET(K918, 0, 0, 1, $O$1) = 0), --(INDEX('Cevap Anahtarları'!$B$2:$CW$10, MATCH(J918, 'Cevap Anahtarları'!$A$2:$A$100, 0), COLUMN(OFFSET(K918, 0, 0, 1, $O$1))-COLUMN(K918)+1) &lt;&gt; "ABCDE")))</f>
        <v/>
      </c>
      <c r="H918" s="12" t="str">
        <f t="shared" si="43"/>
        <v/>
      </c>
      <c r="I918" s="12" t="str">
        <f t="shared" si="44"/>
        <v/>
      </c>
    </row>
    <row r="919" spans="2:9">
      <c r="B919" t="str">
        <f>IF(_xlfn.CONCAT('OMR Ciktisi'!F916:O916)="","",VALUE(_xlfn.CONCAT('OMR Ciktisi'!F916:O916)))</f>
        <v/>
      </c>
      <c r="C919" t="str">
        <f>IF(B919="", "", OR(ISNUMBER(MATCH(B919, 'Ogrenci Listesi'!$B$2:$B$1500, 0)), ISNUMBER(MATCH(B919, 'Ogr List2'!$B$2:$B$1500, 0))))</f>
        <v/>
      </c>
      <c r="D919" t="str">
        <f t="shared" si="42"/>
        <v/>
      </c>
      <c r="E919" s="4" t="str" cm="1">
        <f t="array" ref="E919">IF(A919="","", SUMPRODUCT(--(INDEX('Cevap Anahtarları'!$B$2:$CW$10, MATCH(J919, 'Cevap Anahtarları'!$A$2:$A$100, 0), 0)="ABCDE")) + SUMPRODUCT(--(K919:DF919 &lt;&gt; ""), --(ISNUMBER(SEARCH(K919:DF919, INDEX('Cevap Anahtarları'!$B$2:$CW$10, MATCH(J919, 'Cevap Anahtarları'!$A$2:$A$100, 0), 0)))), --(INDEX('Cevap Anahtarları'!$B$2:$CW$10, MATCH(J919, 'Cevap Anahtarları'!$A$2:$A$100, 0), 0)&lt;&gt;"ABCDE")))</f>
        <v/>
      </c>
      <c r="F919" s="4" t="str" cm="1">
        <f t="array" ref="F919">IF(A919="","",SUMPRODUCT(1* (K919:DF919 &lt;&gt; 0)*(NOT(ISNUMBER(SEARCH(K919:DF919,INDEX('Cevap Anahtarları'!$B$2:$CW$10,MATCH(J919,'Cevap Anahtarları'!$A$2:$A$100,0),0)))))))</f>
        <v/>
      </c>
      <c r="G919" s="4" t="str" cm="1">
        <f t="array" aca="1" ref="G919" ca="1">IF(A919="", "", SUMPRODUCT(--(OFFSET(K919, 0, 0, 1, $O$1) = 0), --(INDEX('Cevap Anahtarları'!$B$2:$CW$10, MATCH(J919, 'Cevap Anahtarları'!$A$2:$A$100, 0), COLUMN(OFFSET(K919, 0, 0, 1, $O$1))-COLUMN(K919)+1) &lt;&gt; "ABCDE")))</f>
        <v/>
      </c>
      <c r="H919" s="12" t="str">
        <f t="shared" si="43"/>
        <v/>
      </c>
      <c r="I919" s="12" t="str">
        <f t="shared" si="44"/>
        <v/>
      </c>
    </row>
    <row r="920" spans="2:9">
      <c r="B920" t="str">
        <f>IF(_xlfn.CONCAT('OMR Ciktisi'!F917:O917)="","",VALUE(_xlfn.CONCAT('OMR Ciktisi'!F917:O917)))</f>
        <v/>
      </c>
      <c r="C920" t="str">
        <f>IF(B920="", "", OR(ISNUMBER(MATCH(B920, 'Ogrenci Listesi'!$B$2:$B$1500, 0)), ISNUMBER(MATCH(B920, 'Ogr List2'!$B$2:$B$1500, 0))))</f>
        <v/>
      </c>
      <c r="D920" t="str">
        <f t="shared" si="42"/>
        <v/>
      </c>
      <c r="E920" s="4" t="str" cm="1">
        <f t="array" ref="E920">IF(A920="","", SUMPRODUCT(--(INDEX('Cevap Anahtarları'!$B$2:$CW$10, MATCH(J920, 'Cevap Anahtarları'!$A$2:$A$100, 0), 0)="ABCDE")) + SUMPRODUCT(--(K920:DF920 &lt;&gt; ""), --(ISNUMBER(SEARCH(K920:DF920, INDEX('Cevap Anahtarları'!$B$2:$CW$10, MATCH(J920, 'Cevap Anahtarları'!$A$2:$A$100, 0), 0)))), --(INDEX('Cevap Anahtarları'!$B$2:$CW$10, MATCH(J920, 'Cevap Anahtarları'!$A$2:$A$100, 0), 0)&lt;&gt;"ABCDE")))</f>
        <v/>
      </c>
      <c r="F920" s="4" t="str" cm="1">
        <f t="array" ref="F920">IF(A920="","",SUMPRODUCT(1* (K920:DF920 &lt;&gt; 0)*(NOT(ISNUMBER(SEARCH(K920:DF920,INDEX('Cevap Anahtarları'!$B$2:$CW$10,MATCH(J920,'Cevap Anahtarları'!$A$2:$A$100,0),0)))))))</f>
        <v/>
      </c>
      <c r="G920" s="4" t="str" cm="1">
        <f t="array" aca="1" ref="G920" ca="1">IF(A920="", "", SUMPRODUCT(--(OFFSET(K920, 0, 0, 1, $O$1) = 0), --(INDEX('Cevap Anahtarları'!$B$2:$CW$10, MATCH(J920, 'Cevap Anahtarları'!$A$2:$A$100, 0), COLUMN(OFFSET(K920, 0, 0, 1, $O$1))-COLUMN(K920)+1) &lt;&gt; "ABCDE")))</f>
        <v/>
      </c>
      <c r="H920" s="12" t="str">
        <f t="shared" si="43"/>
        <v/>
      </c>
      <c r="I920" s="12" t="str">
        <f t="shared" si="44"/>
        <v/>
      </c>
    </row>
    <row r="921" spans="2:9">
      <c r="B921" t="str">
        <f>IF(_xlfn.CONCAT('OMR Ciktisi'!F918:O918)="","",VALUE(_xlfn.CONCAT('OMR Ciktisi'!F918:O918)))</f>
        <v/>
      </c>
      <c r="C921" t="str">
        <f>IF(B921="", "", OR(ISNUMBER(MATCH(B921, 'Ogrenci Listesi'!$B$2:$B$1500, 0)), ISNUMBER(MATCH(B921, 'Ogr List2'!$B$2:$B$1500, 0))))</f>
        <v/>
      </c>
      <c r="D921" t="str">
        <f t="shared" si="42"/>
        <v/>
      </c>
      <c r="E921" s="4" t="str" cm="1">
        <f t="array" ref="E921">IF(A921="","", SUMPRODUCT(--(INDEX('Cevap Anahtarları'!$B$2:$CW$10, MATCH(J921, 'Cevap Anahtarları'!$A$2:$A$100, 0), 0)="ABCDE")) + SUMPRODUCT(--(K921:DF921 &lt;&gt; ""), --(ISNUMBER(SEARCH(K921:DF921, INDEX('Cevap Anahtarları'!$B$2:$CW$10, MATCH(J921, 'Cevap Anahtarları'!$A$2:$A$100, 0), 0)))), --(INDEX('Cevap Anahtarları'!$B$2:$CW$10, MATCH(J921, 'Cevap Anahtarları'!$A$2:$A$100, 0), 0)&lt;&gt;"ABCDE")))</f>
        <v/>
      </c>
      <c r="F921" s="4" t="str" cm="1">
        <f t="array" ref="F921">IF(A921="","",SUMPRODUCT(1* (K921:DF921 &lt;&gt; 0)*(NOT(ISNUMBER(SEARCH(K921:DF921,INDEX('Cevap Anahtarları'!$B$2:$CW$10,MATCH(J921,'Cevap Anahtarları'!$A$2:$A$100,0),0)))))))</f>
        <v/>
      </c>
      <c r="G921" s="4" t="str" cm="1">
        <f t="array" aca="1" ref="G921" ca="1">IF(A921="", "", SUMPRODUCT(--(OFFSET(K921, 0, 0, 1, $O$1) = 0), --(INDEX('Cevap Anahtarları'!$B$2:$CW$10, MATCH(J921, 'Cevap Anahtarları'!$A$2:$A$100, 0), COLUMN(OFFSET(K921, 0, 0, 1, $O$1))-COLUMN(K921)+1) &lt;&gt; "ABCDE")))</f>
        <v/>
      </c>
      <c r="H921" s="12" t="str">
        <f t="shared" si="43"/>
        <v/>
      </c>
      <c r="I921" s="12" t="str">
        <f t="shared" si="44"/>
        <v/>
      </c>
    </row>
    <row r="922" spans="2:9">
      <c r="B922" t="str">
        <f>IF(_xlfn.CONCAT('OMR Ciktisi'!F919:O919)="","",VALUE(_xlfn.CONCAT('OMR Ciktisi'!F919:O919)))</f>
        <v/>
      </c>
      <c r="C922" t="str">
        <f>IF(B922="", "", OR(ISNUMBER(MATCH(B922, 'Ogrenci Listesi'!$B$2:$B$1500, 0)), ISNUMBER(MATCH(B922, 'Ogr List2'!$B$2:$B$1500, 0))))</f>
        <v/>
      </c>
      <c r="D922" t="str">
        <f t="shared" si="42"/>
        <v/>
      </c>
      <c r="E922" s="4" t="str" cm="1">
        <f t="array" ref="E922">IF(A922="","", SUMPRODUCT(--(INDEX('Cevap Anahtarları'!$B$2:$CW$10, MATCH(J922, 'Cevap Anahtarları'!$A$2:$A$100, 0), 0)="ABCDE")) + SUMPRODUCT(--(K922:DF922 &lt;&gt; ""), --(ISNUMBER(SEARCH(K922:DF922, INDEX('Cevap Anahtarları'!$B$2:$CW$10, MATCH(J922, 'Cevap Anahtarları'!$A$2:$A$100, 0), 0)))), --(INDEX('Cevap Anahtarları'!$B$2:$CW$10, MATCH(J922, 'Cevap Anahtarları'!$A$2:$A$100, 0), 0)&lt;&gt;"ABCDE")))</f>
        <v/>
      </c>
      <c r="F922" s="4" t="str" cm="1">
        <f t="array" ref="F922">IF(A922="","",SUMPRODUCT(1* (K922:DF922 &lt;&gt; 0)*(NOT(ISNUMBER(SEARCH(K922:DF922,INDEX('Cevap Anahtarları'!$B$2:$CW$10,MATCH(J922,'Cevap Anahtarları'!$A$2:$A$100,0),0)))))))</f>
        <v/>
      </c>
      <c r="G922" s="4" t="str" cm="1">
        <f t="array" aca="1" ref="G922" ca="1">IF(A922="", "", SUMPRODUCT(--(OFFSET(K922, 0, 0, 1, $O$1) = 0), --(INDEX('Cevap Anahtarları'!$B$2:$CW$10, MATCH(J922, 'Cevap Anahtarları'!$A$2:$A$100, 0), COLUMN(OFFSET(K922, 0, 0, 1, $O$1))-COLUMN(K922)+1) &lt;&gt; "ABCDE")))</f>
        <v/>
      </c>
      <c r="H922" s="12" t="str">
        <f t="shared" si="43"/>
        <v/>
      </c>
      <c r="I922" s="12" t="str">
        <f t="shared" si="44"/>
        <v/>
      </c>
    </row>
    <row r="923" spans="2:9">
      <c r="B923" t="str">
        <f>IF(_xlfn.CONCAT('OMR Ciktisi'!F920:O920)="","",VALUE(_xlfn.CONCAT('OMR Ciktisi'!F920:O920)))</f>
        <v/>
      </c>
      <c r="C923" t="str">
        <f>IF(B923="", "", OR(ISNUMBER(MATCH(B923, 'Ogrenci Listesi'!$B$2:$B$1500, 0)), ISNUMBER(MATCH(B923, 'Ogr List2'!$B$2:$B$1500, 0))))</f>
        <v/>
      </c>
      <c r="D923" t="str">
        <f t="shared" si="42"/>
        <v/>
      </c>
      <c r="E923" s="4" t="str" cm="1">
        <f t="array" ref="E923">IF(A923="","", SUMPRODUCT(--(INDEX('Cevap Anahtarları'!$B$2:$CW$10, MATCH(J923, 'Cevap Anahtarları'!$A$2:$A$100, 0), 0)="ABCDE")) + SUMPRODUCT(--(K923:DF923 &lt;&gt; ""), --(ISNUMBER(SEARCH(K923:DF923, INDEX('Cevap Anahtarları'!$B$2:$CW$10, MATCH(J923, 'Cevap Anahtarları'!$A$2:$A$100, 0), 0)))), --(INDEX('Cevap Anahtarları'!$B$2:$CW$10, MATCH(J923, 'Cevap Anahtarları'!$A$2:$A$100, 0), 0)&lt;&gt;"ABCDE")))</f>
        <v/>
      </c>
      <c r="F923" s="4" t="str" cm="1">
        <f t="array" ref="F923">IF(A923="","",SUMPRODUCT(1* (K923:DF923 &lt;&gt; 0)*(NOT(ISNUMBER(SEARCH(K923:DF923,INDEX('Cevap Anahtarları'!$B$2:$CW$10,MATCH(J923,'Cevap Anahtarları'!$A$2:$A$100,0),0)))))))</f>
        <v/>
      </c>
      <c r="G923" s="4" t="str" cm="1">
        <f t="array" aca="1" ref="G923" ca="1">IF(A923="", "", SUMPRODUCT(--(OFFSET(K923, 0, 0, 1, $O$1) = 0), --(INDEX('Cevap Anahtarları'!$B$2:$CW$10, MATCH(J923, 'Cevap Anahtarları'!$A$2:$A$100, 0), COLUMN(OFFSET(K923, 0, 0, 1, $O$1))-COLUMN(K923)+1) &lt;&gt; "ABCDE")))</f>
        <v/>
      </c>
      <c r="H923" s="12" t="str">
        <f t="shared" si="43"/>
        <v/>
      </c>
      <c r="I923" s="12" t="str">
        <f t="shared" si="44"/>
        <v/>
      </c>
    </row>
    <row r="924" spans="2:9">
      <c r="B924" t="str">
        <f>IF(_xlfn.CONCAT('OMR Ciktisi'!F921:O921)="","",VALUE(_xlfn.CONCAT('OMR Ciktisi'!F921:O921)))</f>
        <v/>
      </c>
      <c r="C924" t="str">
        <f>IF(B924="", "", OR(ISNUMBER(MATCH(B924, 'Ogrenci Listesi'!$B$2:$B$1500, 0)), ISNUMBER(MATCH(B924, 'Ogr List2'!$B$2:$B$1500, 0))))</f>
        <v/>
      </c>
      <c r="D924" t="str">
        <f t="shared" si="42"/>
        <v/>
      </c>
      <c r="E924" s="4" t="str" cm="1">
        <f t="array" ref="E924">IF(A924="","", SUMPRODUCT(--(INDEX('Cevap Anahtarları'!$B$2:$CW$10, MATCH(J924, 'Cevap Anahtarları'!$A$2:$A$100, 0), 0)="ABCDE")) + SUMPRODUCT(--(K924:DF924 &lt;&gt; ""), --(ISNUMBER(SEARCH(K924:DF924, INDEX('Cevap Anahtarları'!$B$2:$CW$10, MATCH(J924, 'Cevap Anahtarları'!$A$2:$A$100, 0), 0)))), --(INDEX('Cevap Anahtarları'!$B$2:$CW$10, MATCH(J924, 'Cevap Anahtarları'!$A$2:$A$100, 0), 0)&lt;&gt;"ABCDE")))</f>
        <v/>
      </c>
      <c r="F924" s="4" t="str" cm="1">
        <f t="array" ref="F924">IF(A924="","",SUMPRODUCT(1* (K924:DF924 &lt;&gt; 0)*(NOT(ISNUMBER(SEARCH(K924:DF924,INDEX('Cevap Anahtarları'!$B$2:$CW$10,MATCH(J924,'Cevap Anahtarları'!$A$2:$A$100,0),0)))))))</f>
        <v/>
      </c>
      <c r="G924" s="4" t="str" cm="1">
        <f t="array" aca="1" ref="G924" ca="1">IF(A924="", "", SUMPRODUCT(--(OFFSET(K924, 0, 0, 1, $O$1) = 0), --(INDEX('Cevap Anahtarları'!$B$2:$CW$10, MATCH(J924, 'Cevap Anahtarları'!$A$2:$A$100, 0), COLUMN(OFFSET(K924, 0, 0, 1, $O$1))-COLUMN(K924)+1) &lt;&gt; "ABCDE")))</f>
        <v/>
      </c>
      <c r="H924" s="12" t="str">
        <f t="shared" si="43"/>
        <v/>
      </c>
      <c r="I924" s="12" t="str">
        <f t="shared" si="44"/>
        <v/>
      </c>
    </row>
    <row r="925" spans="2:9">
      <c r="B925" t="str">
        <f>IF(_xlfn.CONCAT('OMR Ciktisi'!F922:O922)="","",VALUE(_xlfn.CONCAT('OMR Ciktisi'!F922:O922)))</f>
        <v/>
      </c>
      <c r="C925" t="str">
        <f>IF(B925="", "", OR(ISNUMBER(MATCH(B925, 'Ogrenci Listesi'!$B$2:$B$1500, 0)), ISNUMBER(MATCH(B925, 'Ogr List2'!$B$2:$B$1500, 0))))</f>
        <v/>
      </c>
      <c r="D925" t="str">
        <f t="shared" si="42"/>
        <v/>
      </c>
      <c r="E925" s="4" t="str" cm="1">
        <f t="array" ref="E925">IF(A925="","", SUMPRODUCT(--(INDEX('Cevap Anahtarları'!$B$2:$CW$10, MATCH(J925, 'Cevap Anahtarları'!$A$2:$A$100, 0), 0)="ABCDE")) + SUMPRODUCT(--(K925:DF925 &lt;&gt; ""), --(ISNUMBER(SEARCH(K925:DF925, INDEX('Cevap Anahtarları'!$B$2:$CW$10, MATCH(J925, 'Cevap Anahtarları'!$A$2:$A$100, 0), 0)))), --(INDEX('Cevap Anahtarları'!$B$2:$CW$10, MATCH(J925, 'Cevap Anahtarları'!$A$2:$A$100, 0), 0)&lt;&gt;"ABCDE")))</f>
        <v/>
      </c>
      <c r="F925" s="4" t="str" cm="1">
        <f t="array" ref="F925">IF(A925="","",SUMPRODUCT(1* (K925:DF925 &lt;&gt; 0)*(NOT(ISNUMBER(SEARCH(K925:DF925,INDEX('Cevap Anahtarları'!$B$2:$CW$10,MATCH(J925,'Cevap Anahtarları'!$A$2:$A$100,0),0)))))))</f>
        <v/>
      </c>
      <c r="G925" s="4" t="str" cm="1">
        <f t="array" aca="1" ref="G925" ca="1">IF(A925="", "", SUMPRODUCT(--(OFFSET(K925, 0, 0, 1, $O$1) = 0), --(INDEX('Cevap Anahtarları'!$B$2:$CW$10, MATCH(J925, 'Cevap Anahtarları'!$A$2:$A$100, 0), COLUMN(OFFSET(K925, 0, 0, 1, $O$1))-COLUMN(K925)+1) &lt;&gt; "ABCDE")))</f>
        <v/>
      </c>
      <c r="H925" s="12" t="str">
        <f t="shared" si="43"/>
        <v/>
      </c>
      <c r="I925" s="12" t="str">
        <f t="shared" si="44"/>
        <v/>
      </c>
    </row>
    <row r="926" spans="2:9">
      <c r="B926" t="str">
        <f>IF(_xlfn.CONCAT('OMR Ciktisi'!F923:O923)="","",VALUE(_xlfn.CONCAT('OMR Ciktisi'!F923:O923)))</f>
        <v/>
      </c>
      <c r="C926" t="str">
        <f>IF(B926="", "", OR(ISNUMBER(MATCH(B926, 'Ogrenci Listesi'!$B$2:$B$1500, 0)), ISNUMBER(MATCH(B926, 'Ogr List2'!$B$2:$B$1500, 0))))</f>
        <v/>
      </c>
      <c r="D926" t="str">
        <f t="shared" si="42"/>
        <v/>
      </c>
      <c r="E926" s="4" t="str" cm="1">
        <f t="array" ref="E926">IF(A926="","", SUMPRODUCT(--(INDEX('Cevap Anahtarları'!$B$2:$CW$10, MATCH(J926, 'Cevap Anahtarları'!$A$2:$A$100, 0), 0)="ABCDE")) + SUMPRODUCT(--(K926:DF926 &lt;&gt; ""), --(ISNUMBER(SEARCH(K926:DF926, INDEX('Cevap Anahtarları'!$B$2:$CW$10, MATCH(J926, 'Cevap Anahtarları'!$A$2:$A$100, 0), 0)))), --(INDEX('Cevap Anahtarları'!$B$2:$CW$10, MATCH(J926, 'Cevap Anahtarları'!$A$2:$A$100, 0), 0)&lt;&gt;"ABCDE")))</f>
        <v/>
      </c>
      <c r="F926" s="4" t="str" cm="1">
        <f t="array" ref="F926">IF(A926="","",SUMPRODUCT(1* (K926:DF926 &lt;&gt; 0)*(NOT(ISNUMBER(SEARCH(K926:DF926,INDEX('Cevap Anahtarları'!$B$2:$CW$10,MATCH(J926,'Cevap Anahtarları'!$A$2:$A$100,0),0)))))))</f>
        <v/>
      </c>
      <c r="G926" s="4" t="str" cm="1">
        <f t="array" aca="1" ref="G926" ca="1">IF(A926="", "", SUMPRODUCT(--(OFFSET(K926, 0, 0, 1, $O$1) = 0), --(INDEX('Cevap Anahtarları'!$B$2:$CW$10, MATCH(J926, 'Cevap Anahtarları'!$A$2:$A$100, 0), COLUMN(OFFSET(K926, 0, 0, 1, $O$1))-COLUMN(K926)+1) &lt;&gt; "ABCDE")))</f>
        <v/>
      </c>
      <c r="H926" s="12" t="str">
        <f t="shared" si="43"/>
        <v/>
      </c>
      <c r="I926" s="12" t="str">
        <f t="shared" si="44"/>
        <v/>
      </c>
    </row>
    <row r="927" spans="2:9">
      <c r="B927" t="str">
        <f>IF(_xlfn.CONCAT('OMR Ciktisi'!F924:O924)="","",VALUE(_xlfn.CONCAT('OMR Ciktisi'!F924:O924)))</f>
        <v/>
      </c>
      <c r="C927" t="str">
        <f>IF(B927="", "", OR(ISNUMBER(MATCH(B927, 'Ogrenci Listesi'!$B$2:$B$1500, 0)), ISNUMBER(MATCH(B927, 'Ogr List2'!$B$2:$B$1500, 0))))</f>
        <v/>
      </c>
      <c r="D927" t="str">
        <f t="shared" si="42"/>
        <v/>
      </c>
      <c r="E927" s="4" t="str" cm="1">
        <f t="array" ref="E927">IF(A927="","", SUMPRODUCT(--(INDEX('Cevap Anahtarları'!$B$2:$CW$10, MATCH(J927, 'Cevap Anahtarları'!$A$2:$A$100, 0), 0)="ABCDE")) + SUMPRODUCT(--(K927:DF927 &lt;&gt; ""), --(ISNUMBER(SEARCH(K927:DF927, INDEX('Cevap Anahtarları'!$B$2:$CW$10, MATCH(J927, 'Cevap Anahtarları'!$A$2:$A$100, 0), 0)))), --(INDEX('Cevap Anahtarları'!$B$2:$CW$10, MATCH(J927, 'Cevap Anahtarları'!$A$2:$A$100, 0), 0)&lt;&gt;"ABCDE")))</f>
        <v/>
      </c>
      <c r="F927" s="4" t="str" cm="1">
        <f t="array" ref="F927">IF(A927="","",SUMPRODUCT(1* (K927:DF927 &lt;&gt; 0)*(NOT(ISNUMBER(SEARCH(K927:DF927,INDEX('Cevap Anahtarları'!$B$2:$CW$10,MATCH(J927,'Cevap Anahtarları'!$A$2:$A$100,0),0)))))))</f>
        <v/>
      </c>
      <c r="G927" s="4" t="str" cm="1">
        <f t="array" aca="1" ref="G927" ca="1">IF(A927="", "", SUMPRODUCT(--(OFFSET(K927, 0, 0, 1, $O$1) = 0), --(INDEX('Cevap Anahtarları'!$B$2:$CW$10, MATCH(J927, 'Cevap Anahtarları'!$A$2:$A$100, 0), COLUMN(OFFSET(K927, 0, 0, 1, $O$1))-COLUMN(K927)+1) &lt;&gt; "ABCDE")))</f>
        <v/>
      </c>
      <c r="H927" s="12" t="str">
        <f t="shared" si="43"/>
        <v/>
      </c>
      <c r="I927" s="12" t="str">
        <f t="shared" si="44"/>
        <v/>
      </c>
    </row>
    <row r="928" spans="2:9">
      <c r="B928" t="str">
        <f>IF(_xlfn.CONCAT('OMR Ciktisi'!F925:O925)="","",VALUE(_xlfn.CONCAT('OMR Ciktisi'!F925:O925)))</f>
        <v/>
      </c>
      <c r="C928" t="str">
        <f>IF(B928="", "", OR(ISNUMBER(MATCH(B928, 'Ogrenci Listesi'!$B$2:$B$1500, 0)), ISNUMBER(MATCH(B928, 'Ogr List2'!$B$2:$B$1500, 0))))</f>
        <v/>
      </c>
      <c r="D928" t="str">
        <f t="shared" si="42"/>
        <v/>
      </c>
      <c r="E928" s="4" t="str" cm="1">
        <f t="array" ref="E928">IF(A928="","", SUMPRODUCT(--(INDEX('Cevap Anahtarları'!$B$2:$CW$10, MATCH(J928, 'Cevap Anahtarları'!$A$2:$A$100, 0), 0)="ABCDE")) + SUMPRODUCT(--(K928:DF928 &lt;&gt; ""), --(ISNUMBER(SEARCH(K928:DF928, INDEX('Cevap Anahtarları'!$B$2:$CW$10, MATCH(J928, 'Cevap Anahtarları'!$A$2:$A$100, 0), 0)))), --(INDEX('Cevap Anahtarları'!$B$2:$CW$10, MATCH(J928, 'Cevap Anahtarları'!$A$2:$A$100, 0), 0)&lt;&gt;"ABCDE")))</f>
        <v/>
      </c>
      <c r="F928" s="4" t="str" cm="1">
        <f t="array" ref="F928">IF(A928="","",SUMPRODUCT(1* (K928:DF928 &lt;&gt; 0)*(NOT(ISNUMBER(SEARCH(K928:DF928,INDEX('Cevap Anahtarları'!$B$2:$CW$10,MATCH(J928,'Cevap Anahtarları'!$A$2:$A$100,0),0)))))))</f>
        <v/>
      </c>
      <c r="G928" s="4" t="str" cm="1">
        <f t="array" aca="1" ref="G928" ca="1">IF(A928="", "", SUMPRODUCT(--(OFFSET(K928, 0, 0, 1, $O$1) = 0), --(INDEX('Cevap Anahtarları'!$B$2:$CW$10, MATCH(J928, 'Cevap Anahtarları'!$A$2:$A$100, 0), COLUMN(OFFSET(K928, 0, 0, 1, $O$1))-COLUMN(K928)+1) &lt;&gt; "ABCDE")))</f>
        <v/>
      </c>
      <c r="H928" s="12" t="str">
        <f t="shared" si="43"/>
        <v/>
      </c>
      <c r="I928" s="12" t="str">
        <f t="shared" si="44"/>
        <v/>
      </c>
    </row>
    <row r="929" spans="2:9">
      <c r="B929" t="str">
        <f>IF(_xlfn.CONCAT('OMR Ciktisi'!F926:O926)="","",VALUE(_xlfn.CONCAT('OMR Ciktisi'!F926:O926)))</f>
        <v/>
      </c>
      <c r="C929" t="str">
        <f>IF(B929="", "", OR(ISNUMBER(MATCH(B929, 'Ogrenci Listesi'!$B$2:$B$1500, 0)), ISNUMBER(MATCH(B929, 'Ogr List2'!$B$2:$B$1500, 0))))</f>
        <v/>
      </c>
      <c r="D929" t="str">
        <f t="shared" si="42"/>
        <v/>
      </c>
      <c r="E929" s="4" t="str" cm="1">
        <f t="array" ref="E929">IF(A929="","", SUMPRODUCT(--(INDEX('Cevap Anahtarları'!$B$2:$CW$10, MATCH(J929, 'Cevap Anahtarları'!$A$2:$A$100, 0), 0)="ABCDE")) + SUMPRODUCT(--(K929:DF929 &lt;&gt; ""), --(ISNUMBER(SEARCH(K929:DF929, INDEX('Cevap Anahtarları'!$B$2:$CW$10, MATCH(J929, 'Cevap Anahtarları'!$A$2:$A$100, 0), 0)))), --(INDEX('Cevap Anahtarları'!$B$2:$CW$10, MATCH(J929, 'Cevap Anahtarları'!$A$2:$A$100, 0), 0)&lt;&gt;"ABCDE")))</f>
        <v/>
      </c>
      <c r="F929" s="4" t="str" cm="1">
        <f t="array" ref="F929">IF(A929="","",SUMPRODUCT(1* (K929:DF929 &lt;&gt; 0)*(NOT(ISNUMBER(SEARCH(K929:DF929,INDEX('Cevap Anahtarları'!$B$2:$CW$10,MATCH(J929,'Cevap Anahtarları'!$A$2:$A$100,0),0)))))))</f>
        <v/>
      </c>
      <c r="G929" s="4" t="str" cm="1">
        <f t="array" aca="1" ref="G929" ca="1">IF(A929="", "", SUMPRODUCT(--(OFFSET(K929, 0, 0, 1, $O$1) = 0), --(INDEX('Cevap Anahtarları'!$B$2:$CW$10, MATCH(J929, 'Cevap Anahtarları'!$A$2:$A$100, 0), COLUMN(OFFSET(K929, 0, 0, 1, $O$1))-COLUMN(K929)+1) &lt;&gt; "ABCDE")))</f>
        <v/>
      </c>
      <c r="H929" s="12" t="str">
        <f t="shared" si="43"/>
        <v/>
      </c>
      <c r="I929" s="12" t="str">
        <f t="shared" si="44"/>
        <v/>
      </c>
    </row>
    <row r="930" spans="2:9">
      <c r="B930" t="str">
        <f>IF(_xlfn.CONCAT('OMR Ciktisi'!F927:O927)="","",VALUE(_xlfn.CONCAT('OMR Ciktisi'!F927:O927)))</f>
        <v/>
      </c>
      <c r="C930" t="str">
        <f>IF(B930="", "", OR(ISNUMBER(MATCH(B930, 'Ogrenci Listesi'!$B$2:$B$1500, 0)), ISNUMBER(MATCH(B930, 'Ogr List2'!$B$2:$B$1500, 0))))</f>
        <v/>
      </c>
      <c r="D930" t="str">
        <f t="shared" si="42"/>
        <v/>
      </c>
      <c r="E930" s="4" t="str" cm="1">
        <f t="array" ref="E930">IF(A930="","", SUMPRODUCT(--(INDEX('Cevap Anahtarları'!$B$2:$CW$10, MATCH(J930, 'Cevap Anahtarları'!$A$2:$A$100, 0), 0)="ABCDE")) + SUMPRODUCT(--(K930:DF930 &lt;&gt; ""), --(ISNUMBER(SEARCH(K930:DF930, INDEX('Cevap Anahtarları'!$B$2:$CW$10, MATCH(J930, 'Cevap Anahtarları'!$A$2:$A$100, 0), 0)))), --(INDEX('Cevap Anahtarları'!$B$2:$CW$10, MATCH(J930, 'Cevap Anahtarları'!$A$2:$A$100, 0), 0)&lt;&gt;"ABCDE")))</f>
        <v/>
      </c>
      <c r="F930" s="4" t="str" cm="1">
        <f t="array" ref="F930">IF(A930="","",SUMPRODUCT(1* (K930:DF930 &lt;&gt; 0)*(NOT(ISNUMBER(SEARCH(K930:DF930,INDEX('Cevap Anahtarları'!$B$2:$CW$10,MATCH(J930,'Cevap Anahtarları'!$A$2:$A$100,0),0)))))))</f>
        <v/>
      </c>
      <c r="G930" s="4" t="str" cm="1">
        <f t="array" aca="1" ref="G930" ca="1">IF(A930="", "", SUMPRODUCT(--(OFFSET(K930, 0, 0, 1, $O$1) = 0), --(INDEX('Cevap Anahtarları'!$B$2:$CW$10, MATCH(J930, 'Cevap Anahtarları'!$A$2:$A$100, 0), COLUMN(OFFSET(K930, 0, 0, 1, $O$1))-COLUMN(K930)+1) &lt;&gt; "ABCDE")))</f>
        <v/>
      </c>
      <c r="H930" s="12" t="str">
        <f t="shared" si="43"/>
        <v/>
      </c>
      <c r="I930" s="12" t="str">
        <f t="shared" si="44"/>
        <v/>
      </c>
    </row>
    <row r="931" spans="2:9">
      <c r="B931" t="str">
        <f>IF(_xlfn.CONCAT('OMR Ciktisi'!F928:O928)="","",VALUE(_xlfn.CONCAT('OMR Ciktisi'!F928:O928)))</f>
        <v/>
      </c>
      <c r="C931" t="str">
        <f>IF(B931="", "", OR(ISNUMBER(MATCH(B931, 'Ogrenci Listesi'!$B$2:$B$1500, 0)), ISNUMBER(MATCH(B931, 'Ogr List2'!$B$2:$B$1500, 0))))</f>
        <v/>
      </c>
      <c r="D931" t="str">
        <f t="shared" si="42"/>
        <v/>
      </c>
      <c r="E931" s="4" t="str" cm="1">
        <f t="array" ref="E931">IF(A931="","", SUMPRODUCT(--(INDEX('Cevap Anahtarları'!$B$2:$CW$10, MATCH(J931, 'Cevap Anahtarları'!$A$2:$A$100, 0), 0)="ABCDE")) + SUMPRODUCT(--(K931:DF931 &lt;&gt; ""), --(ISNUMBER(SEARCH(K931:DF931, INDEX('Cevap Anahtarları'!$B$2:$CW$10, MATCH(J931, 'Cevap Anahtarları'!$A$2:$A$100, 0), 0)))), --(INDEX('Cevap Anahtarları'!$B$2:$CW$10, MATCH(J931, 'Cevap Anahtarları'!$A$2:$A$100, 0), 0)&lt;&gt;"ABCDE")))</f>
        <v/>
      </c>
      <c r="F931" s="4" t="str" cm="1">
        <f t="array" ref="F931">IF(A931="","",SUMPRODUCT(1* (K931:DF931 &lt;&gt; 0)*(NOT(ISNUMBER(SEARCH(K931:DF931,INDEX('Cevap Anahtarları'!$B$2:$CW$10,MATCH(J931,'Cevap Anahtarları'!$A$2:$A$100,0),0)))))))</f>
        <v/>
      </c>
      <c r="G931" s="4" t="str" cm="1">
        <f t="array" aca="1" ref="G931" ca="1">IF(A931="", "", SUMPRODUCT(--(OFFSET(K931, 0, 0, 1, $O$1) = 0), --(INDEX('Cevap Anahtarları'!$B$2:$CW$10, MATCH(J931, 'Cevap Anahtarları'!$A$2:$A$100, 0), COLUMN(OFFSET(K931, 0, 0, 1, $O$1))-COLUMN(K931)+1) &lt;&gt; "ABCDE")))</f>
        <v/>
      </c>
      <c r="H931" s="12" t="str">
        <f t="shared" si="43"/>
        <v/>
      </c>
      <c r="I931" s="12" t="str">
        <f t="shared" si="44"/>
        <v/>
      </c>
    </row>
    <row r="932" spans="2:9">
      <c r="B932" t="str">
        <f>IF(_xlfn.CONCAT('OMR Ciktisi'!F929:O929)="","",VALUE(_xlfn.CONCAT('OMR Ciktisi'!F929:O929)))</f>
        <v/>
      </c>
      <c r="C932" t="str">
        <f>IF(B932="", "", OR(ISNUMBER(MATCH(B932, 'Ogrenci Listesi'!$B$2:$B$1500, 0)), ISNUMBER(MATCH(B932, 'Ogr List2'!$B$2:$B$1500, 0))))</f>
        <v/>
      </c>
      <c r="D932" t="str">
        <f t="shared" si="42"/>
        <v/>
      </c>
      <c r="E932" s="4" t="str" cm="1">
        <f t="array" ref="E932">IF(A932="","", SUMPRODUCT(--(INDEX('Cevap Anahtarları'!$B$2:$CW$10, MATCH(J932, 'Cevap Anahtarları'!$A$2:$A$100, 0), 0)="ABCDE")) + SUMPRODUCT(--(K932:DF932 &lt;&gt; ""), --(ISNUMBER(SEARCH(K932:DF932, INDEX('Cevap Anahtarları'!$B$2:$CW$10, MATCH(J932, 'Cevap Anahtarları'!$A$2:$A$100, 0), 0)))), --(INDEX('Cevap Anahtarları'!$B$2:$CW$10, MATCH(J932, 'Cevap Anahtarları'!$A$2:$A$100, 0), 0)&lt;&gt;"ABCDE")))</f>
        <v/>
      </c>
      <c r="F932" s="4" t="str" cm="1">
        <f t="array" ref="F932">IF(A932="","",SUMPRODUCT(1* (K932:DF932 &lt;&gt; 0)*(NOT(ISNUMBER(SEARCH(K932:DF932,INDEX('Cevap Anahtarları'!$B$2:$CW$10,MATCH(J932,'Cevap Anahtarları'!$A$2:$A$100,0),0)))))))</f>
        <v/>
      </c>
      <c r="G932" s="4" t="str" cm="1">
        <f t="array" aca="1" ref="G932" ca="1">IF(A932="", "", SUMPRODUCT(--(OFFSET(K932, 0, 0, 1, $O$1) = 0), --(INDEX('Cevap Anahtarları'!$B$2:$CW$10, MATCH(J932, 'Cevap Anahtarları'!$A$2:$A$100, 0), COLUMN(OFFSET(K932, 0, 0, 1, $O$1))-COLUMN(K932)+1) &lt;&gt; "ABCDE")))</f>
        <v/>
      </c>
      <c r="H932" s="12" t="str">
        <f t="shared" si="43"/>
        <v/>
      </c>
      <c r="I932" s="12" t="str">
        <f t="shared" si="44"/>
        <v/>
      </c>
    </row>
    <row r="933" spans="2:9">
      <c r="B933" t="str">
        <f>IF(_xlfn.CONCAT('OMR Ciktisi'!F930:O930)="","",VALUE(_xlfn.CONCAT('OMR Ciktisi'!F930:O930)))</f>
        <v/>
      </c>
      <c r="C933" t="str">
        <f>IF(B933="", "", OR(ISNUMBER(MATCH(B933, 'Ogrenci Listesi'!$B$2:$B$1500, 0)), ISNUMBER(MATCH(B933, 'Ogr List2'!$B$2:$B$1500, 0))))</f>
        <v/>
      </c>
      <c r="D933" t="str">
        <f t="shared" si="42"/>
        <v/>
      </c>
      <c r="E933" s="4" t="str" cm="1">
        <f t="array" ref="E933">IF(A933="","", SUMPRODUCT(--(INDEX('Cevap Anahtarları'!$B$2:$CW$10, MATCH(J933, 'Cevap Anahtarları'!$A$2:$A$100, 0), 0)="ABCDE")) + SUMPRODUCT(--(K933:DF933 &lt;&gt; ""), --(ISNUMBER(SEARCH(K933:DF933, INDEX('Cevap Anahtarları'!$B$2:$CW$10, MATCH(J933, 'Cevap Anahtarları'!$A$2:$A$100, 0), 0)))), --(INDEX('Cevap Anahtarları'!$B$2:$CW$10, MATCH(J933, 'Cevap Anahtarları'!$A$2:$A$100, 0), 0)&lt;&gt;"ABCDE")))</f>
        <v/>
      </c>
      <c r="F933" s="4" t="str" cm="1">
        <f t="array" ref="F933">IF(A933="","",SUMPRODUCT(1* (K933:DF933 &lt;&gt; 0)*(NOT(ISNUMBER(SEARCH(K933:DF933,INDEX('Cevap Anahtarları'!$B$2:$CW$10,MATCH(J933,'Cevap Anahtarları'!$A$2:$A$100,0),0)))))))</f>
        <v/>
      </c>
      <c r="G933" s="4" t="str" cm="1">
        <f t="array" aca="1" ref="G933" ca="1">IF(A933="", "", SUMPRODUCT(--(OFFSET(K933, 0, 0, 1, $O$1) = 0), --(INDEX('Cevap Anahtarları'!$B$2:$CW$10, MATCH(J933, 'Cevap Anahtarları'!$A$2:$A$100, 0), COLUMN(OFFSET(K933, 0, 0, 1, $O$1))-COLUMN(K933)+1) &lt;&gt; "ABCDE")))</f>
        <v/>
      </c>
      <c r="H933" s="12" t="str">
        <f t="shared" si="43"/>
        <v/>
      </c>
      <c r="I933" s="12" t="str">
        <f t="shared" si="44"/>
        <v/>
      </c>
    </row>
    <row r="934" spans="2:9">
      <c r="B934" t="str">
        <f>IF(_xlfn.CONCAT('OMR Ciktisi'!F931:O931)="","",VALUE(_xlfn.CONCAT('OMR Ciktisi'!F931:O931)))</f>
        <v/>
      </c>
      <c r="C934" t="str">
        <f>IF(B934="", "", OR(ISNUMBER(MATCH(B934, 'Ogrenci Listesi'!$B$2:$B$1500, 0)), ISNUMBER(MATCH(B934, 'Ogr List2'!$B$2:$B$1500, 0))))</f>
        <v/>
      </c>
      <c r="D934" t="str">
        <f t="shared" si="42"/>
        <v/>
      </c>
      <c r="E934" s="4" t="str" cm="1">
        <f t="array" ref="E934">IF(A934="","", SUMPRODUCT(--(INDEX('Cevap Anahtarları'!$B$2:$CW$10, MATCH(J934, 'Cevap Anahtarları'!$A$2:$A$100, 0), 0)="ABCDE")) + SUMPRODUCT(--(K934:DF934 &lt;&gt; ""), --(ISNUMBER(SEARCH(K934:DF934, INDEX('Cevap Anahtarları'!$B$2:$CW$10, MATCH(J934, 'Cevap Anahtarları'!$A$2:$A$100, 0), 0)))), --(INDEX('Cevap Anahtarları'!$B$2:$CW$10, MATCH(J934, 'Cevap Anahtarları'!$A$2:$A$100, 0), 0)&lt;&gt;"ABCDE")))</f>
        <v/>
      </c>
      <c r="F934" s="4" t="str" cm="1">
        <f t="array" ref="F934">IF(A934="","",SUMPRODUCT(1* (K934:DF934 &lt;&gt; 0)*(NOT(ISNUMBER(SEARCH(K934:DF934,INDEX('Cevap Anahtarları'!$B$2:$CW$10,MATCH(J934,'Cevap Anahtarları'!$A$2:$A$100,0),0)))))))</f>
        <v/>
      </c>
      <c r="G934" s="4" t="str" cm="1">
        <f t="array" aca="1" ref="G934" ca="1">IF(A934="", "", SUMPRODUCT(--(OFFSET(K934, 0, 0, 1, $O$1) = 0), --(INDEX('Cevap Anahtarları'!$B$2:$CW$10, MATCH(J934, 'Cevap Anahtarları'!$A$2:$A$100, 0), COLUMN(OFFSET(K934, 0, 0, 1, $O$1))-COLUMN(K934)+1) &lt;&gt; "ABCDE")))</f>
        <v/>
      </c>
      <c r="H934" s="12" t="str">
        <f t="shared" si="43"/>
        <v/>
      </c>
      <c r="I934" s="12" t="str">
        <f t="shared" si="44"/>
        <v/>
      </c>
    </row>
    <row r="935" spans="2:9">
      <c r="B935" t="str">
        <f>IF(_xlfn.CONCAT('OMR Ciktisi'!F932:O932)="","",VALUE(_xlfn.CONCAT('OMR Ciktisi'!F932:O932)))</f>
        <v/>
      </c>
      <c r="C935" t="str">
        <f>IF(B935="", "", OR(ISNUMBER(MATCH(B935, 'Ogrenci Listesi'!$B$2:$B$1500, 0)), ISNUMBER(MATCH(B935, 'Ogr List2'!$B$2:$B$1500, 0))))</f>
        <v/>
      </c>
      <c r="D935" t="str">
        <f t="shared" si="42"/>
        <v/>
      </c>
      <c r="E935" s="4" t="str" cm="1">
        <f t="array" ref="E935">IF(A935="","", SUMPRODUCT(--(INDEX('Cevap Anahtarları'!$B$2:$CW$10, MATCH(J935, 'Cevap Anahtarları'!$A$2:$A$100, 0), 0)="ABCDE")) + SUMPRODUCT(--(K935:DF935 &lt;&gt; ""), --(ISNUMBER(SEARCH(K935:DF935, INDEX('Cevap Anahtarları'!$B$2:$CW$10, MATCH(J935, 'Cevap Anahtarları'!$A$2:$A$100, 0), 0)))), --(INDEX('Cevap Anahtarları'!$B$2:$CW$10, MATCH(J935, 'Cevap Anahtarları'!$A$2:$A$100, 0), 0)&lt;&gt;"ABCDE")))</f>
        <v/>
      </c>
      <c r="F935" s="4" t="str" cm="1">
        <f t="array" ref="F935">IF(A935="","",SUMPRODUCT(1* (K935:DF935 &lt;&gt; 0)*(NOT(ISNUMBER(SEARCH(K935:DF935,INDEX('Cevap Anahtarları'!$B$2:$CW$10,MATCH(J935,'Cevap Anahtarları'!$A$2:$A$100,0),0)))))))</f>
        <v/>
      </c>
      <c r="G935" s="4" t="str" cm="1">
        <f t="array" aca="1" ref="G935" ca="1">IF(A935="", "", SUMPRODUCT(--(OFFSET(K935, 0, 0, 1, $O$1) = 0), --(INDEX('Cevap Anahtarları'!$B$2:$CW$10, MATCH(J935, 'Cevap Anahtarları'!$A$2:$A$100, 0), COLUMN(OFFSET(K935, 0, 0, 1, $O$1))-COLUMN(K935)+1) &lt;&gt; "ABCDE")))</f>
        <v/>
      </c>
      <c r="H935" s="12" t="str">
        <f t="shared" si="43"/>
        <v/>
      </c>
      <c r="I935" s="12" t="str">
        <f t="shared" si="44"/>
        <v/>
      </c>
    </row>
    <row r="936" spans="2:9">
      <c r="B936" t="str">
        <f>IF(_xlfn.CONCAT('OMR Ciktisi'!F933:O933)="","",VALUE(_xlfn.CONCAT('OMR Ciktisi'!F933:O933)))</f>
        <v/>
      </c>
      <c r="C936" t="str">
        <f>IF(B936="", "", OR(ISNUMBER(MATCH(B936, 'Ogrenci Listesi'!$B$2:$B$1500, 0)), ISNUMBER(MATCH(B936, 'Ogr List2'!$B$2:$B$1500, 0))))</f>
        <v/>
      </c>
      <c r="D936" t="str">
        <f t="shared" si="42"/>
        <v/>
      </c>
      <c r="E936" s="4" t="str" cm="1">
        <f t="array" ref="E936">IF(A936="","", SUMPRODUCT(--(INDEX('Cevap Anahtarları'!$B$2:$CW$10, MATCH(J936, 'Cevap Anahtarları'!$A$2:$A$100, 0), 0)="ABCDE")) + SUMPRODUCT(--(K936:DF936 &lt;&gt; ""), --(ISNUMBER(SEARCH(K936:DF936, INDEX('Cevap Anahtarları'!$B$2:$CW$10, MATCH(J936, 'Cevap Anahtarları'!$A$2:$A$100, 0), 0)))), --(INDEX('Cevap Anahtarları'!$B$2:$CW$10, MATCH(J936, 'Cevap Anahtarları'!$A$2:$A$100, 0), 0)&lt;&gt;"ABCDE")))</f>
        <v/>
      </c>
      <c r="F936" s="4" t="str" cm="1">
        <f t="array" ref="F936">IF(A936="","",SUMPRODUCT(1* (K936:DF936 &lt;&gt; 0)*(NOT(ISNUMBER(SEARCH(K936:DF936,INDEX('Cevap Anahtarları'!$B$2:$CW$10,MATCH(J936,'Cevap Anahtarları'!$A$2:$A$100,0),0)))))))</f>
        <v/>
      </c>
      <c r="G936" s="4" t="str" cm="1">
        <f t="array" aca="1" ref="G936" ca="1">IF(A936="", "", SUMPRODUCT(--(OFFSET(K936, 0, 0, 1, $O$1) = 0), --(INDEX('Cevap Anahtarları'!$B$2:$CW$10, MATCH(J936, 'Cevap Anahtarları'!$A$2:$A$100, 0), COLUMN(OFFSET(K936, 0, 0, 1, $O$1))-COLUMN(K936)+1) &lt;&gt; "ABCDE")))</f>
        <v/>
      </c>
      <c r="H936" s="12" t="str">
        <f t="shared" si="43"/>
        <v/>
      </c>
      <c r="I936" s="12" t="str">
        <f t="shared" si="44"/>
        <v/>
      </c>
    </row>
    <row r="937" spans="2:9">
      <c r="B937" t="str">
        <f>IF(_xlfn.CONCAT('OMR Ciktisi'!F934:O934)="","",VALUE(_xlfn.CONCAT('OMR Ciktisi'!F934:O934)))</f>
        <v/>
      </c>
      <c r="C937" t="str">
        <f>IF(B937="", "", OR(ISNUMBER(MATCH(B937, 'Ogrenci Listesi'!$B$2:$B$1500, 0)), ISNUMBER(MATCH(B937, 'Ogr List2'!$B$2:$B$1500, 0))))</f>
        <v/>
      </c>
      <c r="D937" t="str">
        <f t="shared" si="42"/>
        <v/>
      </c>
      <c r="E937" s="4" t="str" cm="1">
        <f t="array" ref="E937">IF(A937="","", SUMPRODUCT(--(INDEX('Cevap Anahtarları'!$B$2:$CW$10, MATCH(J937, 'Cevap Anahtarları'!$A$2:$A$100, 0), 0)="ABCDE")) + SUMPRODUCT(--(K937:DF937 &lt;&gt; ""), --(ISNUMBER(SEARCH(K937:DF937, INDEX('Cevap Anahtarları'!$B$2:$CW$10, MATCH(J937, 'Cevap Anahtarları'!$A$2:$A$100, 0), 0)))), --(INDEX('Cevap Anahtarları'!$B$2:$CW$10, MATCH(J937, 'Cevap Anahtarları'!$A$2:$A$100, 0), 0)&lt;&gt;"ABCDE")))</f>
        <v/>
      </c>
      <c r="F937" s="4" t="str" cm="1">
        <f t="array" ref="F937">IF(A937="","",SUMPRODUCT(1* (K937:DF937 &lt;&gt; 0)*(NOT(ISNUMBER(SEARCH(K937:DF937,INDEX('Cevap Anahtarları'!$B$2:$CW$10,MATCH(J937,'Cevap Anahtarları'!$A$2:$A$100,0),0)))))))</f>
        <v/>
      </c>
      <c r="G937" s="4" t="str" cm="1">
        <f t="array" aca="1" ref="G937" ca="1">IF(A937="", "", SUMPRODUCT(--(OFFSET(K937, 0, 0, 1, $O$1) = 0), --(INDEX('Cevap Anahtarları'!$B$2:$CW$10, MATCH(J937, 'Cevap Anahtarları'!$A$2:$A$100, 0), COLUMN(OFFSET(K937, 0, 0, 1, $O$1))-COLUMN(K937)+1) &lt;&gt; "ABCDE")))</f>
        <v/>
      </c>
      <c r="H937" s="12" t="str">
        <f t="shared" si="43"/>
        <v/>
      </c>
      <c r="I937" s="12" t="str">
        <f t="shared" si="44"/>
        <v/>
      </c>
    </row>
    <row r="938" spans="2:9">
      <c r="B938" t="str">
        <f>IF(_xlfn.CONCAT('OMR Ciktisi'!F935:O935)="","",VALUE(_xlfn.CONCAT('OMR Ciktisi'!F935:O935)))</f>
        <v/>
      </c>
      <c r="C938" t="str">
        <f>IF(B938="", "", OR(ISNUMBER(MATCH(B938, 'Ogrenci Listesi'!$B$2:$B$1500, 0)), ISNUMBER(MATCH(B938, 'Ogr List2'!$B$2:$B$1500, 0))))</f>
        <v/>
      </c>
      <c r="D938" t="str">
        <f t="shared" si="42"/>
        <v/>
      </c>
      <c r="E938" s="4" t="str" cm="1">
        <f t="array" ref="E938">IF(A938="","", SUMPRODUCT(--(INDEX('Cevap Anahtarları'!$B$2:$CW$10, MATCH(J938, 'Cevap Anahtarları'!$A$2:$A$100, 0), 0)="ABCDE")) + SUMPRODUCT(--(K938:DF938 &lt;&gt; ""), --(ISNUMBER(SEARCH(K938:DF938, INDEX('Cevap Anahtarları'!$B$2:$CW$10, MATCH(J938, 'Cevap Anahtarları'!$A$2:$A$100, 0), 0)))), --(INDEX('Cevap Anahtarları'!$B$2:$CW$10, MATCH(J938, 'Cevap Anahtarları'!$A$2:$A$100, 0), 0)&lt;&gt;"ABCDE")))</f>
        <v/>
      </c>
      <c r="F938" s="4" t="str" cm="1">
        <f t="array" ref="F938">IF(A938="","",SUMPRODUCT(1* (K938:DF938 &lt;&gt; 0)*(NOT(ISNUMBER(SEARCH(K938:DF938,INDEX('Cevap Anahtarları'!$B$2:$CW$10,MATCH(J938,'Cevap Anahtarları'!$A$2:$A$100,0),0)))))))</f>
        <v/>
      </c>
      <c r="G938" s="4" t="str" cm="1">
        <f t="array" aca="1" ref="G938" ca="1">IF(A938="", "", SUMPRODUCT(--(OFFSET(K938, 0, 0, 1, $O$1) = 0), --(INDEX('Cevap Anahtarları'!$B$2:$CW$10, MATCH(J938, 'Cevap Anahtarları'!$A$2:$A$100, 0), COLUMN(OFFSET(K938, 0, 0, 1, $O$1))-COLUMN(K938)+1) &lt;&gt; "ABCDE")))</f>
        <v/>
      </c>
      <c r="H938" s="12" t="str">
        <f t="shared" si="43"/>
        <v/>
      </c>
      <c r="I938" s="12" t="str">
        <f t="shared" si="44"/>
        <v/>
      </c>
    </row>
    <row r="939" spans="2:9">
      <c r="B939" t="str">
        <f>IF(_xlfn.CONCAT('OMR Ciktisi'!F936:O936)="","",VALUE(_xlfn.CONCAT('OMR Ciktisi'!F936:O936)))</f>
        <v/>
      </c>
      <c r="C939" t="str">
        <f>IF(B939="", "", OR(ISNUMBER(MATCH(B939, 'Ogrenci Listesi'!$B$2:$B$1500, 0)), ISNUMBER(MATCH(B939, 'Ogr List2'!$B$2:$B$1500, 0))))</f>
        <v/>
      </c>
      <c r="D939" t="str">
        <f t="shared" si="42"/>
        <v/>
      </c>
      <c r="E939" s="4" t="str" cm="1">
        <f t="array" ref="E939">IF(A939="","", SUMPRODUCT(--(INDEX('Cevap Anahtarları'!$B$2:$CW$10, MATCH(J939, 'Cevap Anahtarları'!$A$2:$A$100, 0), 0)="ABCDE")) + SUMPRODUCT(--(K939:DF939 &lt;&gt; ""), --(ISNUMBER(SEARCH(K939:DF939, INDEX('Cevap Anahtarları'!$B$2:$CW$10, MATCH(J939, 'Cevap Anahtarları'!$A$2:$A$100, 0), 0)))), --(INDEX('Cevap Anahtarları'!$B$2:$CW$10, MATCH(J939, 'Cevap Anahtarları'!$A$2:$A$100, 0), 0)&lt;&gt;"ABCDE")))</f>
        <v/>
      </c>
      <c r="F939" s="4" t="str" cm="1">
        <f t="array" ref="F939">IF(A939="","",SUMPRODUCT(1* (K939:DF939 &lt;&gt; 0)*(NOT(ISNUMBER(SEARCH(K939:DF939,INDEX('Cevap Anahtarları'!$B$2:$CW$10,MATCH(J939,'Cevap Anahtarları'!$A$2:$A$100,0),0)))))))</f>
        <v/>
      </c>
      <c r="G939" s="4" t="str" cm="1">
        <f t="array" aca="1" ref="G939" ca="1">IF(A939="", "", SUMPRODUCT(--(OFFSET(K939, 0, 0, 1, $O$1) = 0), --(INDEX('Cevap Anahtarları'!$B$2:$CW$10, MATCH(J939, 'Cevap Anahtarları'!$A$2:$A$100, 0), COLUMN(OFFSET(K939, 0, 0, 1, $O$1))-COLUMN(K939)+1) &lt;&gt; "ABCDE")))</f>
        <v/>
      </c>
      <c r="H939" s="12" t="str">
        <f t="shared" si="43"/>
        <v/>
      </c>
      <c r="I939" s="12" t="str">
        <f t="shared" si="44"/>
        <v/>
      </c>
    </row>
    <row r="940" spans="2:9">
      <c r="B940" t="str">
        <f>IF(_xlfn.CONCAT('OMR Ciktisi'!F937:O937)="","",VALUE(_xlfn.CONCAT('OMR Ciktisi'!F937:O937)))</f>
        <v/>
      </c>
      <c r="C940" t="str">
        <f>IF(B940="", "", OR(ISNUMBER(MATCH(B940, 'Ogrenci Listesi'!$B$2:$B$1500, 0)), ISNUMBER(MATCH(B940, 'Ogr List2'!$B$2:$B$1500, 0))))</f>
        <v/>
      </c>
      <c r="D940" t="str">
        <f t="shared" si="42"/>
        <v/>
      </c>
      <c r="E940" s="4" t="str" cm="1">
        <f t="array" ref="E940">IF(A940="","", SUMPRODUCT(--(INDEX('Cevap Anahtarları'!$B$2:$CW$10, MATCH(J940, 'Cevap Anahtarları'!$A$2:$A$100, 0), 0)="ABCDE")) + SUMPRODUCT(--(K940:DF940 &lt;&gt; ""), --(ISNUMBER(SEARCH(K940:DF940, INDEX('Cevap Anahtarları'!$B$2:$CW$10, MATCH(J940, 'Cevap Anahtarları'!$A$2:$A$100, 0), 0)))), --(INDEX('Cevap Anahtarları'!$B$2:$CW$10, MATCH(J940, 'Cevap Anahtarları'!$A$2:$A$100, 0), 0)&lt;&gt;"ABCDE")))</f>
        <v/>
      </c>
      <c r="F940" s="4" t="str" cm="1">
        <f t="array" ref="F940">IF(A940="","",SUMPRODUCT(1* (K940:DF940 &lt;&gt; 0)*(NOT(ISNUMBER(SEARCH(K940:DF940,INDEX('Cevap Anahtarları'!$B$2:$CW$10,MATCH(J940,'Cevap Anahtarları'!$A$2:$A$100,0),0)))))))</f>
        <v/>
      </c>
      <c r="G940" s="4" t="str" cm="1">
        <f t="array" aca="1" ref="G940" ca="1">IF(A940="", "", SUMPRODUCT(--(OFFSET(K940, 0, 0, 1, $O$1) = 0), --(INDEX('Cevap Anahtarları'!$B$2:$CW$10, MATCH(J940, 'Cevap Anahtarları'!$A$2:$A$100, 0), COLUMN(OFFSET(K940, 0, 0, 1, $O$1))-COLUMN(K940)+1) &lt;&gt; "ABCDE")))</f>
        <v/>
      </c>
      <c r="H940" s="12" t="str">
        <f t="shared" si="43"/>
        <v/>
      </c>
      <c r="I940" s="12" t="str">
        <f t="shared" si="44"/>
        <v/>
      </c>
    </row>
    <row r="941" spans="2:9">
      <c r="B941" t="str">
        <f>IF(_xlfn.CONCAT('OMR Ciktisi'!F938:O938)="","",VALUE(_xlfn.CONCAT('OMR Ciktisi'!F938:O938)))</f>
        <v/>
      </c>
      <c r="C941" t="str">
        <f>IF(B941="", "", OR(ISNUMBER(MATCH(B941, 'Ogrenci Listesi'!$B$2:$B$1500, 0)), ISNUMBER(MATCH(B941, 'Ogr List2'!$B$2:$B$1500, 0))))</f>
        <v/>
      </c>
      <c r="D941" t="str">
        <f t="shared" si="42"/>
        <v/>
      </c>
      <c r="E941" s="4" t="str" cm="1">
        <f t="array" ref="E941">IF(A941="","", SUMPRODUCT(--(INDEX('Cevap Anahtarları'!$B$2:$CW$10, MATCH(J941, 'Cevap Anahtarları'!$A$2:$A$100, 0), 0)="ABCDE")) + SUMPRODUCT(--(K941:DF941 &lt;&gt; ""), --(ISNUMBER(SEARCH(K941:DF941, INDEX('Cevap Anahtarları'!$B$2:$CW$10, MATCH(J941, 'Cevap Anahtarları'!$A$2:$A$100, 0), 0)))), --(INDEX('Cevap Anahtarları'!$B$2:$CW$10, MATCH(J941, 'Cevap Anahtarları'!$A$2:$A$100, 0), 0)&lt;&gt;"ABCDE")))</f>
        <v/>
      </c>
      <c r="F941" s="4" t="str" cm="1">
        <f t="array" ref="F941">IF(A941="","",SUMPRODUCT(1* (K941:DF941 &lt;&gt; 0)*(NOT(ISNUMBER(SEARCH(K941:DF941,INDEX('Cevap Anahtarları'!$B$2:$CW$10,MATCH(J941,'Cevap Anahtarları'!$A$2:$A$100,0),0)))))))</f>
        <v/>
      </c>
      <c r="G941" s="4" t="str" cm="1">
        <f t="array" aca="1" ref="G941" ca="1">IF(A941="", "", SUMPRODUCT(--(OFFSET(K941, 0, 0, 1, $O$1) = 0), --(INDEX('Cevap Anahtarları'!$B$2:$CW$10, MATCH(J941, 'Cevap Anahtarları'!$A$2:$A$100, 0), COLUMN(OFFSET(K941, 0, 0, 1, $O$1))-COLUMN(K941)+1) &lt;&gt; "ABCDE")))</f>
        <v/>
      </c>
      <c r="H941" s="12" t="str">
        <f t="shared" si="43"/>
        <v/>
      </c>
      <c r="I941" s="12" t="str">
        <f t="shared" si="44"/>
        <v/>
      </c>
    </row>
    <row r="942" spans="2:9">
      <c r="B942" t="str">
        <f>IF(_xlfn.CONCAT('OMR Ciktisi'!F939:O939)="","",VALUE(_xlfn.CONCAT('OMR Ciktisi'!F939:O939)))</f>
        <v/>
      </c>
      <c r="C942" t="str">
        <f>IF(B942="", "", OR(ISNUMBER(MATCH(B942, 'Ogrenci Listesi'!$B$2:$B$1500, 0)), ISNUMBER(MATCH(B942, 'Ogr List2'!$B$2:$B$1500, 0))))</f>
        <v/>
      </c>
      <c r="D942" t="str">
        <f t="shared" si="42"/>
        <v/>
      </c>
      <c r="E942" s="4" t="str" cm="1">
        <f t="array" ref="E942">IF(A942="","", SUMPRODUCT(--(INDEX('Cevap Anahtarları'!$B$2:$CW$10, MATCH(J942, 'Cevap Anahtarları'!$A$2:$A$100, 0), 0)="ABCDE")) + SUMPRODUCT(--(K942:DF942 &lt;&gt; ""), --(ISNUMBER(SEARCH(K942:DF942, INDEX('Cevap Anahtarları'!$B$2:$CW$10, MATCH(J942, 'Cevap Anahtarları'!$A$2:$A$100, 0), 0)))), --(INDEX('Cevap Anahtarları'!$B$2:$CW$10, MATCH(J942, 'Cevap Anahtarları'!$A$2:$A$100, 0), 0)&lt;&gt;"ABCDE")))</f>
        <v/>
      </c>
      <c r="F942" s="4" t="str" cm="1">
        <f t="array" ref="F942">IF(A942="","",SUMPRODUCT(1* (K942:DF942 &lt;&gt; 0)*(NOT(ISNUMBER(SEARCH(K942:DF942,INDEX('Cevap Anahtarları'!$B$2:$CW$10,MATCH(J942,'Cevap Anahtarları'!$A$2:$A$100,0),0)))))))</f>
        <v/>
      </c>
      <c r="G942" s="4" t="str" cm="1">
        <f t="array" aca="1" ref="G942" ca="1">IF(A942="", "", SUMPRODUCT(--(OFFSET(K942, 0, 0, 1, $O$1) = 0), --(INDEX('Cevap Anahtarları'!$B$2:$CW$10, MATCH(J942, 'Cevap Anahtarları'!$A$2:$A$100, 0), COLUMN(OFFSET(K942, 0, 0, 1, $O$1))-COLUMN(K942)+1) &lt;&gt; "ABCDE")))</f>
        <v/>
      </c>
      <c r="H942" s="12" t="str">
        <f t="shared" si="43"/>
        <v/>
      </c>
      <c r="I942" s="12" t="str">
        <f t="shared" si="44"/>
        <v/>
      </c>
    </row>
    <row r="943" spans="2:9">
      <c r="B943" t="str">
        <f>IF(_xlfn.CONCAT('OMR Ciktisi'!F940:O940)="","",VALUE(_xlfn.CONCAT('OMR Ciktisi'!F940:O940)))</f>
        <v/>
      </c>
      <c r="C943" t="str">
        <f>IF(B943="", "", OR(ISNUMBER(MATCH(B943, 'Ogrenci Listesi'!$B$2:$B$1500, 0)), ISNUMBER(MATCH(B943, 'Ogr List2'!$B$2:$B$1500, 0))))</f>
        <v/>
      </c>
      <c r="D943" t="str">
        <f t="shared" si="42"/>
        <v/>
      </c>
      <c r="E943" s="4" t="str" cm="1">
        <f t="array" ref="E943">IF(A943="","", SUMPRODUCT(--(INDEX('Cevap Anahtarları'!$B$2:$CW$10, MATCH(J943, 'Cevap Anahtarları'!$A$2:$A$100, 0), 0)="ABCDE")) + SUMPRODUCT(--(K943:DF943 &lt;&gt; ""), --(ISNUMBER(SEARCH(K943:DF943, INDEX('Cevap Anahtarları'!$B$2:$CW$10, MATCH(J943, 'Cevap Anahtarları'!$A$2:$A$100, 0), 0)))), --(INDEX('Cevap Anahtarları'!$B$2:$CW$10, MATCH(J943, 'Cevap Anahtarları'!$A$2:$A$100, 0), 0)&lt;&gt;"ABCDE")))</f>
        <v/>
      </c>
      <c r="F943" s="4" t="str" cm="1">
        <f t="array" ref="F943">IF(A943="","",SUMPRODUCT(1* (K943:DF943 &lt;&gt; 0)*(NOT(ISNUMBER(SEARCH(K943:DF943,INDEX('Cevap Anahtarları'!$B$2:$CW$10,MATCH(J943,'Cevap Anahtarları'!$A$2:$A$100,0),0)))))))</f>
        <v/>
      </c>
      <c r="G943" s="4" t="str" cm="1">
        <f t="array" aca="1" ref="G943" ca="1">IF(A943="", "", SUMPRODUCT(--(OFFSET(K943, 0, 0, 1, $O$1) = 0), --(INDEX('Cevap Anahtarları'!$B$2:$CW$10, MATCH(J943, 'Cevap Anahtarları'!$A$2:$A$100, 0), COLUMN(OFFSET(K943, 0, 0, 1, $O$1))-COLUMN(K943)+1) &lt;&gt; "ABCDE")))</f>
        <v/>
      </c>
      <c r="H943" s="12" t="str">
        <f t="shared" si="43"/>
        <v/>
      </c>
      <c r="I943" s="12" t="str">
        <f t="shared" si="44"/>
        <v/>
      </c>
    </row>
    <row r="944" spans="2:9">
      <c r="B944" t="str">
        <f>IF(_xlfn.CONCAT('OMR Ciktisi'!F941:O941)="","",VALUE(_xlfn.CONCAT('OMR Ciktisi'!F941:O941)))</f>
        <v/>
      </c>
      <c r="C944" t="str">
        <f>IF(B944="", "", OR(ISNUMBER(MATCH(B944, 'Ogrenci Listesi'!$B$2:$B$1500, 0)), ISNUMBER(MATCH(B944, 'Ogr List2'!$B$2:$B$1500, 0))))</f>
        <v/>
      </c>
      <c r="D944" t="str">
        <f t="shared" si="42"/>
        <v/>
      </c>
      <c r="E944" s="4" t="str" cm="1">
        <f t="array" ref="E944">IF(A944="","", SUMPRODUCT(--(INDEX('Cevap Anahtarları'!$B$2:$CW$10, MATCH(J944, 'Cevap Anahtarları'!$A$2:$A$100, 0), 0)="ABCDE")) + SUMPRODUCT(--(K944:DF944 &lt;&gt; ""), --(ISNUMBER(SEARCH(K944:DF944, INDEX('Cevap Anahtarları'!$B$2:$CW$10, MATCH(J944, 'Cevap Anahtarları'!$A$2:$A$100, 0), 0)))), --(INDEX('Cevap Anahtarları'!$B$2:$CW$10, MATCH(J944, 'Cevap Anahtarları'!$A$2:$A$100, 0), 0)&lt;&gt;"ABCDE")))</f>
        <v/>
      </c>
      <c r="F944" s="4" t="str" cm="1">
        <f t="array" ref="F944">IF(A944="","",SUMPRODUCT(1* (K944:DF944 &lt;&gt; 0)*(NOT(ISNUMBER(SEARCH(K944:DF944,INDEX('Cevap Anahtarları'!$B$2:$CW$10,MATCH(J944,'Cevap Anahtarları'!$A$2:$A$100,0),0)))))))</f>
        <v/>
      </c>
      <c r="G944" s="4" t="str" cm="1">
        <f t="array" aca="1" ref="G944" ca="1">IF(A944="", "", SUMPRODUCT(--(OFFSET(K944, 0, 0, 1, $O$1) = 0), --(INDEX('Cevap Anahtarları'!$B$2:$CW$10, MATCH(J944, 'Cevap Anahtarları'!$A$2:$A$100, 0), COLUMN(OFFSET(K944, 0, 0, 1, $O$1))-COLUMN(K944)+1) &lt;&gt; "ABCDE")))</f>
        <v/>
      </c>
      <c r="H944" s="12" t="str">
        <f t="shared" si="43"/>
        <v/>
      </c>
      <c r="I944" s="12" t="str">
        <f t="shared" si="44"/>
        <v/>
      </c>
    </row>
    <row r="945" spans="2:9">
      <c r="B945" t="str">
        <f>IF(_xlfn.CONCAT('OMR Ciktisi'!F942:O942)="","",VALUE(_xlfn.CONCAT('OMR Ciktisi'!F942:O942)))</f>
        <v/>
      </c>
      <c r="C945" t="str">
        <f>IF(B945="", "", OR(ISNUMBER(MATCH(B945, 'Ogrenci Listesi'!$B$2:$B$1500, 0)), ISNUMBER(MATCH(B945, 'Ogr List2'!$B$2:$B$1500, 0))))</f>
        <v/>
      </c>
      <c r="D945" t="str">
        <f t="shared" si="42"/>
        <v/>
      </c>
      <c r="E945" s="4" t="str" cm="1">
        <f t="array" ref="E945">IF(A945="","", SUMPRODUCT(--(INDEX('Cevap Anahtarları'!$B$2:$CW$10, MATCH(J945, 'Cevap Anahtarları'!$A$2:$A$100, 0), 0)="ABCDE")) + SUMPRODUCT(--(K945:DF945 &lt;&gt; ""), --(ISNUMBER(SEARCH(K945:DF945, INDEX('Cevap Anahtarları'!$B$2:$CW$10, MATCH(J945, 'Cevap Anahtarları'!$A$2:$A$100, 0), 0)))), --(INDEX('Cevap Anahtarları'!$B$2:$CW$10, MATCH(J945, 'Cevap Anahtarları'!$A$2:$A$100, 0), 0)&lt;&gt;"ABCDE")))</f>
        <v/>
      </c>
      <c r="F945" s="4" t="str" cm="1">
        <f t="array" ref="F945">IF(A945="","",SUMPRODUCT(1* (K945:DF945 &lt;&gt; 0)*(NOT(ISNUMBER(SEARCH(K945:DF945,INDEX('Cevap Anahtarları'!$B$2:$CW$10,MATCH(J945,'Cevap Anahtarları'!$A$2:$A$100,0),0)))))))</f>
        <v/>
      </c>
      <c r="G945" s="4" t="str" cm="1">
        <f t="array" aca="1" ref="G945" ca="1">IF(A945="", "", SUMPRODUCT(--(OFFSET(K945, 0, 0, 1, $O$1) = 0), --(INDEX('Cevap Anahtarları'!$B$2:$CW$10, MATCH(J945, 'Cevap Anahtarları'!$A$2:$A$100, 0), COLUMN(OFFSET(K945, 0, 0, 1, $O$1))-COLUMN(K945)+1) &lt;&gt; "ABCDE")))</f>
        <v/>
      </c>
      <c r="H945" s="12" t="str">
        <f t="shared" si="43"/>
        <v/>
      </c>
      <c r="I945" s="12" t="str">
        <f t="shared" si="44"/>
        <v/>
      </c>
    </row>
    <row r="946" spans="2:9">
      <c r="B946" t="str">
        <f>IF(_xlfn.CONCAT('OMR Ciktisi'!F943:O943)="","",VALUE(_xlfn.CONCAT('OMR Ciktisi'!F943:O943)))</f>
        <v/>
      </c>
      <c r="C946" t="str">
        <f>IF(B946="", "", OR(ISNUMBER(MATCH(B946, 'Ogrenci Listesi'!$B$2:$B$1500, 0)), ISNUMBER(MATCH(B946, 'Ogr List2'!$B$2:$B$1500, 0))))</f>
        <v/>
      </c>
      <c r="D946" t="str">
        <f t="shared" si="42"/>
        <v/>
      </c>
      <c r="E946" s="4" t="str" cm="1">
        <f t="array" ref="E946">IF(A946="","", SUMPRODUCT(--(INDEX('Cevap Anahtarları'!$B$2:$CW$10, MATCH(J946, 'Cevap Anahtarları'!$A$2:$A$100, 0), 0)="ABCDE")) + SUMPRODUCT(--(K946:DF946 &lt;&gt; ""), --(ISNUMBER(SEARCH(K946:DF946, INDEX('Cevap Anahtarları'!$B$2:$CW$10, MATCH(J946, 'Cevap Anahtarları'!$A$2:$A$100, 0), 0)))), --(INDEX('Cevap Anahtarları'!$B$2:$CW$10, MATCH(J946, 'Cevap Anahtarları'!$A$2:$A$100, 0), 0)&lt;&gt;"ABCDE")))</f>
        <v/>
      </c>
      <c r="F946" s="4" t="str" cm="1">
        <f t="array" ref="F946">IF(A946="","",SUMPRODUCT(1* (K946:DF946 &lt;&gt; 0)*(NOT(ISNUMBER(SEARCH(K946:DF946,INDEX('Cevap Anahtarları'!$B$2:$CW$10,MATCH(J946,'Cevap Anahtarları'!$A$2:$A$100,0),0)))))))</f>
        <v/>
      </c>
      <c r="G946" s="4" t="str" cm="1">
        <f t="array" aca="1" ref="G946" ca="1">IF(A946="", "", SUMPRODUCT(--(OFFSET(K946, 0, 0, 1, $O$1) = 0), --(INDEX('Cevap Anahtarları'!$B$2:$CW$10, MATCH(J946, 'Cevap Anahtarları'!$A$2:$A$100, 0), COLUMN(OFFSET(K946, 0, 0, 1, $O$1))-COLUMN(K946)+1) &lt;&gt; "ABCDE")))</f>
        <v/>
      </c>
      <c r="H946" s="12" t="str">
        <f t="shared" si="43"/>
        <v/>
      </c>
      <c r="I946" s="12" t="str">
        <f t="shared" si="44"/>
        <v/>
      </c>
    </row>
    <row r="947" spans="2:9">
      <c r="B947" t="str">
        <f>IF(_xlfn.CONCAT('OMR Ciktisi'!F944:O944)="","",VALUE(_xlfn.CONCAT('OMR Ciktisi'!F944:O944)))</f>
        <v/>
      </c>
      <c r="C947" t="str">
        <f>IF(B947="", "", OR(ISNUMBER(MATCH(B947, 'Ogrenci Listesi'!$B$2:$B$1500, 0)), ISNUMBER(MATCH(B947, 'Ogr List2'!$B$2:$B$1500, 0))))</f>
        <v/>
      </c>
      <c r="D947" t="str">
        <f t="shared" si="42"/>
        <v/>
      </c>
      <c r="E947" s="4" t="str" cm="1">
        <f t="array" ref="E947">IF(A947="","", SUMPRODUCT(--(INDEX('Cevap Anahtarları'!$B$2:$CW$10, MATCH(J947, 'Cevap Anahtarları'!$A$2:$A$100, 0), 0)="ABCDE")) + SUMPRODUCT(--(K947:DF947 &lt;&gt; ""), --(ISNUMBER(SEARCH(K947:DF947, INDEX('Cevap Anahtarları'!$B$2:$CW$10, MATCH(J947, 'Cevap Anahtarları'!$A$2:$A$100, 0), 0)))), --(INDEX('Cevap Anahtarları'!$B$2:$CW$10, MATCH(J947, 'Cevap Anahtarları'!$A$2:$A$100, 0), 0)&lt;&gt;"ABCDE")))</f>
        <v/>
      </c>
      <c r="F947" s="4" t="str" cm="1">
        <f t="array" ref="F947">IF(A947="","",SUMPRODUCT(1* (K947:DF947 &lt;&gt; 0)*(NOT(ISNUMBER(SEARCH(K947:DF947,INDEX('Cevap Anahtarları'!$B$2:$CW$10,MATCH(J947,'Cevap Anahtarları'!$A$2:$A$100,0),0)))))))</f>
        <v/>
      </c>
      <c r="G947" s="4" t="str" cm="1">
        <f t="array" aca="1" ref="G947" ca="1">IF(A947="", "", SUMPRODUCT(--(OFFSET(K947, 0, 0, 1, $O$1) = 0), --(INDEX('Cevap Anahtarları'!$B$2:$CW$10, MATCH(J947, 'Cevap Anahtarları'!$A$2:$A$100, 0), COLUMN(OFFSET(K947, 0, 0, 1, $O$1))-COLUMN(K947)+1) &lt;&gt; "ABCDE")))</f>
        <v/>
      </c>
      <c r="H947" s="12" t="str">
        <f t="shared" si="43"/>
        <v/>
      </c>
      <c r="I947" s="12" t="str">
        <f t="shared" si="44"/>
        <v/>
      </c>
    </row>
    <row r="948" spans="2:9">
      <c r="B948" t="str">
        <f>IF(_xlfn.CONCAT('OMR Ciktisi'!F945:O945)="","",VALUE(_xlfn.CONCAT('OMR Ciktisi'!F945:O945)))</f>
        <v/>
      </c>
      <c r="C948" t="str">
        <f>IF(B948="", "", OR(ISNUMBER(MATCH(B948, 'Ogrenci Listesi'!$B$2:$B$1500, 0)), ISNUMBER(MATCH(B948, 'Ogr List2'!$B$2:$B$1500, 0))))</f>
        <v/>
      </c>
      <c r="D948" t="str">
        <f t="shared" si="42"/>
        <v/>
      </c>
      <c r="E948" s="4" t="str" cm="1">
        <f t="array" ref="E948">IF(A948="","", SUMPRODUCT(--(INDEX('Cevap Anahtarları'!$B$2:$CW$10, MATCH(J948, 'Cevap Anahtarları'!$A$2:$A$100, 0), 0)="ABCDE")) + SUMPRODUCT(--(K948:DF948 &lt;&gt; ""), --(ISNUMBER(SEARCH(K948:DF948, INDEX('Cevap Anahtarları'!$B$2:$CW$10, MATCH(J948, 'Cevap Anahtarları'!$A$2:$A$100, 0), 0)))), --(INDEX('Cevap Anahtarları'!$B$2:$CW$10, MATCH(J948, 'Cevap Anahtarları'!$A$2:$A$100, 0), 0)&lt;&gt;"ABCDE")))</f>
        <v/>
      </c>
      <c r="F948" s="4" t="str" cm="1">
        <f t="array" ref="F948">IF(A948="","",SUMPRODUCT(1* (K948:DF948 &lt;&gt; 0)*(NOT(ISNUMBER(SEARCH(K948:DF948,INDEX('Cevap Anahtarları'!$B$2:$CW$10,MATCH(J948,'Cevap Anahtarları'!$A$2:$A$100,0),0)))))))</f>
        <v/>
      </c>
      <c r="G948" s="4" t="str" cm="1">
        <f t="array" aca="1" ref="G948" ca="1">IF(A948="", "", SUMPRODUCT(--(OFFSET(K948, 0, 0, 1, $O$1) = 0), --(INDEX('Cevap Anahtarları'!$B$2:$CW$10, MATCH(J948, 'Cevap Anahtarları'!$A$2:$A$100, 0), COLUMN(OFFSET(K948, 0, 0, 1, $O$1))-COLUMN(K948)+1) &lt;&gt; "ABCDE")))</f>
        <v/>
      </c>
      <c r="H948" s="12" t="str">
        <f t="shared" si="43"/>
        <v/>
      </c>
      <c r="I948" s="12" t="str">
        <f t="shared" si="44"/>
        <v/>
      </c>
    </row>
    <row r="949" spans="2:9">
      <c r="B949" t="str">
        <f>IF(_xlfn.CONCAT('OMR Ciktisi'!F946:O946)="","",VALUE(_xlfn.CONCAT('OMR Ciktisi'!F946:O946)))</f>
        <v/>
      </c>
      <c r="C949" t="str">
        <f>IF(B949="", "", OR(ISNUMBER(MATCH(B949, 'Ogrenci Listesi'!$B$2:$B$1500, 0)), ISNUMBER(MATCH(B949, 'Ogr List2'!$B$2:$B$1500, 0))))</f>
        <v/>
      </c>
      <c r="D949" t="str">
        <f t="shared" si="42"/>
        <v/>
      </c>
      <c r="E949" s="4" t="str" cm="1">
        <f t="array" ref="E949">IF(A949="","", SUMPRODUCT(--(INDEX('Cevap Anahtarları'!$B$2:$CW$10, MATCH(J949, 'Cevap Anahtarları'!$A$2:$A$100, 0), 0)="ABCDE")) + SUMPRODUCT(--(K949:DF949 &lt;&gt; ""), --(ISNUMBER(SEARCH(K949:DF949, INDEX('Cevap Anahtarları'!$B$2:$CW$10, MATCH(J949, 'Cevap Anahtarları'!$A$2:$A$100, 0), 0)))), --(INDEX('Cevap Anahtarları'!$B$2:$CW$10, MATCH(J949, 'Cevap Anahtarları'!$A$2:$A$100, 0), 0)&lt;&gt;"ABCDE")))</f>
        <v/>
      </c>
      <c r="F949" s="4" t="str" cm="1">
        <f t="array" ref="F949">IF(A949="","",SUMPRODUCT(1* (K949:DF949 &lt;&gt; 0)*(NOT(ISNUMBER(SEARCH(K949:DF949,INDEX('Cevap Anahtarları'!$B$2:$CW$10,MATCH(J949,'Cevap Anahtarları'!$A$2:$A$100,0),0)))))))</f>
        <v/>
      </c>
      <c r="G949" s="4" t="str" cm="1">
        <f t="array" aca="1" ref="G949" ca="1">IF(A949="", "", SUMPRODUCT(--(OFFSET(K949, 0, 0, 1, $O$1) = 0), --(INDEX('Cevap Anahtarları'!$B$2:$CW$10, MATCH(J949, 'Cevap Anahtarları'!$A$2:$A$100, 0), COLUMN(OFFSET(K949, 0, 0, 1, $O$1))-COLUMN(K949)+1) &lt;&gt; "ABCDE")))</f>
        <v/>
      </c>
      <c r="H949" s="12" t="str">
        <f t="shared" si="43"/>
        <v/>
      </c>
      <c r="I949" s="12" t="str">
        <f t="shared" si="44"/>
        <v/>
      </c>
    </row>
    <row r="950" spans="2:9">
      <c r="B950" t="str">
        <f>IF(_xlfn.CONCAT('OMR Ciktisi'!F947:O947)="","",VALUE(_xlfn.CONCAT('OMR Ciktisi'!F947:O947)))</f>
        <v/>
      </c>
      <c r="C950" t="str">
        <f>IF(B950="", "", OR(ISNUMBER(MATCH(B950, 'Ogrenci Listesi'!$B$2:$B$1500, 0)), ISNUMBER(MATCH(B950, 'Ogr List2'!$B$2:$B$1500, 0))))</f>
        <v/>
      </c>
      <c r="D950" t="str">
        <f t="shared" si="42"/>
        <v/>
      </c>
      <c r="E950" s="4" t="str" cm="1">
        <f t="array" ref="E950">IF(A950="","", SUMPRODUCT(--(INDEX('Cevap Anahtarları'!$B$2:$CW$10, MATCH(J950, 'Cevap Anahtarları'!$A$2:$A$100, 0), 0)="ABCDE")) + SUMPRODUCT(--(K950:DF950 &lt;&gt; ""), --(ISNUMBER(SEARCH(K950:DF950, INDEX('Cevap Anahtarları'!$B$2:$CW$10, MATCH(J950, 'Cevap Anahtarları'!$A$2:$A$100, 0), 0)))), --(INDEX('Cevap Anahtarları'!$B$2:$CW$10, MATCH(J950, 'Cevap Anahtarları'!$A$2:$A$100, 0), 0)&lt;&gt;"ABCDE")))</f>
        <v/>
      </c>
      <c r="F950" s="4" t="str" cm="1">
        <f t="array" ref="F950">IF(A950="","",SUMPRODUCT(1* (K950:DF950 &lt;&gt; 0)*(NOT(ISNUMBER(SEARCH(K950:DF950,INDEX('Cevap Anahtarları'!$B$2:$CW$10,MATCH(J950,'Cevap Anahtarları'!$A$2:$A$100,0),0)))))))</f>
        <v/>
      </c>
      <c r="G950" s="4" t="str" cm="1">
        <f t="array" aca="1" ref="G950" ca="1">IF(A950="", "", SUMPRODUCT(--(OFFSET(K950, 0, 0, 1, $O$1) = 0), --(INDEX('Cevap Anahtarları'!$B$2:$CW$10, MATCH(J950, 'Cevap Anahtarları'!$A$2:$A$100, 0), COLUMN(OFFSET(K950, 0, 0, 1, $O$1))-COLUMN(K950)+1) &lt;&gt; "ABCDE")))</f>
        <v/>
      </c>
      <c r="H950" s="12" t="str">
        <f t="shared" si="43"/>
        <v/>
      </c>
      <c r="I950" s="12" t="str">
        <f t="shared" si="44"/>
        <v/>
      </c>
    </row>
    <row r="951" spans="2:9">
      <c r="B951" t="str">
        <f>IF(_xlfn.CONCAT('OMR Ciktisi'!F948:O948)="","",VALUE(_xlfn.CONCAT('OMR Ciktisi'!F948:O948)))</f>
        <v/>
      </c>
      <c r="C951" t="str">
        <f>IF(B951="", "", OR(ISNUMBER(MATCH(B951, 'Ogrenci Listesi'!$B$2:$B$1500, 0)), ISNUMBER(MATCH(B951, 'Ogr List2'!$B$2:$B$1500, 0))))</f>
        <v/>
      </c>
      <c r="D951" t="str">
        <f t="shared" si="42"/>
        <v/>
      </c>
      <c r="E951" s="4" t="str" cm="1">
        <f t="array" ref="E951">IF(A951="","", SUMPRODUCT(--(INDEX('Cevap Anahtarları'!$B$2:$CW$10, MATCH(J951, 'Cevap Anahtarları'!$A$2:$A$100, 0), 0)="ABCDE")) + SUMPRODUCT(--(K951:DF951 &lt;&gt; ""), --(ISNUMBER(SEARCH(K951:DF951, INDEX('Cevap Anahtarları'!$B$2:$CW$10, MATCH(J951, 'Cevap Anahtarları'!$A$2:$A$100, 0), 0)))), --(INDEX('Cevap Anahtarları'!$B$2:$CW$10, MATCH(J951, 'Cevap Anahtarları'!$A$2:$A$100, 0), 0)&lt;&gt;"ABCDE")))</f>
        <v/>
      </c>
      <c r="F951" s="4" t="str" cm="1">
        <f t="array" ref="F951">IF(A951="","",SUMPRODUCT(1* (K951:DF951 &lt;&gt; 0)*(NOT(ISNUMBER(SEARCH(K951:DF951,INDEX('Cevap Anahtarları'!$B$2:$CW$10,MATCH(J951,'Cevap Anahtarları'!$A$2:$A$100,0),0)))))))</f>
        <v/>
      </c>
      <c r="G951" s="4" t="str" cm="1">
        <f t="array" aca="1" ref="G951" ca="1">IF(A951="", "", SUMPRODUCT(--(OFFSET(K951, 0, 0, 1, $O$1) = 0), --(INDEX('Cevap Anahtarları'!$B$2:$CW$10, MATCH(J951, 'Cevap Anahtarları'!$A$2:$A$100, 0), COLUMN(OFFSET(K951, 0, 0, 1, $O$1))-COLUMN(K951)+1) &lt;&gt; "ABCDE")))</f>
        <v/>
      </c>
      <c r="H951" s="12" t="str">
        <f t="shared" si="43"/>
        <v/>
      </c>
      <c r="I951" s="12" t="str">
        <f t="shared" si="44"/>
        <v/>
      </c>
    </row>
    <row r="952" spans="2:9">
      <c r="B952" t="str">
        <f>IF(_xlfn.CONCAT('OMR Ciktisi'!F949:O949)="","",VALUE(_xlfn.CONCAT('OMR Ciktisi'!F949:O949)))</f>
        <v/>
      </c>
      <c r="C952" t="str">
        <f>IF(B952="", "", OR(ISNUMBER(MATCH(B952, 'Ogrenci Listesi'!$B$2:$B$1500, 0)), ISNUMBER(MATCH(B952, 'Ogr List2'!$B$2:$B$1500, 0))))</f>
        <v/>
      </c>
      <c r="D952" t="str">
        <f t="shared" si="42"/>
        <v/>
      </c>
      <c r="E952" s="4" t="str" cm="1">
        <f t="array" ref="E952">IF(A952="","", SUMPRODUCT(--(INDEX('Cevap Anahtarları'!$B$2:$CW$10, MATCH(J952, 'Cevap Anahtarları'!$A$2:$A$100, 0), 0)="ABCDE")) + SUMPRODUCT(--(K952:DF952 &lt;&gt; ""), --(ISNUMBER(SEARCH(K952:DF952, INDEX('Cevap Anahtarları'!$B$2:$CW$10, MATCH(J952, 'Cevap Anahtarları'!$A$2:$A$100, 0), 0)))), --(INDEX('Cevap Anahtarları'!$B$2:$CW$10, MATCH(J952, 'Cevap Anahtarları'!$A$2:$A$100, 0), 0)&lt;&gt;"ABCDE")))</f>
        <v/>
      </c>
      <c r="F952" s="4" t="str" cm="1">
        <f t="array" ref="F952">IF(A952="","",SUMPRODUCT(1* (K952:DF952 &lt;&gt; 0)*(NOT(ISNUMBER(SEARCH(K952:DF952,INDEX('Cevap Anahtarları'!$B$2:$CW$10,MATCH(J952,'Cevap Anahtarları'!$A$2:$A$100,0),0)))))))</f>
        <v/>
      </c>
      <c r="G952" s="4" t="str" cm="1">
        <f t="array" aca="1" ref="G952" ca="1">IF(A952="", "", SUMPRODUCT(--(OFFSET(K952, 0, 0, 1, $O$1) = 0), --(INDEX('Cevap Anahtarları'!$B$2:$CW$10, MATCH(J952, 'Cevap Anahtarları'!$A$2:$A$100, 0), COLUMN(OFFSET(K952, 0, 0, 1, $O$1))-COLUMN(K952)+1) &lt;&gt; "ABCDE")))</f>
        <v/>
      </c>
      <c r="H952" s="12" t="str">
        <f t="shared" si="43"/>
        <v/>
      </c>
      <c r="I952" s="12" t="str">
        <f t="shared" si="44"/>
        <v/>
      </c>
    </row>
    <row r="953" spans="2:9">
      <c r="B953" t="str">
        <f>IF(_xlfn.CONCAT('OMR Ciktisi'!F950:O950)="","",VALUE(_xlfn.CONCAT('OMR Ciktisi'!F950:O950)))</f>
        <v/>
      </c>
      <c r="C953" t="str">
        <f>IF(B953="", "", OR(ISNUMBER(MATCH(B953, 'Ogrenci Listesi'!$B$2:$B$1500, 0)), ISNUMBER(MATCH(B953, 'Ogr List2'!$B$2:$B$1500, 0))))</f>
        <v/>
      </c>
      <c r="D953" t="str">
        <f t="shared" si="42"/>
        <v/>
      </c>
      <c r="E953" s="4" t="str" cm="1">
        <f t="array" ref="E953">IF(A953="","", SUMPRODUCT(--(INDEX('Cevap Anahtarları'!$B$2:$CW$10, MATCH(J953, 'Cevap Anahtarları'!$A$2:$A$100, 0), 0)="ABCDE")) + SUMPRODUCT(--(K953:DF953 &lt;&gt; ""), --(ISNUMBER(SEARCH(K953:DF953, INDEX('Cevap Anahtarları'!$B$2:$CW$10, MATCH(J953, 'Cevap Anahtarları'!$A$2:$A$100, 0), 0)))), --(INDEX('Cevap Anahtarları'!$B$2:$CW$10, MATCH(J953, 'Cevap Anahtarları'!$A$2:$A$100, 0), 0)&lt;&gt;"ABCDE")))</f>
        <v/>
      </c>
      <c r="F953" s="4" t="str" cm="1">
        <f t="array" ref="F953">IF(A953="","",SUMPRODUCT(1* (K953:DF953 &lt;&gt; 0)*(NOT(ISNUMBER(SEARCH(K953:DF953,INDEX('Cevap Anahtarları'!$B$2:$CW$10,MATCH(J953,'Cevap Anahtarları'!$A$2:$A$100,0),0)))))))</f>
        <v/>
      </c>
      <c r="G953" s="4" t="str" cm="1">
        <f t="array" aca="1" ref="G953" ca="1">IF(A953="", "", SUMPRODUCT(--(OFFSET(K953, 0, 0, 1, $O$1) = 0), --(INDEX('Cevap Anahtarları'!$B$2:$CW$10, MATCH(J953, 'Cevap Anahtarları'!$A$2:$A$100, 0), COLUMN(OFFSET(K953, 0, 0, 1, $O$1))-COLUMN(K953)+1) &lt;&gt; "ABCDE")))</f>
        <v/>
      </c>
      <c r="H953" s="12" t="str">
        <f t="shared" si="43"/>
        <v/>
      </c>
      <c r="I953" s="12" t="str">
        <f t="shared" si="44"/>
        <v/>
      </c>
    </row>
    <row r="954" spans="2:9">
      <c r="B954" t="str">
        <f>IF(_xlfn.CONCAT('OMR Ciktisi'!F951:O951)="","",VALUE(_xlfn.CONCAT('OMR Ciktisi'!F951:O951)))</f>
        <v/>
      </c>
      <c r="C954" t="str">
        <f>IF(B954="", "", OR(ISNUMBER(MATCH(B954, 'Ogrenci Listesi'!$B$2:$B$1500, 0)), ISNUMBER(MATCH(B954, 'Ogr List2'!$B$2:$B$1500, 0))))</f>
        <v/>
      </c>
      <c r="D954" t="str">
        <f t="shared" si="42"/>
        <v/>
      </c>
      <c r="E954" s="4" t="str" cm="1">
        <f t="array" ref="E954">IF(A954="","", SUMPRODUCT(--(INDEX('Cevap Anahtarları'!$B$2:$CW$10, MATCH(J954, 'Cevap Anahtarları'!$A$2:$A$100, 0), 0)="ABCDE")) + SUMPRODUCT(--(K954:DF954 &lt;&gt; ""), --(ISNUMBER(SEARCH(K954:DF954, INDEX('Cevap Anahtarları'!$B$2:$CW$10, MATCH(J954, 'Cevap Anahtarları'!$A$2:$A$100, 0), 0)))), --(INDEX('Cevap Anahtarları'!$B$2:$CW$10, MATCH(J954, 'Cevap Anahtarları'!$A$2:$A$100, 0), 0)&lt;&gt;"ABCDE")))</f>
        <v/>
      </c>
      <c r="F954" s="4" t="str" cm="1">
        <f t="array" ref="F954">IF(A954="","",SUMPRODUCT(1* (K954:DF954 &lt;&gt; 0)*(NOT(ISNUMBER(SEARCH(K954:DF954,INDEX('Cevap Anahtarları'!$B$2:$CW$10,MATCH(J954,'Cevap Anahtarları'!$A$2:$A$100,0),0)))))))</f>
        <v/>
      </c>
      <c r="G954" s="4" t="str" cm="1">
        <f t="array" aca="1" ref="G954" ca="1">IF(A954="", "", SUMPRODUCT(--(OFFSET(K954, 0, 0, 1, $O$1) = 0), --(INDEX('Cevap Anahtarları'!$B$2:$CW$10, MATCH(J954, 'Cevap Anahtarları'!$A$2:$A$100, 0), COLUMN(OFFSET(K954, 0, 0, 1, $O$1))-COLUMN(K954)+1) &lt;&gt; "ABCDE")))</f>
        <v/>
      </c>
      <c r="H954" s="12" t="str">
        <f t="shared" si="43"/>
        <v/>
      </c>
      <c r="I954" s="12" t="str">
        <f t="shared" si="44"/>
        <v/>
      </c>
    </row>
    <row r="955" spans="2:9">
      <c r="B955" t="str">
        <f>IF(_xlfn.CONCAT('OMR Ciktisi'!F952:O952)="","",VALUE(_xlfn.CONCAT('OMR Ciktisi'!F952:O952)))</f>
        <v/>
      </c>
      <c r="C955" t="str">
        <f>IF(B955="", "", OR(ISNUMBER(MATCH(B955, 'Ogrenci Listesi'!$B$2:$B$1500, 0)), ISNUMBER(MATCH(B955, 'Ogr List2'!$B$2:$B$1500, 0))))</f>
        <v/>
      </c>
      <c r="D955" t="str">
        <f t="shared" si="42"/>
        <v/>
      </c>
      <c r="E955" s="4" t="str" cm="1">
        <f t="array" ref="E955">IF(A955="","", SUMPRODUCT(--(INDEX('Cevap Anahtarları'!$B$2:$CW$10, MATCH(J955, 'Cevap Anahtarları'!$A$2:$A$100, 0), 0)="ABCDE")) + SUMPRODUCT(--(K955:DF955 &lt;&gt; ""), --(ISNUMBER(SEARCH(K955:DF955, INDEX('Cevap Anahtarları'!$B$2:$CW$10, MATCH(J955, 'Cevap Anahtarları'!$A$2:$A$100, 0), 0)))), --(INDEX('Cevap Anahtarları'!$B$2:$CW$10, MATCH(J955, 'Cevap Anahtarları'!$A$2:$A$100, 0), 0)&lt;&gt;"ABCDE")))</f>
        <v/>
      </c>
      <c r="F955" s="4" t="str" cm="1">
        <f t="array" ref="F955">IF(A955="","",SUMPRODUCT(1* (K955:DF955 &lt;&gt; 0)*(NOT(ISNUMBER(SEARCH(K955:DF955,INDEX('Cevap Anahtarları'!$B$2:$CW$10,MATCH(J955,'Cevap Anahtarları'!$A$2:$A$100,0),0)))))))</f>
        <v/>
      </c>
      <c r="G955" s="4" t="str" cm="1">
        <f t="array" aca="1" ref="G955" ca="1">IF(A955="", "", SUMPRODUCT(--(OFFSET(K955, 0, 0, 1, $O$1) = 0), --(INDEX('Cevap Anahtarları'!$B$2:$CW$10, MATCH(J955, 'Cevap Anahtarları'!$A$2:$A$100, 0), COLUMN(OFFSET(K955, 0, 0, 1, $O$1))-COLUMN(K955)+1) &lt;&gt; "ABCDE")))</f>
        <v/>
      </c>
      <c r="H955" s="12" t="str">
        <f t="shared" si="43"/>
        <v/>
      </c>
      <c r="I955" s="12" t="str">
        <f t="shared" si="44"/>
        <v/>
      </c>
    </row>
    <row r="956" spans="2:9">
      <c r="B956" t="str">
        <f>IF(_xlfn.CONCAT('OMR Ciktisi'!F953:O953)="","",VALUE(_xlfn.CONCAT('OMR Ciktisi'!F953:O953)))</f>
        <v/>
      </c>
      <c r="C956" t="str">
        <f>IF(B956="", "", OR(ISNUMBER(MATCH(B956, 'Ogrenci Listesi'!$B$2:$B$1500, 0)), ISNUMBER(MATCH(B956, 'Ogr List2'!$B$2:$B$1500, 0))))</f>
        <v/>
      </c>
      <c r="D956" t="str">
        <f t="shared" si="42"/>
        <v/>
      </c>
      <c r="E956" s="4" t="str" cm="1">
        <f t="array" ref="E956">IF(A956="","", SUMPRODUCT(--(INDEX('Cevap Anahtarları'!$B$2:$CW$10, MATCH(J956, 'Cevap Anahtarları'!$A$2:$A$100, 0), 0)="ABCDE")) + SUMPRODUCT(--(K956:DF956 &lt;&gt; ""), --(ISNUMBER(SEARCH(K956:DF956, INDEX('Cevap Anahtarları'!$B$2:$CW$10, MATCH(J956, 'Cevap Anahtarları'!$A$2:$A$100, 0), 0)))), --(INDEX('Cevap Anahtarları'!$B$2:$CW$10, MATCH(J956, 'Cevap Anahtarları'!$A$2:$A$100, 0), 0)&lt;&gt;"ABCDE")))</f>
        <v/>
      </c>
      <c r="F956" s="4" t="str" cm="1">
        <f t="array" ref="F956">IF(A956="","",SUMPRODUCT(1* (K956:DF956 &lt;&gt; 0)*(NOT(ISNUMBER(SEARCH(K956:DF956,INDEX('Cevap Anahtarları'!$B$2:$CW$10,MATCH(J956,'Cevap Anahtarları'!$A$2:$A$100,0),0)))))))</f>
        <v/>
      </c>
      <c r="G956" s="4" t="str" cm="1">
        <f t="array" aca="1" ref="G956" ca="1">IF(A956="", "", SUMPRODUCT(--(OFFSET(K956, 0, 0, 1, $O$1) = 0), --(INDEX('Cevap Anahtarları'!$B$2:$CW$10, MATCH(J956, 'Cevap Anahtarları'!$A$2:$A$100, 0), COLUMN(OFFSET(K956, 0, 0, 1, $O$1))-COLUMN(K956)+1) &lt;&gt; "ABCDE")))</f>
        <v/>
      </c>
      <c r="H956" s="12" t="str">
        <f t="shared" si="43"/>
        <v/>
      </c>
      <c r="I956" s="12" t="str">
        <f t="shared" si="44"/>
        <v/>
      </c>
    </row>
    <row r="957" spans="2:9">
      <c r="B957" t="str">
        <f>IF(_xlfn.CONCAT('OMR Ciktisi'!F954:O954)="","",VALUE(_xlfn.CONCAT('OMR Ciktisi'!F954:O954)))</f>
        <v/>
      </c>
      <c r="C957" t="str">
        <f>IF(B957="", "", OR(ISNUMBER(MATCH(B957, 'Ogrenci Listesi'!$B$2:$B$1500, 0)), ISNUMBER(MATCH(B957, 'Ogr List2'!$B$2:$B$1500, 0))))</f>
        <v/>
      </c>
      <c r="D957" t="str">
        <f t="shared" si="42"/>
        <v/>
      </c>
      <c r="E957" s="4" t="str" cm="1">
        <f t="array" ref="E957">IF(A957="","", SUMPRODUCT(--(INDEX('Cevap Anahtarları'!$B$2:$CW$10, MATCH(J957, 'Cevap Anahtarları'!$A$2:$A$100, 0), 0)="ABCDE")) + SUMPRODUCT(--(K957:DF957 &lt;&gt; ""), --(ISNUMBER(SEARCH(K957:DF957, INDEX('Cevap Anahtarları'!$B$2:$CW$10, MATCH(J957, 'Cevap Anahtarları'!$A$2:$A$100, 0), 0)))), --(INDEX('Cevap Anahtarları'!$B$2:$CW$10, MATCH(J957, 'Cevap Anahtarları'!$A$2:$A$100, 0), 0)&lt;&gt;"ABCDE")))</f>
        <v/>
      </c>
      <c r="F957" s="4" t="str" cm="1">
        <f t="array" ref="F957">IF(A957="","",SUMPRODUCT(1* (K957:DF957 &lt;&gt; 0)*(NOT(ISNUMBER(SEARCH(K957:DF957,INDEX('Cevap Anahtarları'!$B$2:$CW$10,MATCH(J957,'Cevap Anahtarları'!$A$2:$A$100,0),0)))))))</f>
        <v/>
      </c>
      <c r="G957" s="4" t="str" cm="1">
        <f t="array" aca="1" ref="G957" ca="1">IF(A957="", "", SUMPRODUCT(--(OFFSET(K957, 0, 0, 1, $O$1) = 0), --(INDEX('Cevap Anahtarları'!$B$2:$CW$10, MATCH(J957, 'Cevap Anahtarları'!$A$2:$A$100, 0), COLUMN(OFFSET(K957, 0, 0, 1, $O$1))-COLUMN(K957)+1) &lt;&gt; "ABCDE")))</f>
        <v/>
      </c>
      <c r="H957" s="12" t="str">
        <f t="shared" si="43"/>
        <v/>
      </c>
      <c r="I957" s="12" t="str">
        <f t="shared" si="44"/>
        <v/>
      </c>
    </row>
    <row r="958" spans="2:9">
      <c r="B958" t="str">
        <f>IF(_xlfn.CONCAT('OMR Ciktisi'!F955:O955)="","",VALUE(_xlfn.CONCAT('OMR Ciktisi'!F955:O955)))</f>
        <v/>
      </c>
      <c r="C958" t="str">
        <f>IF(B958="", "", OR(ISNUMBER(MATCH(B958, 'Ogrenci Listesi'!$B$2:$B$1500, 0)), ISNUMBER(MATCH(B958, 'Ogr List2'!$B$2:$B$1500, 0))))</f>
        <v/>
      </c>
      <c r="D958" t="str">
        <f t="shared" si="42"/>
        <v/>
      </c>
      <c r="E958" s="4" t="str" cm="1">
        <f t="array" ref="E958">IF(A958="","", SUMPRODUCT(--(INDEX('Cevap Anahtarları'!$B$2:$CW$10, MATCH(J958, 'Cevap Anahtarları'!$A$2:$A$100, 0), 0)="ABCDE")) + SUMPRODUCT(--(K958:DF958 &lt;&gt; ""), --(ISNUMBER(SEARCH(K958:DF958, INDEX('Cevap Anahtarları'!$B$2:$CW$10, MATCH(J958, 'Cevap Anahtarları'!$A$2:$A$100, 0), 0)))), --(INDEX('Cevap Anahtarları'!$B$2:$CW$10, MATCH(J958, 'Cevap Anahtarları'!$A$2:$A$100, 0), 0)&lt;&gt;"ABCDE")))</f>
        <v/>
      </c>
      <c r="F958" s="4" t="str" cm="1">
        <f t="array" ref="F958">IF(A958="","",SUMPRODUCT(1* (K958:DF958 &lt;&gt; 0)*(NOT(ISNUMBER(SEARCH(K958:DF958,INDEX('Cevap Anahtarları'!$B$2:$CW$10,MATCH(J958,'Cevap Anahtarları'!$A$2:$A$100,0),0)))))))</f>
        <v/>
      </c>
      <c r="G958" s="4" t="str" cm="1">
        <f t="array" aca="1" ref="G958" ca="1">IF(A958="", "", SUMPRODUCT(--(OFFSET(K958, 0, 0, 1, $O$1) = 0), --(INDEX('Cevap Anahtarları'!$B$2:$CW$10, MATCH(J958, 'Cevap Anahtarları'!$A$2:$A$100, 0), COLUMN(OFFSET(K958, 0, 0, 1, $O$1))-COLUMN(K958)+1) &lt;&gt; "ABCDE")))</f>
        <v/>
      </c>
      <c r="H958" s="12" t="str">
        <f t="shared" si="43"/>
        <v/>
      </c>
      <c r="I958" s="12" t="str">
        <f t="shared" si="44"/>
        <v/>
      </c>
    </row>
    <row r="959" spans="2:9">
      <c r="B959" t="str">
        <f>IF(_xlfn.CONCAT('OMR Ciktisi'!F956:O956)="","",VALUE(_xlfn.CONCAT('OMR Ciktisi'!F956:O956)))</f>
        <v/>
      </c>
      <c r="C959" t="str">
        <f>IF(B959="", "", OR(ISNUMBER(MATCH(B959, 'Ogrenci Listesi'!$B$2:$B$1500, 0)), ISNUMBER(MATCH(B959, 'Ogr List2'!$B$2:$B$1500, 0))))</f>
        <v/>
      </c>
      <c r="D959" t="str">
        <f t="shared" si="42"/>
        <v/>
      </c>
      <c r="E959" s="4" t="str" cm="1">
        <f t="array" ref="E959">IF(A959="","", SUMPRODUCT(--(INDEX('Cevap Anahtarları'!$B$2:$CW$10, MATCH(J959, 'Cevap Anahtarları'!$A$2:$A$100, 0), 0)="ABCDE")) + SUMPRODUCT(--(K959:DF959 &lt;&gt; ""), --(ISNUMBER(SEARCH(K959:DF959, INDEX('Cevap Anahtarları'!$B$2:$CW$10, MATCH(J959, 'Cevap Anahtarları'!$A$2:$A$100, 0), 0)))), --(INDEX('Cevap Anahtarları'!$B$2:$CW$10, MATCH(J959, 'Cevap Anahtarları'!$A$2:$A$100, 0), 0)&lt;&gt;"ABCDE")))</f>
        <v/>
      </c>
      <c r="F959" s="4" t="str" cm="1">
        <f t="array" ref="F959">IF(A959="","",SUMPRODUCT(1* (K959:DF959 &lt;&gt; 0)*(NOT(ISNUMBER(SEARCH(K959:DF959,INDEX('Cevap Anahtarları'!$B$2:$CW$10,MATCH(J959,'Cevap Anahtarları'!$A$2:$A$100,0),0)))))))</f>
        <v/>
      </c>
      <c r="G959" s="4" t="str" cm="1">
        <f t="array" aca="1" ref="G959" ca="1">IF(A959="", "", SUMPRODUCT(--(OFFSET(K959, 0, 0, 1, $O$1) = 0), --(INDEX('Cevap Anahtarları'!$B$2:$CW$10, MATCH(J959, 'Cevap Anahtarları'!$A$2:$A$100, 0), COLUMN(OFFSET(K959, 0, 0, 1, $O$1))-COLUMN(K959)+1) &lt;&gt; "ABCDE")))</f>
        <v/>
      </c>
      <c r="H959" s="12" t="str">
        <f t="shared" si="43"/>
        <v/>
      </c>
      <c r="I959" s="12" t="str">
        <f t="shared" si="44"/>
        <v/>
      </c>
    </row>
    <row r="960" spans="2:9">
      <c r="B960" t="str">
        <f>IF(_xlfn.CONCAT('OMR Ciktisi'!F957:O957)="","",VALUE(_xlfn.CONCAT('OMR Ciktisi'!F957:O957)))</f>
        <v/>
      </c>
      <c r="C960" t="str">
        <f>IF(B960="", "", OR(ISNUMBER(MATCH(B960, 'Ogrenci Listesi'!$B$2:$B$1500, 0)), ISNUMBER(MATCH(B960, 'Ogr List2'!$B$2:$B$1500, 0))))</f>
        <v/>
      </c>
      <c r="D960" t="str">
        <f t="shared" si="42"/>
        <v/>
      </c>
      <c r="E960" s="4" t="str" cm="1">
        <f t="array" ref="E960">IF(A960="","", SUMPRODUCT(--(INDEX('Cevap Anahtarları'!$B$2:$CW$10, MATCH(J960, 'Cevap Anahtarları'!$A$2:$A$100, 0), 0)="ABCDE")) + SUMPRODUCT(--(K960:DF960 &lt;&gt; ""), --(ISNUMBER(SEARCH(K960:DF960, INDEX('Cevap Anahtarları'!$B$2:$CW$10, MATCH(J960, 'Cevap Anahtarları'!$A$2:$A$100, 0), 0)))), --(INDEX('Cevap Anahtarları'!$B$2:$CW$10, MATCH(J960, 'Cevap Anahtarları'!$A$2:$A$100, 0), 0)&lt;&gt;"ABCDE")))</f>
        <v/>
      </c>
      <c r="F960" s="4" t="str" cm="1">
        <f t="array" ref="F960">IF(A960="","",SUMPRODUCT(1* (K960:DF960 &lt;&gt; 0)*(NOT(ISNUMBER(SEARCH(K960:DF960,INDEX('Cevap Anahtarları'!$B$2:$CW$10,MATCH(J960,'Cevap Anahtarları'!$A$2:$A$100,0),0)))))))</f>
        <v/>
      </c>
      <c r="G960" s="4" t="str" cm="1">
        <f t="array" aca="1" ref="G960" ca="1">IF(A960="", "", SUMPRODUCT(--(OFFSET(K960, 0, 0, 1, $O$1) = 0), --(INDEX('Cevap Anahtarları'!$B$2:$CW$10, MATCH(J960, 'Cevap Anahtarları'!$A$2:$A$100, 0), COLUMN(OFFSET(K960, 0, 0, 1, $O$1))-COLUMN(K960)+1) &lt;&gt; "ABCDE")))</f>
        <v/>
      </c>
      <c r="H960" s="12" t="str">
        <f t="shared" si="43"/>
        <v/>
      </c>
      <c r="I960" s="12" t="str">
        <f t="shared" si="44"/>
        <v/>
      </c>
    </row>
    <row r="961" spans="2:9">
      <c r="B961" t="str">
        <f>IF(_xlfn.CONCAT('OMR Ciktisi'!F958:O958)="","",VALUE(_xlfn.CONCAT('OMR Ciktisi'!F958:O958)))</f>
        <v/>
      </c>
      <c r="C961" t="str">
        <f>IF(B961="", "", OR(ISNUMBER(MATCH(B961, 'Ogrenci Listesi'!$B$2:$B$1500, 0)), ISNUMBER(MATCH(B961, 'Ogr List2'!$B$2:$B$1500, 0))))</f>
        <v/>
      </c>
      <c r="D961" t="str">
        <f t="shared" si="42"/>
        <v/>
      </c>
      <c r="E961" s="4" t="str" cm="1">
        <f t="array" ref="E961">IF(A961="","", SUMPRODUCT(--(INDEX('Cevap Anahtarları'!$B$2:$CW$10, MATCH(J961, 'Cevap Anahtarları'!$A$2:$A$100, 0), 0)="ABCDE")) + SUMPRODUCT(--(K961:DF961 &lt;&gt; ""), --(ISNUMBER(SEARCH(K961:DF961, INDEX('Cevap Anahtarları'!$B$2:$CW$10, MATCH(J961, 'Cevap Anahtarları'!$A$2:$A$100, 0), 0)))), --(INDEX('Cevap Anahtarları'!$B$2:$CW$10, MATCH(J961, 'Cevap Anahtarları'!$A$2:$A$100, 0), 0)&lt;&gt;"ABCDE")))</f>
        <v/>
      </c>
      <c r="F961" s="4" t="str" cm="1">
        <f t="array" ref="F961">IF(A961="","",SUMPRODUCT(1* (K961:DF961 &lt;&gt; 0)*(NOT(ISNUMBER(SEARCH(K961:DF961,INDEX('Cevap Anahtarları'!$B$2:$CW$10,MATCH(J961,'Cevap Anahtarları'!$A$2:$A$100,0),0)))))))</f>
        <v/>
      </c>
      <c r="G961" s="4" t="str" cm="1">
        <f t="array" aca="1" ref="G961" ca="1">IF(A961="", "", SUMPRODUCT(--(OFFSET(K961, 0, 0, 1, $O$1) = 0), --(INDEX('Cevap Anahtarları'!$B$2:$CW$10, MATCH(J961, 'Cevap Anahtarları'!$A$2:$A$100, 0), COLUMN(OFFSET(K961, 0, 0, 1, $O$1))-COLUMN(K961)+1) &lt;&gt; "ABCDE")))</f>
        <v/>
      </c>
      <c r="H961" s="12" t="str">
        <f t="shared" si="43"/>
        <v/>
      </c>
      <c r="I961" s="12" t="str">
        <f t="shared" si="44"/>
        <v/>
      </c>
    </row>
    <row r="962" spans="2:9">
      <c r="B962" t="str">
        <f>IF(_xlfn.CONCAT('OMR Ciktisi'!F959:O959)="","",VALUE(_xlfn.CONCAT('OMR Ciktisi'!F959:O959)))</f>
        <v/>
      </c>
      <c r="C962" t="str">
        <f>IF(B962="", "", OR(ISNUMBER(MATCH(B962, 'Ogrenci Listesi'!$B$2:$B$1500, 0)), ISNUMBER(MATCH(B962, 'Ogr List2'!$B$2:$B$1500, 0))))</f>
        <v/>
      </c>
      <c r="D962" t="str">
        <f t="shared" si="42"/>
        <v/>
      </c>
      <c r="E962" s="4" t="str" cm="1">
        <f t="array" ref="E962">IF(A962="","", SUMPRODUCT(--(INDEX('Cevap Anahtarları'!$B$2:$CW$10, MATCH(J962, 'Cevap Anahtarları'!$A$2:$A$100, 0), 0)="ABCDE")) + SUMPRODUCT(--(K962:DF962 &lt;&gt; ""), --(ISNUMBER(SEARCH(K962:DF962, INDEX('Cevap Anahtarları'!$B$2:$CW$10, MATCH(J962, 'Cevap Anahtarları'!$A$2:$A$100, 0), 0)))), --(INDEX('Cevap Anahtarları'!$B$2:$CW$10, MATCH(J962, 'Cevap Anahtarları'!$A$2:$A$100, 0), 0)&lt;&gt;"ABCDE")))</f>
        <v/>
      </c>
      <c r="F962" s="4" t="str" cm="1">
        <f t="array" ref="F962">IF(A962="","",SUMPRODUCT(1* (K962:DF962 &lt;&gt; 0)*(NOT(ISNUMBER(SEARCH(K962:DF962,INDEX('Cevap Anahtarları'!$B$2:$CW$10,MATCH(J962,'Cevap Anahtarları'!$A$2:$A$100,0),0)))))))</f>
        <v/>
      </c>
      <c r="G962" s="4" t="str" cm="1">
        <f t="array" aca="1" ref="G962" ca="1">IF(A962="", "", SUMPRODUCT(--(OFFSET(K962, 0, 0, 1, $O$1) = 0), --(INDEX('Cevap Anahtarları'!$B$2:$CW$10, MATCH(J962, 'Cevap Anahtarları'!$A$2:$A$100, 0), COLUMN(OFFSET(K962, 0, 0, 1, $O$1))-COLUMN(K962)+1) &lt;&gt; "ABCDE")))</f>
        <v/>
      </c>
      <c r="H962" s="12" t="str">
        <f t="shared" si="43"/>
        <v/>
      </c>
      <c r="I962" s="12" t="str">
        <f t="shared" si="44"/>
        <v/>
      </c>
    </row>
    <row r="963" spans="2:9">
      <c r="B963" t="str">
        <f>IF(_xlfn.CONCAT('OMR Ciktisi'!F960:O960)="","",VALUE(_xlfn.CONCAT('OMR Ciktisi'!F960:O960)))</f>
        <v/>
      </c>
      <c r="C963" t="str">
        <f>IF(B963="", "", OR(ISNUMBER(MATCH(B963, 'Ogrenci Listesi'!$B$2:$B$1500, 0)), ISNUMBER(MATCH(B963, 'Ogr List2'!$B$2:$B$1500, 0))))</f>
        <v/>
      </c>
      <c r="D963" t="str">
        <f t="shared" si="42"/>
        <v/>
      </c>
      <c r="E963" s="4" t="str" cm="1">
        <f t="array" ref="E963">IF(A963="","", SUMPRODUCT(--(INDEX('Cevap Anahtarları'!$B$2:$CW$10, MATCH(J963, 'Cevap Anahtarları'!$A$2:$A$100, 0), 0)="ABCDE")) + SUMPRODUCT(--(K963:DF963 &lt;&gt; ""), --(ISNUMBER(SEARCH(K963:DF963, INDEX('Cevap Anahtarları'!$B$2:$CW$10, MATCH(J963, 'Cevap Anahtarları'!$A$2:$A$100, 0), 0)))), --(INDEX('Cevap Anahtarları'!$B$2:$CW$10, MATCH(J963, 'Cevap Anahtarları'!$A$2:$A$100, 0), 0)&lt;&gt;"ABCDE")))</f>
        <v/>
      </c>
      <c r="F963" s="4" t="str" cm="1">
        <f t="array" ref="F963">IF(A963="","",SUMPRODUCT(1* (K963:DF963 &lt;&gt; 0)*(NOT(ISNUMBER(SEARCH(K963:DF963,INDEX('Cevap Anahtarları'!$B$2:$CW$10,MATCH(J963,'Cevap Anahtarları'!$A$2:$A$100,0),0)))))))</f>
        <v/>
      </c>
      <c r="G963" s="4" t="str" cm="1">
        <f t="array" aca="1" ref="G963" ca="1">IF(A963="", "", SUMPRODUCT(--(OFFSET(K963, 0, 0, 1, $O$1) = 0), --(INDEX('Cevap Anahtarları'!$B$2:$CW$10, MATCH(J963, 'Cevap Anahtarları'!$A$2:$A$100, 0), COLUMN(OFFSET(K963, 0, 0, 1, $O$1))-COLUMN(K963)+1) &lt;&gt; "ABCDE")))</f>
        <v/>
      </c>
      <c r="H963" s="12" t="str">
        <f t="shared" si="43"/>
        <v/>
      </c>
      <c r="I963" s="12" t="str">
        <f t="shared" si="44"/>
        <v/>
      </c>
    </row>
    <row r="964" spans="2:9">
      <c r="B964" t="str">
        <f>IF(_xlfn.CONCAT('OMR Ciktisi'!F961:O961)="","",VALUE(_xlfn.CONCAT('OMR Ciktisi'!F961:O961)))</f>
        <v/>
      </c>
      <c r="C964" t="str">
        <f>IF(B964="", "", OR(ISNUMBER(MATCH(B964, 'Ogrenci Listesi'!$B$2:$B$1500, 0)), ISNUMBER(MATCH(B964, 'Ogr List2'!$B$2:$B$1500, 0))))</f>
        <v/>
      </c>
      <c r="D964" t="str">
        <f t="shared" si="42"/>
        <v/>
      </c>
      <c r="E964" s="4" t="str" cm="1">
        <f t="array" ref="E964">IF(A964="","", SUMPRODUCT(--(INDEX('Cevap Anahtarları'!$B$2:$CW$10, MATCH(J964, 'Cevap Anahtarları'!$A$2:$A$100, 0), 0)="ABCDE")) + SUMPRODUCT(--(K964:DF964 &lt;&gt; ""), --(ISNUMBER(SEARCH(K964:DF964, INDEX('Cevap Anahtarları'!$B$2:$CW$10, MATCH(J964, 'Cevap Anahtarları'!$A$2:$A$100, 0), 0)))), --(INDEX('Cevap Anahtarları'!$B$2:$CW$10, MATCH(J964, 'Cevap Anahtarları'!$A$2:$A$100, 0), 0)&lt;&gt;"ABCDE")))</f>
        <v/>
      </c>
      <c r="F964" s="4" t="str" cm="1">
        <f t="array" ref="F964">IF(A964="","",SUMPRODUCT(1* (K964:DF964 &lt;&gt; 0)*(NOT(ISNUMBER(SEARCH(K964:DF964,INDEX('Cevap Anahtarları'!$B$2:$CW$10,MATCH(J964,'Cevap Anahtarları'!$A$2:$A$100,0),0)))))))</f>
        <v/>
      </c>
      <c r="G964" s="4" t="str" cm="1">
        <f t="array" aca="1" ref="G964" ca="1">IF(A964="", "", SUMPRODUCT(--(OFFSET(K964, 0, 0, 1, $O$1) = 0), --(INDEX('Cevap Anahtarları'!$B$2:$CW$10, MATCH(J964, 'Cevap Anahtarları'!$A$2:$A$100, 0), COLUMN(OFFSET(K964, 0, 0, 1, $O$1))-COLUMN(K964)+1) &lt;&gt; "ABCDE")))</f>
        <v/>
      </c>
      <c r="H964" s="12" t="str">
        <f t="shared" si="43"/>
        <v/>
      </c>
      <c r="I964" s="12" t="str">
        <f t="shared" si="44"/>
        <v/>
      </c>
    </row>
    <row r="965" spans="2:9">
      <c r="B965" t="str">
        <f>IF(_xlfn.CONCAT('OMR Ciktisi'!F962:O962)="","",VALUE(_xlfn.CONCAT('OMR Ciktisi'!F962:O962)))</f>
        <v/>
      </c>
      <c r="C965" t="str">
        <f>IF(B965="", "", OR(ISNUMBER(MATCH(B965, 'Ogrenci Listesi'!$B$2:$B$1500, 0)), ISNUMBER(MATCH(B965, 'Ogr List2'!$B$2:$B$1500, 0))))</f>
        <v/>
      </c>
      <c r="D965" t="str">
        <f t="shared" si="42"/>
        <v/>
      </c>
      <c r="E965" s="4" t="str" cm="1">
        <f t="array" ref="E965">IF(A965="","", SUMPRODUCT(--(INDEX('Cevap Anahtarları'!$B$2:$CW$10, MATCH(J965, 'Cevap Anahtarları'!$A$2:$A$100, 0), 0)="ABCDE")) + SUMPRODUCT(--(K965:DF965 &lt;&gt; ""), --(ISNUMBER(SEARCH(K965:DF965, INDEX('Cevap Anahtarları'!$B$2:$CW$10, MATCH(J965, 'Cevap Anahtarları'!$A$2:$A$100, 0), 0)))), --(INDEX('Cevap Anahtarları'!$B$2:$CW$10, MATCH(J965, 'Cevap Anahtarları'!$A$2:$A$100, 0), 0)&lt;&gt;"ABCDE")))</f>
        <v/>
      </c>
      <c r="F965" s="4" t="str" cm="1">
        <f t="array" ref="F965">IF(A965="","",SUMPRODUCT(1* (K965:DF965 &lt;&gt; 0)*(NOT(ISNUMBER(SEARCH(K965:DF965,INDEX('Cevap Anahtarları'!$B$2:$CW$10,MATCH(J965,'Cevap Anahtarları'!$A$2:$A$100,0),0)))))))</f>
        <v/>
      </c>
      <c r="G965" s="4" t="str" cm="1">
        <f t="array" aca="1" ref="G965" ca="1">IF(A965="", "", SUMPRODUCT(--(OFFSET(K965, 0, 0, 1, $O$1) = 0), --(INDEX('Cevap Anahtarları'!$B$2:$CW$10, MATCH(J965, 'Cevap Anahtarları'!$A$2:$A$100, 0), COLUMN(OFFSET(K965, 0, 0, 1, $O$1))-COLUMN(K965)+1) &lt;&gt; "ABCDE")))</f>
        <v/>
      </c>
      <c r="H965" s="12" t="str">
        <f t="shared" si="43"/>
        <v/>
      </c>
      <c r="I965" s="12" t="str">
        <f t="shared" si="44"/>
        <v/>
      </c>
    </row>
    <row r="966" spans="2:9">
      <c r="B966" t="str">
        <f>IF(_xlfn.CONCAT('OMR Ciktisi'!F963:O963)="","",VALUE(_xlfn.CONCAT('OMR Ciktisi'!F963:O963)))</f>
        <v/>
      </c>
      <c r="C966" t="str">
        <f>IF(B966="", "", OR(ISNUMBER(MATCH(B966, 'Ogrenci Listesi'!$B$2:$B$1500, 0)), ISNUMBER(MATCH(B966, 'Ogr List2'!$B$2:$B$1500, 0))))</f>
        <v/>
      </c>
      <c r="D966" t="str">
        <f t="shared" ref="D966:D1029" si="45">IF(ISBLANK(A966), "", COUNTIF(B:B,B966)&lt;1.5)</f>
        <v/>
      </c>
      <c r="E966" s="4" t="str" cm="1">
        <f t="array" ref="E966">IF(A966="","", SUMPRODUCT(--(INDEX('Cevap Anahtarları'!$B$2:$CW$10, MATCH(J966, 'Cevap Anahtarları'!$A$2:$A$100, 0), 0)="ABCDE")) + SUMPRODUCT(--(K966:DF966 &lt;&gt; ""), --(ISNUMBER(SEARCH(K966:DF966, INDEX('Cevap Anahtarları'!$B$2:$CW$10, MATCH(J966, 'Cevap Anahtarları'!$A$2:$A$100, 0), 0)))), --(INDEX('Cevap Anahtarları'!$B$2:$CW$10, MATCH(J966, 'Cevap Anahtarları'!$A$2:$A$100, 0), 0)&lt;&gt;"ABCDE")))</f>
        <v/>
      </c>
      <c r="F966" s="4" t="str" cm="1">
        <f t="array" ref="F966">IF(A966="","",SUMPRODUCT(1* (K966:DF966 &lt;&gt; 0)*(NOT(ISNUMBER(SEARCH(K966:DF966,INDEX('Cevap Anahtarları'!$B$2:$CW$10,MATCH(J966,'Cevap Anahtarları'!$A$2:$A$100,0),0)))))))</f>
        <v/>
      </c>
      <c r="G966" s="4" t="str" cm="1">
        <f t="array" aca="1" ref="G966" ca="1">IF(A966="", "", SUMPRODUCT(--(OFFSET(K966, 0, 0, 1, $O$1) = 0), --(INDEX('Cevap Anahtarları'!$B$2:$CW$10, MATCH(J966, 'Cevap Anahtarları'!$A$2:$A$100, 0), COLUMN(OFFSET(K966, 0, 0, 1, $O$1))-COLUMN(K966)+1) &lt;&gt; "ABCDE")))</f>
        <v/>
      </c>
      <c r="H966" s="12" t="str">
        <f t="shared" ref="H966:H1029" si="46">IF(A966="","", MAX(E966*$C$2+F966*$I$2,0))</f>
        <v/>
      </c>
      <c r="I966" s="12" t="str">
        <f t="shared" ref="I966:I1029" si="47">IF(ISBLANK(A966), "", IF(OR(D966 = FALSE, C966 = FALSE, J966=0), -99, IFERROR(H966*$O$2/$O$1, -99)))</f>
        <v/>
      </c>
    </row>
    <row r="967" spans="2:9">
      <c r="B967" t="str">
        <f>IF(_xlfn.CONCAT('OMR Ciktisi'!F964:O964)="","",VALUE(_xlfn.CONCAT('OMR Ciktisi'!F964:O964)))</f>
        <v/>
      </c>
      <c r="C967" t="str">
        <f>IF(B967="", "", OR(ISNUMBER(MATCH(B967, 'Ogrenci Listesi'!$B$2:$B$1500, 0)), ISNUMBER(MATCH(B967, 'Ogr List2'!$B$2:$B$1500, 0))))</f>
        <v/>
      </c>
      <c r="D967" t="str">
        <f t="shared" si="45"/>
        <v/>
      </c>
      <c r="E967" s="4" t="str" cm="1">
        <f t="array" ref="E967">IF(A967="","", SUMPRODUCT(--(INDEX('Cevap Anahtarları'!$B$2:$CW$10, MATCH(J967, 'Cevap Anahtarları'!$A$2:$A$100, 0), 0)="ABCDE")) + SUMPRODUCT(--(K967:DF967 &lt;&gt; ""), --(ISNUMBER(SEARCH(K967:DF967, INDEX('Cevap Anahtarları'!$B$2:$CW$10, MATCH(J967, 'Cevap Anahtarları'!$A$2:$A$100, 0), 0)))), --(INDEX('Cevap Anahtarları'!$B$2:$CW$10, MATCH(J967, 'Cevap Anahtarları'!$A$2:$A$100, 0), 0)&lt;&gt;"ABCDE")))</f>
        <v/>
      </c>
      <c r="F967" s="4" t="str" cm="1">
        <f t="array" ref="F967">IF(A967="","",SUMPRODUCT(1* (K967:DF967 &lt;&gt; 0)*(NOT(ISNUMBER(SEARCH(K967:DF967,INDEX('Cevap Anahtarları'!$B$2:$CW$10,MATCH(J967,'Cevap Anahtarları'!$A$2:$A$100,0),0)))))))</f>
        <v/>
      </c>
      <c r="G967" s="4" t="str" cm="1">
        <f t="array" aca="1" ref="G967" ca="1">IF(A967="", "", SUMPRODUCT(--(OFFSET(K967, 0, 0, 1, $O$1) = 0), --(INDEX('Cevap Anahtarları'!$B$2:$CW$10, MATCH(J967, 'Cevap Anahtarları'!$A$2:$A$100, 0), COLUMN(OFFSET(K967, 0, 0, 1, $O$1))-COLUMN(K967)+1) &lt;&gt; "ABCDE")))</f>
        <v/>
      </c>
      <c r="H967" s="12" t="str">
        <f t="shared" si="46"/>
        <v/>
      </c>
      <c r="I967" s="12" t="str">
        <f t="shared" si="47"/>
        <v/>
      </c>
    </row>
    <row r="968" spans="2:9">
      <c r="B968" t="str">
        <f>IF(_xlfn.CONCAT('OMR Ciktisi'!F965:O965)="","",VALUE(_xlfn.CONCAT('OMR Ciktisi'!F965:O965)))</f>
        <v/>
      </c>
      <c r="C968" t="str">
        <f>IF(B968="", "", OR(ISNUMBER(MATCH(B968, 'Ogrenci Listesi'!$B$2:$B$1500, 0)), ISNUMBER(MATCH(B968, 'Ogr List2'!$B$2:$B$1500, 0))))</f>
        <v/>
      </c>
      <c r="D968" t="str">
        <f t="shared" si="45"/>
        <v/>
      </c>
      <c r="E968" s="4" t="str" cm="1">
        <f t="array" ref="E968">IF(A968="","", SUMPRODUCT(--(INDEX('Cevap Anahtarları'!$B$2:$CW$10, MATCH(J968, 'Cevap Anahtarları'!$A$2:$A$100, 0), 0)="ABCDE")) + SUMPRODUCT(--(K968:DF968 &lt;&gt; ""), --(ISNUMBER(SEARCH(K968:DF968, INDEX('Cevap Anahtarları'!$B$2:$CW$10, MATCH(J968, 'Cevap Anahtarları'!$A$2:$A$100, 0), 0)))), --(INDEX('Cevap Anahtarları'!$B$2:$CW$10, MATCH(J968, 'Cevap Anahtarları'!$A$2:$A$100, 0), 0)&lt;&gt;"ABCDE")))</f>
        <v/>
      </c>
      <c r="F968" s="4" t="str" cm="1">
        <f t="array" ref="F968">IF(A968="","",SUMPRODUCT(1* (K968:DF968 &lt;&gt; 0)*(NOT(ISNUMBER(SEARCH(K968:DF968,INDEX('Cevap Anahtarları'!$B$2:$CW$10,MATCH(J968,'Cevap Anahtarları'!$A$2:$A$100,0),0)))))))</f>
        <v/>
      </c>
      <c r="G968" s="4" t="str" cm="1">
        <f t="array" aca="1" ref="G968" ca="1">IF(A968="", "", SUMPRODUCT(--(OFFSET(K968, 0, 0, 1, $O$1) = 0), --(INDEX('Cevap Anahtarları'!$B$2:$CW$10, MATCH(J968, 'Cevap Anahtarları'!$A$2:$A$100, 0), COLUMN(OFFSET(K968, 0, 0, 1, $O$1))-COLUMN(K968)+1) &lt;&gt; "ABCDE")))</f>
        <v/>
      </c>
      <c r="H968" s="12" t="str">
        <f t="shared" si="46"/>
        <v/>
      </c>
      <c r="I968" s="12" t="str">
        <f t="shared" si="47"/>
        <v/>
      </c>
    </row>
    <row r="969" spans="2:9">
      <c r="B969" t="str">
        <f>IF(_xlfn.CONCAT('OMR Ciktisi'!F966:O966)="","",VALUE(_xlfn.CONCAT('OMR Ciktisi'!F966:O966)))</f>
        <v/>
      </c>
      <c r="C969" t="str">
        <f>IF(B969="", "", OR(ISNUMBER(MATCH(B969, 'Ogrenci Listesi'!$B$2:$B$1500, 0)), ISNUMBER(MATCH(B969, 'Ogr List2'!$B$2:$B$1500, 0))))</f>
        <v/>
      </c>
      <c r="D969" t="str">
        <f t="shared" si="45"/>
        <v/>
      </c>
      <c r="E969" s="4" t="str" cm="1">
        <f t="array" ref="E969">IF(A969="","", SUMPRODUCT(--(INDEX('Cevap Anahtarları'!$B$2:$CW$10, MATCH(J969, 'Cevap Anahtarları'!$A$2:$A$100, 0), 0)="ABCDE")) + SUMPRODUCT(--(K969:DF969 &lt;&gt; ""), --(ISNUMBER(SEARCH(K969:DF969, INDEX('Cevap Anahtarları'!$B$2:$CW$10, MATCH(J969, 'Cevap Anahtarları'!$A$2:$A$100, 0), 0)))), --(INDEX('Cevap Anahtarları'!$B$2:$CW$10, MATCH(J969, 'Cevap Anahtarları'!$A$2:$A$100, 0), 0)&lt;&gt;"ABCDE")))</f>
        <v/>
      </c>
      <c r="F969" s="4" t="str" cm="1">
        <f t="array" ref="F969">IF(A969="","",SUMPRODUCT(1* (K969:DF969 &lt;&gt; 0)*(NOT(ISNUMBER(SEARCH(K969:DF969,INDEX('Cevap Anahtarları'!$B$2:$CW$10,MATCH(J969,'Cevap Anahtarları'!$A$2:$A$100,0),0)))))))</f>
        <v/>
      </c>
      <c r="G969" s="4" t="str" cm="1">
        <f t="array" aca="1" ref="G969" ca="1">IF(A969="", "", SUMPRODUCT(--(OFFSET(K969, 0, 0, 1, $O$1) = 0), --(INDEX('Cevap Anahtarları'!$B$2:$CW$10, MATCH(J969, 'Cevap Anahtarları'!$A$2:$A$100, 0), COLUMN(OFFSET(K969, 0, 0, 1, $O$1))-COLUMN(K969)+1) &lt;&gt; "ABCDE")))</f>
        <v/>
      </c>
      <c r="H969" s="12" t="str">
        <f t="shared" si="46"/>
        <v/>
      </c>
      <c r="I969" s="12" t="str">
        <f t="shared" si="47"/>
        <v/>
      </c>
    </row>
    <row r="970" spans="2:9">
      <c r="B970" t="str">
        <f>IF(_xlfn.CONCAT('OMR Ciktisi'!F967:O967)="","",VALUE(_xlfn.CONCAT('OMR Ciktisi'!F967:O967)))</f>
        <v/>
      </c>
      <c r="C970" t="str">
        <f>IF(B970="", "", OR(ISNUMBER(MATCH(B970, 'Ogrenci Listesi'!$B$2:$B$1500, 0)), ISNUMBER(MATCH(B970, 'Ogr List2'!$B$2:$B$1500, 0))))</f>
        <v/>
      </c>
      <c r="D970" t="str">
        <f t="shared" si="45"/>
        <v/>
      </c>
      <c r="E970" s="4" t="str" cm="1">
        <f t="array" ref="E970">IF(A970="","", SUMPRODUCT(--(INDEX('Cevap Anahtarları'!$B$2:$CW$10, MATCH(J970, 'Cevap Anahtarları'!$A$2:$A$100, 0), 0)="ABCDE")) + SUMPRODUCT(--(K970:DF970 &lt;&gt; ""), --(ISNUMBER(SEARCH(K970:DF970, INDEX('Cevap Anahtarları'!$B$2:$CW$10, MATCH(J970, 'Cevap Anahtarları'!$A$2:$A$100, 0), 0)))), --(INDEX('Cevap Anahtarları'!$B$2:$CW$10, MATCH(J970, 'Cevap Anahtarları'!$A$2:$A$100, 0), 0)&lt;&gt;"ABCDE")))</f>
        <v/>
      </c>
      <c r="F970" s="4" t="str" cm="1">
        <f t="array" ref="F970">IF(A970="","",SUMPRODUCT(1* (K970:DF970 &lt;&gt; 0)*(NOT(ISNUMBER(SEARCH(K970:DF970,INDEX('Cevap Anahtarları'!$B$2:$CW$10,MATCH(J970,'Cevap Anahtarları'!$A$2:$A$100,0),0)))))))</f>
        <v/>
      </c>
      <c r="G970" s="4" t="str" cm="1">
        <f t="array" aca="1" ref="G970" ca="1">IF(A970="", "", SUMPRODUCT(--(OFFSET(K970, 0, 0, 1, $O$1) = 0), --(INDEX('Cevap Anahtarları'!$B$2:$CW$10, MATCH(J970, 'Cevap Anahtarları'!$A$2:$A$100, 0), COLUMN(OFFSET(K970, 0, 0, 1, $O$1))-COLUMN(K970)+1) &lt;&gt; "ABCDE")))</f>
        <v/>
      </c>
      <c r="H970" s="12" t="str">
        <f t="shared" si="46"/>
        <v/>
      </c>
      <c r="I970" s="12" t="str">
        <f t="shared" si="47"/>
        <v/>
      </c>
    </row>
    <row r="971" spans="2:9">
      <c r="B971" t="str">
        <f>IF(_xlfn.CONCAT('OMR Ciktisi'!F968:O968)="","",VALUE(_xlfn.CONCAT('OMR Ciktisi'!F968:O968)))</f>
        <v/>
      </c>
      <c r="C971" t="str">
        <f>IF(B971="", "", OR(ISNUMBER(MATCH(B971, 'Ogrenci Listesi'!$B$2:$B$1500, 0)), ISNUMBER(MATCH(B971, 'Ogr List2'!$B$2:$B$1500, 0))))</f>
        <v/>
      </c>
      <c r="D971" t="str">
        <f t="shared" si="45"/>
        <v/>
      </c>
      <c r="E971" s="4" t="str" cm="1">
        <f t="array" ref="E971">IF(A971="","", SUMPRODUCT(--(INDEX('Cevap Anahtarları'!$B$2:$CW$10, MATCH(J971, 'Cevap Anahtarları'!$A$2:$A$100, 0), 0)="ABCDE")) + SUMPRODUCT(--(K971:DF971 &lt;&gt; ""), --(ISNUMBER(SEARCH(K971:DF971, INDEX('Cevap Anahtarları'!$B$2:$CW$10, MATCH(J971, 'Cevap Anahtarları'!$A$2:$A$100, 0), 0)))), --(INDEX('Cevap Anahtarları'!$B$2:$CW$10, MATCH(J971, 'Cevap Anahtarları'!$A$2:$A$100, 0), 0)&lt;&gt;"ABCDE")))</f>
        <v/>
      </c>
      <c r="F971" s="4" t="str" cm="1">
        <f t="array" ref="F971">IF(A971="","",SUMPRODUCT(1* (K971:DF971 &lt;&gt; 0)*(NOT(ISNUMBER(SEARCH(K971:DF971,INDEX('Cevap Anahtarları'!$B$2:$CW$10,MATCH(J971,'Cevap Anahtarları'!$A$2:$A$100,0),0)))))))</f>
        <v/>
      </c>
      <c r="G971" s="4" t="str" cm="1">
        <f t="array" aca="1" ref="G971" ca="1">IF(A971="", "", SUMPRODUCT(--(OFFSET(K971, 0, 0, 1, $O$1) = 0), --(INDEX('Cevap Anahtarları'!$B$2:$CW$10, MATCH(J971, 'Cevap Anahtarları'!$A$2:$A$100, 0), COLUMN(OFFSET(K971, 0, 0, 1, $O$1))-COLUMN(K971)+1) &lt;&gt; "ABCDE")))</f>
        <v/>
      </c>
      <c r="H971" s="12" t="str">
        <f t="shared" si="46"/>
        <v/>
      </c>
      <c r="I971" s="12" t="str">
        <f t="shared" si="47"/>
        <v/>
      </c>
    </row>
    <row r="972" spans="2:9">
      <c r="B972" t="str">
        <f>IF(_xlfn.CONCAT('OMR Ciktisi'!F969:O969)="","",VALUE(_xlfn.CONCAT('OMR Ciktisi'!F969:O969)))</f>
        <v/>
      </c>
      <c r="C972" t="str">
        <f>IF(B972="", "", OR(ISNUMBER(MATCH(B972, 'Ogrenci Listesi'!$B$2:$B$1500, 0)), ISNUMBER(MATCH(B972, 'Ogr List2'!$B$2:$B$1500, 0))))</f>
        <v/>
      </c>
      <c r="D972" t="str">
        <f t="shared" si="45"/>
        <v/>
      </c>
      <c r="E972" s="4" t="str" cm="1">
        <f t="array" ref="E972">IF(A972="","", SUMPRODUCT(--(INDEX('Cevap Anahtarları'!$B$2:$CW$10, MATCH(J972, 'Cevap Anahtarları'!$A$2:$A$100, 0), 0)="ABCDE")) + SUMPRODUCT(--(K972:DF972 &lt;&gt; ""), --(ISNUMBER(SEARCH(K972:DF972, INDEX('Cevap Anahtarları'!$B$2:$CW$10, MATCH(J972, 'Cevap Anahtarları'!$A$2:$A$100, 0), 0)))), --(INDEX('Cevap Anahtarları'!$B$2:$CW$10, MATCH(J972, 'Cevap Anahtarları'!$A$2:$A$100, 0), 0)&lt;&gt;"ABCDE")))</f>
        <v/>
      </c>
      <c r="F972" s="4" t="str" cm="1">
        <f t="array" ref="F972">IF(A972="","",SUMPRODUCT(1* (K972:DF972 &lt;&gt; 0)*(NOT(ISNUMBER(SEARCH(K972:DF972,INDEX('Cevap Anahtarları'!$B$2:$CW$10,MATCH(J972,'Cevap Anahtarları'!$A$2:$A$100,0),0)))))))</f>
        <v/>
      </c>
      <c r="G972" s="4" t="str" cm="1">
        <f t="array" aca="1" ref="G972" ca="1">IF(A972="", "", SUMPRODUCT(--(OFFSET(K972, 0, 0, 1, $O$1) = 0), --(INDEX('Cevap Anahtarları'!$B$2:$CW$10, MATCH(J972, 'Cevap Anahtarları'!$A$2:$A$100, 0), COLUMN(OFFSET(K972, 0, 0, 1, $O$1))-COLUMN(K972)+1) &lt;&gt; "ABCDE")))</f>
        <v/>
      </c>
      <c r="H972" s="12" t="str">
        <f t="shared" si="46"/>
        <v/>
      </c>
      <c r="I972" s="12" t="str">
        <f t="shared" si="47"/>
        <v/>
      </c>
    </row>
    <row r="973" spans="2:9">
      <c r="B973" t="str">
        <f>IF(_xlfn.CONCAT('OMR Ciktisi'!F970:O970)="","",VALUE(_xlfn.CONCAT('OMR Ciktisi'!F970:O970)))</f>
        <v/>
      </c>
      <c r="C973" t="str">
        <f>IF(B973="", "", OR(ISNUMBER(MATCH(B973, 'Ogrenci Listesi'!$B$2:$B$1500, 0)), ISNUMBER(MATCH(B973, 'Ogr List2'!$B$2:$B$1500, 0))))</f>
        <v/>
      </c>
      <c r="D973" t="str">
        <f t="shared" si="45"/>
        <v/>
      </c>
      <c r="E973" s="4" t="str" cm="1">
        <f t="array" ref="E973">IF(A973="","", SUMPRODUCT(--(INDEX('Cevap Anahtarları'!$B$2:$CW$10, MATCH(J973, 'Cevap Anahtarları'!$A$2:$A$100, 0), 0)="ABCDE")) + SUMPRODUCT(--(K973:DF973 &lt;&gt; ""), --(ISNUMBER(SEARCH(K973:DF973, INDEX('Cevap Anahtarları'!$B$2:$CW$10, MATCH(J973, 'Cevap Anahtarları'!$A$2:$A$100, 0), 0)))), --(INDEX('Cevap Anahtarları'!$B$2:$CW$10, MATCH(J973, 'Cevap Anahtarları'!$A$2:$A$100, 0), 0)&lt;&gt;"ABCDE")))</f>
        <v/>
      </c>
      <c r="F973" s="4" t="str" cm="1">
        <f t="array" ref="F973">IF(A973="","",SUMPRODUCT(1* (K973:DF973 &lt;&gt; 0)*(NOT(ISNUMBER(SEARCH(K973:DF973,INDEX('Cevap Anahtarları'!$B$2:$CW$10,MATCH(J973,'Cevap Anahtarları'!$A$2:$A$100,0),0)))))))</f>
        <v/>
      </c>
      <c r="G973" s="4" t="str" cm="1">
        <f t="array" aca="1" ref="G973" ca="1">IF(A973="", "", SUMPRODUCT(--(OFFSET(K973, 0, 0, 1, $O$1) = 0), --(INDEX('Cevap Anahtarları'!$B$2:$CW$10, MATCH(J973, 'Cevap Anahtarları'!$A$2:$A$100, 0), COLUMN(OFFSET(K973, 0, 0, 1, $O$1))-COLUMN(K973)+1) &lt;&gt; "ABCDE")))</f>
        <v/>
      </c>
      <c r="H973" s="12" t="str">
        <f t="shared" si="46"/>
        <v/>
      </c>
      <c r="I973" s="12" t="str">
        <f t="shared" si="47"/>
        <v/>
      </c>
    </row>
    <row r="974" spans="2:9">
      <c r="B974" t="str">
        <f>IF(_xlfn.CONCAT('OMR Ciktisi'!F971:O971)="","",VALUE(_xlfn.CONCAT('OMR Ciktisi'!F971:O971)))</f>
        <v/>
      </c>
      <c r="C974" t="str">
        <f>IF(B974="", "", OR(ISNUMBER(MATCH(B974, 'Ogrenci Listesi'!$B$2:$B$1500, 0)), ISNUMBER(MATCH(B974, 'Ogr List2'!$B$2:$B$1500, 0))))</f>
        <v/>
      </c>
      <c r="D974" t="str">
        <f t="shared" si="45"/>
        <v/>
      </c>
      <c r="E974" s="4" t="str" cm="1">
        <f t="array" ref="E974">IF(A974="","", SUMPRODUCT(--(INDEX('Cevap Anahtarları'!$B$2:$CW$10, MATCH(J974, 'Cevap Anahtarları'!$A$2:$A$100, 0), 0)="ABCDE")) + SUMPRODUCT(--(K974:DF974 &lt;&gt; ""), --(ISNUMBER(SEARCH(K974:DF974, INDEX('Cevap Anahtarları'!$B$2:$CW$10, MATCH(J974, 'Cevap Anahtarları'!$A$2:$A$100, 0), 0)))), --(INDEX('Cevap Anahtarları'!$B$2:$CW$10, MATCH(J974, 'Cevap Anahtarları'!$A$2:$A$100, 0), 0)&lt;&gt;"ABCDE")))</f>
        <v/>
      </c>
      <c r="F974" s="4" t="str" cm="1">
        <f t="array" ref="F974">IF(A974="","",SUMPRODUCT(1* (K974:DF974 &lt;&gt; 0)*(NOT(ISNUMBER(SEARCH(K974:DF974,INDEX('Cevap Anahtarları'!$B$2:$CW$10,MATCH(J974,'Cevap Anahtarları'!$A$2:$A$100,0),0)))))))</f>
        <v/>
      </c>
      <c r="G974" s="4" t="str" cm="1">
        <f t="array" aca="1" ref="G974" ca="1">IF(A974="", "", SUMPRODUCT(--(OFFSET(K974, 0, 0, 1, $O$1) = 0), --(INDEX('Cevap Anahtarları'!$B$2:$CW$10, MATCH(J974, 'Cevap Anahtarları'!$A$2:$A$100, 0), COLUMN(OFFSET(K974, 0, 0, 1, $O$1))-COLUMN(K974)+1) &lt;&gt; "ABCDE")))</f>
        <v/>
      </c>
      <c r="H974" s="12" t="str">
        <f t="shared" si="46"/>
        <v/>
      </c>
      <c r="I974" s="12" t="str">
        <f t="shared" si="47"/>
        <v/>
      </c>
    </row>
    <row r="975" spans="2:9">
      <c r="B975" t="str">
        <f>IF(_xlfn.CONCAT('OMR Ciktisi'!F972:O972)="","",VALUE(_xlfn.CONCAT('OMR Ciktisi'!F972:O972)))</f>
        <v/>
      </c>
      <c r="C975" t="str">
        <f>IF(B975="", "", OR(ISNUMBER(MATCH(B975, 'Ogrenci Listesi'!$B$2:$B$1500, 0)), ISNUMBER(MATCH(B975, 'Ogr List2'!$B$2:$B$1500, 0))))</f>
        <v/>
      </c>
      <c r="D975" t="str">
        <f t="shared" si="45"/>
        <v/>
      </c>
      <c r="E975" s="4" t="str" cm="1">
        <f t="array" ref="E975">IF(A975="","", SUMPRODUCT(--(INDEX('Cevap Anahtarları'!$B$2:$CW$10, MATCH(J975, 'Cevap Anahtarları'!$A$2:$A$100, 0), 0)="ABCDE")) + SUMPRODUCT(--(K975:DF975 &lt;&gt; ""), --(ISNUMBER(SEARCH(K975:DF975, INDEX('Cevap Anahtarları'!$B$2:$CW$10, MATCH(J975, 'Cevap Anahtarları'!$A$2:$A$100, 0), 0)))), --(INDEX('Cevap Anahtarları'!$B$2:$CW$10, MATCH(J975, 'Cevap Anahtarları'!$A$2:$A$100, 0), 0)&lt;&gt;"ABCDE")))</f>
        <v/>
      </c>
      <c r="F975" s="4" t="str" cm="1">
        <f t="array" ref="F975">IF(A975="","",SUMPRODUCT(1* (K975:DF975 &lt;&gt; 0)*(NOT(ISNUMBER(SEARCH(K975:DF975,INDEX('Cevap Anahtarları'!$B$2:$CW$10,MATCH(J975,'Cevap Anahtarları'!$A$2:$A$100,0),0)))))))</f>
        <v/>
      </c>
      <c r="G975" s="4" t="str" cm="1">
        <f t="array" aca="1" ref="G975" ca="1">IF(A975="", "", SUMPRODUCT(--(OFFSET(K975, 0, 0, 1, $O$1) = 0), --(INDEX('Cevap Anahtarları'!$B$2:$CW$10, MATCH(J975, 'Cevap Anahtarları'!$A$2:$A$100, 0), COLUMN(OFFSET(K975, 0, 0, 1, $O$1))-COLUMN(K975)+1) &lt;&gt; "ABCDE")))</f>
        <v/>
      </c>
      <c r="H975" s="12" t="str">
        <f t="shared" si="46"/>
        <v/>
      </c>
      <c r="I975" s="12" t="str">
        <f t="shared" si="47"/>
        <v/>
      </c>
    </row>
    <row r="976" spans="2:9">
      <c r="B976" t="str">
        <f>IF(_xlfn.CONCAT('OMR Ciktisi'!F973:O973)="","",VALUE(_xlfn.CONCAT('OMR Ciktisi'!F973:O973)))</f>
        <v/>
      </c>
      <c r="C976" t="str">
        <f>IF(B976="", "", OR(ISNUMBER(MATCH(B976, 'Ogrenci Listesi'!$B$2:$B$1500, 0)), ISNUMBER(MATCH(B976, 'Ogr List2'!$B$2:$B$1500, 0))))</f>
        <v/>
      </c>
      <c r="D976" t="str">
        <f t="shared" si="45"/>
        <v/>
      </c>
      <c r="E976" s="4" t="str" cm="1">
        <f t="array" ref="E976">IF(A976="","", SUMPRODUCT(--(INDEX('Cevap Anahtarları'!$B$2:$CW$10, MATCH(J976, 'Cevap Anahtarları'!$A$2:$A$100, 0), 0)="ABCDE")) + SUMPRODUCT(--(K976:DF976 &lt;&gt; ""), --(ISNUMBER(SEARCH(K976:DF976, INDEX('Cevap Anahtarları'!$B$2:$CW$10, MATCH(J976, 'Cevap Anahtarları'!$A$2:$A$100, 0), 0)))), --(INDEX('Cevap Anahtarları'!$B$2:$CW$10, MATCH(J976, 'Cevap Anahtarları'!$A$2:$A$100, 0), 0)&lt;&gt;"ABCDE")))</f>
        <v/>
      </c>
      <c r="F976" s="4" t="str" cm="1">
        <f t="array" ref="F976">IF(A976="","",SUMPRODUCT(1* (K976:DF976 &lt;&gt; 0)*(NOT(ISNUMBER(SEARCH(K976:DF976,INDEX('Cevap Anahtarları'!$B$2:$CW$10,MATCH(J976,'Cevap Anahtarları'!$A$2:$A$100,0),0)))))))</f>
        <v/>
      </c>
      <c r="G976" s="4" t="str" cm="1">
        <f t="array" aca="1" ref="G976" ca="1">IF(A976="", "", SUMPRODUCT(--(OFFSET(K976, 0, 0, 1, $O$1) = 0), --(INDEX('Cevap Anahtarları'!$B$2:$CW$10, MATCH(J976, 'Cevap Anahtarları'!$A$2:$A$100, 0), COLUMN(OFFSET(K976, 0, 0, 1, $O$1))-COLUMN(K976)+1) &lt;&gt; "ABCDE")))</f>
        <v/>
      </c>
      <c r="H976" s="12" t="str">
        <f t="shared" si="46"/>
        <v/>
      </c>
      <c r="I976" s="12" t="str">
        <f t="shared" si="47"/>
        <v/>
      </c>
    </row>
    <row r="977" spans="2:9">
      <c r="B977" t="str">
        <f>IF(_xlfn.CONCAT('OMR Ciktisi'!F974:O974)="","",VALUE(_xlfn.CONCAT('OMR Ciktisi'!F974:O974)))</f>
        <v/>
      </c>
      <c r="C977" t="str">
        <f>IF(B977="", "", OR(ISNUMBER(MATCH(B977, 'Ogrenci Listesi'!$B$2:$B$1500, 0)), ISNUMBER(MATCH(B977, 'Ogr List2'!$B$2:$B$1500, 0))))</f>
        <v/>
      </c>
      <c r="D977" t="str">
        <f t="shared" si="45"/>
        <v/>
      </c>
      <c r="E977" s="4" t="str" cm="1">
        <f t="array" ref="E977">IF(A977="","", SUMPRODUCT(--(INDEX('Cevap Anahtarları'!$B$2:$CW$10, MATCH(J977, 'Cevap Anahtarları'!$A$2:$A$100, 0), 0)="ABCDE")) + SUMPRODUCT(--(K977:DF977 &lt;&gt; ""), --(ISNUMBER(SEARCH(K977:DF977, INDEX('Cevap Anahtarları'!$B$2:$CW$10, MATCH(J977, 'Cevap Anahtarları'!$A$2:$A$100, 0), 0)))), --(INDEX('Cevap Anahtarları'!$B$2:$CW$10, MATCH(J977, 'Cevap Anahtarları'!$A$2:$A$100, 0), 0)&lt;&gt;"ABCDE")))</f>
        <v/>
      </c>
      <c r="F977" s="4" t="str" cm="1">
        <f t="array" ref="F977">IF(A977="","",SUMPRODUCT(1* (K977:DF977 &lt;&gt; 0)*(NOT(ISNUMBER(SEARCH(K977:DF977,INDEX('Cevap Anahtarları'!$B$2:$CW$10,MATCH(J977,'Cevap Anahtarları'!$A$2:$A$100,0),0)))))))</f>
        <v/>
      </c>
      <c r="G977" s="4" t="str" cm="1">
        <f t="array" aca="1" ref="G977" ca="1">IF(A977="", "", SUMPRODUCT(--(OFFSET(K977, 0, 0, 1, $O$1) = 0), --(INDEX('Cevap Anahtarları'!$B$2:$CW$10, MATCH(J977, 'Cevap Anahtarları'!$A$2:$A$100, 0), COLUMN(OFFSET(K977, 0, 0, 1, $O$1))-COLUMN(K977)+1) &lt;&gt; "ABCDE")))</f>
        <v/>
      </c>
      <c r="H977" s="12" t="str">
        <f t="shared" si="46"/>
        <v/>
      </c>
      <c r="I977" s="12" t="str">
        <f t="shared" si="47"/>
        <v/>
      </c>
    </row>
    <row r="978" spans="2:9">
      <c r="B978" t="str">
        <f>IF(_xlfn.CONCAT('OMR Ciktisi'!F975:O975)="","",VALUE(_xlfn.CONCAT('OMR Ciktisi'!F975:O975)))</f>
        <v/>
      </c>
      <c r="C978" t="str">
        <f>IF(B978="", "", OR(ISNUMBER(MATCH(B978, 'Ogrenci Listesi'!$B$2:$B$1500, 0)), ISNUMBER(MATCH(B978, 'Ogr List2'!$B$2:$B$1500, 0))))</f>
        <v/>
      </c>
      <c r="D978" t="str">
        <f t="shared" si="45"/>
        <v/>
      </c>
      <c r="E978" s="4" t="str" cm="1">
        <f t="array" ref="E978">IF(A978="","", SUMPRODUCT(--(INDEX('Cevap Anahtarları'!$B$2:$CW$10, MATCH(J978, 'Cevap Anahtarları'!$A$2:$A$100, 0), 0)="ABCDE")) + SUMPRODUCT(--(K978:DF978 &lt;&gt; ""), --(ISNUMBER(SEARCH(K978:DF978, INDEX('Cevap Anahtarları'!$B$2:$CW$10, MATCH(J978, 'Cevap Anahtarları'!$A$2:$A$100, 0), 0)))), --(INDEX('Cevap Anahtarları'!$B$2:$CW$10, MATCH(J978, 'Cevap Anahtarları'!$A$2:$A$100, 0), 0)&lt;&gt;"ABCDE")))</f>
        <v/>
      </c>
      <c r="F978" s="4" t="str" cm="1">
        <f t="array" ref="F978">IF(A978="","",SUMPRODUCT(1* (K978:DF978 &lt;&gt; 0)*(NOT(ISNUMBER(SEARCH(K978:DF978,INDEX('Cevap Anahtarları'!$B$2:$CW$10,MATCH(J978,'Cevap Anahtarları'!$A$2:$A$100,0),0)))))))</f>
        <v/>
      </c>
      <c r="G978" s="4" t="str" cm="1">
        <f t="array" aca="1" ref="G978" ca="1">IF(A978="", "", SUMPRODUCT(--(OFFSET(K978, 0, 0, 1, $O$1) = 0), --(INDEX('Cevap Anahtarları'!$B$2:$CW$10, MATCH(J978, 'Cevap Anahtarları'!$A$2:$A$100, 0), COLUMN(OFFSET(K978, 0, 0, 1, $O$1))-COLUMN(K978)+1) &lt;&gt; "ABCDE")))</f>
        <v/>
      </c>
      <c r="H978" s="12" t="str">
        <f t="shared" si="46"/>
        <v/>
      </c>
      <c r="I978" s="12" t="str">
        <f t="shared" si="47"/>
        <v/>
      </c>
    </row>
    <row r="979" spans="2:9">
      <c r="B979" t="str">
        <f>IF(_xlfn.CONCAT('OMR Ciktisi'!F976:O976)="","",VALUE(_xlfn.CONCAT('OMR Ciktisi'!F976:O976)))</f>
        <v/>
      </c>
      <c r="C979" t="str">
        <f>IF(B979="", "", OR(ISNUMBER(MATCH(B979, 'Ogrenci Listesi'!$B$2:$B$1500, 0)), ISNUMBER(MATCH(B979, 'Ogr List2'!$B$2:$B$1500, 0))))</f>
        <v/>
      </c>
      <c r="D979" t="str">
        <f t="shared" si="45"/>
        <v/>
      </c>
      <c r="E979" s="4" t="str" cm="1">
        <f t="array" ref="E979">IF(A979="","", SUMPRODUCT(--(INDEX('Cevap Anahtarları'!$B$2:$CW$10, MATCH(J979, 'Cevap Anahtarları'!$A$2:$A$100, 0), 0)="ABCDE")) + SUMPRODUCT(--(K979:DF979 &lt;&gt; ""), --(ISNUMBER(SEARCH(K979:DF979, INDEX('Cevap Anahtarları'!$B$2:$CW$10, MATCH(J979, 'Cevap Anahtarları'!$A$2:$A$100, 0), 0)))), --(INDEX('Cevap Anahtarları'!$B$2:$CW$10, MATCH(J979, 'Cevap Anahtarları'!$A$2:$A$100, 0), 0)&lt;&gt;"ABCDE")))</f>
        <v/>
      </c>
      <c r="F979" s="4" t="str" cm="1">
        <f t="array" ref="F979">IF(A979="","",SUMPRODUCT(1* (K979:DF979 &lt;&gt; 0)*(NOT(ISNUMBER(SEARCH(K979:DF979,INDEX('Cevap Anahtarları'!$B$2:$CW$10,MATCH(J979,'Cevap Anahtarları'!$A$2:$A$100,0),0)))))))</f>
        <v/>
      </c>
      <c r="G979" s="4" t="str" cm="1">
        <f t="array" aca="1" ref="G979" ca="1">IF(A979="", "", SUMPRODUCT(--(OFFSET(K979, 0, 0, 1, $O$1) = 0), --(INDEX('Cevap Anahtarları'!$B$2:$CW$10, MATCH(J979, 'Cevap Anahtarları'!$A$2:$A$100, 0), COLUMN(OFFSET(K979, 0, 0, 1, $O$1))-COLUMN(K979)+1) &lt;&gt; "ABCDE")))</f>
        <v/>
      </c>
      <c r="H979" s="12" t="str">
        <f t="shared" si="46"/>
        <v/>
      </c>
      <c r="I979" s="12" t="str">
        <f t="shared" si="47"/>
        <v/>
      </c>
    </row>
    <row r="980" spans="2:9">
      <c r="B980" t="str">
        <f>IF(_xlfn.CONCAT('OMR Ciktisi'!F977:O977)="","",VALUE(_xlfn.CONCAT('OMR Ciktisi'!F977:O977)))</f>
        <v/>
      </c>
      <c r="C980" t="str">
        <f>IF(B980="", "", OR(ISNUMBER(MATCH(B980, 'Ogrenci Listesi'!$B$2:$B$1500, 0)), ISNUMBER(MATCH(B980, 'Ogr List2'!$B$2:$B$1500, 0))))</f>
        <v/>
      </c>
      <c r="D980" t="str">
        <f t="shared" si="45"/>
        <v/>
      </c>
      <c r="E980" s="4" t="str" cm="1">
        <f t="array" ref="E980">IF(A980="","", SUMPRODUCT(--(INDEX('Cevap Anahtarları'!$B$2:$CW$10, MATCH(J980, 'Cevap Anahtarları'!$A$2:$A$100, 0), 0)="ABCDE")) + SUMPRODUCT(--(K980:DF980 &lt;&gt; ""), --(ISNUMBER(SEARCH(K980:DF980, INDEX('Cevap Anahtarları'!$B$2:$CW$10, MATCH(J980, 'Cevap Anahtarları'!$A$2:$A$100, 0), 0)))), --(INDEX('Cevap Anahtarları'!$B$2:$CW$10, MATCH(J980, 'Cevap Anahtarları'!$A$2:$A$100, 0), 0)&lt;&gt;"ABCDE")))</f>
        <v/>
      </c>
      <c r="F980" s="4" t="str" cm="1">
        <f t="array" ref="F980">IF(A980="","",SUMPRODUCT(1* (K980:DF980 &lt;&gt; 0)*(NOT(ISNUMBER(SEARCH(K980:DF980,INDEX('Cevap Anahtarları'!$B$2:$CW$10,MATCH(J980,'Cevap Anahtarları'!$A$2:$A$100,0),0)))))))</f>
        <v/>
      </c>
      <c r="G980" s="4" t="str" cm="1">
        <f t="array" aca="1" ref="G980" ca="1">IF(A980="", "", SUMPRODUCT(--(OFFSET(K980, 0, 0, 1, $O$1) = 0), --(INDEX('Cevap Anahtarları'!$B$2:$CW$10, MATCH(J980, 'Cevap Anahtarları'!$A$2:$A$100, 0), COLUMN(OFFSET(K980, 0, 0, 1, $O$1))-COLUMN(K980)+1) &lt;&gt; "ABCDE")))</f>
        <v/>
      </c>
      <c r="H980" s="12" t="str">
        <f t="shared" si="46"/>
        <v/>
      </c>
      <c r="I980" s="12" t="str">
        <f t="shared" si="47"/>
        <v/>
      </c>
    </row>
    <row r="981" spans="2:9">
      <c r="B981" t="str">
        <f>IF(_xlfn.CONCAT('OMR Ciktisi'!F978:O978)="","",VALUE(_xlfn.CONCAT('OMR Ciktisi'!F978:O978)))</f>
        <v/>
      </c>
      <c r="C981" t="str">
        <f>IF(B981="", "", OR(ISNUMBER(MATCH(B981, 'Ogrenci Listesi'!$B$2:$B$1500, 0)), ISNUMBER(MATCH(B981, 'Ogr List2'!$B$2:$B$1500, 0))))</f>
        <v/>
      </c>
      <c r="D981" t="str">
        <f t="shared" si="45"/>
        <v/>
      </c>
      <c r="E981" s="4" t="str" cm="1">
        <f t="array" ref="E981">IF(A981="","", SUMPRODUCT(--(INDEX('Cevap Anahtarları'!$B$2:$CW$10, MATCH(J981, 'Cevap Anahtarları'!$A$2:$A$100, 0), 0)="ABCDE")) + SUMPRODUCT(--(K981:DF981 &lt;&gt; ""), --(ISNUMBER(SEARCH(K981:DF981, INDEX('Cevap Anahtarları'!$B$2:$CW$10, MATCH(J981, 'Cevap Anahtarları'!$A$2:$A$100, 0), 0)))), --(INDEX('Cevap Anahtarları'!$B$2:$CW$10, MATCH(J981, 'Cevap Anahtarları'!$A$2:$A$100, 0), 0)&lt;&gt;"ABCDE")))</f>
        <v/>
      </c>
      <c r="F981" s="4" t="str" cm="1">
        <f t="array" ref="F981">IF(A981="","",SUMPRODUCT(1* (K981:DF981 &lt;&gt; 0)*(NOT(ISNUMBER(SEARCH(K981:DF981,INDEX('Cevap Anahtarları'!$B$2:$CW$10,MATCH(J981,'Cevap Anahtarları'!$A$2:$A$100,0),0)))))))</f>
        <v/>
      </c>
      <c r="G981" s="4" t="str" cm="1">
        <f t="array" aca="1" ref="G981" ca="1">IF(A981="", "", SUMPRODUCT(--(OFFSET(K981, 0, 0, 1, $O$1) = 0), --(INDEX('Cevap Anahtarları'!$B$2:$CW$10, MATCH(J981, 'Cevap Anahtarları'!$A$2:$A$100, 0), COLUMN(OFFSET(K981, 0, 0, 1, $O$1))-COLUMN(K981)+1) &lt;&gt; "ABCDE")))</f>
        <v/>
      </c>
      <c r="H981" s="12" t="str">
        <f t="shared" si="46"/>
        <v/>
      </c>
      <c r="I981" s="12" t="str">
        <f t="shared" si="47"/>
        <v/>
      </c>
    </row>
    <row r="982" spans="2:9">
      <c r="B982" t="str">
        <f>IF(_xlfn.CONCAT('OMR Ciktisi'!F979:O979)="","",VALUE(_xlfn.CONCAT('OMR Ciktisi'!F979:O979)))</f>
        <v/>
      </c>
      <c r="C982" t="str">
        <f>IF(B982="", "", OR(ISNUMBER(MATCH(B982, 'Ogrenci Listesi'!$B$2:$B$1500, 0)), ISNUMBER(MATCH(B982, 'Ogr List2'!$B$2:$B$1500, 0))))</f>
        <v/>
      </c>
      <c r="D982" t="str">
        <f t="shared" si="45"/>
        <v/>
      </c>
      <c r="E982" s="4" t="str" cm="1">
        <f t="array" ref="E982">IF(A982="","", SUMPRODUCT(--(INDEX('Cevap Anahtarları'!$B$2:$CW$10, MATCH(J982, 'Cevap Anahtarları'!$A$2:$A$100, 0), 0)="ABCDE")) + SUMPRODUCT(--(K982:DF982 &lt;&gt; ""), --(ISNUMBER(SEARCH(K982:DF982, INDEX('Cevap Anahtarları'!$B$2:$CW$10, MATCH(J982, 'Cevap Anahtarları'!$A$2:$A$100, 0), 0)))), --(INDEX('Cevap Anahtarları'!$B$2:$CW$10, MATCH(J982, 'Cevap Anahtarları'!$A$2:$A$100, 0), 0)&lt;&gt;"ABCDE")))</f>
        <v/>
      </c>
      <c r="F982" s="4" t="str" cm="1">
        <f t="array" ref="F982">IF(A982="","",SUMPRODUCT(1* (K982:DF982 &lt;&gt; 0)*(NOT(ISNUMBER(SEARCH(K982:DF982,INDEX('Cevap Anahtarları'!$B$2:$CW$10,MATCH(J982,'Cevap Anahtarları'!$A$2:$A$100,0),0)))))))</f>
        <v/>
      </c>
      <c r="G982" s="4" t="str" cm="1">
        <f t="array" aca="1" ref="G982" ca="1">IF(A982="", "", SUMPRODUCT(--(OFFSET(K982, 0, 0, 1, $O$1) = 0), --(INDEX('Cevap Anahtarları'!$B$2:$CW$10, MATCH(J982, 'Cevap Anahtarları'!$A$2:$A$100, 0), COLUMN(OFFSET(K982, 0, 0, 1, $O$1))-COLUMN(K982)+1) &lt;&gt; "ABCDE")))</f>
        <v/>
      </c>
      <c r="H982" s="12" t="str">
        <f t="shared" si="46"/>
        <v/>
      </c>
      <c r="I982" s="12" t="str">
        <f t="shared" si="47"/>
        <v/>
      </c>
    </row>
    <row r="983" spans="2:9">
      <c r="B983" t="str">
        <f>IF(_xlfn.CONCAT('OMR Ciktisi'!F980:O980)="","",VALUE(_xlfn.CONCAT('OMR Ciktisi'!F980:O980)))</f>
        <v/>
      </c>
      <c r="C983" t="str">
        <f>IF(B983="", "", OR(ISNUMBER(MATCH(B983, 'Ogrenci Listesi'!$B$2:$B$1500, 0)), ISNUMBER(MATCH(B983, 'Ogr List2'!$B$2:$B$1500, 0))))</f>
        <v/>
      </c>
      <c r="D983" t="str">
        <f t="shared" si="45"/>
        <v/>
      </c>
      <c r="E983" s="4" t="str" cm="1">
        <f t="array" ref="E983">IF(A983="","", SUMPRODUCT(--(INDEX('Cevap Anahtarları'!$B$2:$CW$10, MATCH(J983, 'Cevap Anahtarları'!$A$2:$A$100, 0), 0)="ABCDE")) + SUMPRODUCT(--(K983:DF983 &lt;&gt; ""), --(ISNUMBER(SEARCH(K983:DF983, INDEX('Cevap Anahtarları'!$B$2:$CW$10, MATCH(J983, 'Cevap Anahtarları'!$A$2:$A$100, 0), 0)))), --(INDEX('Cevap Anahtarları'!$B$2:$CW$10, MATCH(J983, 'Cevap Anahtarları'!$A$2:$A$100, 0), 0)&lt;&gt;"ABCDE")))</f>
        <v/>
      </c>
      <c r="F983" s="4" t="str" cm="1">
        <f t="array" ref="F983">IF(A983="","",SUMPRODUCT(1* (K983:DF983 &lt;&gt; 0)*(NOT(ISNUMBER(SEARCH(K983:DF983,INDEX('Cevap Anahtarları'!$B$2:$CW$10,MATCH(J983,'Cevap Anahtarları'!$A$2:$A$100,0),0)))))))</f>
        <v/>
      </c>
      <c r="G983" s="4" t="str" cm="1">
        <f t="array" aca="1" ref="G983" ca="1">IF(A983="", "", SUMPRODUCT(--(OFFSET(K983, 0, 0, 1, $O$1) = 0), --(INDEX('Cevap Anahtarları'!$B$2:$CW$10, MATCH(J983, 'Cevap Anahtarları'!$A$2:$A$100, 0), COLUMN(OFFSET(K983, 0, 0, 1, $O$1))-COLUMN(K983)+1) &lt;&gt; "ABCDE")))</f>
        <v/>
      </c>
      <c r="H983" s="12" t="str">
        <f t="shared" si="46"/>
        <v/>
      </c>
      <c r="I983" s="12" t="str">
        <f t="shared" si="47"/>
        <v/>
      </c>
    </row>
    <row r="984" spans="2:9">
      <c r="B984" t="str">
        <f>IF(_xlfn.CONCAT('OMR Ciktisi'!F981:O981)="","",VALUE(_xlfn.CONCAT('OMR Ciktisi'!F981:O981)))</f>
        <v/>
      </c>
      <c r="C984" t="str">
        <f>IF(B984="", "", OR(ISNUMBER(MATCH(B984, 'Ogrenci Listesi'!$B$2:$B$1500, 0)), ISNUMBER(MATCH(B984, 'Ogr List2'!$B$2:$B$1500, 0))))</f>
        <v/>
      </c>
      <c r="D984" t="str">
        <f t="shared" si="45"/>
        <v/>
      </c>
      <c r="E984" s="4" t="str" cm="1">
        <f t="array" ref="E984">IF(A984="","", SUMPRODUCT(--(INDEX('Cevap Anahtarları'!$B$2:$CW$10, MATCH(J984, 'Cevap Anahtarları'!$A$2:$A$100, 0), 0)="ABCDE")) + SUMPRODUCT(--(K984:DF984 &lt;&gt; ""), --(ISNUMBER(SEARCH(K984:DF984, INDEX('Cevap Anahtarları'!$B$2:$CW$10, MATCH(J984, 'Cevap Anahtarları'!$A$2:$A$100, 0), 0)))), --(INDEX('Cevap Anahtarları'!$B$2:$CW$10, MATCH(J984, 'Cevap Anahtarları'!$A$2:$A$100, 0), 0)&lt;&gt;"ABCDE")))</f>
        <v/>
      </c>
      <c r="F984" s="4" t="str" cm="1">
        <f t="array" ref="F984">IF(A984="","",SUMPRODUCT(1* (K984:DF984 &lt;&gt; 0)*(NOT(ISNUMBER(SEARCH(K984:DF984,INDEX('Cevap Anahtarları'!$B$2:$CW$10,MATCH(J984,'Cevap Anahtarları'!$A$2:$A$100,0),0)))))))</f>
        <v/>
      </c>
      <c r="G984" s="4" t="str" cm="1">
        <f t="array" aca="1" ref="G984" ca="1">IF(A984="", "", SUMPRODUCT(--(OFFSET(K984, 0, 0, 1, $O$1) = 0), --(INDEX('Cevap Anahtarları'!$B$2:$CW$10, MATCH(J984, 'Cevap Anahtarları'!$A$2:$A$100, 0), COLUMN(OFFSET(K984, 0, 0, 1, $O$1))-COLUMN(K984)+1) &lt;&gt; "ABCDE")))</f>
        <v/>
      </c>
      <c r="H984" s="12" t="str">
        <f t="shared" si="46"/>
        <v/>
      </c>
      <c r="I984" s="12" t="str">
        <f t="shared" si="47"/>
        <v/>
      </c>
    </row>
    <row r="985" spans="2:9">
      <c r="B985" t="str">
        <f>IF(_xlfn.CONCAT('OMR Ciktisi'!F982:O982)="","",VALUE(_xlfn.CONCAT('OMR Ciktisi'!F982:O982)))</f>
        <v/>
      </c>
      <c r="C985" t="str">
        <f>IF(B985="", "", OR(ISNUMBER(MATCH(B985, 'Ogrenci Listesi'!$B$2:$B$1500, 0)), ISNUMBER(MATCH(B985, 'Ogr List2'!$B$2:$B$1500, 0))))</f>
        <v/>
      </c>
      <c r="D985" t="str">
        <f t="shared" si="45"/>
        <v/>
      </c>
      <c r="E985" s="4" t="str" cm="1">
        <f t="array" ref="E985">IF(A985="","", SUMPRODUCT(--(INDEX('Cevap Anahtarları'!$B$2:$CW$10, MATCH(J985, 'Cevap Anahtarları'!$A$2:$A$100, 0), 0)="ABCDE")) + SUMPRODUCT(--(K985:DF985 &lt;&gt; ""), --(ISNUMBER(SEARCH(K985:DF985, INDEX('Cevap Anahtarları'!$B$2:$CW$10, MATCH(J985, 'Cevap Anahtarları'!$A$2:$A$100, 0), 0)))), --(INDEX('Cevap Anahtarları'!$B$2:$CW$10, MATCH(J985, 'Cevap Anahtarları'!$A$2:$A$100, 0), 0)&lt;&gt;"ABCDE")))</f>
        <v/>
      </c>
      <c r="F985" s="4" t="str" cm="1">
        <f t="array" ref="F985">IF(A985="","",SUMPRODUCT(1* (K985:DF985 &lt;&gt; 0)*(NOT(ISNUMBER(SEARCH(K985:DF985,INDEX('Cevap Anahtarları'!$B$2:$CW$10,MATCH(J985,'Cevap Anahtarları'!$A$2:$A$100,0),0)))))))</f>
        <v/>
      </c>
      <c r="G985" s="4" t="str" cm="1">
        <f t="array" aca="1" ref="G985" ca="1">IF(A985="", "", SUMPRODUCT(--(OFFSET(K985, 0, 0, 1, $O$1) = 0), --(INDEX('Cevap Anahtarları'!$B$2:$CW$10, MATCH(J985, 'Cevap Anahtarları'!$A$2:$A$100, 0), COLUMN(OFFSET(K985, 0, 0, 1, $O$1))-COLUMN(K985)+1) &lt;&gt; "ABCDE")))</f>
        <v/>
      </c>
      <c r="H985" s="12" t="str">
        <f t="shared" si="46"/>
        <v/>
      </c>
      <c r="I985" s="12" t="str">
        <f t="shared" si="47"/>
        <v/>
      </c>
    </row>
    <row r="986" spans="2:9">
      <c r="B986" t="str">
        <f>IF(_xlfn.CONCAT('OMR Ciktisi'!F983:O983)="","",VALUE(_xlfn.CONCAT('OMR Ciktisi'!F983:O983)))</f>
        <v/>
      </c>
      <c r="C986" t="str">
        <f>IF(B986="", "", OR(ISNUMBER(MATCH(B986, 'Ogrenci Listesi'!$B$2:$B$1500, 0)), ISNUMBER(MATCH(B986, 'Ogr List2'!$B$2:$B$1500, 0))))</f>
        <v/>
      </c>
      <c r="D986" t="str">
        <f t="shared" si="45"/>
        <v/>
      </c>
      <c r="E986" s="4" t="str" cm="1">
        <f t="array" ref="E986">IF(A986="","", SUMPRODUCT(--(INDEX('Cevap Anahtarları'!$B$2:$CW$10, MATCH(J986, 'Cevap Anahtarları'!$A$2:$A$100, 0), 0)="ABCDE")) + SUMPRODUCT(--(K986:DF986 &lt;&gt; ""), --(ISNUMBER(SEARCH(K986:DF986, INDEX('Cevap Anahtarları'!$B$2:$CW$10, MATCH(J986, 'Cevap Anahtarları'!$A$2:$A$100, 0), 0)))), --(INDEX('Cevap Anahtarları'!$B$2:$CW$10, MATCH(J986, 'Cevap Anahtarları'!$A$2:$A$100, 0), 0)&lt;&gt;"ABCDE")))</f>
        <v/>
      </c>
      <c r="F986" s="4" t="str" cm="1">
        <f t="array" ref="F986">IF(A986="","",SUMPRODUCT(1* (K986:DF986 &lt;&gt; 0)*(NOT(ISNUMBER(SEARCH(K986:DF986,INDEX('Cevap Anahtarları'!$B$2:$CW$10,MATCH(J986,'Cevap Anahtarları'!$A$2:$A$100,0),0)))))))</f>
        <v/>
      </c>
      <c r="G986" s="4" t="str" cm="1">
        <f t="array" aca="1" ref="G986" ca="1">IF(A986="", "", SUMPRODUCT(--(OFFSET(K986, 0, 0, 1, $O$1) = 0), --(INDEX('Cevap Anahtarları'!$B$2:$CW$10, MATCH(J986, 'Cevap Anahtarları'!$A$2:$A$100, 0), COLUMN(OFFSET(K986, 0, 0, 1, $O$1))-COLUMN(K986)+1) &lt;&gt; "ABCDE")))</f>
        <v/>
      </c>
      <c r="H986" s="12" t="str">
        <f t="shared" si="46"/>
        <v/>
      </c>
      <c r="I986" s="12" t="str">
        <f t="shared" si="47"/>
        <v/>
      </c>
    </row>
    <row r="987" spans="2:9">
      <c r="B987" t="str">
        <f>IF(_xlfn.CONCAT('OMR Ciktisi'!F984:O984)="","",VALUE(_xlfn.CONCAT('OMR Ciktisi'!F984:O984)))</f>
        <v/>
      </c>
      <c r="C987" t="str">
        <f>IF(B987="", "", OR(ISNUMBER(MATCH(B987, 'Ogrenci Listesi'!$B$2:$B$1500, 0)), ISNUMBER(MATCH(B987, 'Ogr List2'!$B$2:$B$1500, 0))))</f>
        <v/>
      </c>
      <c r="D987" t="str">
        <f t="shared" si="45"/>
        <v/>
      </c>
      <c r="E987" s="4" t="str" cm="1">
        <f t="array" ref="E987">IF(A987="","", SUMPRODUCT(--(INDEX('Cevap Anahtarları'!$B$2:$CW$10, MATCH(J987, 'Cevap Anahtarları'!$A$2:$A$100, 0), 0)="ABCDE")) + SUMPRODUCT(--(K987:DF987 &lt;&gt; ""), --(ISNUMBER(SEARCH(K987:DF987, INDEX('Cevap Anahtarları'!$B$2:$CW$10, MATCH(J987, 'Cevap Anahtarları'!$A$2:$A$100, 0), 0)))), --(INDEX('Cevap Anahtarları'!$B$2:$CW$10, MATCH(J987, 'Cevap Anahtarları'!$A$2:$A$100, 0), 0)&lt;&gt;"ABCDE")))</f>
        <v/>
      </c>
      <c r="F987" s="4" t="str" cm="1">
        <f t="array" ref="F987">IF(A987="","",SUMPRODUCT(1* (K987:DF987 &lt;&gt; 0)*(NOT(ISNUMBER(SEARCH(K987:DF987,INDEX('Cevap Anahtarları'!$B$2:$CW$10,MATCH(J987,'Cevap Anahtarları'!$A$2:$A$100,0),0)))))))</f>
        <v/>
      </c>
      <c r="G987" s="4" t="str" cm="1">
        <f t="array" aca="1" ref="G987" ca="1">IF(A987="", "", SUMPRODUCT(--(OFFSET(K987, 0, 0, 1, $O$1) = 0), --(INDEX('Cevap Anahtarları'!$B$2:$CW$10, MATCH(J987, 'Cevap Anahtarları'!$A$2:$A$100, 0), COLUMN(OFFSET(K987, 0, 0, 1, $O$1))-COLUMN(K987)+1) &lt;&gt; "ABCDE")))</f>
        <v/>
      </c>
      <c r="H987" s="12" t="str">
        <f t="shared" si="46"/>
        <v/>
      </c>
      <c r="I987" s="12" t="str">
        <f t="shared" si="47"/>
        <v/>
      </c>
    </row>
    <row r="988" spans="2:9">
      <c r="B988" t="str">
        <f>IF(_xlfn.CONCAT('OMR Ciktisi'!F985:O985)="","",VALUE(_xlfn.CONCAT('OMR Ciktisi'!F985:O985)))</f>
        <v/>
      </c>
      <c r="C988" t="str">
        <f>IF(B988="", "", OR(ISNUMBER(MATCH(B988, 'Ogrenci Listesi'!$B$2:$B$1500, 0)), ISNUMBER(MATCH(B988, 'Ogr List2'!$B$2:$B$1500, 0))))</f>
        <v/>
      </c>
      <c r="D988" t="str">
        <f t="shared" si="45"/>
        <v/>
      </c>
      <c r="E988" s="4" t="str" cm="1">
        <f t="array" ref="E988">IF(A988="","", SUMPRODUCT(--(INDEX('Cevap Anahtarları'!$B$2:$CW$10, MATCH(J988, 'Cevap Anahtarları'!$A$2:$A$100, 0), 0)="ABCDE")) + SUMPRODUCT(--(K988:DF988 &lt;&gt; ""), --(ISNUMBER(SEARCH(K988:DF988, INDEX('Cevap Anahtarları'!$B$2:$CW$10, MATCH(J988, 'Cevap Anahtarları'!$A$2:$A$100, 0), 0)))), --(INDEX('Cevap Anahtarları'!$B$2:$CW$10, MATCH(J988, 'Cevap Anahtarları'!$A$2:$A$100, 0), 0)&lt;&gt;"ABCDE")))</f>
        <v/>
      </c>
      <c r="F988" s="4" t="str" cm="1">
        <f t="array" ref="F988">IF(A988="","",SUMPRODUCT(1* (K988:DF988 &lt;&gt; 0)*(NOT(ISNUMBER(SEARCH(K988:DF988,INDEX('Cevap Anahtarları'!$B$2:$CW$10,MATCH(J988,'Cevap Anahtarları'!$A$2:$A$100,0),0)))))))</f>
        <v/>
      </c>
      <c r="G988" s="4" t="str" cm="1">
        <f t="array" aca="1" ref="G988" ca="1">IF(A988="", "", SUMPRODUCT(--(OFFSET(K988, 0, 0, 1, $O$1) = 0), --(INDEX('Cevap Anahtarları'!$B$2:$CW$10, MATCH(J988, 'Cevap Anahtarları'!$A$2:$A$100, 0), COLUMN(OFFSET(K988, 0, 0, 1, $O$1))-COLUMN(K988)+1) &lt;&gt; "ABCDE")))</f>
        <v/>
      </c>
      <c r="H988" s="12" t="str">
        <f t="shared" si="46"/>
        <v/>
      </c>
      <c r="I988" s="12" t="str">
        <f t="shared" si="47"/>
        <v/>
      </c>
    </row>
    <row r="989" spans="2:9">
      <c r="B989" t="str">
        <f>IF(_xlfn.CONCAT('OMR Ciktisi'!F986:O986)="","",VALUE(_xlfn.CONCAT('OMR Ciktisi'!F986:O986)))</f>
        <v/>
      </c>
      <c r="C989" t="str">
        <f>IF(B989="", "", OR(ISNUMBER(MATCH(B989, 'Ogrenci Listesi'!$B$2:$B$1500, 0)), ISNUMBER(MATCH(B989, 'Ogr List2'!$B$2:$B$1500, 0))))</f>
        <v/>
      </c>
      <c r="D989" t="str">
        <f t="shared" si="45"/>
        <v/>
      </c>
      <c r="E989" s="4" t="str" cm="1">
        <f t="array" ref="E989">IF(A989="","", SUMPRODUCT(--(INDEX('Cevap Anahtarları'!$B$2:$CW$10, MATCH(J989, 'Cevap Anahtarları'!$A$2:$A$100, 0), 0)="ABCDE")) + SUMPRODUCT(--(K989:DF989 &lt;&gt; ""), --(ISNUMBER(SEARCH(K989:DF989, INDEX('Cevap Anahtarları'!$B$2:$CW$10, MATCH(J989, 'Cevap Anahtarları'!$A$2:$A$100, 0), 0)))), --(INDEX('Cevap Anahtarları'!$B$2:$CW$10, MATCH(J989, 'Cevap Anahtarları'!$A$2:$A$100, 0), 0)&lt;&gt;"ABCDE")))</f>
        <v/>
      </c>
      <c r="F989" s="4" t="str" cm="1">
        <f t="array" ref="F989">IF(A989="","",SUMPRODUCT(1* (K989:DF989 &lt;&gt; 0)*(NOT(ISNUMBER(SEARCH(K989:DF989,INDEX('Cevap Anahtarları'!$B$2:$CW$10,MATCH(J989,'Cevap Anahtarları'!$A$2:$A$100,0),0)))))))</f>
        <v/>
      </c>
      <c r="G989" s="4" t="str" cm="1">
        <f t="array" aca="1" ref="G989" ca="1">IF(A989="", "", SUMPRODUCT(--(OFFSET(K989, 0, 0, 1, $O$1) = 0), --(INDEX('Cevap Anahtarları'!$B$2:$CW$10, MATCH(J989, 'Cevap Anahtarları'!$A$2:$A$100, 0), COLUMN(OFFSET(K989, 0, 0, 1, $O$1))-COLUMN(K989)+1) &lt;&gt; "ABCDE")))</f>
        <v/>
      </c>
      <c r="H989" s="12" t="str">
        <f t="shared" si="46"/>
        <v/>
      </c>
      <c r="I989" s="12" t="str">
        <f t="shared" si="47"/>
        <v/>
      </c>
    </row>
    <row r="990" spans="2:9">
      <c r="B990" t="str">
        <f>IF(_xlfn.CONCAT('OMR Ciktisi'!F987:O987)="","",VALUE(_xlfn.CONCAT('OMR Ciktisi'!F987:O987)))</f>
        <v/>
      </c>
      <c r="C990" t="str">
        <f>IF(B990="", "", OR(ISNUMBER(MATCH(B990, 'Ogrenci Listesi'!$B$2:$B$1500, 0)), ISNUMBER(MATCH(B990, 'Ogr List2'!$B$2:$B$1500, 0))))</f>
        <v/>
      </c>
      <c r="D990" t="str">
        <f t="shared" si="45"/>
        <v/>
      </c>
      <c r="E990" s="4" t="str" cm="1">
        <f t="array" ref="E990">IF(A990="","", SUMPRODUCT(--(INDEX('Cevap Anahtarları'!$B$2:$CW$10, MATCH(J990, 'Cevap Anahtarları'!$A$2:$A$100, 0), 0)="ABCDE")) + SUMPRODUCT(--(K990:DF990 &lt;&gt; ""), --(ISNUMBER(SEARCH(K990:DF990, INDEX('Cevap Anahtarları'!$B$2:$CW$10, MATCH(J990, 'Cevap Anahtarları'!$A$2:$A$100, 0), 0)))), --(INDEX('Cevap Anahtarları'!$B$2:$CW$10, MATCH(J990, 'Cevap Anahtarları'!$A$2:$A$100, 0), 0)&lt;&gt;"ABCDE")))</f>
        <v/>
      </c>
      <c r="F990" s="4" t="str" cm="1">
        <f t="array" ref="F990">IF(A990="","",SUMPRODUCT(1* (K990:DF990 &lt;&gt; 0)*(NOT(ISNUMBER(SEARCH(K990:DF990,INDEX('Cevap Anahtarları'!$B$2:$CW$10,MATCH(J990,'Cevap Anahtarları'!$A$2:$A$100,0),0)))))))</f>
        <v/>
      </c>
      <c r="G990" s="4" t="str" cm="1">
        <f t="array" aca="1" ref="G990" ca="1">IF(A990="", "", SUMPRODUCT(--(OFFSET(K990, 0, 0, 1, $O$1) = 0), --(INDEX('Cevap Anahtarları'!$B$2:$CW$10, MATCH(J990, 'Cevap Anahtarları'!$A$2:$A$100, 0), COLUMN(OFFSET(K990, 0, 0, 1, $O$1))-COLUMN(K990)+1) &lt;&gt; "ABCDE")))</f>
        <v/>
      </c>
      <c r="H990" s="12" t="str">
        <f t="shared" si="46"/>
        <v/>
      </c>
      <c r="I990" s="12" t="str">
        <f t="shared" si="47"/>
        <v/>
      </c>
    </row>
    <row r="991" spans="2:9">
      <c r="B991" t="str">
        <f>IF(_xlfn.CONCAT('OMR Ciktisi'!F988:O988)="","",VALUE(_xlfn.CONCAT('OMR Ciktisi'!F988:O988)))</f>
        <v/>
      </c>
      <c r="C991" t="str">
        <f>IF(B991="", "", OR(ISNUMBER(MATCH(B991, 'Ogrenci Listesi'!$B$2:$B$1500, 0)), ISNUMBER(MATCH(B991, 'Ogr List2'!$B$2:$B$1500, 0))))</f>
        <v/>
      </c>
      <c r="D991" t="str">
        <f t="shared" si="45"/>
        <v/>
      </c>
      <c r="E991" s="4" t="str" cm="1">
        <f t="array" ref="E991">IF(A991="","", SUMPRODUCT(--(INDEX('Cevap Anahtarları'!$B$2:$CW$10, MATCH(J991, 'Cevap Anahtarları'!$A$2:$A$100, 0), 0)="ABCDE")) + SUMPRODUCT(--(K991:DF991 &lt;&gt; ""), --(ISNUMBER(SEARCH(K991:DF991, INDEX('Cevap Anahtarları'!$B$2:$CW$10, MATCH(J991, 'Cevap Anahtarları'!$A$2:$A$100, 0), 0)))), --(INDEX('Cevap Anahtarları'!$B$2:$CW$10, MATCH(J991, 'Cevap Anahtarları'!$A$2:$A$100, 0), 0)&lt;&gt;"ABCDE")))</f>
        <v/>
      </c>
      <c r="F991" s="4" t="str" cm="1">
        <f t="array" ref="F991">IF(A991="","",SUMPRODUCT(1* (K991:DF991 &lt;&gt; 0)*(NOT(ISNUMBER(SEARCH(K991:DF991,INDEX('Cevap Anahtarları'!$B$2:$CW$10,MATCH(J991,'Cevap Anahtarları'!$A$2:$A$100,0),0)))))))</f>
        <v/>
      </c>
      <c r="G991" s="4" t="str" cm="1">
        <f t="array" aca="1" ref="G991" ca="1">IF(A991="", "", SUMPRODUCT(--(OFFSET(K991, 0, 0, 1, $O$1) = 0), --(INDEX('Cevap Anahtarları'!$B$2:$CW$10, MATCH(J991, 'Cevap Anahtarları'!$A$2:$A$100, 0), COLUMN(OFFSET(K991, 0, 0, 1, $O$1))-COLUMN(K991)+1) &lt;&gt; "ABCDE")))</f>
        <v/>
      </c>
      <c r="H991" s="12" t="str">
        <f t="shared" si="46"/>
        <v/>
      </c>
      <c r="I991" s="12" t="str">
        <f t="shared" si="47"/>
        <v/>
      </c>
    </row>
    <row r="992" spans="2:9">
      <c r="B992" t="str">
        <f>IF(_xlfn.CONCAT('OMR Ciktisi'!F989:O989)="","",VALUE(_xlfn.CONCAT('OMR Ciktisi'!F989:O989)))</f>
        <v/>
      </c>
      <c r="C992" t="str">
        <f>IF(B992="", "", OR(ISNUMBER(MATCH(B992, 'Ogrenci Listesi'!$B$2:$B$1500, 0)), ISNUMBER(MATCH(B992, 'Ogr List2'!$B$2:$B$1500, 0))))</f>
        <v/>
      </c>
      <c r="D992" t="str">
        <f t="shared" si="45"/>
        <v/>
      </c>
      <c r="E992" s="4" t="str" cm="1">
        <f t="array" ref="E992">IF(A992="","", SUMPRODUCT(--(INDEX('Cevap Anahtarları'!$B$2:$CW$10, MATCH(J992, 'Cevap Anahtarları'!$A$2:$A$100, 0), 0)="ABCDE")) + SUMPRODUCT(--(K992:DF992 &lt;&gt; ""), --(ISNUMBER(SEARCH(K992:DF992, INDEX('Cevap Anahtarları'!$B$2:$CW$10, MATCH(J992, 'Cevap Anahtarları'!$A$2:$A$100, 0), 0)))), --(INDEX('Cevap Anahtarları'!$B$2:$CW$10, MATCH(J992, 'Cevap Anahtarları'!$A$2:$A$100, 0), 0)&lt;&gt;"ABCDE")))</f>
        <v/>
      </c>
      <c r="F992" s="4" t="str" cm="1">
        <f t="array" ref="F992">IF(A992="","",SUMPRODUCT(1* (K992:DF992 &lt;&gt; 0)*(NOT(ISNUMBER(SEARCH(K992:DF992,INDEX('Cevap Anahtarları'!$B$2:$CW$10,MATCH(J992,'Cevap Anahtarları'!$A$2:$A$100,0),0)))))))</f>
        <v/>
      </c>
      <c r="G992" s="4" t="str" cm="1">
        <f t="array" aca="1" ref="G992" ca="1">IF(A992="", "", SUMPRODUCT(--(OFFSET(K992, 0, 0, 1, $O$1) = 0), --(INDEX('Cevap Anahtarları'!$B$2:$CW$10, MATCH(J992, 'Cevap Anahtarları'!$A$2:$A$100, 0), COLUMN(OFFSET(K992, 0, 0, 1, $O$1))-COLUMN(K992)+1) &lt;&gt; "ABCDE")))</f>
        <v/>
      </c>
      <c r="H992" s="12" t="str">
        <f t="shared" si="46"/>
        <v/>
      </c>
      <c r="I992" s="12" t="str">
        <f t="shared" si="47"/>
        <v/>
      </c>
    </row>
    <row r="993" spans="2:9">
      <c r="B993" t="str">
        <f>IF(_xlfn.CONCAT('OMR Ciktisi'!F990:O990)="","",VALUE(_xlfn.CONCAT('OMR Ciktisi'!F990:O990)))</f>
        <v/>
      </c>
      <c r="C993" t="str">
        <f>IF(B993="", "", OR(ISNUMBER(MATCH(B993, 'Ogrenci Listesi'!$B$2:$B$1500, 0)), ISNUMBER(MATCH(B993, 'Ogr List2'!$B$2:$B$1500, 0))))</f>
        <v/>
      </c>
      <c r="D993" t="str">
        <f t="shared" si="45"/>
        <v/>
      </c>
      <c r="E993" s="4" t="str" cm="1">
        <f t="array" ref="E993">IF(A993="","", SUMPRODUCT(--(INDEX('Cevap Anahtarları'!$B$2:$CW$10, MATCH(J993, 'Cevap Anahtarları'!$A$2:$A$100, 0), 0)="ABCDE")) + SUMPRODUCT(--(K993:DF993 &lt;&gt; ""), --(ISNUMBER(SEARCH(K993:DF993, INDEX('Cevap Anahtarları'!$B$2:$CW$10, MATCH(J993, 'Cevap Anahtarları'!$A$2:$A$100, 0), 0)))), --(INDEX('Cevap Anahtarları'!$B$2:$CW$10, MATCH(J993, 'Cevap Anahtarları'!$A$2:$A$100, 0), 0)&lt;&gt;"ABCDE")))</f>
        <v/>
      </c>
      <c r="F993" s="4" t="str" cm="1">
        <f t="array" ref="F993">IF(A993="","",SUMPRODUCT(1* (K993:DF993 &lt;&gt; 0)*(NOT(ISNUMBER(SEARCH(K993:DF993,INDEX('Cevap Anahtarları'!$B$2:$CW$10,MATCH(J993,'Cevap Anahtarları'!$A$2:$A$100,0),0)))))))</f>
        <v/>
      </c>
      <c r="G993" s="4" t="str" cm="1">
        <f t="array" aca="1" ref="G993" ca="1">IF(A993="", "", SUMPRODUCT(--(OFFSET(K993, 0, 0, 1, $O$1) = 0), --(INDEX('Cevap Anahtarları'!$B$2:$CW$10, MATCH(J993, 'Cevap Anahtarları'!$A$2:$A$100, 0), COLUMN(OFFSET(K993, 0, 0, 1, $O$1))-COLUMN(K993)+1) &lt;&gt; "ABCDE")))</f>
        <v/>
      </c>
      <c r="H993" s="12" t="str">
        <f t="shared" si="46"/>
        <v/>
      </c>
      <c r="I993" s="12" t="str">
        <f t="shared" si="47"/>
        <v/>
      </c>
    </row>
    <row r="994" spans="2:9">
      <c r="B994" t="str">
        <f>IF(_xlfn.CONCAT('OMR Ciktisi'!F991:O991)="","",VALUE(_xlfn.CONCAT('OMR Ciktisi'!F991:O991)))</f>
        <v/>
      </c>
      <c r="C994" t="str">
        <f>IF(B994="", "", OR(ISNUMBER(MATCH(B994, 'Ogrenci Listesi'!$B$2:$B$1500, 0)), ISNUMBER(MATCH(B994, 'Ogr List2'!$B$2:$B$1500, 0))))</f>
        <v/>
      </c>
      <c r="D994" t="str">
        <f t="shared" si="45"/>
        <v/>
      </c>
      <c r="E994" s="4" t="str" cm="1">
        <f t="array" ref="E994">IF(A994="","", SUMPRODUCT(--(INDEX('Cevap Anahtarları'!$B$2:$CW$10, MATCH(J994, 'Cevap Anahtarları'!$A$2:$A$100, 0), 0)="ABCDE")) + SUMPRODUCT(--(K994:DF994 &lt;&gt; ""), --(ISNUMBER(SEARCH(K994:DF994, INDEX('Cevap Anahtarları'!$B$2:$CW$10, MATCH(J994, 'Cevap Anahtarları'!$A$2:$A$100, 0), 0)))), --(INDEX('Cevap Anahtarları'!$B$2:$CW$10, MATCH(J994, 'Cevap Anahtarları'!$A$2:$A$100, 0), 0)&lt;&gt;"ABCDE")))</f>
        <v/>
      </c>
      <c r="F994" s="4" t="str" cm="1">
        <f t="array" ref="F994">IF(A994="","",SUMPRODUCT(1* (K994:DF994 &lt;&gt; 0)*(NOT(ISNUMBER(SEARCH(K994:DF994,INDEX('Cevap Anahtarları'!$B$2:$CW$10,MATCH(J994,'Cevap Anahtarları'!$A$2:$A$100,0),0)))))))</f>
        <v/>
      </c>
      <c r="G994" s="4" t="str" cm="1">
        <f t="array" aca="1" ref="G994" ca="1">IF(A994="", "", SUMPRODUCT(--(OFFSET(K994, 0, 0, 1, $O$1) = 0), --(INDEX('Cevap Anahtarları'!$B$2:$CW$10, MATCH(J994, 'Cevap Anahtarları'!$A$2:$A$100, 0), COLUMN(OFFSET(K994, 0, 0, 1, $O$1))-COLUMN(K994)+1) &lt;&gt; "ABCDE")))</f>
        <v/>
      </c>
      <c r="H994" s="12" t="str">
        <f t="shared" si="46"/>
        <v/>
      </c>
      <c r="I994" s="12" t="str">
        <f t="shared" si="47"/>
        <v/>
      </c>
    </row>
    <row r="995" spans="2:9">
      <c r="B995" t="str">
        <f>IF(_xlfn.CONCAT('OMR Ciktisi'!F992:O992)="","",VALUE(_xlfn.CONCAT('OMR Ciktisi'!F992:O992)))</f>
        <v/>
      </c>
      <c r="C995" t="str">
        <f>IF(B995="", "", OR(ISNUMBER(MATCH(B995, 'Ogrenci Listesi'!$B$2:$B$1500, 0)), ISNUMBER(MATCH(B995, 'Ogr List2'!$B$2:$B$1500, 0))))</f>
        <v/>
      </c>
      <c r="D995" t="str">
        <f t="shared" si="45"/>
        <v/>
      </c>
      <c r="E995" s="4" t="str" cm="1">
        <f t="array" ref="E995">IF(A995="","", SUMPRODUCT(--(INDEX('Cevap Anahtarları'!$B$2:$CW$10, MATCH(J995, 'Cevap Anahtarları'!$A$2:$A$100, 0), 0)="ABCDE")) + SUMPRODUCT(--(K995:DF995 &lt;&gt; ""), --(ISNUMBER(SEARCH(K995:DF995, INDEX('Cevap Anahtarları'!$B$2:$CW$10, MATCH(J995, 'Cevap Anahtarları'!$A$2:$A$100, 0), 0)))), --(INDEX('Cevap Anahtarları'!$B$2:$CW$10, MATCH(J995, 'Cevap Anahtarları'!$A$2:$A$100, 0), 0)&lt;&gt;"ABCDE")))</f>
        <v/>
      </c>
      <c r="F995" s="4" t="str" cm="1">
        <f t="array" ref="F995">IF(A995="","",SUMPRODUCT(1* (K995:DF995 &lt;&gt; 0)*(NOT(ISNUMBER(SEARCH(K995:DF995,INDEX('Cevap Anahtarları'!$B$2:$CW$10,MATCH(J995,'Cevap Anahtarları'!$A$2:$A$100,0),0)))))))</f>
        <v/>
      </c>
      <c r="G995" s="4" t="str" cm="1">
        <f t="array" aca="1" ref="G995" ca="1">IF(A995="", "", SUMPRODUCT(--(OFFSET(K995, 0, 0, 1, $O$1) = 0), --(INDEX('Cevap Anahtarları'!$B$2:$CW$10, MATCH(J995, 'Cevap Anahtarları'!$A$2:$A$100, 0), COLUMN(OFFSET(K995, 0, 0, 1, $O$1))-COLUMN(K995)+1) &lt;&gt; "ABCDE")))</f>
        <v/>
      </c>
      <c r="H995" s="12" t="str">
        <f t="shared" si="46"/>
        <v/>
      </c>
      <c r="I995" s="12" t="str">
        <f t="shared" si="47"/>
        <v/>
      </c>
    </row>
    <row r="996" spans="2:9">
      <c r="B996" t="str">
        <f>IF(_xlfn.CONCAT('OMR Ciktisi'!F993:O993)="","",VALUE(_xlfn.CONCAT('OMR Ciktisi'!F993:O993)))</f>
        <v/>
      </c>
      <c r="C996" t="str">
        <f>IF(B996="", "", OR(ISNUMBER(MATCH(B996, 'Ogrenci Listesi'!$B$2:$B$1500, 0)), ISNUMBER(MATCH(B996, 'Ogr List2'!$B$2:$B$1500, 0))))</f>
        <v/>
      </c>
      <c r="D996" t="str">
        <f t="shared" si="45"/>
        <v/>
      </c>
      <c r="E996" s="4" t="str" cm="1">
        <f t="array" ref="E996">IF(A996="","", SUMPRODUCT(--(INDEX('Cevap Anahtarları'!$B$2:$CW$10, MATCH(J996, 'Cevap Anahtarları'!$A$2:$A$100, 0), 0)="ABCDE")) + SUMPRODUCT(--(K996:DF996 &lt;&gt; ""), --(ISNUMBER(SEARCH(K996:DF996, INDEX('Cevap Anahtarları'!$B$2:$CW$10, MATCH(J996, 'Cevap Anahtarları'!$A$2:$A$100, 0), 0)))), --(INDEX('Cevap Anahtarları'!$B$2:$CW$10, MATCH(J996, 'Cevap Anahtarları'!$A$2:$A$100, 0), 0)&lt;&gt;"ABCDE")))</f>
        <v/>
      </c>
      <c r="F996" s="4" t="str" cm="1">
        <f t="array" ref="F996">IF(A996="","",SUMPRODUCT(1* (K996:DF996 &lt;&gt; 0)*(NOT(ISNUMBER(SEARCH(K996:DF996,INDEX('Cevap Anahtarları'!$B$2:$CW$10,MATCH(J996,'Cevap Anahtarları'!$A$2:$A$100,0),0)))))))</f>
        <v/>
      </c>
      <c r="G996" s="4" t="str" cm="1">
        <f t="array" aca="1" ref="G996" ca="1">IF(A996="", "", SUMPRODUCT(--(OFFSET(K996, 0, 0, 1, $O$1) = 0), --(INDEX('Cevap Anahtarları'!$B$2:$CW$10, MATCH(J996, 'Cevap Anahtarları'!$A$2:$A$100, 0), COLUMN(OFFSET(K996, 0, 0, 1, $O$1))-COLUMN(K996)+1) &lt;&gt; "ABCDE")))</f>
        <v/>
      </c>
      <c r="H996" s="12" t="str">
        <f t="shared" si="46"/>
        <v/>
      </c>
      <c r="I996" s="12" t="str">
        <f t="shared" si="47"/>
        <v/>
      </c>
    </row>
    <row r="997" spans="2:9">
      <c r="B997" t="str">
        <f>IF(_xlfn.CONCAT('OMR Ciktisi'!F994:O994)="","",VALUE(_xlfn.CONCAT('OMR Ciktisi'!F994:O994)))</f>
        <v/>
      </c>
      <c r="C997" t="str">
        <f>IF(B997="", "", OR(ISNUMBER(MATCH(B997, 'Ogrenci Listesi'!$B$2:$B$1500, 0)), ISNUMBER(MATCH(B997, 'Ogr List2'!$B$2:$B$1500, 0))))</f>
        <v/>
      </c>
      <c r="D997" t="str">
        <f t="shared" si="45"/>
        <v/>
      </c>
      <c r="E997" s="4" t="str" cm="1">
        <f t="array" ref="E997">IF(A997="","", SUMPRODUCT(--(INDEX('Cevap Anahtarları'!$B$2:$CW$10, MATCH(J997, 'Cevap Anahtarları'!$A$2:$A$100, 0), 0)="ABCDE")) + SUMPRODUCT(--(K997:DF997 &lt;&gt; ""), --(ISNUMBER(SEARCH(K997:DF997, INDEX('Cevap Anahtarları'!$B$2:$CW$10, MATCH(J997, 'Cevap Anahtarları'!$A$2:$A$100, 0), 0)))), --(INDEX('Cevap Anahtarları'!$B$2:$CW$10, MATCH(J997, 'Cevap Anahtarları'!$A$2:$A$100, 0), 0)&lt;&gt;"ABCDE")))</f>
        <v/>
      </c>
      <c r="F997" s="4" t="str" cm="1">
        <f t="array" ref="F997">IF(A997="","",SUMPRODUCT(1* (K997:DF997 &lt;&gt; 0)*(NOT(ISNUMBER(SEARCH(K997:DF997,INDEX('Cevap Anahtarları'!$B$2:$CW$10,MATCH(J997,'Cevap Anahtarları'!$A$2:$A$100,0),0)))))))</f>
        <v/>
      </c>
      <c r="G997" s="4" t="str" cm="1">
        <f t="array" aca="1" ref="G997" ca="1">IF(A997="", "", SUMPRODUCT(--(OFFSET(K997, 0, 0, 1, $O$1) = 0), --(INDEX('Cevap Anahtarları'!$B$2:$CW$10, MATCH(J997, 'Cevap Anahtarları'!$A$2:$A$100, 0), COLUMN(OFFSET(K997, 0, 0, 1, $O$1))-COLUMN(K997)+1) &lt;&gt; "ABCDE")))</f>
        <v/>
      </c>
      <c r="H997" s="12" t="str">
        <f t="shared" si="46"/>
        <v/>
      </c>
      <c r="I997" s="12" t="str">
        <f t="shared" si="47"/>
        <v/>
      </c>
    </row>
    <row r="998" spans="2:9">
      <c r="B998" t="str">
        <f>IF(_xlfn.CONCAT('OMR Ciktisi'!F995:O995)="","",VALUE(_xlfn.CONCAT('OMR Ciktisi'!F995:O995)))</f>
        <v/>
      </c>
      <c r="C998" t="str">
        <f>IF(B998="", "", OR(ISNUMBER(MATCH(B998, 'Ogrenci Listesi'!$B$2:$B$1500, 0)), ISNUMBER(MATCH(B998, 'Ogr List2'!$B$2:$B$1500, 0))))</f>
        <v/>
      </c>
      <c r="D998" t="str">
        <f t="shared" si="45"/>
        <v/>
      </c>
      <c r="E998" s="4" t="str" cm="1">
        <f t="array" ref="E998">IF(A998="","", SUMPRODUCT(--(INDEX('Cevap Anahtarları'!$B$2:$CW$10, MATCH(J998, 'Cevap Anahtarları'!$A$2:$A$100, 0), 0)="ABCDE")) + SUMPRODUCT(--(K998:DF998 &lt;&gt; ""), --(ISNUMBER(SEARCH(K998:DF998, INDEX('Cevap Anahtarları'!$B$2:$CW$10, MATCH(J998, 'Cevap Anahtarları'!$A$2:$A$100, 0), 0)))), --(INDEX('Cevap Anahtarları'!$B$2:$CW$10, MATCH(J998, 'Cevap Anahtarları'!$A$2:$A$100, 0), 0)&lt;&gt;"ABCDE")))</f>
        <v/>
      </c>
      <c r="F998" s="4" t="str" cm="1">
        <f t="array" ref="F998">IF(A998="","",SUMPRODUCT(1* (K998:DF998 &lt;&gt; 0)*(NOT(ISNUMBER(SEARCH(K998:DF998,INDEX('Cevap Anahtarları'!$B$2:$CW$10,MATCH(J998,'Cevap Anahtarları'!$A$2:$A$100,0),0)))))))</f>
        <v/>
      </c>
      <c r="G998" s="4" t="str" cm="1">
        <f t="array" aca="1" ref="G998" ca="1">IF(A998="", "", SUMPRODUCT(--(OFFSET(K998, 0, 0, 1, $O$1) = 0), --(INDEX('Cevap Anahtarları'!$B$2:$CW$10, MATCH(J998, 'Cevap Anahtarları'!$A$2:$A$100, 0), COLUMN(OFFSET(K998, 0, 0, 1, $O$1))-COLUMN(K998)+1) &lt;&gt; "ABCDE")))</f>
        <v/>
      </c>
      <c r="H998" s="12" t="str">
        <f t="shared" si="46"/>
        <v/>
      </c>
      <c r="I998" s="12" t="str">
        <f t="shared" si="47"/>
        <v/>
      </c>
    </row>
    <row r="999" spans="2:9">
      <c r="B999" t="str">
        <f>IF(_xlfn.CONCAT('OMR Ciktisi'!F996:O996)="","",VALUE(_xlfn.CONCAT('OMR Ciktisi'!F996:O996)))</f>
        <v/>
      </c>
      <c r="C999" t="str">
        <f>IF(B999="", "", OR(ISNUMBER(MATCH(B999, 'Ogrenci Listesi'!$B$2:$B$1500, 0)), ISNUMBER(MATCH(B999, 'Ogr List2'!$B$2:$B$1500, 0))))</f>
        <v/>
      </c>
      <c r="D999" t="str">
        <f t="shared" si="45"/>
        <v/>
      </c>
      <c r="E999" s="4" t="str" cm="1">
        <f t="array" ref="E999">IF(A999="","", SUMPRODUCT(--(INDEX('Cevap Anahtarları'!$B$2:$CW$10, MATCH(J999, 'Cevap Anahtarları'!$A$2:$A$100, 0), 0)="ABCDE")) + SUMPRODUCT(--(K999:DF999 &lt;&gt; ""), --(ISNUMBER(SEARCH(K999:DF999, INDEX('Cevap Anahtarları'!$B$2:$CW$10, MATCH(J999, 'Cevap Anahtarları'!$A$2:$A$100, 0), 0)))), --(INDEX('Cevap Anahtarları'!$B$2:$CW$10, MATCH(J999, 'Cevap Anahtarları'!$A$2:$A$100, 0), 0)&lt;&gt;"ABCDE")))</f>
        <v/>
      </c>
      <c r="F999" s="4" t="str" cm="1">
        <f t="array" ref="F999">IF(A999="","",SUMPRODUCT(1* (K999:DF999 &lt;&gt; 0)*(NOT(ISNUMBER(SEARCH(K999:DF999,INDEX('Cevap Anahtarları'!$B$2:$CW$10,MATCH(J999,'Cevap Anahtarları'!$A$2:$A$100,0),0)))))))</f>
        <v/>
      </c>
      <c r="G999" s="4" t="str" cm="1">
        <f t="array" aca="1" ref="G999" ca="1">IF(A999="", "", SUMPRODUCT(--(OFFSET(K999, 0, 0, 1, $O$1) = 0), --(INDEX('Cevap Anahtarları'!$B$2:$CW$10, MATCH(J999, 'Cevap Anahtarları'!$A$2:$A$100, 0), COLUMN(OFFSET(K999, 0, 0, 1, $O$1))-COLUMN(K999)+1) &lt;&gt; "ABCDE")))</f>
        <v/>
      </c>
      <c r="H999" s="12" t="str">
        <f t="shared" si="46"/>
        <v/>
      </c>
      <c r="I999" s="12" t="str">
        <f t="shared" si="47"/>
        <v/>
      </c>
    </row>
    <row r="1000" spans="2:9">
      <c r="B1000" t="str">
        <f>IF(_xlfn.CONCAT('OMR Ciktisi'!F997:O997)="","",VALUE(_xlfn.CONCAT('OMR Ciktisi'!F997:O997)))</f>
        <v/>
      </c>
      <c r="C1000" t="str">
        <f>IF(B1000="", "", OR(ISNUMBER(MATCH(B1000, 'Ogrenci Listesi'!$B$2:$B$1500, 0)), ISNUMBER(MATCH(B1000, 'Ogr List2'!$B$2:$B$1500, 0))))</f>
        <v/>
      </c>
      <c r="D1000" t="str">
        <f t="shared" si="45"/>
        <v/>
      </c>
      <c r="E1000" s="4" t="str" cm="1">
        <f t="array" ref="E1000">IF(A1000="","", SUMPRODUCT(--(INDEX('Cevap Anahtarları'!$B$2:$CW$10, MATCH(J1000, 'Cevap Anahtarları'!$A$2:$A$100, 0), 0)="ABCDE")) + SUMPRODUCT(--(K1000:DF1000 &lt;&gt; ""), --(ISNUMBER(SEARCH(K1000:DF1000, INDEX('Cevap Anahtarları'!$B$2:$CW$10, MATCH(J1000, 'Cevap Anahtarları'!$A$2:$A$100, 0), 0)))), --(INDEX('Cevap Anahtarları'!$B$2:$CW$10, MATCH(J1000, 'Cevap Anahtarları'!$A$2:$A$100, 0), 0)&lt;&gt;"ABCDE")))</f>
        <v/>
      </c>
      <c r="F1000" s="4" t="str" cm="1">
        <f t="array" ref="F1000">IF(A1000="","",SUMPRODUCT(1* (K1000:DF1000 &lt;&gt; 0)*(NOT(ISNUMBER(SEARCH(K1000:DF1000,INDEX('Cevap Anahtarları'!$B$2:$CW$10,MATCH(J1000,'Cevap Anahtarları'!$A$2:$A$100,0),0)))))))</f>
        <v/>
      </c>
      <c r="G1000" s="4" t="str" cm="1">
        <f t="array" aca="1" ref="G1000" ca="1">IF(A1000="", "", SUMPRODUCT(--(OFFSET(K1000, 0, 0, 1, $O$1) = 0), --(INDEX('Cevap Anahtarları'!$B$2:$CW$10, MATCH(J1000, 'Cevap Anahtarları'!$A$2:$A$100, 0), COLUMN(OFFSET(K1000, 0, 0, 1, $O$1))-COLUMN(K1000)+1) &lt;&gt; "ABCDE")))</f>
        <v/>
      </c>
      <c r="H1000" s="12" t="str">
        <f t="shared" si="46"/>
        <v/>
      </c>
      <c r="I1000" s="12" t="str">
        <f t="shared" si="47"/>
        <v/>
      </c>
    </row>
    <row r="1001" spans="2:9">
      <c r="B1001" t="str">
        <f>IF(_xlfn.CONCAT('OMR Ciktisi'!F998:O998)="","",VALUE(_xlfn.CONCAT('OMR Ciktisi'!F998:O998)))</f>
        <v/>
      </c>
      <c r="C1001" t="str">
        <f>IF(B1001="", "", OR(ISNUMBER(MATCH(B1001, 'Ogrenci Listesi'!$B$2:$B$1500, 0)), ISNUMBER(MATCH(B1001, 'Ogr List2'!$B$2:$B$1500, 0))))</f>
        <v/>
      </c>
      <c r="D1001" t="str">
        <f t="shared" si="45"/>
        <v/>
      </c>
      <c r="E1001" s="4" t="str" cm="1">
        <f t="array" ref="E1001">IF(A1001="","", SUMPRODUCT(--(INDEX('Cevap Anahtarları'!$B$2:$CW$10, MATCH(J1001, 'Cevap Anahtarları'!$A$2:$A$100, 0), 0)="ABCDE")) + SUMPRODUCT(--(K1001:DF1001 &lt;&gt; ""), --(ISNUMBER(SEARCH(K1001:DF1001, INDEX('Cevap Anahtarları'!$B$2:$CW$10, MATCH(J1001, 'Cevap Anahtarları'!$A$2:$A$100, 0), 0)))), --(INDEX('Cevap Anahtarları'!$B$2:$CW$10, MATCH(J1001, 'Cevap Anahtarları'!$A$2:$A$100, 0), 0)&lt;&gt;"ABCDE")))</f>
        <v/>
      </c>
      <c r="F1001" s="4" t="str" cm="1">
        <f t="array" ref="F1001">IF(A1001="","",SUMPRODUCT(1* (K1001:DF1001 &lt;&gt; 0)*(NOT(ISNUMBER(SEARCH(K1001:DF1001,INDEX('Cevap Anahtarları'!$B$2:$CW$10,MATCH(J1001,'Cevap Anahtarları'!$A$2:$A$100,0),0)))))))</f>
        <v/>
      </c>
      <c r="G1001" s="4" t="str" cm="1">
        <f t="array" aca="1" ref="G1001" ca="1">IF(A1001="", "", SUMPRODUCT(--(OFFSET(K1001, 0, 0, 1, $O$1) = 0), --(INDEX('Cevap Anahtarları'!$B$2:$CW$10, MATCH(J1001, 'Cevap Anahtarları'!$A$2:$A$100, 0), COLUMN(OFFSET(K1001, 0, 0, 1, $O$1))-COLUMN(K1001)+1) &lt;&gt; "ABCDE")))</f>
        <v/>
      </c>
      <c r="H1001" s="12" t="str">
        <f t="shared" si="46"/>
        <v/>
      </c>
      <c r="I1001" s="12" t="str">
        <f t="shared" si="47"/>
        <v/>
      </c>
    </row>
    <row r="1002" spans="2:9">
      <c r="B1002" t="str">
        <f>IF(_xlfn.CONCAT('OMR Ciktisi'!F999:O999)="","",VALUE(_xlfn.CONCAT('OMR Ciktisi'!F999:O999)))</f>
        <v/>
      </c>
      <c r="C1002" t="str">
        <f>IF(B1002="", "", OR(ISNUMBER(MATCH(B1002, 'Ogrenci Listesi'!$B$2:$B$1500, 0)), ISNUMBER(MATCH(B1002, 'Ogr List2'!$B$2:$B$1500, 0))))</f>
        <v/>
      </c>
      <c r="D1002" t="str">
        <f t="shared" si="45"/>
        <v/>
      </c>
      <c r="E1002" s="4" t="str" cm="1">
        <f t="array" ref="E1002">IF(A1002="","", SUMPRODUCT(--(INDEX('Cevap Anahtarları'!$B$2:$CW$10, MATCH(J1002, 'Cevap Anahtarları'!$A$2:$A$100, 0), 0)="ABCDE")) + SUMPRODUCT(--(K1002:DF1002 &lt;&gt; ""), --(ISNUMBER(SEARCH(K1002:DF1002, INDEX('Cevap Anahtarları'!$B$2:$CW$10, MATCH(J1002, 'Cevap Anahtarları'!$A$2:$A$100, 0), 0)))), --(INDEX('Cevap Anahtarları'!$B$2:$CW$10, MATCH(J1002, 'Cevap Anahtarları'!$A$2:$A$100, 0), 0)&lt;&gt;"ABCDE")))</f>
        <v/>
      </c>
      <c r="F1002" s="4" t="str" cm="1">
        <f t="array" ref="F1002">IF(A1002="","",SUMPRODUCT(1* (K1002:DF1002 &lt;&gt; 0)*(NOT(ISNUMBER(SEARCH(K1002:DF1002,INDEX('Cevap Anahtarları'!$B$2:$CW$10,MATCH(J1002,'Cevap Anahtarları'!$A$2:$A$100,0),0)))))))</f>
        <v/>
      </c>
      <c r="G1002" s="4" t="str" cm="1">
        <f t="array" aca="1" ref="G1002" ca="1">IF(A1002="", "", SUMPRODUCT(--(OFFSET(K1002, 0, 0, 1, $O$1) = 0), --(INDEX('Cevap Anahtarları'!$B$2:$CW$10, MATCH(J1002, 'Cevap Anahtarları'!$A$2:$A$100, 0), COLUMN(OFFSET(K1002, 0, 0, 1, $O$1))-COLUMN(K1002)+1) &lt;&gt; "ABCDE")))</f>
        <v/>
      </c>
      <c r="H1002" s="12" t="str">
        <f t="shared" si="46"/>
        <v/>
      </c>
      <c r="I1002" s="12" t="str">
        <f t="shared" si="47"/>
        <v/>
      </c>
    </row>
    <row r="1003" spans="2:9">
      <c r="B1003" t="str">
        <f>IF(_xlfn.CONCAT('OMR Ciktisi'!F1000:O1000)="","",VALUE(_xlfn.CONCAT('OMR Ciktisi'!F1000:O1000)))</f>
        <v/>
      </c>
      <c r="C1003" t="str">
        <f>IF(B1003="", "", OR(ISNUMBER(MATCH(B1003, 'Ogrenci Listesi'!$B$2:$B$1500, 0)), ISNUMBER(MATCH(B1003, 'Ogr List2'!$B$2:$B$1500, 0))))</f>
        <v/>
      </c>
      <c r="D1003" t="str">
        <f t="shared" si="45"/>
        <v/>
      </c>
      <c r="E1003" s="4" t="str" cm="1">
        <f t="array" ref="E1003">IF(A1003="","", SUMPRODUCT(--(INDEX('Cevap Anahtarları'!$B$2:$CW$10, MATCH(J1003, 'Cevap Anahtarları'!$A$2:$A$100, 0), 0)="ABCDE")) + SUMPRODUCT(--(K1003:DF1003 &lt;&gt; ""), --(ISNUMBER(SEARCH(K1003:DF1003, INDEX('Cevap Anahtarları'!$B$2:$CW$10, MATCH(J1003, 'Cevap Anahtarları'!$A$2:$A$100, 0), 0)))), --(INDEX('Cevap Anahtarları'!$B$2:$CW$10, MATCH(J1003, 'Cevap Anahtarları'!$A$2:$A$100, 0), 0)&lt;&gt;"ABCDE")))</f>
        <v/>
      </c>
      <c r="F1003" s="4" t="str" cm="1">
        <f t="array" ref="F1003">IF(A1003="","",SUMPRODUCT(1* (K1003:DF1003 &lt;&gt; 0)*(NOT(ISNUMBER(SEARCH(K1003:DF1003,INDEX('Cevap Anahtarları'!$B$2:$CW$10,MATCH(J1003,'Cevap Anahtarları'!$A$2:$A$100,0),0)))))))</f>
        <v/>
      </c>
      <c r="G1003" s="4" t="str" cm="1">
        <f t="array" aca="1" ref="G1003" ca="1">IF(A1003="", "", SUMPRODUCT(--(OFFSET(K1003, 0, 0, 1, $O$1) = 0), --(INDEX('Cevap Anahtarları'!$B$2:$CW$10, MATCH(J1003, 'Cevap Anahtarları'!$A$2:$A$100, 0), COLUMN(OFFSET(K1003, 0, 0, 1, $O$1))-COLUMN(K1003)+1) &lt;&gt; "ABCDE")))</f>
        <v/>
      </c>
      <c r="H1003" s="12" t="str">
        <f t="shared" si="46"/>
        <v/>
      </c>
      <c r="I1003" s="12" t="str">
        <f t="shared" si="47"/>
        <v/>
      </c>
    </row>
    <row r="1004" spans="2:9">
      <c r="B1004" t="str">
        <f>IF(_xlfn.CONCAT('OMR Ciktisi'!F1001:O1001)="","",VALUE(_xlfn.CONCAT('OMR Ciktisi'!F1001:O1001)))</f>
        <v/>
      </c>
      <c r="C1004" t="str">
        <f>IF(B1004="", "", OR(ISNUMBER(MATCH(B1004, 'Ogrenci Listesi'!$B$2:$B$1500, 0)), ISNUMBER(MATCH(B1004, 'Ogr List2'!$B$2:$B$1500, 0))))</f>
        <v/>
      </c>
      <c r="D1004" t="str">
        <f t="shared" si="45"/>
        <v/>
      </c>
      <c r="E1004" s="4" t="str" cm="1">
        <f t="array" ref="E1004">IF(A1004="","", SUMPRODUCT(--(INDEX('Cevap Anahtarları'!$B$2:$CW$10, MATCH(J1004, 'Cevap Anahtarları'!$A$2:$A$100, 0), 0)="ABCDE")) + SUMPRODUCT(--(K1004:DF1004 &lt;&gt; ""), --(ISNUMBER(SEARCH(K1004:DF1004, INDEX('Cevap Anahtarları'!$B$2:$CW$10, MATCH(J1004, 'Cevap Anahtarları'!$A$2:$A$100, 0), 0)))), --(INDEX('Cevap Anahtarları'!$B$2:$CW$10, MATCH(J1004, 'Cevap Anahtarları'!$A$2:$A$100, 0), 0)&lt;&gt;"ABCDE")))</f>
        <v/>
      </c>
      <c r="F1004" s="4" t="str" cm="1">
        <f t="array" ref="F1004">IF(A1004="","",SUMPRODUCT(1* (K1004:DF1004 &lt;&gt; 0)*(NOT(ISNUMBER(SEARCH(K1004:DF1004,INDEX('Cevap Anahtarları'!$B$2:$CW$10,MATCH(J1004,'Cevap Anahtarları'!$A$2:$A$100,0),0)))))))</f>
        <v/>
      </c>
      <c r="G1004" s="4" t="str" cm="1">
        <f t="array" aca="1" ref="G1004" ca="1">IF(A1004="", "", SUMPRODUCT(--(OFFSET(K1004, 0, 0, 1, $O$1) = 0), --(INDEX('Cevap Anahtarları'!$B$2:$CW$10, MATCH(J1004, 'Cevap Anahtarları'!$A$2:$A$100, 0), COLUMN(OFFSET(K1004, 0, 0, 1, $O$1))-COLUMN(K1004)+1) &lt;&gt; "ABCDE")))</f>
        <v/>
      </c>
      <c r="H1004" s="12" t="str">
        <f t="shared" si="46"/>
        <v/>
      </c>
      <c r="I1004" s="12" t="str">
        <f t="shared" si="47"/>
        <v/>
      </c>
    </row>
    <row r="1005" spans="2:9">
      <c r="B1005" t="str">
        <f>IF(_xlfn.CONCAT('OMR Ciktisi'!F1002:O1002)="","",VALUE(_xlfn.CONCAT('OMR Ciktisi'!F1002:O1002)))</f>
        <v/>
      </c>
      <c r="C1005" t="str">
        <f>IF(B1005="", "", OR(ISNUMBER(MATCH(B1005, 'Ogrenci Listesi'!$B$2:$B$1500, 0)), ISNUMBER(MATCH(B1005, 'Ogr List2'!$B$2:$B$1500, 0))))</f>
        <v/>
      </c>
      <c r="D1005" t="str">
        <f t="shared" si="45"/>
        <v/>
      </c>
      <c r="E1005" s="4" t="str" cm="1">
        <f t="array" ref="E1005">IF(A1005="","", SUMPRODUCT(--(INDEX('Cevap Anahtarları'!$B$2:$CW$10, MATCH(J1005, 'Cevap Anahtarları'!$A$2:$A$100, 0), 0)="ABCDE")) + SUMPRODUCT(--(K1005:DF1005 &lt;&gt; ""), --(ISNUMBER(SEARCH(K1005:DF1005, INDEX('Cevap Anahtarları'!$B$2:$CW$10, MATCH(J1005, 'Cevap Anahtarları'!$A$2:$A$100, 0), 0)))), --(INDEX('Cevap Anahtarları'!$B$2:$CW$10, MATCH(J1005, 'Cevap Anahtarları'!$A$2:$A$100, 0), 0)&lt;&gt;"ABCDE")))</f>
        <v/>
      </c>
      <c r="F1005" s="4" t="str" cm="1">
        <f t="array" ref="F1005">IF(A1005="","",SUMPRODUCT(1* (K1005:DF1005 &lt;&gt; 0)*(NOT(ISNUMBER(SEARCH(K1005:DF1005,INDEX('Cevap Anahtarları'!$B$2:$CW$10,MATCH(J1005,'Cevap Anahtarları'!$A$2:$A$100,0),0)))))))</f>
        <v/>
      </c>
      <c r="G1005" s="4" t="str" cm="1">
        <f t="array" aca="1" ref="G1005" ca="1">IF(A1005="", "", SUMPRODUCT(--(OFFSET(K1005, 0, 0, 1, $O$1) = 0), --(INDEX('Cevap Anahtarları'!$B$2:$CW$10, MATCH(J1005, 'Cevap Anahtarları'!$A$2:$A$100, 0), COLUMN(OFFSET(K1005, 0, 0, 1, $O$1))-COLUMN(K1005)+1) &lt;&gt; "ABCDE")))</f>
        <v/>
      </c>
      <c r="H1005" s="12" t="str">
        <f t="shared" si="46"/>
        <v/>
      </c>
      <c r="I1005" s="12" t="str">
        <f t="shared" si="47"/>
        <v/>
      </c>
    </row>
    <row r="1006" spans="2:9">
      <c r="B1006" t="str">
        <f>IF(_xlfn.CONCAT('OMR Ciktisi'!F1003:O1003)="","",VALUE(_xlfn.CONCAT('OMR Ciktisi'!F1003:O1003)))</f>
        <v/>
      </c>
      <c r="C1006" t="str">
        <f>IF(B1006="", "", OR(ISNUMBER(MATCH(B1006, 'Ogrenci Listesi'!$B$2:$B$1500, 0)), ISNUMBER(MATCH(B1006, 'Ogr List2'!$B$2:$B$1500, 0))))</f>
        <v/>
      </c>
      <c r="D1006" t="str">
        <f t="shared" si="45"/>
        <v/>
      </c>
      <c r="E1006" s="4" t="str" cm="1">
        <f t="array" ref="E1006">IF(A1006="","", SUMPRODUCT(--(INDEX('Cevap Anahtarları'!$B$2:$CW$10, MATCH(J1006, 'Cevap Anahtarları'!$A$2:$A$100, 0), 0)="ABCDE")) + SUMPRODUCT(--(K1006:DF1006 &lt;&gt; ""), --(ISNUMBER(SEARCH(K1006:DF1006, INDEX('Cevap Anahtarları'!$B$2:$CW$10, MATCH(J1006, 'Cevap Anahtarları'!$A$2:$A$100, 0), 0)))), --(INDEX('Cevap Anahtarları'!$B$2:$CW$10, MATCH(J1006, 'Cevap Anahtarları'!$A$2:$A$100, 0), 0)&lt;&gt;"ABCDE")))</f>
        <v/>
      </c>
      <c r="F1006" s="4" t="str" cm="1">
        <f t="array" ref="F1006">IF(A1006="","",SUMPRODUCT(1* (K1006:DF1006 &lt;&gt; 0)*(NOT(ISNUMBER(SEARCH(K1006:DF1006,INDEX('Cevap Anahtarları'!$B$2:$CW$10,MATCH(J1006,'Cevap Anahtarları'!$A$2:$A$100,0),0)))))))</f>
        <v/>
      </c>
      <c r="G1006" s="4" t="str" cm="1">
        <f t="array" aca="1" ref="G1006" ca="1">IF(A1006="", "", SUMPRODUCT(--(OFFSET(K1006, 0, 0, 1, $O$1) = 0), --(INDEX('Cevap Anahtarları'!$B$2:$CW$10, MATCH(J1006, 'Cevap Anahtarları'!$A$2:$A$100, 0), COLUMN(OFFSET(K1006, 0, 0, 1, $O$1))-COLUMN(K1006)+1) &lt;&gt; "ABCDE")))</f>
        <v/>
      </c>
      <c r="H1006" s="12" t="str">
        <f t="shared" si="46"/>
        <v/>
      </c>
      <c r="I1006" s="12" t="str">
        <f t="shared" si="47"/>
        <v/>
      </c>
    </row>
    <row r="1007" spans="2:9">
      <c r="B1007" t="str">
        <f>IF(_xlfn.CONCAT('OMR Ciktisi'!F1004:O1004)="","",VALUE(_xlfn.CONCAT('OMR Ciktisi'!F1004:O1004)))</f>
        <v/>
      </c>
      <c r="C1007" t="str">
        <f>IF(B1007="", "", OR(ISNUMBER(MATCH(B1007, 'Ogrenci Listesi'!$B$2:$B$1500, 0)), ISNUMBER(MATCH(B1007, 'Ogr List2'!$B$2:$B$1500, 0))))</f>
        <v/>
      </c>
      <c r="D1007" t="str">
        <f t="shared" si="45"/>
        <v/>
      </c>
      <c r="E1007" s="4" t="str" cm="1">
        <f t="array" ref="E1007">IF(A1007="","", SUMPRODUCT(--(INDEX('Cevap Anahtarları'!$B$2:$CW$10, MATCH(J1007, 'Cevap Anahtarları'!$A$2:$A$100, 0), 0)="ABCDE")) + SUMPRODUCT(--(K1007:DF1007 &lt;&gt; ""), --(ISNUMBER(SEARCH(K1007:DF1007, INDEX('Cevap Anahtarları'!$B$2:$CW$10, MATCH(J1007, 'Cevap Anahtarları'!$A$2:$A$100, 0), 0)))), --(INDEX('Cevap Anahtarları'!$B$2:$CW$10, MATCH(J1007, 'Cevap Anahtarları'!$A$2:$A$100, 0), 0)&lt;&gt;"ABCDE")))</f>
        <v/>
      </c>
      <c r="F1007" s="4" t="str" cm="1">
        <f t="array" ref="F1007">IF(A1007="","",SUMPRODUCT(1* (K1007:DF1007 &lt;&gt; 0)*(NOT(ISNUMBER(SEARCH(K1007:DF1007,INDEX('Cevap Anahtarları'!$B$2:$CW$10,MATCH(J1007,'Cevap Anahtarları'!$A$2:$A$100,0),0)))))))</f>
        <v/>
      </c>
      <c r="G1007" s="4" t="str" cm="1">
        <f t="array" aca="1" ref="G1007" ca="1">IF(A1007="", "", SUMPRODUCT(--(OFFSET(K1007, 0, 0, 1, $O$1) = 0), --(INDEX('Cevap Anahtarları'!$B$2:$CW$10, MATCH(J1007, 'Cevap Anahtarları'!$A$2:$A$100, 0), COLUMN(OFFSET(K1007, 0, 0, 1, $O$1))-COLUMN(K1007)+1) &lt;&gt; "ABCDE")))</f>
        <v/>
      </c>
      <c r="H1007" s="12" t="str">
        <f t="shared" si="46"/>
        <v/>
      </c>
      <c r="I1007" s="12" t="str">
        <f t="shared" si="47"/>
        <v/>
      </c>
    </row>
    <row r="1008" spans="2:9">
      <c r="B1008" t="str">
        <f>IF(_xlfn.CONCAT('OMR Ciktisi'!F1005:O1005)="","",VALUE(_xlfn.CONCAT('OMR Ciktisi'!F1005:O1005)))</f>
        <v/>
      </c>
      <c r="C1008" t="str">
        <f>IF(B1008="", "", OR(ISNUMBER(MATCH(B1008, 'Ogrenci Listesi'!$B$2:$B$1500, 0)), ISNUMBER(MATCH(B1008, 'Ogr List2'!$B$2:$B$1500, 0))))</f>
        <v/>
      </c>
      <c r="D1008" t="str">
        <f t="shared" si="45"/>
        <v/>
      </c>
      <c r="E1008" s="4" t="str" cm="1">
        <f t="array" ref="E1008">IF(A1008="","", SUMPRODUCT(--(INDEX('Cevap Anahtarları'!$B$2:$CW$10, MATCH(J1008, 'Cevap Anahtarları'!$A$2:$A$100, 0), 0)="ABCDE")) + SUMPRODUCT(--(K1008:DF1008 &lt;&gt; ""), --(ISNUMBER(SEARCH(K1008:DF1008, INDEX('Cevap Anahtarları'!$B$2:$CW$10, MATCH(J1008, 'Cevap Anahtarları'!$A$2:$A$100, 0), 0)))), --(INDEX('Cevap Anahtarları'!$B$2:$CW$10, MATCH(J1008, 'Cevap Anahtarları'!$A$2:$A$100, 0), 0)&lt;&gt;"ABCDE")))</f>
        <v/>
      </c>
      <c r="F1008" s="4" t="str" cm="1">
        <f t="array" ref="F1008">IF(A1008="","",SUMPRODUCT(1* (K1008:DF1008 &lt;&gt; 0)*(NOT(ISNUMBER(SEARCH(K1008:DF1008,INDEX('Cevap Anahtarları'!$B$2:$CW$10,MATCH(J1008,'Cevap Anahtarları'!$A$2:$A$100,0),0)))))))</f>
        <v/>
      </c>
      <c r="G1008" s="4" t="str" cm="1">
        <f t="array" aca="1" ref="G1008" ca="1">IF(A1008="", "", SUMPRODUCT(--(OFFSET(K1008, 0, 0, 1, $O$1) = 0), --(INDEX('Cevap Anahtarları'!$B$2:$CW$10, MATCH(J1008, 'Cevap Anahtarları'!$A$2:$A$100, 0), COLUMN(OFFSET(K1008, 0, 0, 1, $O$1))-COLUMN(K1008)+1) &lt;&gt; "ABCDE")))</f>
        <v/>
      </c>
      <c r="H1008" s="12" t="str">
        <f t="shared" si="46"/>
        <v/>
      </c>
      <c r="I1008" s="12" t="str">
        <f t="shared" si="47"/>
        <v/>
      </c>
    </row>
    <row r="1009" spans="2:9">
      <c r="B1009" t="str">
        <f>IF(_xlfn.CONCAT('OMR Ciktisi'!F1006:O1006)="","",VALUE(_xlfn.CONCAT('OMR Ciktisi'!F1006:O1006)))</f>
        <v/>
      </c>
      <c r="C1009" t="str">
        <f>IF(B1009="", "", OR(ISNUMBER(MATCH(B1009, 'Ogrenci Listesi'!$B$2:$B$1500, 0)), ISNUMBER(MATCH(B1009, 'Ogr List2'!$B$2:$B$1500, 0))))</f>
        <v/>
      </c>
      <c r="D1009" t="str">
        <f t="shared" si="45"/>
        <v/>
      </c>
      <c r="E1009" s="4" t="str" cm="1">
        <f t="array" ref="E1009">IF(A1009="","", SUMPRODUCT(--(INDEX('Cevap Anahtarları'!$B$2:$CW$10, MATCH(J1009, 'Cevap Anahtarları'!$A$2:$A$100, 0), 0)="ABCDE")) + SUMPRODUCT(--(K1009:DF1009 &lt;&gt; ""), --(ISNUMBER(SEARCH(K1009:DF1009, INDEX('Cevap Anahtarları'!$B$2:$CW$10, MATCH(J1009, 'Cevap Anahtarları'!$A$2:$A$100, 0), 0)))), --(INDEX('Cevap Anahtarları'!$B$2:$CW$10, MATCH(J1009, 'Cevap Anahtarları'!$A$2:$A$100, 0), 0)&lt;&gt;"ABCDE")))</f>
        <v/>
      </c>
      <c r="F1009" s="4" t="str" cm="1">
        <f t="array" ref="F1009">IF(A1009="","",SUMPRODUCT(1* (K1009:DF1009 &lt;&gt; 0)*(NOT(ISNUMBER(SEARCH(K1009:DF1009,INDEX('Cevap Anahtarları'!$B$2:$CW$10,MATCH(J1009,'Cevap Anahtarları'!$A$2:$A$100,0),0)))))))</f>
        <v/>
      </c>
      <c r="G1009" s="4" t="str" cm="1">
        <f t="array" aca="1" ref="G1009" ca="1">IF(A1009="", "", SUMPRODUCT(--(OFFSET(K1009, 0, 0, 1, $O$1) = 0), --(INDEX('Cevap Anahtarları'!$B$2:$CW$10, MATCH(J1009, 'Cevap Anahtarları'!$A$2:$A$100, 0), COLUMN(OFFSET(K1009, 0, 0, 1, $O$1))-COLUMN(K1009)+1) &lt;&gt; "ABCDE")))</f>
        <v/>
      </c>
      <c r="H1009" s="12" t="str">
        <f t="shared" si="46"/>
        <v/>
      </c>
      <c r="I1009" s="12" t="str">
        <f t="shared" si="47"/>
        <v/>
      </c>
    </row>
    <row r="1010" spans="2:9">
      <c r="B1010" t="str">
        <f>IF(_xlfn.CONCAT('OMR Ciktisi'!F1007:O1007)="","",VALUE(_xlfn.CONCAT('OMR Ciktisi'!F1007:O1007)))</f>
        <v/>
      </c>
      <c r="C1010" t="str">
        <f>IF(B1010="", "", OR(ISNUMBER(MATCH(B1010, 'Ogrenci Listesi'!$B$2:$B$1500, 0)), ISNUMBER(MATCH(B1010, 'Ogr List2'!$B$2:$B$1500, 0))))</f>
        <v/>
      </c>
      <c r="D1010" t="str">
        <f t="shared" si="45"/>
        <v/>
      </c>
      <c r="E1010" s="4" t="str" cm="1">
        <f t="array" ref="E1010">IF(A1010="","", SUMPRODUCT(--(INDEX('Cevap Anahtarları'!$B$2:$CW$10, MATCH(J1010, 'Cevap Anahtarları'!$A$2:$A$100, 0), 0)="ABCDE")) + SUMPRODUCT(--(K1010:DF1010 &lt;&gt; ""), --(ISNUMBER(SEARCH(K1010:DF1010, INDEX('Cevap Anahtarları'!$B$2:$CW$10, MATCH(J1010, 'Cevap Anahtarları'!$A$2:$A$100, 0), 0)))), --(INDEX('Cevap Anahtarları'!$B$2:$CW$10, MATCH(J1010, 'Cevap Anahtarları'!$A$2:$A$100, 0), 0)&lt;&gt;"ABCDE")))</f>
        <v/>
      </c>
      <c r="F1010" s="4" t="str" cm="1">
        <f t="array" ref="F1010">IF(A1010="","",SUMPRODUCT(1* (K1010:DF1010 &lt;&gt; 0)*(NOT(ISNUMBER(SEARCH(K1010:DF1010,INDEX('Cevap Anahtarları'!$B$2:$CW$10,MATCH(J1010,'Cevap Anahtarları'!$A$2:$A$100,0),0)))))))</f>
        <v/>
      </c>
      <c r="G1010" s="4" t="str" cm="1">
        <f t="array" aca="1" ref="G1010" ca="1">IF(A1010="", "", SUMPRODUCT(--(OFFSET(K1010, 0, 0, 1, $O$1) = 0), --(INDEX('Cevap Anahtarları'!$B$2:$CW$10, MATCH(J1010, 'Cevap Anahtarları'!$A$2:$A$100, 0), COLUMN(OFFSET(K1010, 0, 0, 1, $O$1))-COLUMN(K1010)+1) &lt;&gt; "ABCDE")))</f>
        <v/>
      </c>
      <c r="H1010" s="12" t="str">
        <f t="shared" si="46"/>
        <v/>
      </c>
      <c r="I1010" s="12" t="str">
        <f t="shared" si="47"/>
        <v/>
      </c>
    </row>
    <row r="1011" spans="2:9">
      <c r="B1011" t="str">
        <f>IF(_xlfn.CONCAT('OMR Ciktisi'!F1008:O1008)="","",VALUE(_xlfn.CONCAT('OMR Ciktisi'!F1008:O1008)))</f>
        <v/>
      </c>
      <c r="C1011" t="str">
        <f>IF(B1011="", "", OR(ISNUMBER(MATCH(B1011, 'Ogrenci Listesi'!$B$2:$B$1500, 0)), ISNUMBER(MATCH(B1011, 'Ogr List2'!$B$2:$B$1500, 0))))</f>
        <v/>
      </c>
      <c r="D1011" t="str">
        <f t="shared" si="45"/>
        <v/>
      </c>
      <c r="E1011" s="4" t="str" cm="1">
        <f t="array" ref="E1011">IF(A1011="","", SUMPRODUCT(--(INDEX('Cevap Anahtarları'!$B$2:$CW$10, MATCH(J1011, 'Cevap Anahtarları'!$A$2:$A$100, 0), 0)="ABCDE")) + SUMPRODUCT(--(K1011:DF1011 &lt;&gt; ""), --(ISNUMBER(SEARCH(K1011:DF1011, INDEX('Cevap Anahtarları'!$B$2:$CW$10, MATCH(J1011, 'Cevap Anahtarları'!$A$2:$A$100, 0), 0)))), --(INDEX('Cevap Anahtarları'!$B$2:$CW$10, MATCH(J1011, 'Cevap Anahtarları'!$A$2:$A$100, 0), 0)&lt;&gt;"ABCDE")))</f>
        <v/>
      </c>
      <c r="F1011" s="4" t="str" cm="1">
        <f t="array" ref="F1011">IF(A1011="","",SUMPRODUCT(1* (K1011:DF1011 &lt;&gt; 0)*(NOT(ISNUMBER(SEARCH(K1011:DF1011,INDEX('Cevap Anahtarları'!$B$2:$CW$10,MATCH(J1011,'Cevap Anahtarları'!$A$2:$A$100,0),0)))))))</f>
        <v/>
      </c>
      <c r="G1011" s="4" t="str" cm="1">
        <f t="array" aca="1" ref="G1011" ca="1">IF(A1011="", "", SUMPRODUCT(--(OFFSET(K1011, 0, 0, 1, $O$1) = 0), --(INDEX('Cevap Anahtarları'!$B$2:$CW$10, MATCH(J1011, 'Cevap Anahtarları'!$A$2:$A$100, 0), COLUMN(OFFSET(K1011, 0, 0, 1, $O$1))-COLUMN(K1011)+1) &lt;&gt; "ABCDE")))</f>
        <v/>
      </c>
      <c r="H1011" s="12" t="str">
        <f t="shared" si="46"/>
        <v/>
      </c>
      <c r="I1011" s="12" t="str">
        <f t="shared" si="47"/>
        <v/>
      </c>
    </row>
    <row r="1012" spans="2:9">
      <c r="B1012" t="str">
        <f>IF(_xlfn.CONCAT('OMR Ciktisi'!F1009:O1009)="","",VALUE(_xlfn.CONCAT('OMR Ciktisi'!F1009:O1009)))</f>
        <v/>
      </c>
      <c r="C1012" t="str">
        <f>IF(B1012="", "", OR(ISNUMBER(MATCH(B1012, 'Ogrenci Listesi'!$B$2:$B$1500, 0)), ISNUMBER(MATCH(B1012, 'Ogr List2'!$B$2:$B$1500, 0))))</f>
        <v/>
      </c>
      <c r="D1012" t="str">
        <f t="shared" si="45"/>
        <v/>
      </c>
      <c r="E1012" s="4" t="str" cm="1">
        <f t="array" ref="E1012">IF(A1012="","", SUMPRODUCT(--(INDEX('Cevap Anahtarları'!$B$2:$CW$10, MATCH(J1012, 'Cevap Anahtarları'!$A$2:$A$100, 0), 0)="ABCDE")) + SUMPRODUCT(--(K1012:DF1012 &lt;&gt; ""), --(ISNUMBER(SEARCH(K1012:DF1012, INDEX('Cevap Anahtarları'!$B$2:$CW$10, MATCH(J1012, 'Cevap Anahtarları'!$A$2:$A$100, 0), 0)))), --(INDEX('Cevap Anahtarları'!$B$2:$CW$10, MATCH(J1012, 'Cevap Anahtarları'!$A$2:$A$100, 0), 0)&lt;&gt;"ABCDE")))</f>
        <v/>
      </c>
      <c r="F1012" s="4" t="str" cm="1">
        <f t="array" ref="F1012">IF(A1012="","",SUMPRODUCT(1* (K1012:DF1012 &lt;&gt; 0)*(NOT(ISNUMBER(SEARCH(K1012:DF1012,INDEX('Cevap Anahtarları'!$B$2:$CW$10,MATCH(J1012,'Cevap Anahtarları'!$A$2:$A$100,0),0)))))))</f>
        <v/>
      </c>
      <c r="G1012" s="4" t="str" cm="1">
        <f t="array" aca="1" ref="G1012" ca="1">IF(A1012="", "", SUMPRODUCT(--(OFFSET(K1012, 0, 0, 1, $O$1) = 0), --(INDEX('Cevap Anahtarları'!$B$2:$CW$10, MATCH(J1012, 'Cevap Anahtarları'!$A$2:$A$100, 0), COLUMN(OFFSET(K1012, 0, 0, 1, $O$1))-COLUMN(K1012)+1) &lt;&gt; "ABCDE")))</f>
        <v/>
      </c>
      <c r="H1012" s="12" t="str">
        <f t="shared" si="46"/>
        <v/>
      </c>
      <c r="I1012" s="12" t="str">
        <f t="shared" si="47"/>
        <v/>
      </c>
    </row>
    <row r="1013" spans="2:9">
      <c r="B1013" t="str">
        <f>IF(_xlfn.CONCAT('OMR Ciktisi'!F1010:O1010)="","",VALUE(_xlfn.CONCAT('OMR Ciktisi'!F1010:O1010)))</f>
        <v/>
      </c>
      <c r="C1013" t="str">
        <f>IF(B1013="", "", OR(ISNUMBER(MATCH(B1013, 'Ogrenci Listesi'!$B$2:$B$1500, 0)), ISNUMBER(MATCH(B1013, 'Ogr List2'!$B$2:$B$1500, 0))))</f>
        <v/>
      </c>
      <c r="D1013" t="str">
        <f t="shared" si="45"/>
        <v/>
      </c>
      <c r="E1013" s="4" t="str" cm="1">
        <f t="array" ref="E1013">IF(A1013="","", SUMPRODUCT(--(INDEX('Cevap Anahtarları'!$B$2:$CW$10, MATCH(J1013, 'Cevap Anahtarları'!$A$2:$A$100, 0), 0)="ABCDE")) + SUMPRODUCT(--(K1013:DF1013 &lt;&gt; ""), --(ISNUMBER(SEARCH(K1013:DF1013, INDEX('Cevap Anahtarları'!$B$2:$CW$10, MATCH(J1013, 'Cevap Anahtarları'!$A$2:$A$100, 0), 0)))), --(INDEX('Cevap Anahtarları'!$B$2:$CW$10, MATCH(J1013, 'Cevap Anahtarları'!$A$2:$A$100, 0), 0)&lt;&gt;"ABCDE")))</f>
        <v/>
      </c>
      <c r="F1013" s="4" t="str" cm="1">
        <f t="array" ref="F1013">IF(A1013="","",SUMPRODUCT(1* (K1013:DF1013 &lt;&gt; 0)*(NOT(ISNUMBER(SEARCH(K1013:DF1013,INDEX('Cevap Anahtarları'!$B$2:$CW$10,MATCH(J1013,'Cevap Anahtarları'!$A$2:$A$100,0),0)))))))</f>
        <v/>
      </c>
      <c r="G1013" s="4" t="str" cm="1">
        <f t="array" aca="1" ref="G1013" ca="1">IF(A1013="", "", SUMPRODUCT(--(OFFSET(K1013, 0, 0, 1, $O$1) = 0), --(INDEX('Cevap Anahtarları'!$B$2:$CW$10, MATCH(J1013, 'Cevap Anahtarları'!$A$2:$A$100, 0), COLUMN(OFFSET(K1013, 0, 0, 1, $O$1))-COLUMN(K1013)+1) &lt;&gt; "ABCDE")))</f>
        <v/>
      </c>
      <c r="H1013" s="12" t="str">
        <f t="shared" si="46"/>
        <v/>
      </c>
      <c r="I1013" s="12" t="str">
        <f t="shared" si="47"/>
        <v/>
      </c>
    </row>
    <row r="1014" spans="2:9">
      <c r="B1014" t="str">
        <f>IF(_xlfn.CONCAT('OMR Ciktisi'!F1011:O1011)="","",VALUE(_xlfn.CONCAT('OMR Ciktisi'!F1011:O1011)))</f>
        <v/>
      </c>
      <c r="C1014" t="str">
        <f>IF(B1014="", "", OR(ISNUMBER(MATCH(B1014, 'Ogrenci Listesi'!$B$2:$B$1500, 0)), ISNUMBER(MATCH(B1014, 'Ogr List2'!$B$2:$B$1500, 0))))</f>
        <v/>
      </c>
      <c r="D1014" t="str">
        <f t="shared" si="45"/>
        <v/>
      </c>
      <c r="E1014" s="4" t="str" cm="1">
        <f t="array" ref="E1014">IF(A1014="","", SUMPRODUCT(--(INDEX('Cevap Anahtarları'!$B$2:$CW$10, MATCH(J1014, 'Cevap Anahtarları'!$A$2:$A$100, 0), 0)="ABCDE")) + SUMPRODUCT(--(K1014:DF1014 &lt;&gt; ""), --(ISNUMBER(SEARCH(K1014:DF1014, INDEX('Cevap Anahtarları'!$B$2:$CW$10, MATCH(J1014, 'Cevap Anahtarları'!$A$2:$A$100, 0), 0)))), --(INDEX('Cevap Anahtarları'!$B$2:$CW$10, MATCH(J1014, 'Cevap Anahtarları'!$A$2:$A$100, 0), 0)&lt;&gt;"ABCDE")))</f>
        <v/>
      </c>
      <c r="F1014" s="4" t="str" cm="1">
        <f t="array" ref="F1014">IF(A1014="","",SUMPRODUCT(1* (K1014:DF1014 &lt;&gt; 0)*(NOT(ISNUMBER(SEARCH(K1014:DF1014,INDEX('Cevap Anahtarları'!$B$2:$CW$10,MATCH(J1014,'Cevap Anahtarları'!$A$2:$A$100,0),0)))))))</f>
        <v/>
      </c>
      <c r="G1014" s="4" t="str" cm="1">
        <f t="array" aca="1" ref="G1014" ca="1">IF(A1014="", "", SUMPRODUCT(--(OFFSET(K1014, 0, 0, 1, $O$1) = 0), --(INDEX('Cevap Anahtarları'!$B$2:$CW$10, MATCH(J1014, 'Cevap Anahtarları'!$A$2:$A$100, 0), COLUMN(OFFSET(K1014, 0, 0, 1, $O$1))-COLUMN(K1014)+1) &lt;&gt; "ABCDE")))</f>
        <v/>
      </c>
      <c r="H1014" s="12" t="str">
        <f t="shared" si="46"/>
        <v/>
      </c>
      <c r="I1014" s="12" t="str">
        <f t="shared" si="47"/>
        <v/>
      </c>
    </row>
    <row r="1015" spans="2:9">
      <c r="B1015" t="str">
        <f>IF(_xlfn.CONCAT('OMR Ciktisi'!F1012:O1012)="","",VALUE(_xlfn.CONCAT('OMR Ciktisi'!F1012:O1012)))</f>
        <v/>
      </c>
      <c r="C1015" t="str">
        <f>IF(B1015="", "", OR(ISNUMBER(MATCH(B1015, 'Ogrenci Listesi'!$B$2:$B$1500, 0)), ISNUMBER(MATCH(B1015, 'Ogr List2'!$B$2:$B$1500, 0))))</f>
        <v/>
      </c>
      <c r="D1015" t="str">
        <f t="shared" si="45"/>
        <v/>
      </c>
      <c r="E1015" s="4" t="str" cm="1">
        <f t="array" ref="E1015">IF(A1015="","", SUMPRODUCT(--(INDEX('Cevap Anahtarları'!$B$2:$CW$10, MATCH(J1015, 'Cevap Anahtarları'!$A$2:$A$100, 0), 0)="ABCDE")) + SUMPRODUCT(--(K1015:DF1015 &lt;&gt; ""), --(ISNUMBER(SEARCH(K1015:DF1015, INDEX('Cevap Anahtarları'!$B$2:$CW$10, MATCH(J1015, 'Cevap Anahtarları'!$A$2:$A$100, 0), 0)))), --(INDEX('Cevap Anahtarları'!$B$2:$CW$10, MATCH(J1015, 'Cevap Anahtarları'!$A$2:$A$100, 0), 0)&lt;&gt;"ABCDE")))</f>
        <v/>
      </c>
      <c r="F1015" s="4" t="str" cm="1">
        <f t="array" ref="F1015">IF(A1015="","",SUMPRODUCT(1* (K1015:DF1015 &lt;&gt; 0)*(NOT(ISNUMBER(SEARCH(K1015:DF1015,INDEX('Cevap Anahtarları'!$B$2:$CW$10,MATCH(J1015,'Cevap Anahtarları'!$A$2:$A$100,0),0)))))))</f>
        <v/>
      </c>
      <c r="G1015" s="4" t="str" cm="1">
        <f t="array" aca="1" ref="G1015" ca="1">IF(A1015="", "", SUMPRODUCT(--(OFFSET(K1015, 0, 0, 1, $O$1) = 0), --(INDEX('Cevap Anahtarları'!$B$2:$CW$10, MATCH(J1015, 'Cevap Anahtarları'!$A$2:$A$100, 0), COLUMN(OFFSET(K1015, 0, 0, 1, $O$1))-COLUMN(K1015)+1) &lt;&gt; "ABCDE")))</f>
        <v/>
      </c>
      <c r="H1015" s="12" t="str">
        <f t="shared" si="46"/>
        <v/>
      </c>
      <c r="I1015" s="12" t="str">
        <f t="shared" si="47"/>
        <v/>
      </c>
    </row>
    <row r="1016" spans="2:9">
      <c r="B1016" t="str">
        <f>IF(_xlfn.CONCAT('OMR Ciktisi'!F1013:O1013)="","",VALUE(_xlfn.CONCAT('OMR Ciktisi'!F1013:O1013)))</f>
        <v/>
      </c>
      <c r="C1016" t="str">
        <f>IF(B1016="", "", OR(ISNUMBER(MATCH(B1016, 'Ogrenci Listesi'!$B$2:$B$1500, 0)), ISNUMBER(MATCH(B1016, 'Ogr List2'!$B$2:$B$1500, 0))))</f>
        <v/>
      </c>
      <c r="D1016" t="str">
        <f t="shared" si="45"/>
        <v/>
      </c>
      <c r="E1016" s="4" t="str" cm="1">
        <f t="array" ref="E1016">IF(A1016="","", SUMPRODUCT(--(INDEX('Cevap Anahtarları'!$B$2:$CW$10, MATCH(J1016, 'Cevap Anahtarları'!$A$2:$A$100, 0), 0)="ABCDE")) + SUMPRODUCT(--(K1016:DF1016 &lt;&gt; ""), --(ISNUMBER(SEARCH(K1016:DF1016, INDEX('Cevap Anahtarları'!$B$2:$CW$10, MATCH(J1016, 'Cevap Anahtarları'!$A$2:$A$100, 0), 0)))), --(INDEX('Cevap Anahtarları'!$B$2:$CW$10, MATCH(J1016, 'Cevap Anahtarları'!$A$2:$A$100, 0), 0)&lt;&gt;"ABCDE")))</f>
        <v/>
      </c>
      <c r="F1016" s="4" t="str" cm="1">
        <f t="array" ref="F1016">IF(A1016="","",SUMPRODUCT(1* (K1016:DF1016 &lt;&gt; 0)*(NOT(ISNUMBER(SEARCH(K1016:DF1016,INDEX('Cevap Anahtarları'!$B$2:$CW$10,MATCH(J1016,'Cevap Anahtarları'!$A$2:$A$100,0),0)))))))</f>
        <v/>
      </c>
      <c r="G1016" s="4" t="str" cm="1">
        <f t="array" aca="1" ref="G1016" ca="1">IF(A1016="", "", SUMPRODUCT(--(OFFSET(K1016, 0, 0, 1, $O$1) = 0), --(INDEX('Cevap Anahtarları'!$B$2:$CW$10, MATCH(J1016, 'Cevap Anahtarları'!$A$2:$A$100, 0), COLUMN(OFFSET(K1016, 0, 0, 1, $O$1))-COLUMN(K1016)+1) &lt;&gt; "ABCDE")))</f>
        <v/>
      </c>
      <c r="H1016" s="12" t="str">
        <f t="shared" si="46"/>
        <v/>
      </c>
      <c r="I1016" s="12" t="str">
        <f t="shared" si="47"/>
        <v/>
      </c>
    </row>
    <row r="1017" spans="2:9">
      <c r="B1017" t="str">
        <f>IF(_xlfn.CONCAT('OMR Ciktisi'!F1014:O1014)="","",VALUE(_xlfn.CONCAT('OMR Ciktisi'!F1014:O1014)))</f>
        <v/>
      </c>
      <c r="C1017" t="str">
        <f>IF(B1017="", "", OR(ISNUMBER(MATCH(B1017, 'Ogrenci Listesi'!$B$2:$B$1500, 0)), ISNUMBER(MATCH(B1017, 'Ogr List2'!$B$2:$B$1500, 0))))</f>
        <v/>
      </c>
      <c r="D1017" t="str">
        <f t="shared" si="45"/>
        <v/>
      </c>
      <c r="E1017" s="4" t="str" cm="1">
        <f t="array" ref="E1017">IF(A1017="","", SUMPRODUCT(--(INDEX('Cevap Anahtarları'!$B$2:$CW$10, MATCH(J1017, 'Cevap Anahtarları'!$A$2:$A$100, 0), 0)="ABCDE")) + SUMPRODUCT(--(K1017:DF1017 &lt;&gt; ""), --(ISNUMBER(SEARCH(K1017:DF1017, INDEX('Cevap Anahtarları'!$B$2:$CW$10, MATCH(J1017, 'Cevap Anahtarları'!$A$2:$A$100, 0), 0)))), --(INDEX('Cevap Anahtarları'!$B$2:$CW$10, MATCH(J1017, 'Cevap Anahtarları'!$A$2:$A$100, 0), 0)&lt;&gt;"ABCDE")))</f>
        <v/>
      </c>
      <c r="F1017" s="4" t="str" cm="1">
        <f t="array" ref="F1017">IF(A1017="","",SUMPRODUCT(1* (K1017:DF1017 &lt;&gt; 0)*(NOT(ISNUMBER(SEARCH(K1017:DF1017,INDEX('Cevap Anahtarları'!$B$2:$CW$10,MATCH(J1017,'Cevap Anahtarları'!$A$2:$A$100,0),0)))))))</f>
        <v/>
      </c>
      <c r="G1017" s="4" t="str" cm="1">
        <f t="array" aca="1" ref="G1017" ca="1">IF(A1017="", "", SUMPRODUCT(--(OFFSET(K1017, 0, 0, 1, $O$1) = 0), --(INDEX('Cevap Anahtarları'!$B$2:$CW$10, MATCH(J1017, 'Cevap Anahtarları'!$A$2:$A$100, 0), COLUMN(OFFSET(K1017, 0, 0, 1, $O$1))-COLUMN(K1017)+1) &lt;&gt; "ABCDE")))</f>
        <v/>
      </c>
      <c r="H1017" s="12" t="str">
        <f t="shared" si="46"/>
        <v/>
      </c>
      <c r="I1017" s="12" t="str">
        <f t="shared" si="47"/>
        <v/>
      </c>
    </row>
    <row r="1018" spans="2:9">
      <c r="B1018" t="str">
        <f>IF(_xlfn.CONCAT('OMR Ciktisi'!F1015:O1015)="","",VALUE(_xlfn.CONCAT('OMR Ciktisi'!F1015:O1015)))</f>
        <v/>
      </c>
      <c r="C1018" t="str">
        <f>IF(B1018="", "", OR(ISNUMBER(MATCH(B1018, 'Ogrenci Listesi'!$B$2:$B$1500, 0)), ISNUMBER(MATCH(B1018, 'Ogr List2'!$B$2:$B$1500, 0))))</f>
        <v/>
      </c>
      <c r="D1018" t="str">
        <f t="shared" si="45"/>
        <v/>
      </c>
      <c r="E1018" s="4" t="str" cm="1">
        <f t="array" ref="E1018">IF(A1018="","", SUMPRODUCT(--(INDEX('Cevap Anahtarları'!$B$2:$CW$10, MATCH(J1018, 'Cevap Anahtarları'!$A$2:$A$100, 0), 0)="ABCDE")) + SUMPRODUCT(--(K1018:DF1018 &lt;&gt; ""), --(ISNUMBER(SEARCH(K1018:DF1018, INDEX('Cevap Anahtarları'!$B$2:$CW$10, MATCH(J1018, 'Cevap Anahtarları'!$A$2:$A$100, 0), 0)))), --(INDEX('Cevap Anahtarları'!$B$2:$CW$10, MATCH(J1018, 'Cevap Anahtarları'!$A$2:$A$100, 0), 0)&lt;&gt;"ABCDE")))</f>
        <v/>
      </c>
      <c r="F1018" s="4" t="str" cm="1">
        <f t="array" ref="F1018">IF(A1018="","",SUMPRODUCT(1* (K1018:DF1018 &lt;&gt; 0)*(NOT(ISNUMBER(SEARCH(K1018:DF1018,INDEX('Cevap Anahtarları'!$B$2:$CW$10,MATCH(J1018,'Cevap Anahtarları'!$A$2:$A$100,0),0)))))))</f>
        <v/>
      </c>
      <c r="G1018" s="4" t="str" cm="1">
        <f t="array" aca="1" ref="G1018" ca="1">IF(A1018="", "", SUMPRODUCT(--(OFFSET(K1018, 0, 0, 1, $O$1) = 0), --(INDEX('Cevap Anahtarları'!$B$2:$CW$10, MATCH(J1018, 'Cevap Anahtarları'!$A$2:$A$100, 0), COLUMN(OFFSET(K1018, 0, 0, 1, $O$1))-COLUMN(K1018)+1) &lt;&gt; "ABCDE")))</f>
        <v/>
      </c>
      <c r="H1018" s="12" t="str">
        <f t="shared" si="46"/>
        <v/>
      </c>
      <c r="I1018" s="12" t="str">
        <f t="shared" si="47"/>
        <v/>
      </c>
    </row>
    <row r="1019" spans="2:9">
      <c r="B1019" t="str">
        <f>IF(_xlfn.CONCAT('OMR Ciktisi'!F1016:O1016)="","",VALUE(_xlfn.CONCAT('OMR Ciktisi'!F1016:O1016)))</f>
        <v/>
      </c>
      <c r="C1019" t="str">
        <f>IF(B1019="", "", OR(ISNUMBER(MATCH(B1019, 'Ogrenci Listesi'!$B$2:$B$1500, 0)), ISNUMBER(MATCH(B1019, 'Ogr List2'!$B$2:$B$1500, 0))))</f>
        <v/>
      </c>
      <c r="D1019" t="str">
        <f t="shared" si="45"/>
        <v/>
      </c>
      <c r="E1019" s="4" t="str" cm="1">
        <f t="array" ref="E1019">IF(A1019="","", SUMPRODUCT(--(INDEX('Cevap Anahtarları'!$B$2:$CW$10, MATCH(J1019, 'Cevap Anahtarları'!$A$2:$A$100, 0), 0)="ABCDE")) + SUMPRODUCT(--(K1019:DF1019 &lt;&gt; ""), --(ISNUMBER(SEARCH(K1019:DF1019, INDEX('Cevap Anahtarları'!$B$2:$CW$10, MATCH(J1019, 'Cevap Anahtarları'!$A$2:$A$100, 0), 0)))), --(INDEX('Cevap Anahtarları'!$B$2:$CW$10, MATCH(J1019, 'Cevap Anahtarları'!$A$2:$A$100, 0), 0)&lt;&gt;"ABCDE")))</f>
        <v/>
      </c>
      <c r="F1019" s="4" t="str" cm="1">
        <f t="array" ref="F1019">IF(A1019="","",SUMPRODUCT(1* (K1019:DF1019 &lt;&gt; 0)*(NOT(ISNUMBER(SEARCH(K1019:DF1019,INDEX('Cevap Anahtarları'!$B$2:$CW$10,MATCH(J1019,'Cevap Anahtarları'!$A$2:$A$100,0),0)))))))</f>
        <v/>
      </c>
      <c r="G1019" s="4" t="str" cm="1">
        <f t="array" aca="1" ref="G1019" ca="1">IF(A1019="", "", SUMPRODUCT(--(OFFSET(K1019, 0, 0, 1, $O$1) = 0), --(INDEX('Cevap Anahtarları'!$B$2:$CW$10, MATCH(J1019, 'Cevap Anahtarları'!$A$2:$A$100, 0), COLUMN(OFFSET(K1019, 0, 0, 1, $O$1))-COLUMN(K1019)+1) &lt;&gt; "ABCDE")))</f>
        <v/>
      </c>
      <c r="H1019" s="12" t="str">
        <f t="shared" si="46"/>
        <v/>
      </c>
      <c r="I1019" s="12" t="str">
        <f t="shared" si="47"/>
        <v/>
      </c>
    </row>
    <row r="1020" spans="2:9">
      <c r="B1020" t="str">
        <f>IF(_xlfn.CONCAT('OMR Ciktisi'!F1017:O1017)="","",VALUE(_xlfn.CONCAT('OMR Ciktisi'!F1017:O1017)))</f>
        <v/>
      </c>
      <c r="C1020" t="str">
        <f>IF(B1020="", "", OR(ISNUMBER(MATCH(B1020, 'Ogrenci Listesi'!$B$2:$B$1500, 0)), ISNUMBER(MATCH(B1020, 'Ogr List2'!$B$2:$B$1500, 0))))</f>
        <v/>
      </c>
      <c r="D1020" t="str">
        <f t="shared" si="45"/>
        <v/>
      </c>
      <c r="E1020" s="4" t="str" cm="1">
        <f t="array" ref="E1020">IF(A1020="","", SUMPRODUCT(--(INDEX('Cevap Anahtarları'!$B$2:$CW$10, MATCH(J1020, 'Cevap Anahtarları'!$A$2:$A$100, 0), 0)="ABCDE")) + SUMPRODUCT(--(K1020:DF1020 &lt;&gt; ""), --(ISNUMBER(SEARCH(K1020:DF1020, INDEX('Cevap Anahtarları'!$B$2:$CW$10, MATCH(J1020, 'Cevap Anahtarları'!$A$2:$A$100, 0), 0)))), --(INDEX('Cevap Anahtarları'!$B$2:$CW$10, MATCH(J1020, 'Cevap Anahtarları'!$A$2:$A$100, 0), 0)&lt;&gt;"ABCDE")))</f>
        <v/>
      </c>
      <c r="F1020" s="4" t="str" cm="1">
        <f t="array" ref="F1020">IF(A1020="","",SUMPRODUCT(1* (K1020:DF1020 &lt;&gt; 0)*(NOT(ISNUMBER(SEARCH(K1020:DF1020,INDEX('Cevap Anahtarları'!$B$2:$CW$10,MATCH(J1020,'Cevap Anahtarları'!$A$2:$A$100,0),0)))))))</f>
        <v/>
      </c>
      <c r="G1020" s="4" t="str" cm="1">
        <f t="array" aca="1" ref="G1020" ca="1">IF(A1020="", "", SUMPRODUCT(--(OFFSET(K1020, 0, 0, 1, $O$1) = 0), --(INDEX('Cevap Anahtarları'!$B$2:$CW$10, MATCH(J1020, 'Cevap Anahtarları'!$A$2:$A$100, 0), COLUMN(OFFSET(K1020, 0, 0, 1, $O$1))-COLUMN(K1020)+1) &lt;&gt; "ABCDE")))</f>
        <v/>
      </c>
      <c r="H1020" s="12" t="str">
        <f t="shared" si="46"/>
        <v/>
      </c>
      <c r="I1020" s="12" t="str">
        <f t="shared" si="47"/>
        <v/>
      </c>
    </row>
    <row r="1021" spans="2:9">
      <c r="B1021" t="str">
        <f>IF(_xlfn.CONCAT('OMR Ciktisi'!F1018:O1018)="","",VALUE(_xlfn.CONCAT('OMR Ciktisi'!F1018:O1018)))</f>
        <v/>
      </c>
      <c r="C1021" t="str">
        <f>IF(B1021="", "", OR(ISNUMBER(MATCH(B1021, 'Ogrenci Listesi'!$B$2:$B$1500, 0)), ISNUMBER(MATCH(B1021, 'Ogr List2'!$B$2:$B$1500, 0))))</f>
        <v/>
      </c>
      <c r="D1021" t="str">
        <f t="shared" si="45"/>
        <v/>
      </c>
      <c r="E1021" s="4" t="str" cm="1">
        <f t="array" ref="E1021">IF(A1021="","", SUMPRODUCT(--(INDEX('Cevap Anahtarları'!$B$2:$CW$10, MATCH(J1021, 'Cevap Anahtarları'!$A$2:$A$100, 0), 0)="ABCDE")) + SUMPRODUCT(--(K1021:DF1021 &lt;&gt; ""), --(ISNUMBER(SEARCH(K1021:DF1021, INDEX('Cevap Anahtarları'!$B$2:$CW$10, MATCH(J1021, 'Cevap Anahtarları'!$A$2:$A$100, 0), 0)))), --(INDEX('Cevap Anahtarları'!$B$2:$CW$10, MATCH(J1021, 'Cevap Anahtarları'!$A$2:$A$100, 0), 0)&lt;&gt;"ABCDE")))</f>
        <v/>
      </c>
      <c r="F1021" s="4" t="str" cm="1">
        <f t="array" ref="F1021">IF(A1021="","",SUMPRODUCT(1* (K1021:DF1021 &lt;&gt; 0)*(NOT(ISNUMBER(SEARCH(K1021:DF1021,INDEX('Cevap Anahtarları'!$B$2:$CW$10,MATCH(J1021,'Cevap Anahtarları'!$A$2:$A$100,0),0)))))))</f>
        <v/>
      </c>
      <c r="G1021" s="4" t="str" cm="1">
        <f t="array" aca="1" ref="G1021" ca="1">IF(A1021="", "", SUMPRODUCT(--(OFFSET(K1021, 0, 0, 1, $O$1) = 0), --(INDEX('Cevap Anahtarları'!$B$2:$CW$10, MATCH(J1021, 'Cevap Anahtarları'!$A$2:$A$100, 0), COLUMN(OFFSET(K1021, 0, 0, 1, $O$1))-COLUMN(K1021)+1) &lt;&gt; "ABCDE")))</f>
        <v/>
      </c>
      <c r="H1021" s="12" t="str">
        <f t="shared" si="46"/>
        <v/>
      </c>
      <c r="I1021" s="12" t="str">
        <f t="shared" si="47"/>
        <v/>
      </c>
    </row>
    <row r="1022" spans="2:9">
      <c r="B1022" t="str">
        <f>IF(_xlfn.CONCAT('OMR Ciktisi'!F1019:O1019)="","",VALUE(_xlfn.CONCAT('OMR Ciktisi'!F1019:O1019)))</f>
        <v/>
      </c>
      <c r="C1022" t="str">
        <f>IF(B1022="", "", OR(ISNUMBER(MATCH(B1022, 'Ogrenci Listesi'!$B$2:$B$1500, 0)), ISNUMBER(MATCH(B1022, 'Ogr List2'!$B$2:$B$1500, 0))))</f>
        <v/>
      </c>
      <c r="D1022" t="str">
        <f t="shared" si="45"/>
        <v/>
      </c>
      <c r="E1022" s="4" t="str" cm="1">
        <f t="array" ref="E1022">IF(A1022="","", SUMPRODUCT(--(INDEX('Cevap Anahtarları'!$B$2:$CW$10, MATCH(J1022, 'Cevap Anahtarları'!$A$2:$A$100, 0), 0)="ABCDE")) + SUMPRODUCT(--(K1022:DF1022 &lt;&gt; ""), --(ISNUMBER(SEARCH(K1022:DF1022, INDEX('Cevap Anahtarları'!$B$2:$CW$10, MATCH(J1022, 'Cevap Anahtarları'!$A$2:$A$100, 0), 0)))), --(INDEX('Cevap Anahtarları'!$B$2:$CW$10, MATCH(J1022, 'Cevap Anahtarları'!$A$2:$A$100, 0), 0)&lt;&gt;"ABCDE")))</f>
        <v/>
      </c>
      <c r="F1022" s="4" t="str" cm="1">
        <f t="array" ref="F1022">IF(A1022="","",SUMPRODUCT(1* (K1022:DF1022 &lt;&gt; 0)*(NOT(ISNUMBER(SEARCH(K1022:DF1022,INDEX('Cevap Anahtarları'!$B$2:$CW$10,MATCH(J1022,'Cevap Anahtarları'!$A$2:$A$100,0),0)))))))</f>
        <v/>
      </c>
      <c r="G1022" s="4" t="str" cm="1">
        <f t="array" aca="1" ref="G1022" ca="1">IF(A1022="", "", SUMPRODUCT(--(OFFSET(K1022, 0, 0, 1, $O$1) = 0), --(INDEX('Cevap Anahtarları'!$B$2:$CW$10, MATCH(J1022, 'Cevap Anahtarları'!$A$2:$A$100, 0), COLUMN(OFFSET(K1022, 0, 0, 1, $O$1))-COLUMN(K1022)+1) &lt;&gt; "ABCDE")))</f>
        <v/>
      </c>
      <c r="H1022" s="12" t="str">
        <f t="shared" si="46"/>
        <v/>
      </c>
      <c r="I1022" s="12" t="str">
        <f t="shared" si="47"/>
        <v/>
      </c>
    </row>
    <row r="1023" spans="2:9">
      <c r="B1023" t="str">
        <f>IF(_xlfn.CONCAT('OMR Ciktisi'!F1020:O1020)="","",VALUE(_xlfn.CONCAT('OMR Ciktisi'!F1020:O1020)))</f>
        <v/>
      </c>
      <c r="C1023" t="str">
        <f>IF(B1023="", "", OR(ISNUMBER(MATCH(B1023, 'Ogrenci Listesi'!$B$2:$B$1500, 0)), ISNUMBER(MATCH(B1023, 'Ogr List2'!$B$2:$B$1500, 0))))</f>
        <v/>
      </c>
      <c r="D1023" t="str">
        <f t="shared" si="45"/>
        <v/>
      </c>
      <c r="E1023" s="4" t="str" cm="1">
        <f t="array" ref="E1023">IF(A1023="","", SUMPRODUCT(--(INDEX('Cevap Anahtarları'!$B$2:$CW$10, MATCH(J1023, 'Cevap Anahtarları'!$A$2:$A$100, 0), 0)="ABCDE")) + SUMPRODUCT(--(K1023:DF1023 &lt;&gt; ""), --(ISNUMBER(SEARCH(K1023:DF1023, INDEX('Cevap Anahtarları'!$B$2:$CW$10, MATCH(J1023, 'Cevap Anahtarları'!$A$2:$A$100, 0), 0)))), --(INDEX('Cevap Anahtarları'!$B$2:$CW$10, MATCH(J1023, 'Cevap Anahtarları'!$A$2:$A$100, 0), 0)&lt;&gt;"ABCDE")))</f>
        <v/>
      </c>
      <c r="F1023" s="4" t="str" cm="1">
        <f t="array" ref="F1023">IF(A1023="","",SUMPRODUCT(1* (K1023:DF1023 &lt;&gt; 0)*(NOT(ISNUMBER(SEARCH(K1023:DF1023,INDEX('Cevap Anahtarları'!$B$2:$CW$10,MATCH(J1023,'Cevap Anahtarları'!$A$2:$A$100,0),0)))))))</f>
        <v/>
      </c>
      <c r="G1023" s="4" t="str" cm="1">
        <f t="array" aca="1" ref="G1023" ca="1">IF(A1023="", "", SUMPRODUCT(--(OFFSET(K1023, 0, 0, 1, $O$1) = 0), --(INDEX('Cevap Anahtarları'!$B$2:$CW$10, MATCH(J1023, 'Cevap Anahtarları'!$A$2:$A$100, 0), COLUMN(OFFSET(K1023, 0, 0, 1, $O$1))-COLUMN(K1023)+1) &lt;&gt; "ABCDE")))</f>
        <v/>
      </c>
      <c r="H1023" s="12" t="str">
        <f t="shared" si="46"/>
        <v/>
      </c>
      <c r="I1023" s="12" t="str">
        <f t="shared" si="47"/>
        <v/>
      </c>
    </row>
    <row r="1024" spans="2:9">
      <c r="B1024" t="str">
        <f>IF(_xlfn.CONCAT('OMR Ciktisi'!F1021:O1021)="","",VALUE(_xlfn.CONCAT('OMR Ciktisi'!F1021:O1021)))</f>
        <v/>
      </c>
      <c r="C1024" t="str">
        <f>IF(B1024="", "", OR(ISNUMBER(MATCH(B1024, 'Ogrenci Listesi'!$B$2:$B$1500, 0)), ISNUMBER(MATCH(B1024, 'Ogr List2'!$B$2:$B$1500, 0))))</f>
        <v/>
      </c>
      <c r="D1024" t="str">
        <f t="shared" si="45"/>
        <v/>
      </c>
      <c r="E1024" s="4" t="str" cm="1">
        <f t="array" ref="E1024">IF(A1024="","", SUMPRODUCT(--(INDEX('Cevap Anahtarları'!$B$2:$CW$10, MATCH(J1024, 'Cevap Anahtarları'!$A$2:$A$100, 0), 0)="ABCDE")) + SUMPRODUCT(--(K1024:DF1024 &lt;&gt; ""), --(ISNUMBER(SEARCH(K1024:DF1024, INDEX('Cevap Anahtarları'!$B$2:$CW$10, MATCH(J1024, 'Cevap Anahtarları'!$A$2:$A$100, 0), 0)))), --(INDEX('Cevap Anahtarları'!$B$2:$CW$10, MATCH(J1024, 'Cevap Anahtarları'!$A$2:$A$100, 0), 0)&lt;&gt;"ABCDE")))</f>
        <v/>
      </c>
      <c r="F1024" s="4" t="str" cm="1">
        <f t="array" ref="F1024">IF(A1024="","",SUMPRODUCT(1* (K1024:DF1024 &lt;&gt; 0)*(NOT(ISNUMBER(SEARCH(K1024:DF1024,INDEX('Cevap Anahtarları'!$B$2:$CW$10,MATCH(J1024,'Cevap Anahtarları'!$A$2:$A$100,0),0)))))))</f>
        <v/>
      </c>
      <c r="G1024" s="4" t="str" cm="1">
        <f t="array" aca="1" ref="G1024" ca="1">IF(A1024="", "", SUMPRODUCT(--(OFFSET(K1024, 0, 0, 1, $O$1) = 0), --(INDEX('Cevap Anahtarları'!$B$2:$CW$10, MATCH(J1024, 'Cevap Anahtarları'!$A$2:$A$100, 0), COLUMN(OFFSET(K1024, 0, 0, 1, $O$1))-COLUMN(K1024)+1) &lt;&gt; "ABCDE")))</f>
        <v/>
      </c>
      <c r="H1024" s="12" t="str">
        <f t="shared" si="46"/>
        <v/>
      </c>
      <c r="I1024" s="12" t="str">
        <f t="shared" si="47"/>
        <v/>
      </c>
    </row>
    <row r="1025" spans="2:9">
      <c r="B1025" t="str">
        <f>IF(_xlfn.CONCAT('OMR Ciktisi'!F1022:O1022)="","",VALUE(_xlfn.CONCAT('OMR Ciktisi'!F1022:O1022)))</f>
        <v/>
      </c>
      <c r="C1025" t="str">
        <f>IF(B1025="", "", OR(ISNUMBER(MATCH(B1025, 'Ogrenci Listesi'!$B$2:$B$1500, 0)), ISNUMBER(MATCH(B1025, 'Ogr List2'!$B$2:$B$1500, 0))))</f>
        <v/>
      </c>
      <c r="D1025" t="str">
        <f t="shared" si="45"/>
        <v/>
      </c>
      <c r="E1025" s="4" t="str" cm="1">
        <f t="array" ref="E1025">IF(A1025="","", SUMPRODUCT(--(INDEX('Cevap Anahtarları'!$B$2:$CW$10, MATCH(J1025, 'Cevap Anahtarları'!$A$2:$A$100, 0), 0)="ABCDE")) + SUMPRODUCT(--(K1025:DF1025 &lt;&gt; ""), --(ISNUMBER(SEARCH(K1025:DF1025, INDEX('Cevap Anahtarları'!$B$2:$CW$10, MATCH(J1025, 'Cevap Anahtarları'!$A$2:$A$100, 0), 0)))), --(INDEX('Cevap Anahtarları'!$B$2:$CW$10, MATCH(J1025, 'Cevap Anahtarları'!$A$2:$A$100, 0), 0)&lt;&gt;"ABCDE")))</f>
        <v/>
      </c>
      <c r="F1025" s="4" t="str" cm="1">
        <f t="array" ref="F1025">IF(A1025="","",SUMPRODUCT(1* (K1025:DF1025 &lt;&gt; 0)*(NOT(ISNUMBER(SEARCH(K1025:DF1025,INDEX('Cevap Anahtarları'!$B$2:$CW$10,MATCH(J1025,'Cevap Anahtarları'!$A$2:$A$100,0),0)))))))</f>
        <v/>
      </c>
      <c r="G1025" s="4" t="str" cm="1">
        <f t="array" aca="1" ref="G1025" ca="1">IF(A1025="", "", SUMPRODUCT(--(OFFSET(K1025, 0, 0, 1, $O$1) = 0), --(INDEX('Cevap Anahtarları'!$B$2:$CW$10, MATCH(J1025, 'Cevap Anahtarları'!$A$2:$A$100, 0), COLUMN(OFFSET(K1025, 0, 0, 1, $O$1))-COLUMN(K1025)+1) &lt;&gt; "ABCDE")))</f>
        <v/>
      </c>
      <c r="H1025" s="12" t="str">
        <f t="shared" si="46"/>
        <v/>
      </c>
      <c r="I1025" s="12" t="str">
        <f t="shared" si="47"/>
        <v/>
      </c>
    </row>
    <row r="1026" spans="2:9">
      <c r="B1026" t="str">
        <f>IF(_xlfn.CONCAT('OMR Ciktisi'!F1023:O1023)="","",VALUE(_xlfn.CONCAT('OMR Ciktisi'!F1023:O1023)))</f>
        <v/>
      </c>
      <c r="C1026" t="str">
        <f>IF(B1026="", "", OR(ISNUMBER(MATCH(B1026, 'Ogrenci Listesi'!$B$2:$B$1500, 0)), ISNUMBER(MATCH(B1026, 'Ogr List2'!$B$2:$B$1500, 0))))</f>
        <v/>
      </c>
      <c r="D1026" t="str">
        <f t="shared" si="45"/>
        <v/>
      </c>
      <c r="E1026" s="4" t="str" cm="1">
        <f t="array" ref="E1026">IF(A1026="","", SUMPRODUCT(--(INDEX('Cevap Anahtarları'!$B$2:$CW$10, MATCH(J1026, 'Cevap Anahtarları'!$A$2:$A$100, 0), 0)="ABCDE")) + SUMPRODUCT(--(K1026:DF1026 &lt;&gt; ""), --(ISNUMBER(SEARCH(K1026:DF1026, INDEX('Cevap Anahtarları'!$B$2:$CW$10, MATCH(J1026, 'Cevap Anahtarları'!$A$2:$A$100, 0), 0)))), --(INDEX('Cevap Anahtarları'!$B$2:$CW$10, MATCH(J1026, 'Cevap Anahtarları'!$A$2:$A$100, 0), 0)&lt;&gt;"ABCDE")))</f>
        <v/>
      </c>
      <c r="F1026" s="4" t="str" cm="1">
        <f t="array" ref="F1026">IF(A1026="","",SUMPRODUCT(1* (K1026:DF1026 &lt;&gt; 0)*(NOT(ISNUMBER(SEARCH(K1026:DF1026,INDEX('Cevap Anahtarları'!$B$2:$CW$10,MATCH(J1026,'Cevap Anahtarları'!$A$2:$A$100,0),0)))))))</f>
        <v/>
      </c>
      <c r="G1026" s="4" t="str" cm="1">
        <f t="array" aca="1" ref="G1026" ca="1">IF(A1026="", "", SUMPRODUCT(--(OFFSET(K1026, 0, 0, 1, $O$1) = 0), --(INDEX('Cevap Anahtarları'!$B$2:$CW$10, MATCH(J1026, 'Cevap Anahtarları'!$A$2:$A$100, 0), COLUMN(OFFSET(K1026, 0, 0, 1, $O$1))-COLUMN(K1026)+1) &lt;&gt; "ABCDE")))</f>
        <v/>
      </c>
      <c r="H1026" s="12" t="str">
        <f t="shared" si="46"/>
        <v/>
      </c>
      <c r="I1026" s="12" t="str">
        <f t="shared" si="47"/>
        <v/>
      </c>
    </row>
    <row r="1027" spans="2:9">
      <c r="B1027" t="str">
        <f>IF(_xlfn.CONCAT('OMR Ciktisi'!F1024:O1024)="","",VALUE(_xlfn.CONCAT('OMR Ciktisi'!F1024:O1024)))</f>
        <v/>
      </c>
      <c r="C1027" t="str">
        <f>IF(B1027="", "", OR(ISNUMBER(MATCH(B1027, 'Ogrenci Listesi'!$B$2:$B$1500, 0)), ISNUMBER(MATCH(B1027, 'Ogr List2'!$B$2:$B$1500, 0))))</f>
        <v/>
      </c>
      <c r="D1027" t="str">
        <f t="shared" si="45"/>
        <v/>
      </c>
      <c r="E1027" s="4" t="str" cm="1">
        <f t="array" ref="E1027">IF(A1027="","", SUMPRODUCT(--(INDEX('Cevap Anahtarları'!$B$2:$CW$10, MATCH(J1027, 'Cevap Anahtarları'!$A$2:$A$100, 0), 0)="ABCDE")) + SUMPRODUCT(--(K1027:DF1027 &lt;&gt; ""), --(ISNUMBER(SEARCH(K1027:DF1027, INDEX('Cevap Anahtarları'!$B$2:$CW$10, MATCH(J1027, 'Cevap Anahtarları'!$A$2:$A$100, 0), 0)))), --(INDEX('Cevap Anahtarları'!$B$2:$CW$10, MATCH(J1027, 'Cevap Anahtarları'!$A$2:$A$100, 0), 0)&lt;&gt;"ABCDE")))</f>
        <v/>
      </c>
      <c r="F1027" s="4" t="str" cm="1">
        <f t="array" ref="F1027">IF(A1027="","",SUMPRODUCT(1* (K1027:DF1027 &lt;&gt; 0)*(NOT(ISNUMBER(SEARCH(K1027:DF1027,INDEX('Cevap Anahtarları'!$B$2:$CW$10,MATCH(J1027,'Cevap Anahtarları'!$A$2:$A$100,0),0)))))))</f>
        <v/>
      </c>
      <c r="G1027" s="4" t="str" cm="1">
        <f t="array" aca="1" ref="G1027" ca="1">IF(A1027="", "", SUMPRODUCT(--(OFFSET(K1027, 0, 0, 1, $O$1) = 0), --(INDEX('Cevap Anahtarları'!$B$2:$CW$10, MATCH(J1027, 'Cevap Anahtarları'!$A$2:$A$100, 0), COLUMN(OFFSET(K1027, 0, 0, 1, $O$1))-COLUMN(K1027)+1) &lt;&gt; "ABCDE")))</f>
        <v/>
      </c>
      <c r="H1027" s="12" t="str">
        <f t="shared" si="46"/>
        <v/>
      </c>
      <c r="I1027" s="12" t="str">
        <f t="shared" si="47"/>
        <v/>
      </c>
    </row>
    <row r="1028" spans="2:9">
      <c r="B1028" t="str">
        <f>IF(_xlfn.CONCAT('OMR Ciktisi'!F1025:O1025)="","",VALUE(_xlfn.CONCAT('OMR Ciktisi'!F1025:O1025)))</f>
        <v/>
      </c>
      <c r="C1028" t="str">
        <f>IF(B1028="", "", OR(ISNUMBER(MATCH(B1028, 'Ogrenci Listesi'!$B$2:$B$1500, 0)), ISNUMBER(MATCH(B1028, 'Ogr List2'!$B$2:$B$1500, 0))))</f>
        <v/>
      </c>
      <c r="D1028" t="str">
        <f t="shared" si="45"/>
        <v/>
      </c>
      <c r="E1028" s="4" t="str" cm="1">
        <f t="array" ref="E1028">IF(A1028="","", SUMPRODUCT(--(INDEX('Cevap Anahtarları'!$B$2:$CW$10, MATCH(J1028, 'Cevap Anahtarları'!$A$2:$A$100, 0), 0)="ABCDE")) + SUMPRODUCT(--(K1028:DF1028 &lt;&gt; ""), --(ISNUMBER(SEARCH(K1028:DF1028, INDEX('Cevap Anahtarları'!$B$2:$CW$10, MATCH(J1028, 'Cevap Anahtarları'!$A$2:$A$100, 0), 0)))), --(INDEX('Cevap Anahtarları'!$B$2:$CW$10, MATCH(J1028, 'Cevap Anahtarları'!$A$2:$A$100, 0), 0)&lt;&gt;"ABCDE")))</f>
        <v/>
      </c>
      <c r="F1028" s="4" t="str" cm="1">
        <f t="array" ref="F1028">IF(A1028="","",SUMPRODUCT(1* (K1028:DF1028 &lt;&gt; 0)*(NOT(ISNUMBER(SEARCH(K1028:DF1028,INDEX('Cevap Anahtarları'!$B$2:$CW$10,MATCH(J1028,'Cevap Anahtarları'!$A$2:$A$100,0),0)))))))</f>
        <v/>
      </c>
      <c r="G1028" s="4" t="str" cm="1">
        <f t="array" aca="1" ref="G1028" ca="1">IF(A1028="", "", SUMPRODUCT(--(OFFSET(K1028, 0, 0, 1, $O$1) = 0), --(INDEX('Cevap Anahtarları'!$B$2:$CW$10, MATCH(J1028, 'Cevap Anahtarları'!$A$2:$A$100, 0), COLUMN(OFFSET(K1028, 0, 0, 1, $O$1))-COLUMN(K1028)+1) &lt;&gt; "ABCDE")))</f>
        <v/>
      </c>
      <c r="H1028" s="12" t="str">
        <f t="shared" si="46"/>
        <v/>
      </c>
      <c r="I1028" s="12" t="str">
        <f t="shared" si="47"/>
        <v/>
      </c>
    </row>
    <row r="1029" spans="2:9">
      <c r="B1029" t="str">
        <f>IF(_xlfn.CONCAT('OMR Ciktisi'!F1026:O1026)="","",VALUE(_xlfn.CONCAT('OMR Ciktisi'!F1026:O1026)))</f>
        <v/>
      </c>
      <c r="C1029" t="str">
        <f>IF(B1029="", "", OR(ISNUMBER(MATCH(B1029, 'Ogrenci Listesi'!$B$2:$B$1500, 0)), ISNUMBER(MATCH(B1029, 'Ogr List2'!$B$2:$B$1500, 0))))</f>
        <v/>
      </c>
      <c r="D1029" t="str">
        <f t="shared" si="45"/>
        <v/>
      </c>
      <c r="E1029" s="4" t="str" cm="1">
        <f t="array" ref="E1029">IF(A1029="","", SUMPRODUCT(--(INDEX('Cevap Anahtarları'!$B$2:$CW$10, MATCH(J1029, 'Cevap Anahtarları'!$A$2:$A$100, 0), 0)="ABCDE")) + SUMPRODUCT(--(K1029:DF1029 &lt;&gt; ""), --(ISNUMBER(SEARCH(K1029:DF1029, INDEX('Cevap Anahtarları'!$B$2:$CW$10, MATCH(J1029, 'Cevap Anahtarları'!$A$2:$A$100, 0), 0)))), --(INDEX('Cevap Anahtarları'!$B$2:$CW$10, MATCH(J1029, 'Cevap Anahtarları'!$A$2:$A$100, 0), 0)&lt;&gt;"ABCDE")))</f>
        <v/>
      </c>
      <c r="F1029" s="4" t="str" cm="1">
        <f t="array" ref="F1029">IF(A1029="","",SUMPRODUCT(1* (K1029:DF1029 &lt;&gt; 0)*(NOT(ISNUMBER(SEARCH(K1029:DF1029,INDEX('Cevap Anahtarları'!$B$2:$CW$10,MATCH(J1029,'Cevap Anahtarları'!$A$2:$A$100,0),0)))))))</f>
        <v/>
      </c>
      <c r="G1029" s="4" t="str" cm="1">
        <f t="array" aca="1" ref="G1029" ca="1">IF(A1029="", "", SUMPRODUCT(--(OFFSET(K1029, 0, 0, 1, $O$1) = 0), --(INDEX('Cevap Anahtarları'!$B$2:$CW$10, MATCH(J1029, 'Cevap Anahtarları'!$A$2:$A$100, 0), COLUMN(OFFSET(K1029, 0, 0, 1, $O$1))-COLUMN(K1029)+1) &lt;&gt; "ABCDE")))</f>
        <v/>
      </c>
      <c r="H1029" s="12" t="str">
        <f t="shared" si="46"/>
        <v/>
      </c>
      <c r="I1029" s="12" t="str">
        <f t="shared" si="47"/>
        <v/>
      </c>
    </row>
    <row r="1030" spans="2:9">
      <c r="B1030" t="str">
        <f>IF(_xlfn.CONCAT('OMR Ciktisi'!F1027:O1027)="","",VALUE(_xlfn.CONCAT('OMR Ciktisi'!F1027:O1027)))</f>
        <v/>
      </c>
      <c r="C1030" t="str">
        <f>IF(B1030="", "", OR(ISNUMBER(MATCH(B1030, 'Ogrenci Listesi'!$B$2:$B$1500, 0)), ISNUMBER(MATCH(B1030, 'Ogr List2'!$B$2:$B$1500, 0))))</f>
        <v/>
      </c>
      <c r="D1030" t="str">
        <f t="shared" ref="D1030:D1093" si="48">IF(ISBLANK(A1030), "", COUNTIF(B:B,B1030)&lt;1.5)</f>
        <v/>
      </c>
      <c r="E1030" s="4" t="str" cm="1">
        <f t="array" ref="E1030">IF(A1030="","", SUMPRODUCT(--(INDEX('Cevap Anahtarları'!$B$2:$CW$10, MATCH(J1030, 'Cevap Anahtarları'!$A$2:$A$100, 0), 0)="ABCDE")) + SUMPRODUCT(--(K1030:DF1030 &lt;&gt; ""), --(ISNUMBER(SEARCH(K1030:DF1030, INDEX('Cevap Anahtarları'!$B$2:$CW$10, MATCH(J1030, 'Cevap Anahtarları'!$A$2:$A$100, 0), 0)))), --(INDEX('Cevap Anahtarları'!$B$2:$CW$10, MATCH(J1030, 'Cevap Anahtarları'!$A$2:$A$100, 0), 0)&lt;&gt;"ABCDE")))</f>
        <v/>
      </c>
      <c r="F1030" s="4" t="str" cm="1">
        <f t="array" ref="F1030">IF(A1030="","",SUMPRODUCT(1* (K1030:DF1030 &lt;&gt; 0)*(NOT(ISNUMBER(SEARCH(K1030:DF1030,INDEX('Cevap Anahtarları'!$B$2:$CW$10,MATCH(J1030,'Cevap Anahtarları'!$A$2:$A$100,0),0)))))))</f>
        <v/>
      </c>
      <c r="G1030" s="4" t="str" cm="1">
        <f t="array" aca="1" ref="G1030" ca="1">IF(A1030="", "", SUMPRODUCT(--(OFFSET(K1030, 0, 0, 1, $O$1) = 0), --(INDEX('Cevap Anahtarları'!$B$2:$CW$10, MATCH(J1030, 'Cevap Anahtarları'!$A$2:$A$100, 0), COLUMN(OFFSET(K1030, 0, 0, 1, $O$1))-COLUMN(K1030)+1) &lt;&gt; "ABCDE")))</f>
        <v/>
      </c>
      <c r="H1030" s="12" t="str">
        <f t="shared" ref="H1030:H1093" si="49">IF(A1030="","", MAX(E1030*$C$2+F1030*$I$2,0))</f>
        <v/>
      </c>
      <c r="I1030" s="12" t="str">
        <f t="shared" ref="I1030:I1093" si="50">IF(ISBLANK(A1030), "", IF(OR(D1030 = FALSE, C1030 = FALSE, J1030=0), -99, IFERROR(H1030*$O$2/$O$1, -99)))</f>
        <v/>
      </c>
    </row>
    <row r="1031" spans="2:9">
      <c r="B1031" t="str">
        <f>IF(_xlfn.CONCAT('OMR Ciktisi'!F1028:O1028)="","",VALUE(_xlfn.CONCAT('OMR Ciktisi'!F1028:O1028)))</f>
        <v/>
      </c>
      <c r="C1031" t="str">
        <f>IF(B1031="", "", OR(ISNUMBER(MATCH(B1031, 'Ogrenci Listesi'!$B$2:$B$1500, 0)), ISNUMBER(MATCH(B1031, 'Ogr List2'!$B$2:$B$1500, 0))))</f>
        <v/>
      </c>
      <c r="D1031" t="str">
        <f t="shared" si="48"/>
        <v/>
      </c>
      <c r="E1031" s="4" t="str" cm="1">
        <f t="array" ref="E1031">IF(A1031="","", SUMPRODUCT(--(INDEX('Cevap Anahtarları'!$B$2:$CW$10, MATCH(J1031, 'Cevap Anahtarları'!$A$2:$A$100, 0), 0)="ABCDE")) + SUMPRODUCT(--(K1031:DF1031 &lt;&gt; ""), --(ISNUMBER(SEARCH(K1031:DF1031, INDEX('Cevap Anahtarları'!$B$2:$CW$10, MATCH(J1031, 'Cevap Anahtarları'!$A$2:$A$100, 0), 0)))), --(INDEX('Cevap Anahtarları'!$B$2:$CW$10, MATCH(J1031, 'Cevap Anahtarları'!$A$2:$A$100, 0), 0)&lt;&gt;"ABCDE")))</f>
        <v/>
      </c>
      <c r="F1031" s="4" t="str" cm="1">
        <f t="array" ref="F1031">IF(A1031="","",SUMPRODUCT(1* (K1031:DF1031 &lt;&gt; 0)*(NOT(ISNUMBER(SEARCH(K1031:DF1031,INDEX('Cevap Anahtarları'!$B$2:$CW$10,MATCH(J1031,'Cevap Anahtarları'!$A$2:$A$100,0),0)))))))</f>
        <v/>
      </c>
      <c r="G1031" s="4" t="str" cm="1">
        <f t="array" aca="1" ref="G1031" ca="1">IF(A1031="", "", SUMPRODUCT(--(OFFSET(K1031, 0, 0, 1, $O$1) = 0), --(INDEX('Cevap Anahtarları'!$B$2:$CW$10, MATCH(J1031, 'Cevap Anahtarları'!$A$2:$A$100, 0), COLUMN(OFFSET(K1031, 0, 0, 1, $O$1))-COLUMN(K1031)+1) &lt;&gt; "ABCDE")))</f>
        <v/>
      </c>
      <c r="H1031" s="12" t="str">
        <f t="shared" si="49"/>
        <v/>
      </c>
      <c r="I1031" s="12" t="str">
        <f t="shared" si="50"/>
        <v/>
      </c>
    </row>
    <row r="1032" spans="2:9">
      <c r="B1032" t="str">
        <f>IF(_xlfn.CONCAT('OMR Ciktisi'!F1029:O1029)="","",VALUE(_xlfn.CONCAT('OMR Ciktisi'!F1029:O1029)))</f>
        <v/>
      </c>
      <c r="C1032" t="str">
        <f>IF(B1032="", "", OR(ISNUMBER(MATCH(B1032, 'Ogrenci Listesi'!$B$2:$B$1500, 0)), ISNUMBER(MATCH(B1032, 'Ogr List2'!$B$2:$B$1500, 0))))</f>
        <v/>
      </c>
      <c r="D1032" t="str">
        <f t="shared" si="48"/>
        <v/>
      </c>
      <c r="E1032" s="4" t="str" cm="1">
        <f t="array" ref="E1032">IF(A1032="","", SUMPRODUCT(--(INDEX('Cevap Anahtarları'!$B$2:$CW$10, MATCH(J1032, 'Cevap Anahtarları'!$A$2:$A$100, 0), 0)="ABCDE")) + SUMPRODUCT(--(K1032:DF1032 &lt;&gt; ""), --(ISNUMBER(SEARCH(K1032:DF1032, INDEX('Cevap Anahtarları'!$B$2:$CW$10, MATCH(J1032, 'Cevap Anahtarları'!$A$2:$A$100, 0), 0)))), --(INDEX('Cevap Anahtarları'!$B$2:$CW$10, MATCH(J1032, 'Cevap Anahtarları'!$A$2:$A$100, 0), 0)&lt;&gt;"ABCDE")))</f>
        <v/>
      </c>
      <c r="F1032" s="4" t="str" cm="1">
        <f t="array" ref="F1032">IF(A1032="","",SUMPRODUCT(1* (K1032:DF1032 &lt;&gt; 0)*(NOT(ISNUMBER(SEARCH(K1032:DF1032,INDEX('Cevap Anahtarları'!$B$2:$CW$10,MATCH(J1032,'Cevap Anahtarları'!$A$2:$A$100,0),0)))))))</f>
        <v/>
      </c>
      <c r="G1032" s="4" t="str" cm="1">
        <f t="array" aca="1" ref="G1032" ca="1">IF(A1032="", "", SUMPRODUCT(--(OFFSET(K1032, 0, 0, 1, $O$1) = 0), --(INDEX('Cevap Anahtarları'!$B$2:$CW$10, MATCH(J1032, 'Cevap Anahtarları'!$A$2:$A$100, 0), COLUMN(OFFSET(K1032, 0, 0, 1, $O$1))-COLUMN(K1032)+1) &lt;&gt; "ABCDE")))</f>
        <v/>
      </c>
      <c r="H1032" s="12" t="str">
        <f t="shared" si="49"/>
        <v/>
      </c>
      <c r="I1032" s="12" t="str">
        <f t="shared" si="50"/>
        <v/>
      </c>
    </row>
    <row r="1033" spans="2:9">
      <c r="B1033" t="str">
        <f>IF(_xlfn.CONCAT('OMR Ciktisi'!F1030:O1030)="","",VALUE(_xlfn.CONCAT('OMR Ciktisi'!F1030:O1030)))</f>
        <v/>
      </c>
      <c r="C1033" t="str">
        <f>IF(B1033="", "", OR(ISNUMBER(MATCH(B1033, 'Ogrenci Listesi'!$B$2:$B$1500, 0)), ISNUMBER(MATCH(B1033, 'Ogr List2'!$B$2:$B$1500, 0))))</f>
        <v/>
      </c>
      <c r="D1033" t="str">
        <f t="shared" si="48"/>
        <v/>
      </c>
      <c r="E1033" s="4" t="str" cm="1">
        <f t="array" ref="E1033">IF(A1033="","", SUMPRODUCT(--(INDEX('Cevap Anahtarları'!$B$2:$CW$10, MATCH(J1033, 'Cevap Anahtarları'!$A$2:$A$100, 0), 0)="ABCDE")) + SUMPRODUCT(--(K1033:DF1033 &lt;&gt; ""), --(ISNUMBER(SEARCH(K1033:DF1033, INDEX('Cevap Anahtarları'!$B$2:$CW$10, MATCH(J1033, 'Cevap Anahtarları'!$A$2:$A$100, 0), 0)))), --(INDEX('Cevap Anahtarları'!$B$2:$CW$10, MATCH(J1033, 'Cevap Anahtarları'!$A$2:$A$100, 0), 0)&lt;&gt;"ABCDE")))</f>
        <v/>
      </c>
      <c r="F1033" s="4" t="str" cm="1">
        <f t="array" ref="F1033">IF(A1033="","",SUMPRODUCT(1* (K1033:DF1033 &lt;&gt; 0)*(NOT(ISNUMBER(SEARCH(K1033:DF1033,INDEX('Cevap Anahtarları'!$B$2:$CW$10,MATCH(J1033,'Cevap Anahtarları'!$A$2:$A$100,0),0)))))))</f>
        <v/>
      </c>
      <c r="G1033" s="4" t="str" cm="1">
        <f t="array" aca="1" ref="G1033" ca="1">IF(A1033="", "", SUMPRODUCT(--(OFFSET(K1033, 0, 0, 1, $O$1) = 0), --(INDEX('Cevap Anahtarları'!$B$2:$CW$10, MATCH(J1033, 'Cevap Anahtarları'!$A$2:$A$100, 0), COLUMN(OFFSET(K1033, 0, 0, 1, $O$1))-COLUMN(K1033)+1) &lt;&gt; "ABCDE")))</f>
        <v/>
      </c>
      <c r="H1033" s="12" t="str">
        <f t="shared" si="49"/>
        <v/>
      </c>
      <c r="I1033" s="12" t="str">
        <f t="shared" si="50"/>
        <v/>
      </c>
    </row>
    <row r="1034" spans="2:9">
      <c r="B1034" t="str">
        <f>IF(_xlfn.CONCAT('OMR Ciktisi'!F1031:O1031)="","",VALUE(_xlfn.CONCAT('OMR Ciktisi'!F1031:O1031)))</f>
        <v/>
      </c>
      <c r="C1034" t="str">
        <f>IF(B1034="", "", OR(ISNUMBER(MATCH(B1034, 'Ogrenci Listesi'!$B$2:$B$1500, 0)), ISNUMBER(MATCH(B1034, 'Ogr List2'!$B$2:$B$1500, 0))))</f>
        <v/>
      </c>
      <c r="D1034" t="str">
        <f t="shared" si="48"/>
        <v/>
      </c>
      <c r="E1034" s="4" t="str" cm="1">
        <f t="array" ref="E1034">IF(A1034="","", SUMPRODUCT(--(INDEX('Cevap Anahtarları'!$B$2:$CW$10, MATCH(J1034, 'Cevap Anahtarları'!$A$2:$A$100, 0), 0)="ABCDE")) + SUMPRODUCT(--(K1034:DF1034 &lt;&gt; ""), --(ISNUMBER(SEARCH(K1034:DF1034, INDEX('Cevap Anahtarları'!$B$2:$CW$10, MATCH(J1034, 'Cevap Anahtarları'!$A$2:$A$100, 0), 0)))), --(INDEX('Cevap Anahtarları'!$B$2:$CW$10, MATCH(J1034, 'Cevap Anahtarları'!$A$2:$A$100, 0), 0)&lt;&gt;"ABCDE")))</f>
        <v/>
      </c>
      <c r="F1034" s="4" t="str" cm="1">
        <f t="array" ref="F1034">IF(A1034="","",SUMPRODUCT(1* (K1034:DF1034 &lt;&gt; 0)*(NOT(ISNUMBER(SEARCH(K1034:DF1034,INDEX('Cevap Anahtarları'!$B$2:$CW$10,MATCH(J1034,'Cevap Anahtarları'!$A$2:$A$100,0),0)))))))</f>
        <v/>
      </c>
      <c r="G1034" s="4" t="str" cm="1">
        <f t="array" aca="1" ref="G1034" ca="1">IF(A1034="", "", SUMPRODUCT(--(OFFSET(K1034, 0, 0, 1, $O$1) = 0), --(INDEX('Cevap Anahtarları'!$B$2:$CW$10, MATCH(J1034, 'Cevap Anahtarları'!$A$2:$A$100, 0), COLUMN(OFFSET(K1034, 0, 0, 1, $O$1))-COLUMN(K1034)+1) &lt;&gt; "ABCDE")))</f>
        <v/>
      </c>
      <c r="H1034" s="12" t="str">
        <f t="shared" si="49"/>
        <v/>
      </c>
      <c r="I1034" s="12" t="str">
        <f t="shared" si="50"/>
        <v/>
      </c>
    </row>
    <row r="1035" spans="2:9">
      <c r="B1035" t="str">
        <f>IF(_xlfn.CONCAT('OMR Ciktisi'!F1032:O1032)="","",VALUE(_xlfn.CONCAT('OMR Ciktisi'!F1032:O1032)))</f>
        <v/>
      </c>
      <c r="C1035" t="str">
        <f>IF(B1035="", "", OR(ISNUMBER(MATCH(B1035, 'Ogrenci Listesi'!$B$2:$B$1500, 0)), ISNUMBER(MATCH(B1035, 'Ogr List2'!$B$2:$B$1500, 0))))</f>
        <v/>
      </c>
      <c r="D1035" t="str">
        <f t="shared" si="48"/>
        <v/>
      </c>
      <c r="E1035" s="4" t="str" cm="1">
        <f t="array" ref="E1035">IF(A1035="","", SUMPRODUCT(--(INDEX('Cevap Anahtarları'!$B$2:$CW$10, MATCH(J1035, 'Cevap Anahtarları'!$A$2:$A$100, 0), 0)="ABCDE")) + SUMPRODUCT(--(K1035:DF1035 &lt;&gt; ""), --(ISNUMBER(SEARCH(K1035:DF1035, INDEX('Cevap Anahtarları'!$B$2:$CW$10, MATCH(J1035, 'Cevap Anahtarları'!$A$2:$A$100, 0), 0)))), --(INDEX('Cevap Anahtarları'!$B$2:$CW$10, MATCH(J1035, 'Cevap Anahtarları'!$A$2:$A$100, 0), 0)&lt;&gt;"ABCDE")))</f>
        <v/>
      </c>
      <c r="F1035" s="4" t="str" cm="1">
        <f t="array" ref="F1035">IF(A1035="","",SUMPRODUCT(1* (K1035:DF1035 &lt;&gt; 0)*(NOT(ISNUMBER(SEARCH(K1035:DF1035,INDEX('Cevap Anahtarları'!$B$2:$CW$10,MATCH(J1035,'Cevap Anahtarları'!$A$2:$A$100,0),0)))))))</f>
        <v/>
      </c>
      <c r="G1035" s="4" t="str" cm="1">
        <f t="array" aca="1" ref="G1035" ca="1">IF(A1035="", "", SUMPRODUCT(--(OFFSET(K1035, 0, 0, 1, $O$1) = 0), --(INDEX('Cevap Anahtarları'!$B$2:$CW$10, MATCH(J1035, 'Cevap Anahtarları'!$A$2:$A$100, 0), COLUMN(OFFSET(K1035, 0, 0, 1, $O$1))-COLUMN(K1035)+1) &lt;&gt; "ABCDE")))</f>
        <v/>
      </c>
      <c r="H1035" s="12" t="str">
        <f t="shared" si="49"/>
        <v/>
      </c>
      <c r="I1035" s="12" t="str">
        <f t="shared" si="50"/>
        <v/>
      </c>
    </row>
    <row r="1036" spans="2:9">
      <c r="B1036" t="str">
        <f>IF(_xlfn.CONCAT('OMR Ciktisi'!F1033:O1033)="","",VALUE(_xlfn.CONCAT('OMR Ciktisi'!F1033:O1033)))</f>
        <v/>
      </c>
      <c r="C1036" t="str">
        <f>IF(B1036="", "", OR(ISNUMBER(MATCH(B1036, 'Ogrenci Listesi'!$B$2:$B$1500, 0)), ISNUMBER(MATCH(B1036, 'Ogr List2'!$B$2:$B$1500, 0))))</f>
        <v/>
      </c>
      <c r="D1036" t="str">
        <f t="shared" si="48"/>
        <v/>
      </c>
      <c r="E1036" s="4" t="str" cm="1">
        <f t="array" ref="E1036">IF(A1036="","", SUMPRODUCT(--(INDEX('Cevap Anahtarları'!$B$2:$CW$10, MATCH(J1036, 'Cevap Anahtarları'!$A$2:$A$100, 0), 0)="ABCDE")) + SUMPRODUCT(--(K1036:DF1036 &lt;&gt; ""), --(ISNUMBER(SEARCH(K1036:DF1036, INDEX('Cevap Anahtarları'!$B$2:$CW$10, MATCH(J1036, 'Cevap Anahtarları'!$A$2:$A$100, 0), 0)))), --(INDEX('Cevap Anahtarları'!$B$2:$CW$10, MATCH(J1036, 'Cevap Anahtarları'!$A$2:$A$100, 0), 0)&lt;&gt;"ABCDE")))</f>
        <v/>
      </c>
      <c r="F1036" s="4" t="str" cm="1">
        <f t="array" ref="F1036">IF(A1036="","",SUMPRODUCT(1* (K1036:DF1036 &lt;&gt; 0)*(NOT(ISNUMBER(SEARCH(K1036:DF1036,INDEX('Cevap Anahtarları'!$B$2:$CW$10,MATCH(J1036,'Cevap Anahtarları'!$A$2:$A$100,0),0)))))))</f>
        <v/>
      </c>
      <c r="G1036" s="4" t="str" cm="1">
        <f t="array" aca="1" ref="G1036" ca="1">IF(A1036="", "", SUMPRODUCT(--(OFFSET(K1036, 0, 0, 1, $O$1) = 0), --(INDEX('Cevap Anahtarları'!$B$2:$CW$10, MATCH(J1036, 'Cevap Anahtarları'!$A$2:$A$100, 0), COLUMN(OFFSET(K1036, 0, 0, 1, $O$1))-COLUMN(K1036)+1) &lt;&gt; "ABCDE")))</f>
        <v/>
      </c>
      <c r="H1036" s="12" t="str">
        <f t="shared" si="49"/>
        <v/>
      </c>
      <c r="I1036" s="12" t="str">
        <f t="shared" si="50"/>
        <v/>
      </c>
    </row>
    <row r="1037" spans="2:9">
      <c r="B1037" t="str">
        <f>IF(_xlfn.CONCAT('OMR Ciktisi'!F1034:O1034)="","",VALUE(_xlfn.CONCAT('OMR Ciktisi'!F1034:O1034)))</f>
        <v/>
      </c>
      <c r="C1037" t="str">
        <f>IF(B1037="", "", OR(ISNUMBER(MATCH(B1037, 'Ogrenci Listesi'!$B$2:$B$1500, 0)), ISNUMBER(MATCH(B1037, 'Ogr List2'!$B$2:$B$1500, 0))))</f>
        <v/>
      </c>
      <c r="D1037" t="str">
        <f t="shared" si="48"/>
        <v/>
      </c>
      <c r="E1037" s="4" t="str" cm="1">
        <f t="array" ref="E1037">IF(A1037="","", SUMPRODUCT(--(INDEX('Cevap Anahtarları'!$B$2:$CW$10, MATCH(J1037, 'Cevap Anahtarları'!$A$2:$A$100, 0), 0)="ABCDE")) + SUMPRODUCT(--(K1037:DF1037 &lt;&gt; ""), --(ISNUMBER(SEARCH(K1037:DF1037, INDEX('Cevap Anahtarları'!$B$2:$CW$10, MATCH(J1037, 'Cevap Anahtarları'!$A$2:$A$100, 0), 0)))), --(INDEX('Cevap Anahtarları'!$B$2:$CW$10, MATCH(J1037, 'Cevap Anahtarları'!$A$2:$A$100, 0), 0)&lt;&gt;"ABCDE")))</f>
        <v/>
      </c>
      <c r="F1037" s="4" t="str" cm="1">
        <f t="array" ref="F1037">IF(A1037="","",SUMPRODUCT(1* (K1037:DF1037 &lt;&gt; 0)*(NOT(ISNUMBER(SEARCH(K1037:DF1037,INDEX('Cevap Anahtarları'!$B$2:$CW$10,MATCH(J1037,'Cevap Anahtarları'!$A$2:$A$100,0),0)))))))</f>
        <v/>
      </c>
      <c r="G1037" s="4" t="str" cm="1">
        <f t="array" aca="1" ref="G1037" ca="1">IF(A1037="", "", SUMPRODUCT(--(OFFSET(K1037, 0, 0, 1, $O$1) = 0), --(INDEX('Cevap Anahtarları'!$B$2:$CW$10, MATCH(J1037, 'Cevap Anahtarları'!$A$2:$A$100, 0), COLUMN(OFFSET(K1037, 0, 0, 1, $O$1))-COLUMN(K1037)+1) &lt;&gt; "ABCDE")))</f>
        <v/>
      </c>
      <c r="H1037" s="12" t="str">
        <f t="shared" si="49"/>
        <v/>
      </c>
      <c r="I1037" s="12" t="str">
        <f t="shared" si="50"/>
        <v/>
      </c>
    </row>
    <row r="1038" spans="2:9">
      <c r="B1038" t="str">
        <f>IF(_xlfn.CONCAT('OMR Ciktisi'!F1035:O1035)="","",VALUE(_xlfn.CONCAT('OMR Ciktisi'!F1035:O1035)))</f>
        <v/>
      </c>
      <c r="C1038" t="str">
        <f>IF(B1038="", "", OR(ISNUMBER(MATCH(B1038, 'Ogrenci Listesi'!$B$2:$B$1500, 0)), ISNUMBER(MATCH(B1038, 'Ogr List2'!$B$2:$B$1500, 0))))</f>
        <v/>
      </c>
      <c r="D1038" t="str">
        <f t="shared" si="48"/>
        <v/>
      </c>
      <c r="E1038" s="4" t="str" cm="1">
        <f t="array" ref="E1038">IF(A1038="","", SUMPRODUCT(--(INDEX('Cevap Anahtarları'!$B$2:$CW$10, MATCH(J1038, 'Cevap Anahtarları'!$A$2:$A$100, 0), 0)="ABCDE")) + SUMPRODUCT(--(K1038:DF1038 &lt;&gt; ""), --(ISNUMBER(SEARCH(K1038:DF1038, INDEX('Cevap Anahtarları'!$B$2:$CW$10, MATCH(J1038, 'Cevap Anahtarları'!$A$2:$A$100, 0), 0)))), --(INDEX('Cevap Anahtarları'!$B$2:$CW$10, MATCH(J1038, 'Cevap Anahtarları'!$A$2:$A$100, 0), 0)&lt;&gt;"ABCDE")))</f>
        <v/>
      </c>
      <c r="F1038" s="4" t="str" cm="1">
        <f t="array" ref="F1038">IF(A1038="","",SUMPRODUCT(1* (K1038:DF1038 &lt;&gt; 0)*(NOT(ISNUMBER(SEARCH(K1038:DF1038,INDEX('Cevap Anahtarları'!$B$2:$CW$10,MATCH(J1038,'Cevap Anahtarları'!$A$2:$A$100,0),0)))))))</f>
        <v/>
      </c>
      <c r="G1038" s="4" t="str" cm="1">
        <f t="array" aca="1" ref="G1038" ca="1">IF(A1038="", "", SUMPRODUCT(--(OFFSET(K1038, 0, 0, 1, $O$1) = 0), --(INDEX('Cevap Anahtarları'!$B$2:$CW$10, MATCH(J1038, 'Cevap Anahtarları'!$A$2:$A$100, 0), COLUMN(OFFSET(K1038, 0, 0, 1, $O$1))-COLUMN(K1038)+1) &lt;&gt; "ABCDE")))</f>
        <v/>
      </c>
      <c r="H1038" s="12" t="str">
        <f t="shared" si="49"/>
        <v/>
      </c>
      <c r="I1038" s="12" t="str">
        <f t="shared" si="50"/>
        <v/>
      </c>
    </row>
    <row r="1039" spans="2:9">
      <c r="B1039" t="str">
        <f>IF(_xlfn.CONCAT('OMR Ciktisi'!F1036:O1036)="","",VALUE(_xlfn.CONCAT('OMR Ciktisi'!F1036:O1036)))</f>
        <v/>
      </c>
      <c r="C1039" t="str">
        <f>IF(B1039="", "", OR(ISNUMBER(MATCH(B1039, 'Ogrenci Listesi'!$B$2:$B$1500, 0)), ISNUMBER(MATCH(B1039, 'Ogr List2'!$B$2:$B$1500, 0))))</f>
        <v/>
      </c>
      <c r="D1039" t="str">
        <f t="shared" si="48"/>
        <v/>
      </c>
      <c r="E1039" s="4" t="str" cm="1">
        <f t="array" ref="E1039">IF(A1039="","", SUMPRODUCT(--(INDEX('Cevap Anahtarları'!$B$2:$CW$10, MATCH(J1039, 'Cevap Anahtarları'!$A$2:$A$100, 0), 0)="ABCDE")) + SUMPRODUCT(--(K1039:DF1039 &lt;&gt; ""), --(ISNUMBER(SEARCH(K1039:DF1039, INDEX('Cevap Anahtarları'!$B$2:$CW$10, MATCH(J1039, 'Cevap Anahtarları'!$A$2:$A$100, 0), 0)))), --(INDEX('Cevap Anahtarları'!$B$2:$CW$10, MATCH(J1039, 'Cevap Anahtarları'!$A$2:$A$100, 0), 0)&lt;&gt;"ABCDE")))</f>
        <v/>
      </c>
      <c r="F1039" s="4" t="str" cm="1">
        <f t="array" ref="F1039">IF(A1039="","",SUMPRODUCT(1* (K1039:DF1039 &lt;&gt; 0)*(NOT(ISNUMBER(SEARCH(K1039:DF1039,INDEX('Cevap Anahtarları'!$B$2:$CW$10,MATCH(J1039,'Cevap Anahtarları'!$A$2:$A$100,0),0)))))))</f>
        <v/>
      </c>
      <c r="G1039" s="4" t="str" cm="1">
        <f t="array" aca="1" ref="G1039" ca="1">IF(A1039="", "", SUMPRODUCT(--(OFFSET(K1039, 0, 0, 1, $O$1) = 0), --(INDEX('Cevap Anahtarları'!$B$2:$CW$10, MATCH(J1039, 'Cevap Anahtarları'!$A$2:$A$100, 0), COLUMN(OFFSET(K1039, 0, 0, 1, $O$1))-COLUMN(K1039)+1) &lt;&gt; "ABCDE")))</f>
        <v/>
      </c>
      <c r="H1039" s="12" t="str">
        <f t="shared" si="49"/>
        <v/>
      </c>
      <c r="I1039" s="12" t="str">
        <f t="shared" si="50"/>
        <v/>
      </c>
    </row>
    <row r="1040" spans="2:9">
      <c r="B1040" t="str">
        <f>IF(_xlfn.CONCAT('OMR Ciktisi'!F1037:O1037)="","",VALUE(_xlfn.CONCAT('OMR Ciktisi'!F1037:O1037)))</f>
        <v/>
      </c>
      <c r="C1040" t="str">
        <f>IF(B1040="", "", OR(ISNUMBER(MATCH(B1040, 'Ogrenci Listesi'!$B$2:$B$1500, 0)), ISNUMBER(MATCH(B1040, 'Ogr List2'!$B$2:$B$1500, 0))))</f>
        <v/>
      </c>
      <c r="D1040" t="str">
        <f t="shared" si="48"/>
        <v/>
      </c>
      <c r="E1040" s="4" t="str" cm="1">
        <f t="array" ref="E1040">IF(A1040="","", SUMPRODUCT(--(INDEX('Cevap Anahtarları'!$B$2:$CW$10, MATCH(J1040, 'Cevap Anahtarları'!$A$2:$A$100, 0), 0)="ABCDE")) + SUMPRODUCT(--(K1040:DF1040 &lt;&gt; ""), --(ISNUMBER(SEARCH(K1040:DF1040, INDEX('Cevap Anahtarları'!$B$2:$CW$10, MATCH(J1040, 'Cevap Anahtarları'!$A$2:$A$100, 0), 0)))), --(INDEX('Cevap Anahtarları'!$B$2:$CW$10, MATCH(J1040, 'Cevap Anahtarları'!$A$2:$A$100, 0), 0)&lt;&gt;"ABCDE")))</f>
        <v/>
      </c>
      <c r="F1040" s="4" t="str" cm="1">
        <f t="array" ref="F1040">IF(A1040="","",SUMPRODUCT(1* (K1040:DF1040 &lt;&gt; 0)*(NOT(ISNUMBER(SEARCH(K1040:DF1040,INDEX('Cevap Anahtarları'!$B$2:$CW$10,MATCH(J1040,'Cevap Anahtarları'!$A$2:$A$100,0),0)))))))</f>
        <v/>
      </c>
      <c r="G1040" s="4" t="str" cm="1">
        <f t="array" aca="1" ref="G1040" ca="1">IF(A1040="", "", SUMPRODUCT(--(OFFSET(K1040, 0, 0, 1, $O$1) = 0), --(INDEX('Cevap Anahtarları'!$B$2:$CW$10, MATCH(J1040, 'Cevap Anahtarları'!$A$2:$A$100, 0), COLUMN(OFFSET(K1040, 0, 0, 1, $O$1))-COLUMN(K1040)+1) &lt;&gt; "ABCDE")))</f>
        <v/>
      </c>
      <c r="H1040" s="12" t="str">
        <f t="shared" si="49"/>
        <v/>
      </c>
      <c r="I1040" s="12" t="str">
        <f t="shared" si="50"/>
        <v/>
      </c>
    </row>
    <row r="1041" spans="2:9">
      <c r="B1041" t="str">
        <f>IF(_xlfn.CONCAT('OMR Ciktisi'!F1038:O1038)="","",VALUE(_xlfn.CONCAT('OMR Ciktisi'!F1038:O1038)))</f>
        <v/>
      </c>
      <c r="C1041" t="str">
        <f>IF(B1041="", "", OR(ISNUMBER(MATCH(B1041, 'Ogrenci Listesi'!$B$2:$B$1500, 0)), ISNUMBER(MATCH(B1041, 'Ogr List2'!$B$2:$B$1500, 0))))</f>
        <v/>
      </c>
      <c r="D1041" t="str">
        <f t="shared" si="48"/>
        <v/>
      </c>
      <c r="E1041" s="4" t="str" cm="1">
        <f t="array" ref="E1041">IF(A1041="","", SUMPRODUCT(--(INDEX('Cevap Anahtarları'!$B$2:$CW$10, MATCH(J1041, 'Cevap Anahtarları'!$A$2:$A$100, 0), 0)="ABCDE")) + SUMPRODUCT(--(K1041:DF1041 &lt;&gt; ""), --(ISNUMBER(SEARCH(K1041:DF1041, INDEX('Cevap Anahtarları'!$B$2:$CW$10, MATCH(J1041, 'Cevap Anahtarları'!$A$2:$A$100, 0), 0)))), --(INDEX('Cevap Anahtarları'!$B$2:$CW$10, MATCH(J1041, 'Cevap Anahtarları'!$A$2:$A$100, 0), 0)&lt;&gt;"ABCDE")))</f>
        <v/>
      </c>
      <c r="F1041" s="4" t="str" cm="1">
        <f t="array" ref="F1041">IF(A1041="","",SUMPRODUCT(1* (K1041:DF1041 &lt;&gt; 0)*(NOT(ISNUMBER(SEARCH(K1041:DF1041,INDEX('Cevap Anahtarları'!$B$2:$CW$10,MATCH(J1041,'Cevap Anahtarları'!$A$2:$A$100,0),0)))))))</f>
        <v/>
      </c>
      <c r="G1041" s="4" t="str" cm="1">
        <f t="array" aca="1" ref="G1041" ca="1">IF(A1041="", "", SUMPRODUCT(--(OFFSET(K1041, 0, 0, 1, $O$1) = 0), --(INDEX('Cevap Anahtarları'!$B$2:$CW$10, MATCH(J1041, 'Cevap Anahtarları'!$A$2:$A$100, 0), COLUMN(OFFSET(K1041, 0, 0, 1, $O$1))-COLUMN(K1041)+1) &lt;&gt; "ABCDE")))</f>
        <v/>
      </c>
      <c r="H1041" s="12" t="str">
        <f t="shared" si="49"/>
        <v/>
      </c>
      <c r="I1041" s="12" t="str">
        <f t="shared" si="50"/>
        <v/>
      </c>
    </row>
    <row r="1042" spans="2:9">
      <c r="B1042" t="str">
        <f>IF(_xlfn.CONCAT('OMR Ciktisi'!F1039:O1039)="","",VALUE(_xlfn.CONCAT('OMR Ciktisi'!F1039:O1039)))</f>
        <v/>
      </c>
      <c r="C1042" t="str">
        <f>IF(B1042="", "", OR(ISNUMBER(MATCH(B1042, 'Ogrenci Listesi'!$B$2:$B$1500, 0)), ISNUMBER(MATCH(B1042, 'Ogr List2'!$B$2:$B$1500, 0))))</f>
        <v/>
      </c>
      <c r="D1042" t="str">
        <f t="shared" si="48"/>
        <v/>
      </c>
      <c r="E1042" s="4" t="str" cm="1">
        <f t="array" ref="E1042">IF(A1042="","", SUMPRODUCT(--(INDEX('Cevap Anahtarları'!$B$2:$CW$10, MATCH(J1042, 'Cevap Anahtarları'!$A$2:$A$100, 0), 0)="ABCDE")) + SUMPRODUCT(--(K1042:DF1042 &lt;&gt; ""), --(ISNUMBER(SEARCH(K1042:DF1042, INDEX('Cevap Anahtarları'!$B$2:$CW$10, MATCH(J1042, 'Cevap Anahtarları'!$A$2:$A$100, 0), 0)))), --(INDEX('Cevap Anahtarları'!$B$2:$CW$10, MATCH(J1042, 'Cevap Anahtarları'!$A$2:$A$100, 0), 0)&lt;&gt;"ABCDE")))</f>
        <v/>
      </c>
      <c r="F1042" s="4" t="str" cm="1">
        <f t="array" ref="F1042">IF(A1042="","",SUMPRODUCT(1* (K1042:DF1042 &lt;&gt; 0)*(NOT(ISNUMBER(SEARCH(K1042:DF1042,INDEX('Cevap Anahtarları'!$B$2:$CW$10,MATCH(J1042,'Cevap Anahtarları'!$A$2:$A$100,0),0)))))))</f>
        <v/>
      </c>
      <c r="G1042" s="4" t="str" cm="1">
        <f t="array" aca="1" ref="G1042" ca="1">IF(A1042="", "", SUMPRODUCT(--(OFFSET(K1042, 0, 0, 1, $O$1) = 0), --(INDEX('Cevap Anahtarları'!$B$2:$CW$10, MATCH(J1042, 'Cevap Anahtarları'!$A$2:$A$100, 0), COLUMN(OFFSET(K1042, 0, 0, 1, $O$1))-COLUMN(K1042)+1) &lt;&gt; "ABCDE")))</f>
        <v/>
      </c>
      <c r="H1042" s="12" t="str">
        <f t="shared" si="49"/>
        <v/>
      </c>
      <c r="I1042" s="12" t="str">
        <f t="shared" si="50"/>
        <v/>
      </c>
    </row>
    <row r="1043" spans="2:9">
      <c r="B1043" t="str">
        <f>IF(_xlfn.CONCAT('OMR Ciktisi'!F1040:O1040)="","",VALUE(_xlfn.CONCAT('OMR Ciktisi'!F1040:O1040)))</f>
        <v/>
      </c>
      <c r="C1043" t="str">
        <f>IF(B1043="", "", OR(ISNUMBER(MATCH(B1043, 'Ogrenci Listesi'!$B$2:$B$1500, 0)), ISNUMBER(MATCH(B1043, 'Ogr List2'!$B$2:$B$1500, 0))))</f>
        <v/>
      </c>
      <c r="D1043" t="str">
        <f t="shared" si="48"/>
        <v/>
      </c>
      <c r="E1043" s="4" t="str" cm="1">
        <f t="array" ref="E1043">IF(A1043="","", SUMPRODUCT(--(INDEX('Cevap Anahtarları'!$B$2:$CW$10, MATCH(J1043, 'Cevap Anahtarları'!$A$2:$A$100, 0), 0)="ABCDE")) + SUMPRODUCT(--(K1043:DF1043 &lt;&gt; ""), --(ISNUMBER(SEARCH(K1043:DF1043, INDEX('Cevap Anahtarları'!$B$2:$CW$10, MATCH(J1043, 'Cevap Anahtarları'!$A$2:$A$100, 0), 0)))), --(INDEX('Cevap Anahtarları'!$B$2:$CW$10, MATCH(J1043, 'Cevap Anahtarları'!$A$2:$A$100, 0), 0)&lt;&gt;"ABCDE")))</f>
        <v/>
      </c>
      <c r="F1043" s="4" t="str" cm="1">
        <f t="array" ref="F1043">IF(A1043="","",SUMPRODUCT(1* (K1043:DF1043 &lt;&gt; 0)*(NOT(ISNUMBER(SEARCH(K1043:DF1043,INDEX('Cevap Anahtarları'!$B$2:$CW$10,MATCH(J1043,'Cevap Anahtarları'!$A$2:$A$100,0),0)))))))</f>
        <v/>
      </c>
      <c r="G1043" s="4" t="str" cm="1">
        <f t="array" aca="1" ref="G1043" ca="1">IF(A1043="", "", SUMPRODUCT(--(OFFSET(K1043, 0, 0, 1, $O$1) = 0), --(INDEX('Cevap Anahtarları'!$B$2:$CW$10, MATCH(J1043, 'Cevap Anahtarları'!$A$2:$A$100, 0), COLUMN(OFFSET(K1043, 0, 0, 1, $O$1))-COLUMN(K1043)+1) &lt;&gt; "ABCDE")))</f>
        <v/>
      </c>
      <c r="H1043" s="12" t="str">
        <f t="shared" si="49"/>
        <v/>
      </c>
      <c r="I1043" s="12" t="str">
        <f t="shared" si="50"/>
        <v/>
      </c>
    </row>
    <row r="1044" spans="2:9">
      <c r="B1044" t="str">
        <f>IF(_xlfn.CONCAT('OMR Ciktisi'!F1041:O1041)="","",VALUE(_xlfn.CONCAT('OMR Ciktisi'!F1041:O1041)))</f>
        <v/>
      </c>
      <c r="C1044" t="str">
        <f>IF(B1044="", "", OR(ISNUMBER(MATCH(B1044, 'Ogrenci Listesi'!$B$2:$B$1500, 0)), ISNUMBER(MATCH(B1044, 'Ogr List2'!$B$2:$B$1500, 0))))</f>
        <v/>
      </c>
      <c r="D1044" t="str">
        <f t="shared" si="48"/>
        <v/>
      </c>
      <c r="E1044" s="4" t="str" cm="1">
        <f t="array" ref="E1044">IF(A1044="","", SUMPRODUCT(--(INDEX('Cevap Anahtarları'!$B$2:$CW$10, MATCH(J1044, 'Cevap Anahtarları'!$A$2:$A$100, 0), 0)="ABCDE")) + SUMPRODUCT(--(K1044:DF1044 &lt;&gt; ""), --(ISNUMBER(SEARCH(K1044:DF1044, INDEX('Cevap Anahtarları'!$B$2:$CW$10, MATCH(J1044, 'Cevap Anahtarları'!$A$2:$A$100, 0), 0)))), --(INDEX('Cevap Anahtarları'!$B$2:$CW$10, MATCH(J1044, 'Cevap Anahtarları'!$A$2:$A$100, 0), 0)&lt;&gt;"ABCDE")))</f>
        <v/>
      </c>
      <c r="F1044" s="4" t="str" cm="1">
        <f t="array" ref="F1044">IF(A1044="","",SUMPRODUCT(1* (K1044:DF1044 &lt;&gt; 0)*(NOT(ISNUMBER(SEARCH(K1044:DF1044,INDEX('Cevap Anahtarları'!$B$2:$CW$10,MATCH(J1044,'Cevap Anahtarları'!$A$2:$A$100,0),0)))))))</f>
        <v/>
      </c>
      <c r="G1044" s="4" t="str" cm="1">
        <f t="array" aca="1" ref="G1044" ca="1">IF(A1044="", "", SUMPRODUCT(--(OFFSET(K1044, 0, 0, 1, $O$1) = 0), --(INDEX('Cevap Anahtarları'!$B$2:$CW$10, MATCH(J1044, 'Cevap Anahtarları'!$A$2:$A$100, 0), COLUMN(OFFSET(K1044, 0, 0, 1, $O$1))-COLUMN(K1044)+1) &lt;&gt; "ABCDE")))</f>
        <v/>
      </c>
      <c r="H1044" s="12" t="str">
        <f t="shared" si="49"/>
        <v/>
      </c>
      <c r="I1044" s="12" t="str">
        <f t="shared" si="50"/>
        <v/>
      </c>
    </row>
    <row r="1045" spans="2:9">
      <c r="B1045" t="str">
        <f>IF(_xlfn.CONCAT('OMR Ciktisi'!F1042:O1042)="","",VALUE(_xlfn.CONCAT('OMR Ciktisi'!F1042:O1042)))</f>
        <v/>
      </c>
      <c r="C1045" t="str">
        <f>IF(B1045="", "", OR(ISNUMBER(MATCH(B1045, 'Ogrenci Listesi'!$B$2:$B$1500, 0)), ISNUMBER(MATCH(B1045, 'Ogr List2'!$B$2:$B$1500, 0))))</f>
        <v/>
      </c>
      <c r="D1045" t="str">
        <f t="shared" si="48"/>
        <v/>
      </c>
      <c r="E1045" s="4" t="str" cm="1">
        <f t="array" ref="E1045">IF(A1045="","", SUMPRODUCT(--(INDEX('Cevap Anahtarları'!$B$2:$CW$10, MATCH(J1045, 'Cevap Anahtarları'!$A$2:$A$100, 0), 0)="ABCDE")) + SUMPRODUCT(--(K1045:DF1045 &lt;&gt; ""), --(ISNUMBER(SEARCH(K1045:DF1045, INDEX('Cevap Anahtarları'!$B$2:$CW$10, MATCH(J1045, 'Cevap Anahtarları'!$A$2:$A$100, 0), 0)))), --(INDEX('Cevap Anahtarları'!$B$2:$CW$10, MATCH(J1045, 'Cevap Anahtarları'!$A$2:$A$100, 0), 0)&lt;&gt;"ABCDE")))</f>
        <v/>
      </c>
      <c r="F1045" s="4" t="str" cm="1">
        <f t="array" ref="F1045">IF(A1045="","",SUMPRODUCT(1* (K1045:DF1045 &lt;&gt; 0)*(NOT(ISNUMBER(SEARCH(K1045:DF1045,INDEX('Cevap Anahtarları'!$B$2:$CW$10,MATCH(J1045,'Cevap Anahtarları'!$A$2:$A$100,0),0)))))))</f>
        <v/>
      </c>
      <c r="G1045" s="4" t="str" cm="1">
        <f t="array" aca="1" ref="G1045" ca="1">IF(A1045="", "", SUMPRODUCT(--(OFFSET(K1045, 0, 0, 1, $O$1) = 0), --(INDEX('Cevap Anahtarları'!$B$2:$CW$10, MATCH(J1045, 'Cevap Anahtarları'!$A$2:$A$100, 0), COLUMN(OFFSET(K1045, 0, 0, 1, $O$1))-COLUMN(K1045)+1) &lt;&gt; "ABCDE")))</f>
        <v/>
      </c>
      <c r="H1045" s="12" t="str">
        <f t="shared" si="49"/>
        <v/>
      </c>
      <c r="I1045" s="12" t="str">
        <f t="shared" si="50"/>
        <v/>
      </c>
    </row>
    <row r="1046" spans="2:9">
      <c r="B1046" t="str">
        <f>IF(_xlfn.CONCAT('OMR Ciktisi'!F1043:O1043)="","",VALUE(_xlfn.CONCAT('OMR Ciktisi'!F1043:O1043)))</f>
        <v/>
      </c>
      <c r="C1046" t="str">
        <f>IF(B1046="", "", OR(ISNUMBER(MATCH(B1046, 'Ogrenci Listesi'!$B$2:$B$1500, 0)), ISNUMBER(MATCH(B1046, 'Ogr List2'!$B$2:$B$1500, 0))))</f>
        <v/>
      </c>
      <c r="D1046" t="str">
        <f t="shared" si="48"/>
        <v/>
      </c>
      <c r="E1046" s="4" t="str" cm="1">
        <f t="array" ref="E1046">IF(A1046="","", SUMPRODUCT(--(INDEX('Cevap Anahtarları'!$B$2:$CW$10, MATCH(J1046, 'Cevap Anahtarları'!$A$2:$A$100, 0), 0)="ABCDE")) + SUMPRODUCT(--(K1046:DF1046 &lt;&gt; ""), --(ISNUMBER(SEARCH(K1046:DF1046, INDEX('Cevap Anahtarları'!$B$2:$CW$10, MATCH(J1046, 'Cevap Anahtarları'!$A$2:$A$100, 0), 0)))), --(INDEX('Cevap Anahtarları'!$B$2:$CW$10, MATCH(J1046, 'Cevap Anahtarları'!$A$2:$A$100, 0), 0)&lt;&gt;"ABCDE")))</f>
        <v/>
      </c>
      <c r="F1046" s="4" t="str" cm="1">
        <f t="array" ref="F1046">IF(A1046="","",SUMPRODUCT(1* (K1046:DF1046 &lt;&gt; 0)*(NOT(ISNUMBER(SEARCH(K1046:DF1046,INDEX('Cevap Anahtarları'!$B$2:$CW$10,MATCH(J1046,'Cevap Anahtarları'!$A$2:$A$100,0),0)))))))</f>
        <v/>
      </c>
      <c r="G1046" s="4" t="str" cm="1">
        <f t="array" aca="1" ref="G1046" ca="1">IF(A1046="", "", SUMPRODUCT(--(OFFSET(K1046, 0, 0, 1, $O$1) = 0), --(INDEX('Cevap Anahtarları'!$B$2:$CW$10, MATCH(J1046, 'Cevap Anahtarları'!$A$2:$A$100, 0), COLUMN(OFFSET(K1046, 0, 0, 1, $O$1))-COLUMN(K1046)+1) &lt;&gt; "ABCDE")))</f>
        <v/>
      </c>
      <c r="H1046" s="12" t="str">
        <f t="shared" si="49"/>
        <v/>
      </c>
      <c r="I1046" s="12" t="str">
        <f t="shared" si="50"/>
        <v/>
      </c>
    </row>
    <row r="1047" spans="2:9">
      <c r="B1047" t="str">
        <f>IF(_xlfn.CONCAT('OMR Ciktisi'!F1044:O1044)="","",VALUE(_xlfn.CONCAT('OMR Ciktisi'!F1044:O1044)))</f>
        <v/>
      </c>
      <c r="C1047" t="str">
        <f>IF(B1047="", "", OR(ISNUMBER(MATCH(B1047, 'Ogrenci Listesi'!$B$2:$B$1500, 0)), ISNUMBER(MATCH(B1047, 'Ogr List2'!$B$2:$B$1500, 0))))</f>
        <v/>
      </c>
      <c r="D1047" t="str">
        <f t="shared" si="48"/>
        <v/>
      </c>
      <c r="E1047" s="4" t="str" cm="1">
        <f t="array" ref="E1047">IF(A1047="","", SUMPRODUCT(--(INDEX('Cevap Anahtarları'!$B$2:$CW$10, MATCH(J1047, 'Cevap Anahtarları'!$A$2:$A$100, 0), 0)="ABCDE")) + SUMPRODUCT(--(K1047:DF1047 &lt;&gt; ""), --(ISNUMBER(SEARCH(K1047:DF1047, INDEX('Cevap Anahtarları'!$B$2:$CW$10, MATCH(J1047, 'Cevap Anahtarları'!$A$2:$A$100, 0), 0)))), --(INDEX('Cevap Anahtarları'!$B$2:$CW$10, MATCH(J1047, 'Cevap Anahtarları'!$A$2:$A$100, 0), 0)&lt;&gt;"ABCDE")))</f>
        <v/>
      </c>
      <c r="F1047" s="4" t="str" cm="1">
        <f t="array" ref="F1047">IF(A1047="","",SUMPRODUCT(1* (K1047:DF1047 &lt;&gt; 0)*(NOT(ISNUMBER(SEARCH(K1047:DF1047,INDEX('Cevap Anahtarları'!$B$2:$CW$10,MATCH(J1047,'Cevap Anahtarları'!$A$2:$A$100,0),0)))))))</f>
        <v/>
      </c>
      <c r="G1047" s="4" t="str" cm="1">
        <f t="array" aca="1" ref="G1047" ca="1">IF(A1047="", "", SUMPRODUCT(--(OFFSET(K1047, 0, 0, 1, $O$1) = 0), --(INDEX('Cevap Anahtarları'!$B$2:$CW$10, MATCH(J1047, 'Cevap Anahtarları'!$A$2:$A$100, 0), COLUMN(OFFSET(K1047, 0, 0, 1, $O$1))-COLUMN(K1047)+1) &lt;&gt; "ABCDE")))</f>
        <v/>
      </c>
      <c r="H1047" s="12" t="str">
        <f t="shared" si="49"/>
        <v/>
      </c>
      <c r="I1047" s="12" t="str">
        <f t="shared" si="50"/>
        <v/>
      </c>
    </row>
    <row r="1048" spans="2:9">
      <c r="B1048" t="str">
        <f>IF(_xlfn.CONCAT('OMR Ciktisi'!F1045:O1045)="","",VALUE(_xlfn.CONCAT('OMR Ciktisi'!F1045:O1045)))</f>
        <v/>
      </c>
      <c r="C1048" t="str">
        <f>IF(B1048="", "", OR(ISNUMBER(MATCH(B1048, 'Ogrenci Listesi'!$B$2:$B$1500, 0)), ISNUMBER(MATCH(B1048, 'Ogr List2'!$B$2:$B$1500, 0))))</f>
        <v/>
      </c>
      <c r="D1048" t="str">
        <f t="shared" si="48"/>
        <v/>
      </c>
      <c r="E1048" s="4" t="str" cm="1">
        <f t="array" ref="E1048">IF(A1048="","", SUMPRODUCT(--(INDEX('Cevap Anahtarları'!$B$2:$CW$10, MATCH(J1048, 'Cevap Anahtarları'!$A$2:$A$100, 0), 0)="ABCDE")) + SUMPRODUCT(--(K1048:DF1048 &lt;&gt; ""), --(ISNUMBER(SEARCH(K1048:DF1048, INDEX('Cevap Anahtarları'!$B$2:$CW$10, MATCH(J1048, 'Cevap Anahtarları'!$A$2:$A$100, 0), 0)))), --(INDEX('Cevap Anahtarları'!$B$2:$CW$10, MATCH(J1048, 'Cevap Anahtarları'!$A$2:$A$100, 0), 0)&lt;&gt;"ABCDE")))</f>
        <v/>
      </c>
      <c r="F1048" s="4" t="str" cm="1">
        <f t="array" ref="F1048">IF(A1048="","",SUMPRODUCT(1* (K1048:DF1048 &lt;&gt; 0)*(NOT(ISNUMBER(SEARCH(K1048:DF1048,INDEX('Cevap Anahtarları'!$B$2:$CW$10,MATCH(J1048,'Cevap Anahtarları'!$A$2:$A$100,0),0)))))))</f>
        <v/>
      </c>
      <c r="G1048" s="4" t="str" cm="1">
        <f t="array" aca="1" ref="G1048" ca="1">IF(A1048="", "", SUMPRODUCT(--(OFFSET(K1048, 0, 0, 1, $O$1) = 0), --(INDEX('Cevap Anahtarları'!$B$2:$CW$10, MATCH(J1048, 'Cevap Anahtarları'!$A$2:$A$100, 0), COLUMN(OFFSET(K1048, 0, 0, 1, $O$1))-COLUMN(K1048)+1) &lt;&gt; "ABCDE")))</f>
        <v/>
      </c>
      <c r="H1048" s="12" t="str">
        <f t="shared" si="49"/>
        <v/>
      </c>
      <c r="I1048" s="12" t="str">
        <f t="shared" si="50"/>
        <v/>
      </c>
    </row>
    <row r="1049" spans="2:9">
      <c r="B1049" t="str">
        <f>IF(_xlfn.CONCAT('OMR Ciktisi'!F1046:O1046)="","",VALUE(_xlfn.CONCAT('OMR Ciktisi'!F1046:O1046)))</f>
        <v/>
      </c>
      <c r="C1049" t="str">
        <f>IF(B1049="", "", OR(ISNUMBER(MATCH(B1049, 'Ogrenci Listesi'!$B$2:$B$1500, 0)), ISNUMBER(MATCH(B1049, 'Ogr List2'!$B$2:$B$1500, 0))))</f>
        <v/>
      </c>
      <c r="D1049" t="str">
        <f t="shared" si="48"/>
        <v/>
      </c>
      <c r="E1049" s="4" t="str" cm="1">
        <f t="array" ref="E1049">IF(A1049="","", SUMPRODUCT(--(INDEX('Cevap Anahtarları'!$B$2:$CW$10, MATCH(J1049, 'Cevap Anahtarları'!$A$2:$A$100, 0), 0)="ABCDE")) + SUMPRODUCT(--(K1049:DF1049 &lt;&gt; ""), --(ISNUMBER(SEARCH(K1049:DF1049, INDEX('Cevap Anahtarları'!$B$2:$CW$10, MATCH(J1049, 'Cevap Anahtarları'!$A$2:$A$100, 0), 0)))), --(INDEX('Cevap Anahtarları'!$B$2:$CW$10, MATCH(J1049, 'Cevap Anahtarları'!$A$2:$A$100, 0), 0)&lt;&gt;"ABCDE")))</f>
        <v/>
      </c>
      <c r="F1049" s="4" t="str" cm="1">
        <f t="array" ref="F1049">IF(A1049="","",SUMPRODUCT(1* (K1049:DF1049 &lt;&gt; 0)*(NOT(ISNUMBER(SEARCH(K1049:DF1049,INDEX('Cevap Anahtarları'!$B$2:$CW$10,MATCH(J1049,'Cevap Anahtarları'!$A$2:$A$100,0),0)))))))</f>
        <v/>
      </c>
      <c r="G1049" s="4" t="str" cm="1">
        <f t="array" aca="1" ref="G1049" ca="1">IF(A1049="", "", SUMPRODUCT(--(OFFSET(K1049, 0, 0, 1, $O$1) = 0), --(INDEX('Cevap Anahtarları'!$B$2:$CW$10, MATCH(J1049, 'Cevap Anahtarları'!$A$2:$A$100, 0), COLUMN(OFFSET(K1049, 0, 0, 1, $O$1))-COLUMN(K1049)+1) &lt;&gt; "ABCDE")))</f>
        <v/>
      </c>
      <c r="H1049" s="12" t="str">
        <f t="shared" si="49"/>
        <v/>
      </c>
      <c r="I1049" s="12" t="str">
        <f t="shared" si="50"/>
        <v/>
      </c>
    </row>
    <row r="1050" spans="2:9">
      <c r="B1050" t="str">
        <f>IF(_xlfn.CONCAT('OMR Ciktisi'!F1047:O1047)="","",VALUE(_xlfn.CONCAT('OMR Ciktisi'!F1047:O1047)))</f>
        <v/>
      </c>
      <c r="C1050" t="str">
        <f>IF(B1050="", "", OR(ISNUMBER(MATCH(B1050, 'Ogrenci Listesi'!$B$2:$B$1500, 0)), ISNUMBER(MATCH(B1050, 'Ogr List2'!$B$2:$B$1500, 0))))</f>
        <v/>
      </c>
      <c r="D1050" t="str">
        <f t="shared" si="48"/>
        <v/>
      </c>
      <c r="E1050" s="4" t="str" cm="1">
        <f t="array" ref="E1050">IF(A1050="","", SUMPRODUCT(--(INDEX('Cevap Anahtarları'!$B$2:$CW$10, MATCH(J1050, 'Cevap Anahtarları'!$A$2:$A$100, 0), 0)="ABCDE")) + SUMPRODUCT(--(K1050:DF1050 &lt;&gt; ""), --(ISNUMBER(SEARCH(K1050:DF1050, INDEX('Cevap Anahtarları'!$B$2:$CW$10, MATCH(J1050, 'Cevap Anahtarları'!$A$2:$A$100, 0), 0)))), --(INDEX('Cevap Anahtarları'!$B$2:$CW$10, MATCH(J1050, 'Cevap Anahtarları'!$A$2:$A$100, 0), 0)&lt;&gt;"ABCDE")))</f>
        <v/>
      </c>
      <c r="F1050" s="4" t="str" cm="1">
        <f t="array" ref="F1050">IF(A1050="","",SUMPRODUCT(1* (K1050:DF1050 &lt;&gt; 0)*(NOT(ISNUMBER(SEARCH(K1050:DF1050,INDEX('Cevap Anahtarları'!$B$2:$CW$10,MATCH(J1050,'Cevap Anahtarları'!$A$2:$A$100,0),0)))))))</f>
        <v/>
      </c>
      <c r="G1050" s="4" t="str" cm="1">
        <f t="array" aca="1" ref="G1050" ca="1">IF(A1050="", "", SUMPRODUCT(--(OFFSET(K1050, 0, 0, 1, $O$1) = 0), --(INDEX('Cevap Anahtarları'!$B$2:$CW$10, MATCH(J1050, 'Cevap Anahtarları'!$A$2:$A$100, 0), COLUMN(OFFSET(K1050, 0, 0, 1, $O$1))-COLUMN(K1050)+1) &lt;&gt; "ABCDE")))</f>
        <v/>
      </c>
      <c r="H1050" s="12" t="str">
        <f t="shared" si="49"/>
        <v/>
      </c>
      <c r="I1050" s="12" t="str">
        <f t="shared" si="50"/>
        <v/>
      </c>
    </row>
    <row r="1051" spans="2:9">
      <c r="B1051" t="str">
        <f>IF(_xlfn.CONCAT('OMR Ciktisi'!F1048:O1048)="","",VALUE(_xlfn.CONCAT('OMR Ciktisi'!F1048:O1048)))</f>
        <v/>
      </c>
      <c r="C1051" t="str">
        <f>IF(B1051="", "", OR(ISNUMBER(MATCH(B1051, 'Ogrenci Listesi'!$B$2:$B$1500, 0)), ISNUMBER(MATCH(B1051, 'Ogr List2'!$B$2:$B$1500, 0))))</f>
        <v/>
      </c>
      <c r="D1051" t="str">
        <f t="shared" si="48"/>
        <v/>
      </c>
      <c r="E1051" s="4" t="str" cm="1">
        <f t="array" ref="E1051">IF(A1051="","", SUMPRODUCT(--(INDEX('Cevap Anahtarları'!$B$2:$CW$10, MATCH(J1051, 'Cevap Anahtarları'!$A$2:$A$100, 0), 0)="ABCDE")) + SUMPRODUCT(--(K1051:DF1051 &lt;&gt; ""), --(ISNUMBER(SEARCH(K1051:DF1051, INDEX('Cevap Anahtarları'!$B$2:$CW$10, MATCH(J1051, 'Cevap Anahtarları'!$A$2:$A$100, 0), 0)))), --(INDEX('Cevap Anahtarları'!$B$2:$CW$10, MATCH(J1051, 'Cevap Anahtarları'!$A$2:$A$100, 0), 0)&lt;&gt;"ABCDE")))</f>
        <v/>
      </c>
      <c r="F1051" s="4" t="str" cm="1">
        <f t="array" ref="F1051">IF(A1051="","",SUMPRODUCT(1* (K1051:DF1051 &lt;&gt; 0)*(NOT(ISNUMBER(SEARCH(K1051:DF1051,INDEX('Cevap Anahtarları'!$B$2:$CW$10,MATCH(J1051,'Cevap Anahtarları'!$A$2:$A$100,0),0)))))))</f>
        <v/>
      </c>
      <c r="G1051" s="4" t="str" cm="1">
        <f t="array" aca="1" ref="G1051" ca="1">IF(A1051="", "", SUMPRODUCT(--(OFFSET(K1051, 0, 0, 1, $O$1) = 0), --(INDEX('Cevap Anahtarları'!$B$2:$CW$10, MATCH(J1051, 'Cevap Anahtarları'!$A$2:$A$100, 0), COLUMN(OFFSET(K1051, 0, 0, 1, $O$1))-COLUMN(K1051)+1) &lt;&gt; "ABCDE")))</f>
        <v/>
      </c>
      <c r="H1051" s="12" t="str">
        <f t="shared" si="49"/>
        <v/>
      </c>
      <c r="I1051" s="12" t="str">
        <f t="shared" si="50"/>
        <v/>
      </c>
    </row>
    <row r="1052" spans="2:9">
      <c r="B1052" t="str">
        <f>IF(_xlfn.CONCAT('OMR Ciktisi'!F1049:O1049)="","",VALUE(_xlfn.CONCAT('OMR Ciktisi'!F1049:O1049)))</f>
        <v/>
      </c>
      <c r="C1052" t="str">
        <f>IF(B1052="", "", OR(ISNUMBER(MATCH(B1052, 'Ogrenci Listesi'!$B$2:$B$1500, 0)), ISNUMBER(MATCH(B1052, 'Ogr List2'!$B$2:$B$1500, 0))))</f>
        <v/>
      </c>
      <c r="D1052" t="str">
        <f t="shared" si="48"/>
        <v/>
      </c>
      <c r="E1052" s="4" t="str" cm="1">
        <f t="array" ref="E1052">IF(A1052="","", SUMPRODUCT(--(INDEX('Cevap Anahtarları'!$B$2:$CW$10, MATCH(J1052, 'Cevap Anahtarları'!$A$2:$A$100, 0), 0)="ABCDE")) + SUMPRODUCT(--(K1052:DF1052 &lt;&gt; ""), --(ISNUMBER(SEARCH(K1052:DF1052, INDEX('Cevap Anahtarları'!$B$2:$CW$10, MATCH(J1052, 'Cevap Anahtarları'!$A$2:$A$100, 0), 0)))), --(INDEX('Cevap Anahtarları'!$B$2:$CW$10, MATCH(J1052, 'Cevap Anahtarları'!$A$2:$A$100, 0), 0)&lt;&gt;"ABCDE")))</f>
        <v/>
      </c>
      <c r="F1052" s="4" t="str" cm="1">
        <f t="array" ref="F1052">IF(A1052="","",SUMPRODUCT(1* (K1052:DF1052 &lt;&gt; 0)*(NOT(ISNUMBER(SEARCH(K1052:DF1052,INDEX('Cevap Anahtarları'!$B$2:$CW$10,MATCH(J1052,'Cevap Anahtarları'!$A$2:$A$100,0),0)))))))</f>
        <v/>
      </c>
      <c r="G1052" s="4" t="str" cm="1">
        <f t="array" aca="1" ref="G1052" ca="1">IF(A1052="", "", SUMPRODUCT(--(OFFSET(K1052, 0, 0, 1, $O$1) = 0), --(INDEX('Cevap Anahtarları'!$B$2:$CW$10, MATCH(J1052, 'Cevap Anahtarları'!$A$2:$A$100, 0), COLUMN(OFFSET(K1052, 0, 0, 1, $O$1))-COLUMN(K1052)+1) &lt;&gt; "ABCDE")))</f>
        <v/>
      </c>
      <c r="H1052" s="12" t="str">
        <f t="shared" si="49"/>
        <v/>
      </c>
      <c r="I1052" s="12" t="str">
        <f t="shared" si="50"/>
        <v/>
      </c>
    </row>
    <row r="1053" spans="2:9">
      <c r="B1053" t="str">
        <f>IF(_xlfn.CONCAT('OMR Ciktisi'!F1050:O1050)="","",VALUE(_xlfn.CONCAT('OMR Ciktisi'!F1050:O1050)))</f>
        <v/>
      </c>
      <c r="C1053" t="str">
        <f>IF(B1053="", "", OR(ISNUMBER(MATCH(B1053, 'Ogrenci Listesi'!$B$2:$B$1500, 0)), ISNUMBER(MATCH(B1053, 'Ogr List2'!$B$2:$B$1500, 0))))</f>
        <v/>
      </c>
      <c r="D1053" t="str">
        <f t="shared" si="48"/>
        <v/>
      </c>
      <c r="E1053" s="4" t="str" cm="1">
        <f t="array" ref="E1053">IF(A1053="","", SUMPRODUCT(--(INDEX('Cevap Anahtarları'!$B$2:$CW$10, MATCH(J1053, 'Cevap Anahtarları'!$A$2:$A$100, 0), 0)="ABCDE")) + SUMPRODUCT(--(K1053:DF1053 &lt;&gt; ""), --(ISNUMBER(SEARCH(K1053:DF1053, INDEX('Cevap Anahtarları'!$B$2:$CW$10, MATCH(J1053, 'Cevap Anahtarları'!$A$2:$A$100, 0), 0)))), --(INDEX('Cevap Anahtarları'!$B$2:$CW$10, MATCH(J1053, 'Cevap Anahtarları'!$A$2:$A$100, 0), 0)&lt;&gt;"ABCDE")))</f>
        <v/>
      </c>
      <c r="F1053" s="4" t="str" cm="1">
        <f t="array" ref="F1053">IF(A1053="","",SUMPRODUCT(1* (K1053:DF1053 &lt;&gt; 0)*(NOT(ISNUMBER(SEARCH(K1053:DF1053,INDEX('Cevap Anahtarları'!$B$2:$CW$10,MATCH(J1053,'Cevap Anahtarları'!$A$2:$A$100,0),0)))))))</f>
        <v/>
      </c>
      <c r="G1053" s="4" t="str" cm="1">
        <f t="array" aca="1" ref="G1053" ca="1">IF(A1053="", "", SUMPRODUCT(--(OFFSET(K1053, 0, 0, 1, $O$1) = 0), --(INDEX('Cevap Anahtarları'!$B$2:$CW$10, MATCH(J1053, 'Cevap Anahtarları'!$A$2:$A$100, 0), COLUMN(OFFSET(K1053, 0, 0, 1, $O$1))-COLUMN(K1053)+1) &lt;&gt; "ABCDE")))</f>
        <v/>
      </c>
      <c r="H1053" s="12" t="str">
        <f t="shared" si="49"/>
        <v/>
      </c>
      <c r="I1053" s="12" t="str">
        <f t="shared" si="50"/>
        <v/>
      </c>
    </row>
    <row r="1054" spans="2:9">
      <c r="B1054" t="str">
        <f>IF(_xlfn.CONCAT('OMR Ciktisi'!F1051:O1051)="","",VALUE(_xlfn.CONCAT('OMR Ciktisi'!F1051:O1051)))</f>
        <v/>
      </c>
      <c r="C1054" t="str">
        <f>IF(B1054="", "", OR(ISNUMBER(MATCH(B1054, 'Ogrenci Listesi'!$B$2:$B$1500, 0)), ISNUMBER(MATCH(B1054, 'Ogr List2'!$B$2:$B$1500, 0))))</f>
        <v/>
      </c>
      <c r="D1054" t="str">
        <f t="shared" si="48"/>
        <v/>
      </c>
      <c r="E1054" s="4" t="str" cm="1">
        <f t="array" ref="E1054">IF(A1054="","", SUMPRODUCT(--(INDEX('Cevap Anahtarları'!$B$2:$CW$10, MATCH(J1054, 'Cevap Anahtarları'!$A$2:$A$100, 0), 0)="ABCDE")) + SUMPRODUCT(--(K1054:DF1054 &lt;&gt; ""), --(ISNUMBER(SEARCH(K1054:DF1054, INDEX('Cevap Anahtarları'!$B$2:$CW$10, MATCH(J1054, 'Cevap Anahtarları'!$A$2:$A$100, 0), 0)))), --(INDEX('Cevap Anahtarları'!$B$2:$CW$10, MATCH(J1054, 'Cevap Anahtarları'!$A$2:$A$100, 0), 0)&lt;&gt;"ABCDE")))</f>
        <v/>
      </c>
      <c r="F1054" s="4" t="str" cm="1">
        <f t="array" ref="F1054">IF(A1054="","",SUMPRODUCT(1* (K1054:DF1054 &lt;&gt; 0)*(NOT(ISNUMBER(SEARCH(K1054:DF1054,INDEX('Cevap Anahtarları'!$B$2:$CW$10,MATCH(J1054,'Cevap Anahtarları'!$A$2:$A$100,0),0)))))))</f>
        <v/>
      </c>
      <c r="G1054" s="4" t="str" cm="1">
        <f t="array" aca="1" ref="G1054" ca="1">IF(A1054="", "", SUMPRODUCT(--(OFFSET(K1054, 0, 0, 1, $O$1) = 0), --(INDEX('Cevap Anahtarları'!$B$2:$CW$10, MATCH(J1054, 'Cevap Anahtarları'!$A$2:$A$100, 0), COLUMN(OFFSET(K1054, 0, 0, 1, $O$1))-COLUMN(K1054)+1) &lt;&gt; "ABCDE")))</f>
        <v/>
      </c>
      <c r="H1054" s="12" t="str">
        <f t="shared" si="49"/>
        <v/>
      </c>
      <c r="I1054" s="12" t="str">
        <f t="shared" si="50"/>
        <v/>
      </c>
    </row>
    <row r="1055" spans="2:9">
      <c r="B1055" t="str">
        <f>IF(_xlfn.CONCAT('OMR Ciktisi'!F1052:O1052)="","",VALUE(_xlfn.CONCAT('OMR Ciktisi'!F1052:O1052)))</f>
        <v/>
      </c>
      <c r="C1055" t="str">
        <f>IF(B1055="", "", OR(ISNUMBER(MATCH(B1055, 'Ogrenci Listesi'!$B$2:$B$1500, 0)), ISNUMBER(MATCH(B1055, 'Ogr List2'!$B$2:$B$1500, 0))))</f>
        <v/>
      </c>
      <c r="D1055" t="str">
        <f t="shared" si="48"/>
        <v/>
      </c>
      <c r="E1055" s="4" t="str" cm="1">
        <f t="array" ref="E1055">IF(A1055="","", SUMPRODUCT(--(INDEX('Cevap Anahtarları'!$B$2:$CW$10, MATCH(J1055, 'Cevap Anahtarları'!$A$2:$A$100, 0), 0)="ABCDE")) + SUMPRODUCT(--(K1055:DF1055 &lt;&gt; ""), --(ISNUMBER(SEARCH(K1055:DF1055, INDEX('Cevap Anahtarları'!$B$2:$CW$10, MATCH(J1055, 'Cevap Anahtarları'!$A$2:$A$100, 0), 0)))), --(INDEX('Cevap Anahtarları'!$B$2:$CW$10, MATCH(J1055, 'Cevap Anahtarları'!$A$2:$A$100, 0), 0)&lt;&gt;"ABCDE")))</f>
        <v/>
      </c>
      <c r="F1055" s="4" t="str" cm="1">
        <f t="array" ref="F1055">IF(A1055="","",SUMPRODUCT(1* (K1055:DF1055 &lt;&gt; 0)*(NOT(ISNUMBER(SEARCH(K1055:DF1055,INDEX('Cevap Anahtarları'!$B$2:$CW$10,MATCH(J1055,'Cevap Anahtarları'!$A$2:$A$100,0),0)))))))</f>
        <v/>
      </c>
      <c r="G1055" s="4" t="str" cm="1">
        <f t="array" aca="1" ref="G1055" ca="1">IF(A1055="", "", SUMPRODUCT(--(OFFSET(K1055, 0, 0, 1, $O$1) = 0), --(INDEX('Cevap Anahtarları'!$B$2:$CW$10, MATCH(J1055, 'Cevap Anahtarları'!$A$2:$A$100, 0), COLUMN(OFFSET(K1055, 0, 0, 1, $O$1))-COLUMN(K1055)+1) &lt;&gt; "ABCDE")))</f>
        <v/>
      </c>
      <c r="H1055" s="12" t="str">
        <f t="shared" si="49"/>
        <v/>
      </c>
      <c r="I1055" s="12" t="str">
        <f t="shared" si="50"/>
        <v/>
      </c>
    </row>
    <row r="1056" spans="2:9">
      <c r="B1056" t="str">
        <f>IF(_xlfn.CONCAT('OMR Ciktisi'!F1053:O1053)="","",VALUE(_xlfn.CONCAT('OMR Ciktisi'!F1053:O1053)))</f>
        <v/>
      </c>
      <c r="C1056" t="str">
        <f>IF(B1056="", "", OR(ISNUMBER(MATCH(B1056, 'Ogrenci Listesi'!$B$2:$B$1500, 0)), ISNUMBER(MATCH(B1056, 'Ogr List2'!$B$2:$B$1500, 0))))</f>
        <v/>
      </c>
      <c r="D1056" t="str">
        <f t="shared" si="48"/>
        <v/>
      </c>
      <c r="E1056" s="4" t="str" cm="1">
        <f t="array" ref="E1056">IF(A1056="","", SUMPRODUCT(--(INDEX('Cevap Anahtarları'!$B$2:$CW$10, MATCH(J1056, 'Cevap Anahtarları'!$A$2:$A$100, 0), 0)="ABCDE")) + SUMPRODUCT(--(K1056:DF1056 &lt;&gt; ""), --(ISNUMBER(SEARCH(K1056:DF1056, INDEX('Cevap Anahtarları'!$B$2:$CW$10, MATCH(J1056, 'Cevap Anahtarları'!$A$2:$A$100, 0), 0)))), --(INDEX('Cevap Anahtarları'!$B$2:$CW$10, MATCH(J1056, 'Cevap Anahtarları'!$A$2:$A$100, 0), 0)&lt;&gt;"ABCDE")))</f>
        <v/>
      </c>
      <c r="F1056" s="4" t="str" cm="1">
        <f t="array" ref="F1056">IF(A1056="","",SUMPRODUCT(1* (K1056:DF1056 &lt;&gt; 0)*(NOT(ISNUMBER(SEARCH(K1056:DF1056,INDEX('Cevap Anahtarları'!$B$2:$CW$10,MATCH(J1056,'Cevap Anahtarları'!$A$2:$A$100,0),0)))))))</f>
        <v/>
      </c>
      <c r="G1056" s="4" t="str" cm="1">
        <f t="array" aca="1" ref="G1056" ca="1">IF(A1056="", "", SUMPRODUCT(--(OFFSET(K1056, 0, 0, 1, $O$1) = 0), --(INDEX('Cevap Anahtarları'!$B$2:$CW$10, MATCH(J1056, 'Cevap Anahtarları'!$A$2:$A$100, 0), COLUMN(OFFSET(K1056, 0, 0, 1, $O$1))-COLUMN(K1056)+1) &lt;&gt; "ABCDE")))</f>
        <v/>
      </c>
      <c r="H1056" s="12" t="str">
        <f t="shared" si="49"/>
        <v/>
      </c>
      <c r="I1056" s="12" t="str">
        <f t="shared" si="50"/>
        <v/>
      </c>
    </row>
    <row r="1057" spans="2:9">
      <c r="B1057" t="str">
        <f>IF(_xlfn.CONCAT('OMR Ciktisi'!F1054:O1054)="","",VALUE(_xlfn.CONCAT('OMR Ciktisi'!F1054:O1054)))</f>
        <v/>
      </c>
      <c r="C1057" t="str">
        <f>IF(B1057="", "", OR(ISNUMBER(MATCH(B1057, 'Ogrenci Listesi'!$B$2:$B$1500, 0)), ISNUMBER(MATCH(B1057, 'Ogr List2'!$B$2:$B$1500, 0))))</f>
        <v/>
      </c>
      <c r="D1057" t="str">
        <f t="shared" si="48"/>
        <v/>
      </c>
      <c r="E1057" s="4" t="str" cm="1">
        <f t="array" ref="E1057">IF(A1057="","", SUMPRODUCT(--(INDEX('Cevap Anahtarları'!$B$2:$CW$10, MATCH(J1057, 'Cevap Anahtarları'!$A$2:$A$100, 0), 0)="ABCDE")) + SUMPRODUCT(--(K1057:DF1057 &lt;&gt; ""), --(ISNUMBER(SEARCH(K1057:DF1057, INDEX('Cevap Anahtarları'!$B$2:$CW$10, MATCH(J1057, 'Cevap Anahtarları'!$A$2:$A$100, 0), 0)))), --(INDEX('Cevap Anahtarları'!$B$2:$CW$10, MATCH(J1057, 'Cevap Anahtarları'!$A$2:$A$100, 0), 0)&lt;&gt;"ABCDE")))</f>
        <v/>
      </c>
      <c r="F1057" s="4" t="str" cm="1">
        <f t="array" ref="F1057">IF(A1057="","",SUMPRODUCT(1* (K1057:DF1057 &lt;&gt; 0)*(NOT(ISNUMBER(SEARCH(K1057:DF1057,INDEX('Cevap Anahtarları'!$B$2:$CW$10,MATCH(J1057,'Cevap Anahtarları'!$A$2:$A$100,0),0)))))))</f>
        <v/>
      </c>
      <c r="G1057" s="4" t="str" cm="1">
        <f t="array" aca="1" ref="G1057" ca="1">IF(A1057="", "", SUMPRODUCT(--(OFFSET(K1057, 0, 0, 1, $O$1) = 0), --(INDEX('Cevap Anahtarları'!$B$2:$CW$10, MATCH(J1057, 'Cevap Anahtarları'!$A$2:$A$100, 0), COLUMN(OFFSET(K1057, 0, 0, 1, $O$1))-COLUMN(K1057)+1) &lt;&gt; "ABCDE")))</f>
        <v/>
      </c>
      <c r="H1057" s="12" t="str">
        <f t="shared" si="49"/>
        <v/>
      </c>
      <c r="I1057" s="12" t="str">
        <f t="shared" si="50"/>
        <v/>
      </c>
    </row>
    <row r="1058" spans="2:9">
      <c r="B1058" t="str">
        <f>IF(_xlfn.CONCAT('OMR Ciktisi'!F1055:O1055)="","",VALUE(_xlfn.CONCAT('OMR Ciktisi'!F1055:O1055)))</f>
        <v/>
      </c>
      <c r="C1058" t="str">
        <f>IF(B1058="", "", OR(ISNUMBER(MATCH(B1058, 'Ogrenci Listesi'!$B$2:$B$1500, 0)), ISNUMBER(MATCH(B1058, 'Ogr List2'!$B$2:$B$1500, 0))))</f>
        <v/>
      </c>
      <c r="D1058" t="str">
        <f t="shared" si="48"/>
        <v/>
      </c>
      <c r="E1058" s="4" t="str" cm="1">
        <f t="array" ref="E1058">IF(A1058="","", SUMPRODUCT(--(INDEX('Cevap Anahtarları'!$B$2:$CW$10, MATCH(J1058, 'Cevap Anahtarları'!$A$2:$A$100, 0), 0)="ABCDE")) + SUMPRODUCT(--(K1058:DF1058 &lt;&gt; ""), --(ISNUMBER(SEARCH(K1058:DF1058, INDEX('Cevap Anahtarları'!$B$2:$CW$10, MATCH(J1058, 'Cevap Anahtarları'!$A$2:$A$100, 0), 0)))), --(INDEX('Cevap Anahtarları'!$B$2:$CW$10, MATCH(J1058, 'Cevap Anahtarları'!$A$2:$A$100, 0), 0)&lt;&gt;"ABCDE")))</f>
        <v/>
      </c>
      <c r="F1058" s="4" t="str" cm="1">
        <f t="array" ref="F1058">IF(A1058="","",SUMPRODUCT(1* (K1058:DF1058 &lt;&gt; 0)*(NOT(ISNUMBER(SEARCH(K1058:DF1058,INDEX('Cevap Anahtarları'!$B$2:$CW$10,MATCH(J1058,'Cevap Anahtarları'!$A$2:$A$100,0),0)))))))</f>
        <v/>
      </c>
      <c r="G1058" s="4" t="str" cm="1">
        <f t="array" aca="1" ref="G1058" ca="1">IF(A1058="", "", SUMPRODUCT(--(OFFSET(K1058, 0, 0, 1, $O$1) = 0), --(INDEX('Cevap Anahtarları'!$B$2:$CW$10, MATCH(J1058, 'Cevap Anahtarları'!$A$2:$A$100, 0), COLUMN(OFFSET(K1058, 0, 0, 1, $O$1))-COLUMN(K1058)+1) &lt;&gt; "ABCDE")))</f>
        <v/>
      </c>
      <c r="H1058" s="12" t="str">
        <f t="shared" si="49"/>
        <v/>
      </c>
      <c r="I1058" s="12" t="str">
        <f t="shared" si="50"/>
        <v/>
      </c>
    </row>
    <row r="1059" spans="2:9">
      <c r="B1059" t="str">
        <f>IF(_xlfn.CONCAT('OMR Ciktisi'!F1056:O1056)="","",VALUE(_xlfn.CONCAT('OMR Ciktisi'!F1056:O1056)))</f>
        <v/>
      </c>
      <c r="C1059" t="str">
        <f>IF(B1059="", "", OR(ISNUMBER(MATCH(B1059, 'Ogrenci Listesi'!$B$2:$B$1500, 0)), ISNUMBER(MATCH(B1059, 'Ogr List2'!$B$2:$B$1500, 0))))</f>
        <v/>
      </c>
      <c r="D1059" t="str">
        <f t="shared" si="48"/>
        <v/>
      </c>
      <c r="E1059" s="4" t="str" cm="1">
        <f t="array" ref="E1059">IF(A1059="","", SUMPRODUCT(--(INDEX('Cevap Anahtarları'!$B$2:$CW$10, MATCH(J1059, 'Cevap Anahtarları'!$A$2:$A$100, 0), 0)="ABCDE")) + SUMPRODUCT(--(K1059:DF1059 &lt;&gt; ""), --(ISNUMBER(SEARCH(K1059:DF1059, INDEX('Cevap Anahtarları'!$B$2:$CW$10, MATCH(J1059, 'Cevap Anahtarları'!$A$2:$A$100, 0), 0)))), --(INDEX('Cevap Anahtarları'!$B$2:$CW$10, MATCH(J1059, 'Cevap Anahtarları'!$A$2:$A$100, 0), 0)&lt;&gt;"ABCDE")))</f>
        <v/>
      </c>
      <c r="F1059" s="4" t="str" cm="1">
        <f t="array" ref="F1059">IF(A1059="","",SUMPRODUCT(1* (K1059:DF1059 &lt;&gt; 0)*(NOT(ISNUMBER(SEARCH(K1059:DF1059,INDEX('Cevap Anahtarları'!$B$2:$CW$10,MATCH(J1059,'Cevap Anahtarları'!$A$2:$A$100,0),0)))))))</f>
        <v/>
      </c>
      <c r="G1059" s="4" t="str" cm="1">
        <f t="array" aca="1" ref="G1059" ca="1">IF(A1059="", "", SUMPRODUCT(--(OFFSET(K1059, 0, 0, 1, $O$1) = 0), --(INDEX('Cevap Anahtarları'!$B$2:$CW$10, MATCH(J1059, 'Cevap Anahtarları'!$A$2:$A$100, 0), COLUMN(OFFSET(K1059, 0, 0, 1, $O$1))-COLUMN(K1059)+1) &lt;&gt; "ABCDE")))</f>
        <v/>
      </c>
      <c r="H1059" s="12" t="str">
        <f t="shared" si="49"/>
        <v/>
      </c>
      <c r="I1059" s="12" t="str">
        <f t="shared" si="50"/>
        <v/>
      </c>
    </row>
    <row r="1060" spans="2:9">
      <c r="B1060" t="str">
        <f>IF(_xlfn.CONCAT('OMR Ciktisi'!F1057:O1057)="","",VALUE(_xlfn.CONCAT('OMR Ciktisi'!F1057:O1057)))</f>
        <v/>
      </c>
      <c r="C1060" t="str">
        <f>IF(B1060="", "", OR(ISNUMBER(MATCH(B1060, 'Ogrenci Listesi'!$B$2:$B$1500, 0)), ISNUMBER(MATCH(B1060, 'Ogr List2'!$B$2:$B$1500, 0))))</f>
        <v/>
      </c>
      <c r="D1060" t="str">
        <f t="shared" si="48"/>
        <v/>
      </c>
      <c r="E1060" s="4" t="str" cm="1">
        <f t="array" ref="E1060">IF(A1060="","", SUMPRODUCT(--(INDEX('Cevap Anahtarları'!$B$2:$CW$10, MATCH(J1060, 'Cevap Anahtarları'!$A$2:$A$100, 0), 0)="ABCDE")) + SUMPRODUCT(--(K1060:DF1060 &lt;&gt; ""), --(ISNUMBER(SEARCH(K1060:DF1060, INDEX('Cevap Anahtarları'!$B$2:$CW$10, MATCH(J1060, 'Cevap Anahtarları'!$A$2:$A$100, 0), 0)))), --(INDEX('Cevap Anahtarları'!$B$2:$CW$10, MATCH(J1060, 'Cevap Anahtarları'!$A$2:$A$100, 0), 0)&lt;&gt;"ABCDE")))</f>
        <v/>
      </c>
      <c r="F1060" s="4" t="str" cm="1">
        <f t="array" ref="F1060">IF(A1060="","",SUMPRODUCT(1* (K1060:DF1060 &lt;&gt; 0)*(NOT(ISNUMBER(SEARCH(K1060:DF1060,INDEX('Cevap Anahtarları'!$B$2:$CW$10,MATCH(J1060,'Cevap Anahtarları'!$A$2:$A$100,0),0)))))))</f>
        <v/>
      </c>
      <c r="G1060" s="4" t="str" cm="1">
        <f t="array" aca="1" ref="G1060" ca="1">IF(A1060="", "", SUMPRODUCT(--(OFFSET(K1060, 0, 0, 1, $O$1) = 0), --(INDEX('Cevap Anahtarları'!$B$2:$CW$10, MATCH(J1060, 'Cevap Anahtarları'!$A$2:$A$100, 0), COLUMN(OFFSET(K1060, 0, 0, 1, $O$1))-COLUMN(K1060)+1) &lt;&gt; "ABCDE")))</f>
        <v/>
      </c>
      <c r="H1060" s="12" t="str">
        <f t="shared" si="49"/>
        <v/>
      </c>
      <c r="I1060" s="12" t="str">
        <f t="shared" si="50"/>
        <v/>
      </c>
    </row>
    <row r="1061" spans="2:9">
      <c r="B1061" t="str">
        <f>IF(_xlfn.CONCAT('OMR Ciktisi'!F1058:O1058)="","",VALUE(_xlfn.CONCAT('OMR Ciktisi'!F1058:O1058)))</f>
        <v/>
      </c>
      <c r="C1061" t="str">
        <f>IF(B1061="", "", OR(ISNUMBER(MATCH(B1061, 'Ogrenci Listesi'!$B$2:$B$1500, 0)), ISNUMBER(MATCH(B1061, 'Ogr List2'!$B$2:$B$1500, 0))))</f>
        <v/>
      </c>
      <c r="D1061" t="str">
        <f t="shared" si="48"/>
        <v/>
      </c>
      <c r="E1061" s="4" t="str" cm="1">
        <f t="array" ref="E1061">IF(A1061="","", SUMPRODUCT(--(INDEX('Cevap Anahtarları'!$B$2:$CW$10, MATCH(J1061, 'Cevap Anahtarları'!$A$2:$A$100, 0), 0)="ABCDE")) + SUMPRODUCT(--(K1061:DF1061 &lt;&gt; ""), --(ISNUMBER(SEARCH(K1061:DF1061, INDEX('Cevap Anahtarları'!$B$2:$CW$10, MATCH(J1061, 'Cevap Anahtarları'!$A$2:$A$100, 0), 0)))), --(INDEX('Cevap Anahtarları'!$B$2:$CW$10, MATCH(J1061, 'Cevap Anahtarları'!$A$2:$A$100, 0), 0)&lt;&gt;"ABCDE")))</f>
        <v/>
      </c>
      <c r="F1061" s="4" t="str" cm="1">
        <f t="array" ref="F1061">IF(A1061="","",SUMPRODUCT(1* (K1061:DF1061 &lt;&gt; 0)*(NOT(ISNUMBER(SEARCH(K1061:DF1061,INDEX('Cevap Anahtarları'!$B$2:$CW$10,MATCH(J1061,'Cevap Anahtarları'!$A$2:$A$100,0),0)))))))</f>
        <v/>
      </c>
      <c r="G1061" s="4" t="str" cm="1">
        <f t="array" aca="1" ref="G1061" ca="1">IF(A1061="", "", SUMPRODUCT(--(OFFSET(K1061, 0, 0, 1, $O$1) = 0), --(INDEX('Cevap Anahtarları'!$B$2:$CW$10, MATCH(J1061, 'Cevap Anahtarları'!$A$2:$A$100, 0), COLUMN(OFFSET(K1061, 0, 0, 1, $O$1))-COLUMN(K1061)+1) &lt;&gt; "ABCDE")))</f>
        <v/>
      </c>
      <c r="H1061" s="12" t="str">
        <f t="shared" si="49"/>
        <v/>
      </c>
      <c r="I1061" s="12" t="str">
        <f t="shared" si="50"/>
        <v/>
      </c>
    </row>
    <row r="1062" spans="2:9">
      <c r="B1062" t="str">
        <f>IF(_xlfn.CONCAT('OMR Ciktisi'!F1059:O1059)="","",VALUE(_xlfn.CONCAT('OMR Ciktisi'!F1059:O1059)))</f>
        <v/>
      </c>
      <c r="C1062" t="str">
        <f>IF(B1062="", "", OR(ISNUMBER(MATCH(B1062, 'Ogrenci Listesi'!$B$2:$B$1500, 0)), ISNUMBER(MATCH(B1062, 'Ogr List2'!$B$2:$B$1500, 0))))</f>
        <v/>
      </c>
      <c r="D1062" t="str">
        <f t="shared" si="48"/>
        <v/>
      </c>
      <c r="E1062" s="4" t="str" cm="1">
        <f t="array" ref="E1062">IF(A1062="","", SUMPRODUCT(--(INDEX('Cevap Anahtarları'!$B$2:$CW$10, MATCH(J1062, 'Cevap Anahtarları'!$A$2:$A$100, 0), 0)="ABCDE")) + SUMPRODUCT(--(K1062:DF1062 &lt;&gt; ""), --(ISNUMBER(SEARCH(K1062:DF1062, INDEX('Cevap Anahtarları'!$B$2:$CW$10, MATCH(J1062, 'Cevap Anahtarları'!$A$2:$A$100, 0), 0)))), --(INDEX('Cevap Anahtarları'!$B$2:$CW$10, MATCH(J1062, 'Cevap Anahtarları'!$A$2:$A$100, 0), 0)&lt;&gt;"ABCDE")))</f>
        <v/>
      </c>
      <c r="F1062" s="4" t="str" cm="1">
        <f t="array" ref="F1062">IF(A1062="","",SUMPRODUCT(1* (K1062:DF1062 &lt;&gt; 0)*(NOT(ISNUMBER(SEARCH(K1062:DF1062,INDEX('Cevap Anahtarları'!$B$2:$CW$10,MATCH(J1062,'Cevap Anahtarları'!$A$2:$A$100,0),0)))))))</f>
        <v/>
      </c>
      <c r="G1062" s="4" t="str" cm="1">
        <f t="array" aca="1" ref="G1062" ca="1">IF(A1062="", "", SUMPRODUCT(--(OFFSET(K1062, 0, 0, 1, $O$1) = 0), --(INDEX('Cevap Anahtarları'!$B$2:$CW$10, MATCH(J1062, 'Cevap Anahtarları'!$A$2:$A$100, 0), COLUMN(OFFSET(K1062, 0, 0, 1, $O$1))-COLUMN(K1062)+1) &lt;&gt; "ABCDE")))</f>
        <v/>
      </c>
      <c r="H1062" s="12" t="str">
        <f t="shared" si="49"/>
        <v/>
      </c>
      <c r="I1062" s="12" t="str">
        <f t="shared" si="50"/>
        <v/>
      </c>
    </row>
    <row r="1063" spans="2:9">
      <c r="B1063" t="str">
        <f>IF(_xlfn.CONCAT('OMR Ciktisi'!F1060:O1060)="","",VALUE(_xlfn.CONCAT('OMR Ciktisi'!F1060:O1060)))</f>
        <v/>
      </c>
      <c r="C1063" t="str">
        <f>IF(B1063="", "", OR(ISNUMBER(MATCH(B1063, 'Ogrenci Listesi'!$B$2:$B$1500, 0)), ISNUMBER(MATCH(B1063, 'Ogr List2'!$B$2:$B$1500, 0))))</f>
        <v/>
      </c>
      <c r="D1063" t="str">
        <f t="shared" si="48"/>
        <v/>
      </c>
      <c r="E1063" s="4" t="str" cm="1">
        <f t="array" ref="E1063">IF(A1063="","", SUMPRODUCT(--(INDEX('Cevap Anahtarları'!$B$2:$CW$10, MATCH(J1063, 'Cevap Anahtarları'!$A$2:$A$100, 0), 0)="ABCDE")) + SUMPRODUCT(--(K1063:DF1063 &lt;&gt; ""), --(ISNUMBER(SEARCH(K1063:DF1063, INDEX('Cevap Anahtarları'!$B$2:$CW$10, MATCH(J1063, 'Cevap Anahtarları'!$A$2:$A$100, 0), 0)))), --(INDEX('Cevap Anahtarları'!$B$2:$CW$10, MATCH(J1063, 'Cevap Anahtarları'!$A$2:$A$100, 0), 0)&lt;&gt;"ABCDE")))</f>
        <v/>
      </c>
      <c r="F1063" s="4" t="str" cm="1">
        <f t="array" ref="F1063">IF(A1063="","",SUMPRODUCT(1* (K1063:DF1063 &lt;&gt; 0)*(NOT(ISNUMBER(SEARCH(K1063:DF1063,INDEX('Cevap Anahtarları'!$B$2:$CW$10,MATCH(J1063,'Cevap Anahtarları'!$A$2:$A$100,0),0)))))))</f>
        <v/>
      </c>
      <c r="G1063" s="4" t="str" cm="1">
        <f t="array" aca="1" ref="G1063" ca="1">IF(A1063="", "", SUMPRODUCT(--(OFFSET(K1063, 0, 0, 1, $O$1) = 0), --(INDEX('Cevap Anahtarları'!$B$2:$CW$10, MATCH(J1063, 'Cevap Anahtarları'!$A$2:$A$100, 0), COLUMN(OFFSET(K1063, 0, 0, 1, $O$1))-COLUMN(K1063)+1) &lt;&gt; "ABCDE")))</f>
        <v/>
      </c>
      <c r="H1063" s="12" t="str">
        <f t="shared" si="49"/>
        <v/>
      </c>
      <c r="I1063" s="12" t="str">
        <f t="shared" si="50"/>
        <v/>
      </c>
    </row>
    <row r="1064" spans="2:9">
      <c r="B1064" t="str">
        <f>IF(_xlfn.CONCAT('OMR Ciktisi'!F1061:O1061)="","",VALUE(_xlfn.CONCAT('OMR Ciktisi'!F1061:O1061)))</f>
        <v/>
      </c>
      <c r="C1064" t="str">
        <f>IF(B1064="", "", OR(ISNUMBER(MATCH(B1064, 'Ogrenci Listesi'!$B$2:$B$1500, 0)), ISNUMBER(MATCH(B1064, 'Ogr List2'!$B$2:$B$1500, 0))))</f>
        <v/>
      </c>
      <c r="D1064" t="str">
        <f t="shared" si="48"/>
        <v/>
      </c>
      <c r="E1064" s="4" t="str" cm="1">
        <f t="array" ref="E1064">IF(A1064="","", SUMPRODUCT(--(INDEX('Cevap Anahtarları'!$B$2:$CW$10, MATCH(J1064, 'Cevap Anahtarları'!$A$2:$A$100, 0), 0)="ABCDE")) + SUMPRODUCT(--(K1064:DF1064 &lt;&gt; ""), --(ISNUMBER(SEARCH(K1064:DF1064, INDEX('Cevap Anahtarları'!$B$2:$CW$10, MATCH(J1064, 'Cevap Anahtarları'!$A$2:$A$100, 0), 0)))), --(INDEX('Cevap Anahtarları'!$B$2:$CW$10, MATCH(J1064, 'Cevap Anahtarları'!$A$2:$A$100, 0), 0)&lt;&gt;"ABCDE")))</f>
        <v/>
      </c>
      <c r="F1064" s="4" t="str" cm="1">
        <f t="array" ref="F1064">IF(A1064="","",SUMPRODUCT(1* (K1064:DF1064 &lt;&gt; 0)*(NOT(ISNUMBER(SEARCH(K1064:DF1064,INDEX('Cevap Anahtarları'!$B$2:$CW$10,MATCH(J1064,'Cevap Anahtarları'!$A$2:$A$100,0),0)))))))</f>
        <v/>
      </c>
      <c r="G1064" s="4" t="str" cm="1">
        <f t="array" aca="1" ref="G1064" ca="1">IF(A1064="", "", SUMPRODUCT(--(OFFSET(K1064, 0, 0, 1, $O$1) = 0), --(INDEX('Cevap Anahtarları'!$B$2:$CW$10, MATCH(J1064, 'Cevap Anahtarları'!$A$2:$A$100, 0), COLUMN(OFFSET(K1064, 0, 0, 1, $O$1))-COLUMN(K1064)+1) &lt;&gt; "ABCDE")))</f>
        <v/>
      </c>
      <c r="H1064" s="12" t="str">
        <f t="shared" si="49"/>
        <v/>
      </c>
      <c r="I1064" s="12" t="str">
        <f t="shared" si="50"/>
        <v/>
      </c>
    </row>
    <row r="1065" spans="2:9">
      <c r="B1065" t="str">
        <f>IF(_xlfn.CONCAT('OMR Ciktisi'!F1062:O1062)="","",VALUE(_xlfn.CONCAT('OMR Ciktisi'!F1062:O1062)))</f>
        <v/>
      </c>
      <c r="C1065" t="str">
        <f>IF(B1065="", "", OR(ISNUMBER(MATCH(B1065, 'Ogrenci Listesi'!$B$2:$B$1500, 0)), ISNUMBER(MATCH(B1065, 'Ogr List2'!$B$2:$B$1500, 0))))</f>
        <v/>
      </c>
      <c r="D1065" t="str">
        <f t="shared" si="48"/>
        <v/>
      </c>
      <c r="E1065" s="4" t="str" cm="1">
        <f t="array" ref="E1065">IF(A1065="","", SUMPRODUCT(--(INDEX('Cevap Anahtarları'!$B$2:$CW$10, MATCH(J1065, 'Cevap Anahtarları'!$A$2:$A$100, 0), 0)="ABCDE")) + SUMPRODUCT(--(K1065:DF1065 &lt;&gt; ""), --(ISNUMBER(SEARCH(K1065:DF1065, INDEX('Cevap Anahtarları'!$B$2:$CW$10, MATCH(J1065, 'Cevap Anahtarları'!$A$2:$A$100, 0), 0)))), --(INDEX('Cevap Anahtarları'!$B$2:$CW$10, MATCH(J1065, 'Cevap Anahtarları'!$A$2:$A$100, 0), 0)&lt;&gt;"ABCDE")))</f>
        <v/>
      </c>
      <c r="F1065" s="4" t="str" cm="1">
        <f t="array" ref="F1065">IF(A1065="","",SUMPRODUCT(1* (K1065:DF1065 &lt;&gt; 0)*(NOT(ISNUMBER(SEARCH(K1065:DF1065,INDEX('Cevap Anahtarları'!$B$2:$CW$10,MATCH(J1065,'Cevap Anahtarları'!$A$2:$A$100,0),0)))))))</f>
        <v/>
      </c>
      <c r="G1065" s="4" t="str" cm="1">
        <f t="array" aca="1" ref="G1065" ca="1">IF(A1065="", "", SUMPRODUCT(--(OFFSET(K1065, 0, 0, 1, $O$1) = 0), --(INDEX('Cevap Anahtarları'!$B$2:$CW$10, MATCH(J1065, 'Cevap Anahtarları'!$A$2:$A$100, 0), COLUMN(OFFSET(K1065, 0, 0, 1, $O$1))-COLUMN(K1065)+1) &lt;&gt; "ABCDE")))</f>
        <v/>
      </c>
      <c r="H1065" s="12" t="str">
        <f t="shared" si="49"/>
        <v/>
      </c>
      <c r="I1065" s="12" t="str">
        <f t="shared" si="50"/>
        <v/>
      </c>
    </row>
    <row r="1066" spans="2:9">
      <c r="B1066" t="str">
        <f>IF(_xlfn.CONCAT('OMR Ciktisi'!F1063:O1063)="","",VALUE(_xlfn.CONCAT('OMR Ciktisi'!F1063:O1063)))</f>
        <v/>
      </c>
      <c r="C1066" t="str">
        <f>IF(B1066="", "", OR(ISNUMBER(MATCH(B1066, 'Ogrenci Listesi'!$B$2:$B$1500, 0)), ISNUMBER(MATCH(B1066, 'Ogr List2'!$B$2:$B$1500, 0))))</f>
        <v/>
      </c>
      <c r="D1066" t="str">
        <f t="shared" si="48"/>
        <v/>
      </c>
      <c r="E1066" s="4" t="str" cm="1">
        <f t="array" ref="E1066">IF(A1066="","", SUMPRODUCT(--(INDEX('Cevap Anahtarları'!$B$2:$CW$10, MATCH(J1066, 'Cevap Anahtarları'!$A$2:$A$100, 0), 0)="ABCDE")) + SUMPRODUCT(--(K1066:DF1066 &lt;&gt; ""), --(ISNUMBER(SEARCH(K1066:DF1066, INDEX('Cevap Anahtarları'!$B$2:$CW$10, MATCH(J1066, 'Cevap Anahtarları'!$A$2:$A$100, 0), 0)))), --(INDEX('Cevap Anahtarları'!$B$2:$CW$10, MATCH(J1066, 'Cevap Anahtarları'!$A$2:$A$100, 0), 0)&lt;&gt;"ABCDE")))</f>
        <v/>
      </c>
      <c r="F1066" s="4" t="str" cm="1">
        <f t="array" ref="F1066">IF(A1066="","",SUMPRODUCT(1* (K1066:DF1066 &lt;&gt; 0)*(NOT(ISNUMBER(SEARCH(K1066:DF1066,INDEX('Cevap Anahtarları'!$B$2:$CW$10,MATCH(J1066,'Cevap Anahtarları'!$A$2:$A$100,0),0)))))))</f>
        <v/>
      </c>
      <c r="G1066" s="4" t="str" cm="1">
        <f t="array" aca="1" ref="G1066" ca="1">IF(A1066="", "", SUMPRODUCT(--(OFFSET(K1066, 0, 0, 1, $O$1) = 0), --(INDEX('Cevap Anahtarları'!$B$2:$CW$10, MATCH(J1066, 'Cevap Anahtarları'!$A$2:$A$100, 0), COLUMN(OFFSET(K1066, 0, 0, 1, $O$1))-COLUMN(K1066)+1) &lt;&gt; "ABCDE")))</f>
        <v/>
      </c>
      <c r="H1066" s="12" t="str">
        <f t="shared" si="49"/>
        <v/>
      </c>
      <c r="I1066" s="12" t="str">
        <f t="shared" si="50"/>
        <v/>
      </c>
    </row>
    <row r="1067" spans="2:9">
      <c r="B1067" t="str">
        <f>IF(_xlfn.CONCAT('OMR Ciktisi'!F1064:O1064)="","",VALUE(_xlfn.CONCAT('OMR Ciktisi'!F1064:O1064)))</f>
        <v/>
      </c>
      <c r="C1067" t="str">
        <f>IF(B1067="", "", OR(ISNUMBER(MATCH(B1067, 'Ogrenci Listesi'!$B$2:$B$1500, 0)), ISNUMBER(MATCH(B1067, 'Ogr List2'!$B$2:$B$1500, 0))))</f>
        <v/>
      </c>
      <c r="D1067" t="str">
        <f t="shared" si="48"/>
        <v/>
      </c>
      <c r="E1067" s="4" t="str" cm="1">
        <f t="array" ref="E1067">IF(A1067="","", SUMPRODUCT(--(INDEX('Cevap Anahtarları'!$B$2:$CW$10, MATCH(J1067, 'Cevap Anahtarları'!$A$2:$A$100, 0), 0)="ABCDE")) + SUMPRODUCT(--(K1067:DF1067 &lt;&gt; ""), --(ISNUMBER(SEARCH(K1067:DF1067, INDEX('Cevap Anahtarları'!$B$2:$CW$10, MATCH(J1067, 'Cevap Anahtarları'!$A$2:$A$100, 0), 0)))), --(INDEX('Cevap Anahtarları'!$B$2:$CW$10, MATCH(J1067, 'Cevap Anahtarları'!$A$2:$A$100, 0), 0)&lt;&gt;"ABCDE")))</f>
        <v/>
      </c>
      <c r="F1067" s="4" t="str" cm="1">
        <f t="array" ref="F1067">IF(A1067="","",SUMPRODUCT(1* (K1067:DF1067 &lt;&gt; 0)*(NOT(ISNUMBER(SEARCH(K1067:DF1067,INDEX('Cevap Anahtarları'!$B$2:$CW$10,MATCH(J1067,'Cevap Anahtarları'!$A$2:$A$100,0),0)))))))</f>
        <v/>
      </c>
      <c r="G1067" s="4" t="str" cm="1">
        <f t="array" aca="1" ref="G1067" ca="1">IF(A1067="", "", SUMPRODUCT(--(OFFSET(K1067, 0, 0, 1, $O$1) = 0), --(INDEX('Cevap Anahtarları'!$B$2:$CW$10, MATCH(J1067, 'Cevap Anahtarları'!$A$2:$A$100, 0), COLUMN(OFFSET(K1067, 0, 0, 1, $O$1))-COLUMN(K1067)+1) &lt;&gt; "ABCDE")))</f>
        <v/>
      </c>
      <c r="H1067" s="12" t="str">
        <f t="shared" si="49"/>
        <v/>
      </c>
      <c r="I1067" s="12" t="str">
        <f t="shared" si="50"/>
        <v/>
      </c>
    </row>
    <row r="1068" spans="2:9">
      <c r="B1068" t="str">
        <f>IF(_xlfn.CONCAT('OMR Ciktisi'!F1065:O1065)="","",VALUE(_xlfn.CONCAT('OMR Ciktisi'!F1065:O1065)))</f>
        <v/>
      </c>
      <c r="C1068" t="str">
        <f>IF(B1068="", "", OR(ISNUMBER(MATCH(B1068, 'Ogrenci Listesi'!$B$2:$B$1500, 0)), ISNUMBER(MATCH(B1068, 'Ogr List2'!$B$2:$B$1500, 0))))</f>
        <v/>
      </c>
      <c r="D1068" t="str">
        <f t="shared" si="48"/>
        <v/>
      </c>
      <c r="E1068" s="4" t="str" cm="1">
        <f t="array" ref="E1068">IF(A1068="","", SUMPRODUCT(--(INDEX('Cevap Anahtarları'!$B$2:$CW$10, MATCH(J1068, 'Cevap Anahtarları'!$A$2:$A$100, 0), 0)="ABCDE")) + SUMPRODUCT(--(K1068:DF1068 &lt;&gt; ""), --(ISNUMBER(SEARCH(K1068:DF1068, INDEX('Cevap Anahtarları'!$B$2:$CW$10, MATCH(J1068, 'Cevap Anahtarları'!$A$2:$A$100, 0), 0)))), --(INDEX('Cevap Anahtarları'!$B$2:$CW$10, MATCH(J1068, 'Cevap Anahtarları'!$A$2:$A$100, 0), 0)&lt;&gt;"ABCDE")))</f>
        <v/>
      </c>
      <c r="F1068" s="4" t="str" cm="1">
        <f t="array" ref="F1068">IF(A1068="","",SUMPRODUCT(1* (K1068:DF1068 &lt;&gt; 0)*(NOT(ISNUMBER(SEARCH(K1068:DF1068,INDEX('Cevap Anahtarları'!$B$2:$CW$10,MATCH(J1068,'Cevap Anahtarları'!$A$2:$A$100,0),0)))))))</f>
        <v/>
      </c>
      <c r="G1068" s="4" t="str" cm="1">
        <f t="array" aca="1" ref="G1068" ca="1">IF(A1068="", "", SUMPRODUCT(--(OFFSET(K1068, 0, 0, 1, $O$1) = 0), --(INDEX('Cevap Anahtarları'!$B$2:$CW$10, MATCH(J1068, 'Cevap Anahtarları'!$A$2:$A$100, 0), COLUMN(OFFSET(K1068, 0, 0, 1, $O$1))-COLUMN(K1068)+1) &lt;&gt; "ABCDE")))</f>
        <v/>
      </c>
      <c r="H1068" s="12" t="str">
        <f t="shared" si="49"/>
        <v/>
      </c>
      <c r="I1068" s="12" t="str">
        <f t="shared" si="50"/>
        <v/>
      </c>
    </row>
    <row r="1069" spans="2:9">
      <c r="B1069" t="str">
        <f>IF(_xlfn.CONCAT('OMR Ciktisi'!F1066:O1066)="","",VALUE(_xlfn.CONCAT('OMR Ciktisi'!F1066:O1066)))</f>
        <v/>
      </c>
      <c r="C1069" t="str">
        <f>IF(B1069="", "", OR(ISNUMBER(MATCH(B1069, 'Ogrenci Listesi'!$B$2:$B$1500, 0)), ISNUMBER(MATCH(B1069, 'Ogr List2'!$B$2:$B$1500, 0))))</f>
        <v/>
      </c>
      <c r="D1069" t="str">
        <f t="shared" si="48"/>
        <v/>
      </c>
      <c r="E1069" s="4" t="str" cm="1">
        <f t="array" ref="E1069">IF(A1069="","", SUMPRODUCT(--(INDEX('Cevap Anahtarları'!$B$2:$CW$10, MATCH(J1069, 'Cevap Anahtarları'!$A$2:$A$100, 0), 0)="ABCDE")) + SUMPRODUCT(--(K1069:DF1069 &lt;&gt; ""), --(ISNUMBER(SEARCH(K1069:DF1069, INDEX('Cevap Anahtarları'!$B$2:$CW$10, MATCH(J1069, 'Cevap Anahtarları'!$A$2:$A$100, 0), 0)))), --(INDEX('Cevap Anahtarları'!$B$2:$CW$10, MATCH(J1069, 'Cevap Anahtarları'!$A$2:$A$100, 0), 0)&lt;&gt;"ABCDE")))</f>
        <v/>
      </c>
      <c r="F1069" s="4" t="str" cm="1">
        <f t="array" ref="F1069">IF(A1069="","",SUMPRODUCT(1* (K1069:DF1069 &lt;&gt; 0)*(NOT(ISNUMBER(SEARCH(K1069:DF1069,INDEX('Cevap Anahtarları'!$B$2:$CW$10,MATCH(J1069,'Cevap Anahtarları'!$A$2:$A$100,0),0)))))))</f>
        <v/>
      </c>
      <c r="G1069" s="4" t="str" cm="1">
        <f t="array" aca="1" ref="G1069" ca="1">IF(A1069="", "", SUMPRODUCT(--(OFFSET(K1069, 0, 0, 1, $O$1) = 0), --(INDEX('Cevap Anahtarları'!$B$2:$CW$10, MATCH(J1069, 'Cevap Anahtarları'!$A$2:$A$100, 0), COLUMN(OFFSET(K1069, 0, 0, 1, $O$1))-COLUMN(K1069)+1) &lt;&gt; "ABCDE")))</f>
        <v/>
      </c>
      <c r="H1069" s="12" t="str">
        <f t="shared" si="49"/>
        <v/>
      </c>
      <c r="I1069" s="12" t="str">
        <f t="shared" si="50"/>
        <v/>
      </c>
    </row>
    <row r="1070" spans="2:9">
      <c r="B1070" t="str">
        <f>IF(_xlfn.CONCAT('OMR Ciktisi'!F1067:O1067)="","",VALUE(_xlfn.CONCAT('OMR Ciktisi'!F1067:O1067)))</f>
        <v/>
      </c>
      <c r="C1070" t="str">
        <f>IF(B1070="", "", OR(ISNUMBER(MATCH(B1070, 'Ogrenci Listesi'!$B$2:$B$1500, 0)), ISNUMBER(MATCH(B1070, 'Ogr List2'!$B$2:$B$1500, 0))))</f>
        <v/>
      </c>
      <c r="D1070" t="str">
        <f t="shared" si="48"/>
        <v/>
      </c>
      <c r="E1070" s="4" t="str" cm="1">
        <f t="array" ref="E1070">IF(A1070="","", SUMPRODUCT(--(INDEX('Cevap Anahtarları'!$B$2:$CW$10, MATCH(J1070, 'Cevap Anahtarları'!$A$2:$A$100, 0), 0)="ABCDE")) + SUMPRODUCT(--(K1070:DF1070 &lt;&gt; ""), --(ISNUMBER(SEARCH(K1070:DF1070, INDEX('Cevap Anahtarları'!$B$2:$CW$10, MATCH(J1070, 'Cevap Anahtarları'!$A$2:$A$100, 0), 0)))), --(INDEX('Cevap Anahtarları'!$B$2:$CW$10, MATCH(J1070, 'Cevap Anahtarları'!$A$2:$A$100, 0), 0)&lt;&gt;"ABCDE")))</f>
        <v/>
      </c>
      <c r="F1070" s="4" t="str" cm="1">
        <f t="array" ref="F1070">IF(A1070="","",SUMPRODUCT(1* (K1070:DF1070 &lt;&gt; 0)*(NOT(ISNUMBER(SEARCH(K1070:DF1070,INDEX('Cevap Anahtarları'!$B$2:$CW$10,MATCH(J1070,'Cevap Anahtarları'!$A$2:$A$100,0),0)))))))</f>
        <v/>
      </c>
      <c r="G1070" s="4" t="str" cm="1">
        <f t="array" aca="1" ref="G1070" ca="1">IF(A1070="", "", SUMPRODUCT(--(OFFSET(K1070, 0, 0, 1, $O$1) = 0), --(INDEX('Cevap Anahtarları'!$B$2:$CW$10, MATCH(J1070, 'Cevap Anahtarları'!$A$2:$A$100, 0), COLUMN(OFFSET(K1070, 0, 0, 1, $O$1))-COLUMN(K1070)+1) &lt;&gt; "ABCDE")))</f>
        <v/>
      </c>
      <c r="H1070" s="12" t="str">
        <f t="shared" si="49"/>
        <v/>
      </c>
      <c r="I1070" s="12" t="str">
        <f t="shared" si="50"/>
        <v/>
      </c>
    </row>
    <row r="1071" spans="2:9">
      <c r="B1071" t="str">
        <f>IF(_xlfn.CONCAT('OMR Ciktisi'!F1068:O1068)="","",VALUE(_xlfn.CONCAT('OMR Ciktisi'!F1068:O1068)))</f>
        <v/>
      </c>
      <c r="C1071" t="str">
        <f>IF(B1071="", "", OR(ISNUMBER(MATCH(B1071, 'Ogrenci Listesi'!$B$2:$B$1500, 0)), ISNUMBER(MATCH(B1071, 'Ogr List2'!$B$2:$B$1500, 0))))</f>
        <v/>
      </c>
      <c r="D1071" t="str">
        <f t="shared" si="48"/>
        <v/>
      </c>
      <c r="E1071" s="4" t="str" cm="1">
        <f t="array" ref="E1071">IF(A1071="","", SUMPRODUCT(--(INDEX('Cevap Anahtarları'!$B$2:$CW$10, MATCH(J1071, 'Cevap Anahtarları'!$A$2:$A$100, 0), 0)="ABCDE")) + SUMPRODUCT(--(K1071:DF1071 &lt;&gt; ""), --(ISNUMBER(SEARCH(K1071:DF1071, INDEX('Cevap Anahtarları'!$B$2:$CW$10, MATCH(J1071, 'Cevap Anahtarları'!$A$2:$A$100, 0), 0)))), --(INDEX('Cevap Anahtarları'!$B$2:$CW$10, MATCH(J1071, 'Cevap Anahtarları'!$A$2:$A$100, 0), 0)&lt;&gt;"ABCDE")))</f>
        <v/>
      </c>
      <c r="F1071" s="4" t="str" cm="1">
        <f t="array" ref="F1071">IF(A1071="","",SUMPRODUCT(1* (K1071:DF1071 &lt;&gt; 0)*(NOT(ISNUMBER(SEARCH(K1071:DF1071,INDEX('Cevap Anahtarları'!$B$2:$CW$10,MATCH(J1071,'Cevap Anahtarları'!$A$2:$A$100,0),0)))))))</f>
        <v/>
      </c>
      <c r="G1071" s="4" t="str" cm="1">
        <f t="array" aca="1" ref="G1071" ca="1">IF(A1071="", "", SUMPRODUCT(--(OFFSET(K1071, 0, 0, 1, $O$1) = 0), --(INDEX('Cevap Anahtarları'!$B$2:$CW$10, MATCH(J1071, 'Cevap Anahtarları'!$A$2:$A$100, 0), COLUMN(OFFSET(K1071, 0, 0, 1, $O$1))-COLUMN(K1071)+1) &lt;&gt; "ABCDE")))</f>
        <v/>
      </c>
      <c r="H1071" s="12" t="str">
        <f t="shared" si="49"/>
        <v/>
      </c>
      <c r="I1071" s="12" t="str">
        <f t="shared" si="50"/>
        <v/>
      </c>
    </row>
    <row r="1072" spans="2:9">
      <c r="B1072" t="str">
        <f>IF(_xlfn.CONCAT('OMR Ciktisi'!F1069:O1069)="","",VALUE(_xlfn.CONCAT('OMR Ciktisi'!F1069:O1069)))</f>
        <v/>
      </c>
      <c r="C1072" t="str">
        <f>IF(B1072="", "", OR(ISNUMBER(MATCH(B1072, 'Ogrenci Listesi'!$B$2:$B$1500, 0)), ISNUMBER(MATCH(B1072, 'Ogr List2'!$B$2:$B$1500, 0))))</f>
        <v/>
      </c>
      <c r="D1072" t="str">
        <f t="shared" si="48"/>
        <v/>
      </c>
      <c r="E1072" s="4" t="str" cm="1">
        <f t="array" ref="E1072">IF(A1072="","", SUMPRODUCT(--(INDEX('Cevap Anahtarları'!$B$2:$CW$10, MATCH(J1072, 'Cevap Anahtarları'!$A$2:$A$100, 0), 0)="ABCDE")) + SUMPRODUCT(--(K1072:DF1072 &lt;&gt; ""), --(ISNUMBER(SEARCH(K1072:DF1072, INDEX('Cevap Anahtarları'!$B$2:$CW$10, MATCH(J1072, 'Cevap Anahtarları'!$A$2:$A$100, 0), 0)))), --(INDEX('Cevap Anahtarları'!$B$2:$CW$10, MATCH(J1072, 'Cevap Anahtarları'!$A$2:$A$100, 0), 0)&lt;&gt;"ABCDE")))</f>
        <v/>
      </c>
      <c r="F1072" s="4" t="str" cm="1">
        <f t="array" ref="F1072">IF(A1072="","",SUMPRODUCT(1* (K1072:DF1072 &lt;&gt; 0)*(NOT(ISNUMBER(SEARCH(K1072:DF1072,INDEX('Cevap Anahtarları'!$B$2:$CW$10,MATCH(J1072,'Cevap Anahtarları'!$A$2:$A$100,0),0)))))))</f>
        <v/>
      </c>
      <c r="G1072" s="4" t="str" cm="1">
        <f t="array" aca="1" ref="G1072" ca="1">IF(A1072="", "", SUMPRODUCT(--(OFFSET(K1072, 0, 0, 1, $O$1) = 0), --(INDEX('Cevap Anahtarları'!$B$2:$CW$10, MATCH(J1072, 'Cevap Anahtarları'!$A$2:$A$100, 0), COLUMN(OFFSET(K1072, 0, 0, 1, $O$1))-COLUMN(K1072)+1) &lt;&gt; "ABCDE")))</f>
        <v/>
      </c>
      <c r="H1072" s="12" t="str">
        <f t="shared" si="49"/>
        <v/>
      </c>
      <c r="I1072" s="12" t="str">
        <f t="shared" si="50"/>
        <v/>
      </c>
    </row>
    <row r="1073" spans="2:9">
      <c r="B1073" t="str">
        <f>IF(_xlfn.CONCAT('OMR Ciktisi'!F1070:O1070)="","",VALUE(_xlfn.CONCAT('OMR Ciktisi'!F1070:O1070)))</f>
        <v/>
      </c>
      <c r="C1073" t="str">
        <f>IF(B1073="", "", OR(ISNUMBER(MATCH(B1073, 'Ogrenci Listesi'!$B$2:$B$1500, 0)), ISNUMBER(MATCH(B1073, 'Ogr List2'!$B$2:$B$1500, 0))))</f>
        <v/>
      </c>
      <c r="D1073" t="str">
        <f t="shared" si="48"/>
        <v/>
      </c>
      <c r="E1073" s="4" t="str" cm="1">
        <f t="array" ref="E1073">IF(A1073="","", SUMPRODUCT(--(INDEX('Cevap Anahtarları'!$B$2:$CW$10, MATCH(J1073, 'Cevap Anahtarları'!$A$2:$A$100, 0), 0)="ABCDE")) + SUMPRODUCT(--(K1073:DF1073 &lt;&gt; ""), --(ISNUMBER(SEARCH(K1073:DF1073, INDEX('Cevap Anahtarları'!$B$2:$CW$10, MATCH(J1073, 'Cevap Anahtarları'!$A$2:$A$100, 0), 0)))), --(INDEX('Cevap Anahtarları'!$B$2:$CW$10, MATCH(J1073, 'Cevap Anahtarları'!$A$2:$A$100, 0), 0)&lt;&gt;"ABCDE")))</f>
        <v/>
      </c>
      <c r="F1073" s="4" t="str" cm="1">
        <f t="array" ref="F1073">IF(A1073="","",SUMPRODUCT(1* (K1073:DF1073 &lt;&gt; 0)*(NOT(ISNUMBER(SEARCH(K1073:DF1073,INDEX('Cevap Anahtarları'!$B$2:$CW$10,MATCH(J1073,'Cevap Anahtarları'!$A$2:$A$100,0),0)))))))</f>
        <v/>
      </c>
      <c r="G1073" s="4" t="str" cm="1">
        <f t="array" aca="1" ref="G1073" ca="1">IF(A1073="", "", SUMPRODUCT(--(OFFSET(K1073, 0, 0, 1, $O$1) = 0), --(INDEX('Cevap Anahtarları'!$B$2:$CW$10, MATCH(J1073, 'Cevap Anahtarları'!$A$2:$A$100, 0), COLUMN(OFFSET(K1073, 0, 0, 1, $O$1))-COLUMN(K1073)+1) &lt;&gt; "ABCDE")))</f>
        <v/>
      </c>
      <c r="H1073" s="12" t="str">
        <f t="shared" si="49"/>
        <v/>
      </c>
      <c r="I1073" s="12" t="str">
        <f t="shared" si="50"/>
        <v/>
      </c>
    </row>
    <row r="1074" spans="2:9">
      <c r="B1074" t="str">
        <f>IF(_xlfn.CONCAT('OMR Ciktisi'!F1071:O1071)="","",VALUE(_xlfn.CONCAT('OMR Ciktisi'!F1071:O1071)))</f>
        <v/>
      </c>
      <c r="C1074" t="str">
        <f>IF(B1074="", "", OR(ISNUMBER(MATCH(B1074, 'Ogrenci Listesi'!$B$2:$B$1500, 0)), ISNUMBER(MATCH(B1074, 'Ogr List2'!$B$2:$B$1500, 0))))</f>
        <v/>
      </c>
      <c r="D1074" t="str">
        <f t="shared" si="48"/>
        <v/>
      </c>
      <c r="E1074" s="4" t="str" cm="1">
        <f t="array" ref="E1074">IF(A1074="","", SUMPRODUCT(--(INDEX('Cevap Anahtarları'!$B$2:$CW$10, MATCH(J1074, 'Cevap Anahtarları'!$A$2:$A$100, 0), 0)="ABCDE")) + SUMPRODUCT(--(K1074:DF1074 &lt;&gt; ""), --(ISNUMBER(SEARCH(K1074:DF1074, INDEX('Cevap Anahtarları'!$B$2:$CW$10, MATCH(J1074, 'Cevap Anahtarları'!$A$2:$A$100, 0), 0)))), --(INDEX('Cevap Anahtarları'!$B$2:$CW$10, MATCH(J1074, 'Cevap Anahtarları'!$A$2:$A$100, 0), 0)&lt;&gt;"ABCDE")))</f>
        <v/>
      </c>
      <c r="F1074" s="4" t="str" cm="1">
        <f t="array" ref="F1074">IF(A1074="","",SUMPRODUCT(1* (K1074:DF1074 &lt;&gt; 0)*(NOT(ISNUMBER(SEARCH(K1074:DF1074,INDEX('Cevap Anahtarları'!$B$2:$CW$10,MATCH(J1074,'Cevap Anahtarları'!$A$2:$A$100,0),0)))))))</f>
        <v/>
      </c>
      <c r="G1074" s="4" t="str" cm="1">
        <f t="array" aca="1" ref="G1074" ca="1">IF(A1074="", "", SUMPRODUCT(--(OFFSET(K1074, 0, 0, 1, $O$1) = 0), --(INDEX('Cevap Anahtarları'!$B$2:$CW$10, MATCH(J1074, 'Cevap Anahtarları'!$A$2:$A$100, 0), COLUMN(OFFSET(K1074, 0, 0, 1, $O$1))-COLUMN(K1074)+1) &lt;&gt; "ABCDE")))</f>
        <v/>
      </c>
      <c r="H1074" s="12" t="str">
        <f t="shared" si="49"/>
        <v/>
      </c>
      <c r="I1074" s="12" t="str">
        <f t="shared" si="50"/>
        <v/>
      </c>
    </row>
    <row r="1075" spans="2:9">
      <c r="B1075" t="str">
        <f>IF(_xlfn.CONCAT('OMR Ciktisi'!F1072:O1072)="","",VALUE(_xlfn.CONCAT('OMR Ciktisi'!F1072:O1072)))</f>
        <v/>
      </c>
      <c r="C1075" t="str">
        <f>IF(B1075="", "", OR(ISNUMBER(MATCH(B1075, 'Ogrenci Listesi'!$B$2:$B$1500, 0)), ISNUMBER(MATCH(B1075, 'Ogr List2'!$B$2:$B$1500, 0))))</f>
        <v/>
      </c>
      <c r="D1075" t="str">
        <f t="shared" si="48"/>
        <v/>
      </c>
      <c r="E1075" s="4" t="str" cm="1">
        <f t="array" ref="E1075">IF(A1075="","", SUMPRODUCT(--(INDEX('Cevap Anahtarları'!$B$2:$CW$10, MATCH(J1075, 'Cevap Anahtarları'!$A$2:$A$100, 0), 0)="ABCDE")) + SUMPRODUCT(--(K1075:DF1075 &lt;&gt; ""), --(ISNUMBER(SEARCH(K1075:DF1075, INDEX('Cevap Anahtarları'!$B$2:$CW$10, MATCH(J1075, 'Cevap Anahtarları'!$A$2:$A$100, 0), 0)))), --(INDEX('Cevap Anahtarları'!$B$2:$CW$10, MATCH(J1075, 'Cevap Anahtarları'!$A$2:$A$100, 0), 0)&lt;&gt;"ABCDE")))</f>
        <v/>
      </c>
      <c r="F1075" s="4" t="str" cm="1">
        <f t="array" ref="F1075">IF(A1075="","",SUMPRODUCT(1* (K1075:DF1075 &lt;&gt; 0)*(NOT(ISNUMBER(SEARCH(K1075:DF1075,INDEX('Cevap Anahtarları'!$B$2:$CW$10,MATCH(J1075,'Cevap Anahtarları'!$A$2:$A$100,0),0)))))))</f>
        <v/>
      </c>
      <c r="G1075" s="4" t="str" cm="1">
        <f t="array" aca="1" ref="G1075" ca="1">IF(A1075="", "", SUMPRODUCT(--(OFFSET(K1075, 0, 0, 1, $O$1) = 0), --(INDEX('Cevap Anahtarları'!$B$2:$CW$10, MATCH(J1075, 'Cevap Anahtarları'!$A$2:$A$100, 0), COLUMN(OFFSET(K1075, 0, 0, 1, $O$1))-COLUMN(K1075)+1) &lt;&gt; "ABCDE")))</f>
        <v/>
      </c>
      <c r="H1075" s="12" t="str">
        <f t="shared" si="49"/>
        <v/>
      </c>
      <c r="I1075" s="12" t="str">
        <f t="shared" si="50"/>
        <v/>
      </c>
    </row>
    <row r="1076" spans="2:9">
      <c r="B1076" t="str">
        <f>IF(_xlfn.CONCAT('OMR Ciktisi'!F1073:O1073)="","",VALUE(_xlfn.CONCAT('OMR Ciktisi'!F1073:O1073)))</f>
        <v/>
      </c>
      <c r="C1076" t="str">
        <f>IF(B1076="", "", OR(ISNUMBER(MATCH(B1076, 'Ogrenci Listesi'!$B$2:$B$1500, 0)), ISNUMBER(MATCH(B1076, 'Ogr List2'!$B$2:$B$1500, 0))))</f>
        <v/>
      </c>
      <c r="D1076" t="str">
        <f t="shared" si="48"/>
        <v/>
      </c>
      <c r="E1076" s="4" t="str" cm="1">
        <f t="array" ref="E1076">IF(A1076="","", SUMPRODUCT(--(INDEX('Cevap Anahtarları'!$B$2:$CW$10, MATCH(J1076, 'Cevap Anahtarları'!$A$2:$A$100, 0), 0)="ABCDE")) + SUMPRODUCT(--(K1076:DF1076 &lt;&gt; ""), --(ISNUMBER(SEARCH(K1076:DF1076, INDEX('Cevap Anahtarları'!$B$2:$CW$10, MATCH(J1076, 'Cevap Anahtarları'!$A$2:$A$100, 0), 0)))), --(INDEX('Cevap Anahtarları'!$B$2:$CW$10, MATCH(J1076, 'Cevap Anahtarları'!$A$2:$A$100, 0), 0)&lt;&gt;"ABCDE")))</f>
        <v/>
      </c>
      <c r="F1076" s="4" t="str" cm="1">
        <f t="array" ref="F1076">IF(A1076="","",SUMPRODUCT(1* (K1076:DF1076 &lt;&gt; 0)*(NOT(ISNUMBER(SEARCH(K1076:DF1076,INDEX('Cevap Anahtarları'!$B$2:$CW$10,MATCH(J1076,'Cevap Anahtarları'!$A$2:$A$100,0),0)))))))</f>
        <v/>
      </c>
      <c r="G1076" s="4" t="str" cm="1">
        <f t="array" aca="1" ref="G1076" ca="1">IF(A1076="", "", SUMPRODUCT(--(OFFSET(K1076, 0, 0, 1, $O$1) = 0), --(INDEX('Cevap Anahtarları'!$B$2:$CW$10, MATCH(J1076, 'Cevap Anahtarları'!$A$2:$A$100, 0), COLUMN(OFFSET(K1076, 0, 0, 1, $O$1))-COLUMN(K1076)+1) &lt;&gt; "ABCDE")))</f>
        <v/>
      </c>
      <c r="H1076" s="12" t="str">
        <f t="shared" si="49"/>
        <v/>
      </c>
      <c r="I1076" s="12" t="str">
        <f t="shared" si="50"/>
        <v/>
      </c>
    </row>
    <row r="1077" spans="2:9">
      <c r="B1077" t="str">
        <f>IF(_xlfn.CONCAT('OMR Ciktisi'!F1074:O1074)="","",VALUE(_xlfn.CONCAT('OMR Ciktisi'!F1074:O1074)))</f>
        <v/>
      </c>
      <c r="C1077" t="str">
        <f>IF(B1077="", "", OR(ISNUMBER(MATCH(B1077, 'Ogrenci Listesi'!$B$2:$B$1500, 0)), ISNUMBER(MATCH(B1077, 'Ogr List2'!$B$2:$B$1500, 0))))</f>
        <v/>
      </c>
      <c r="D1077" t="str">
        <f t="shared" si="48"/>
        <v/>
      </c>
      <c r="E1077" s="4" t="str" cm="1">
        <f t="array" ref="E1077">IF(A1077="","", SUMPRODUCT(--(INDEX('Cevap Anahtarları'!$B$2:$CW$10, MATCH(J1077, 'Cevap Anahtarları'!$A$2:$A$100, 0), 0)="ABCDE")) + SUMPRODUCT(--(K1077:DF1077 &lt;&gt; ""), --(ISNUMBER(SEARCH(K1077:DF1077, INDEX('Cevap Anahtarları'!$B$2:$CW$10, MATCH(J1077, 'Cevap Anahtarları'!$A$2:$A$100, 0), 0)))), --(INDEX('Cevap Anahtarları'!$B$2:$CW$10, MATCH(J1077, 'Cevap Anahtarları'!$A$2:$A$100, 0), 0)&lt;&gt;"ABCDE")))</f>
        <v/>
      </c>
      <c r="F1077" s="4" t="str" cm="1">
        <f t="array" ref="F1077">IF(A1077="","",SUMPRODUCT(1* (K1077:DF1077 &lt;&gt; 0)*(NOT(ISNUMBER(SEARCH(K1077:DF1077,INDEX('Cevap Anahtarları'!$B$2:$CW$10,MATCH(J1077,'Cevap Anahtarları'!$A$2:$A$100,0),0)))))))</f>
        <v/>
      </c>
      <c r="G1077" s="4" t="str" cm="1">
        <f t="array" aca="1" ref="G1077" ca="1">IF(A1077="", "", SUMPRODUCT(--(OFFSET(K1077, 0, 0, 1, $O$1) = 0), --(INDEX('Cevap Anahtarları'!$B$2:$CW$10, MATCH(J1077, 'Cevap Anahtarları'!$A$2:$A$100, 0), COLUMN(OFFSET(K1077, 0, 0, 1, $O$1))-COLUMN(K1077)+1) &lt;&gt; "ABCDE")))</f>
        <v/>
      </c>
      <c r="H1077" s="12" t="str">
        <f t="shared" si="49"/>
        <v/>
      </c>
      <c r="I1077" s="12" t="str">
        <f t="shared" si="50"/>
        <v/>
      </c>
    </row>
    <row r="1078" spans="2:9">
      <c r="B1078" t="str">
        <f>IF(_xlfn.CONCAT('OMR Ciktisi'!F1075:O1075)="","",VALUE(_xlfn.CONCAT('OMR Ciktisi'!F1075:O1075)))</f>
        <v/>
      </c>
      <c r="C1078" t="str">
        <f>IF(B1078="", "", OR(ISNUMBER(MATCH(B1078, 'Ogrenci Listesi'!$B$2:$B$1500, 0)), ISNUMBER(MATCH(B1078, 'Ogr List2'!$B$2:$B$1500, 0))))</f>
        <v/>
      </c>
      <c r="D1078" t="str">
        <f t="shared" si="48"/>
        <v/>
      </c>
      <c r="E1078" s="4" t="str" cm="1">
        <f t="array" ref="E1078">IF(A1078="","", SUMPRODUCT(--(INDEX('Cevap Anahtarları'!$B$2:$CW$10, MATCH(J1078, 'Cevap Anahtarları'!$A$2:$A$100, 0), 0)="ABCDE")) + SUMPRODUCT(--(K1078:DF1078 &lt;&gt; ""), --(ISNUMBER(SEARCH(K1078:DF1078, INDEX('Cevap Anahtarları'!$B$2:$CW$10, MATCH(J1078, 'Cevap Anahtarları'!$A$2:$A$100, 0), 0)))), --(INDEX('Cevap Anahtarları'!$B$2:$CW$10, MATCH(J1078, 'Cevap Anahtarları'!$A$2:$A$100, 0), 0)&lt;&gt;"ABCDE")))</f>
        <v/>
      </c>
      <c r="F1078" s="4" t="str" cm="1">
        <f t="array" ref="F1078">IF(A1078="","",SUMPRODUCT(1* (K1078:DF1078 &lt;&gt; 0)*(NOT(ISNUMBER(SEARCH(K1078:DF1078,INDEX('Cevap Anahtarları'!$B$2:$CW$10,MATCH(J1078,'Cevap Anahtarları'!$A$2:$A$100,0),0)))))))</f>
        <v/>
      </c>
      <c r="G1078" s="4" t="str" cm="1">
        <f t="array" aca="1" ref="G1078" ca="1">IF(A1078="", "", SUMPRODUCT(--(OFFSET(K1078, 0, 0, 1, $O$1) = 0), --(INDEX('Cevap Anahtarları'!$B$2:$CW$10, MATCH(J1078, 'Cevap Anahtarları'!$A$2:$A$100, 0), COLUMN(OFFSET(K1078, 0, 0, 1, $O$1))-COLUMN(K1078)+1) &lt;&gt; "ABCDE")))</f>
        <v/>
      </c>
      <c r="H1078" s="12" t="str">
        <f t="shared" si="49"/>
        <v/>
      </c>
      <c r="I1078" s="12" t="str">
        <f t="shared" si="50"/>
        <v/>
      </c>
    </row>
    <row r="1079" spans="2:9">
      <c r="B1079" t="str">
        <f>IF(_xlfn.CONCAT('OMR Ciktisi'!F1076:O1076)="","",VALUE(_xlfn.CONCAT('OMR Ciktisi'!F1076:O1076)))</f>
        <v/>
      </c>
      <c r="C1079" t="str">
        <f>IF(B1079="", "", OR(ISNUMBER(MATCH(B1079, 'Ogrenci Listesi'!$B$2:$B$1500, 0)), ISNUMBER(MATCH(B1079, 'Ogr List2'!$B$2:$B$1500, 0))))</f>
        <v/>
      </c>
      <c r="D1079" t="str">
        <f t="shared" si="48"/>
        <v/>
      </c>
      <c r="E1079" s="4" t="str" cm="1">
        <f t="array" ref="E1079">IF(A1079="","", SUMPRODUCT(--(INDEX('Cevap Anahtarları'!$B$2:$CW$10, MATCH(J1079, 'Cevap Anahtarları'!$A$2:$A$100, 0), 0)="ABCDE")) + SUMPRODUCT(--(K1079:DF1079 &lt;&gt; ""), --(ISNUMBER(SEARCH(K1079:DF1079, INDEX('Cevap Anahtarları'!$B$2:$CW$10, MATCH(J1079, 'Cevap Anahtarları'!$A$2:$A$100, 0), 0)))), --(INDEX('Cevap Anahtarları'!$B$2:$CW$10, MATCH(J1079, 'Cevap Anahtarları'!$A$2:$A$100, 0), 0)&lt;&gt;"ABCDE")))</f>
        <v/>
      </c>
      <c r="F1079" s="4" t="str" cm="1">
        <f t="array" ref="F1079">IF(A1079="","",SUMPRODUCT(1* (K1079:DF1079 &lt;&gt; 0)*(NOT(ISNUMBER(SEARCH(K1079:DF1079,INDEX('Cevap Anahtarları'!$B$2:$CW$10,MATCH(J1079,'Cevap Anahtarları'!$A$2:$A$100,0),0)))))))</f>
        <v/>
      </c>
      <c r="G1079" s="4" t="str" cm="1">
        <f t="array" aca="1" ref="G1079" ca="1">IF(A1079="", "", SUMPRODUCT(--(OFFSET(K1079, 0, 0, 1, $O$1) = 0), --(INDEX('Cevap Anahtarları'!$B$2:$CW$10, MATCH(J1079, 'Cevap Anahtarları'!$A$2:$A$100, 0), COLUMN(OFFSET(K1079, 0, 0, 1, $O$1))-COLUMN(K1079)+1) &lt;&gt; "ABCDE")))</f>
        <v/>
      </c>
      <c r="H1079" s="12" t="str">
        <f t="shared" si="49"/>
        <v/>
      </c>
      <c r="I1079" s="12" t="str">
        <f t="shared" si="50"/>
        <v/>
      </c>
    </row>
    <row r="1080" spans="2:9">
      <c r="B1080" t="str">
        <f>IF(_xlfn.CONCAT('OMR Ciktisi'!F1077:O1077)="","",VALUE(_xlfn.CONCAT('OMR Ciktisi'!F1077:O1077)))</f>
        <v/>
      </c>
      <c r="C1080" t="str">
        <f>IF(B1080="", "", OR(ISNUMBER(MATCH(B1080, 'Ogrenci Listesi'!$B$2:$B$1500, 0)), ISNUMBER(MATCH(B1080, 'Ogr List2'!$B$2:$B$1500, 0))))</f>
        <v/>
      </c>
      <c r="D1080" t="str">
        <f t="shared" si="48"/>
        <v/>
      </c>
      <c r="E1080" s="4" t="str" cm="1">
        <f t="array" ref="E1080">IF(A1080="","", SUMPRODUCT(--(INDEX('Cevap Anahtarları'!$B$2:$CW$10, MATCH(J1080, 'Cevap Anahtarları'!$A$2:$A$100, 0), 0)="ABCDE")) + SUMPRODUCT(--(K1080:DF1080 &lt;&gt; ""), --(ISNUMBER(SEARCH(K1080:DF1080, INDEX('Cevap Anahtarları'!$B$2:$CW$10, MATCH(J1080, 'Cevap Anahtarları'!$A$2:$A$100, 0), 0)))), --(INDEX('Cevap Anahtarları'!$B$2:$CW$10, MATCH(J1080, 'Cevap Anahtarları'!$A$2:$A$100, 0), 0)&lt;&gt;"ABCDE")))</f>
        <v/>
      </c>
      <c r="F1080" s="4" t="str" cm="1">
        <f t="array" ref="F1080">IF(A1080="","",SUMPRODUCT(1* (K1080:DF1080 &lt;&gt; 0)*(NOT(ISNUMBER(SEARCH(K1080:DF1080,INDEX('Cevap Anahtarları'!$B$2:$CW$10,MATCH(J1080,'Cevap Anahtarları'!$A$2:$A$100,0),0)))))))</f>
        <v/>
      </c>
      <c r="G1080" s="4" t="str" cm="1">
        <f t="array" aca="1" ref="G1080" ca="1">IF(A1080="", "", SUMPRODUCT(--(OFFSET(K1080, 0, 0, 1, $O$1) = 0), --(INDEX('Cevap Anahtarları'!$B$2:$CW$10, MATCH(J1080, 'Cevap Anahtarları'!$A$2:$A$100, 0), COLUMN(OFFSET(K1080, 0, 0, 1, $O$1))-COLUMN(K1080)+1) &lt;&gt; "ABCDE")))</f>
        <v/>
      </c>
      <c r="H1080" s="12" t="str">
        <f t="shared" si="49"/>
        <v/>
      </c>
      <c r="I1080" s="12" t="str">
        <f t="shared" si="50"/>
        <v/>
      </c>
    </row>
    <row r="1081" spans="2:9">
      <c r="B1081" t="str">
        <f>IF(_xlfn.CONCAT('OMR Ciktisi'!F1078:O1078)="","",VALUE(_xlfn.CONCAT('OMR Ciktisi'!F1078:O1078)))</f>
        <v/>
      </c>
      <c r="C1081" t="str">
        <f>IF(B1081="", "", OR(ISNUMBER(MATCH(B1081, 'Ogrenci Listesi'!$B$2:$B$1500, 0)), ISNUMBER(MATCH(B1081, 'Ogr List2'!$B$2:$B$1500, 0))))</f>
        <v/>
      </c>
      <c r="D1081" t="str">
        <f t="shared" si="48"/>
        <v/>
      </c>
      <c r="E1081" s="4" t="str" cm="1">
        <f t="array" ref="E1081">IF(A1081="","", SUMPRODUCT(--(INDEX('Cevap Anahtarları'!$B$2:$CW$10, MATCH(J1081, 'Cevap Anahtarları'!$A$2:$A$100, 0), 0)="ABCDE")) + SUMPRODUCT(--(K1081:DF1081 &lt;&gt; ""), --(ISNUMBER(SEARCH(K1081:DF1081, INDEX('Cevap Anahtarları'!$B$2:$CW$10, MATCH(J1081, 'Cevap Anahtarları'!$A$2:$A$100, 0), 0)))), --(INDEX('Cevap Anahtarları'!$B$2:$CW$10, MATCH(J1081, 'Cevap Anahtarları'!$A$2:$A$100, 0), 0)&lt;&gt;"ABCDE")))</f>
        <v/>
      </c>
      <c r="F1081" s="4" t="str" cm="1">
        <f t="array" ref="F1081">IF(A1081="","",SUMPRODUCT(1* (K1081:DF1081 &lt;&gt; 0)*(NOT(ISNUMBER(SEARCH(K1081:DF1081,INDEX('Cevap Anahtarları'!$B$2:$CW$10,MATCH(J1081,'Cevap Anahtarları'!$A$2:$A$100,0),0)))))))</f>
        <v/>
      </c>
      <c r="G1081" s="4" t="str" cm="1">
        <f t="array" aca="1" ref="G1081" ca="1">IF(A1081="", "", SUMPRODUCT(--(OFFSET(K1081, 0, 0, 1, $O$1) = 0), --(INDEX('Cevap Anahtarları'!$B$2:$CW$10, MATCH(J1081, 'Cevap Anahtarları'!$A$2:$A$100, 0), COLUMN(OFFSET(K1081, 0, 0, 1, $O$1))-COLUMN(K1081)+1) &lt;&gt; "ABCDE")))</f>
        <v/>
      </c>
      <c r="H1081" s="12" t="str">
        <f t="shared" si="49"/>
        <v/>
      </c>
      <c r="I1081" s="12" t="str">
        <f t="shared" si="50"/>
        <v/>
      </c>
    </row>
    <row r="1082" spans="2:9">
      <c r="B1082" t="str">
        <f>IF(_xlfn.CONCAT('OMR Ciktisi'!F1079:O1079)="","",VALUE(_xlfn.CONCAT('OMR Ciktisi'!F1079:O1079)))</f>
        <v/>
      </c>
      <c r="C1082" t="str">
        <f>IF(B1082="", "", OR(ISNUMBER(MATCH(B1082, 'Ogrenci Listesi'!$B$2:$B$1500, 0)), ISNUMBER(MATCH(B1082, 'Ogr List2'!$B$2:$B$1500, 0))))</f>
        <v/>
      </c>
      <c r="D1082" t="str">
        <f t="shared" si="48"/>
        <v/>
      </c>
      <c r="E1082" s="4" t="str" cm="1">
        <f t="array" ref="E1082">IF(A1082="","", SUMPRODUCT(--(INDEX('Cevap Anahtarları'!$B$2:$CW$10, MATCH(J1082, 'Cevap Anahtarları'!$A$2:$A$100, 0), 0)="ABCDE")) + SUMPRODUCT(--(K1082:DF1082 &lt;&gt; ""), --(ISNUMBER(SEARCH(K1082:DF1082, INDEX('Cevap Anahtarları'!$B$2:$CW$10, MATCH(J1082, 'Cevap Anahtarları'!$A$2:$A$100, 0), 0)))), --(INDEX('Cevap Anahtarları'!$B$2:$CW$10, MATCH(J1082, 'Cevap Anahtarları'!$A$2:$A$100, 0), 0)&lt;&gt;"ABCDE")))</f>
        <v/>
      </c>
      <c r="F1082" s="4" t="str" cm="1">
        <f t="array" ref="F1082">IF(A1082="","",SUMPRODUCT(1* (K1082:DF1082 &lt;&gt; 0)*(NOT(ISNUMBER(SEARCH(K1082:DF1082,INDEX('Cevap Anahtarları'!$B$2:$CW$10,MATCH(J1082,'Cevap Anahtarları'!$A$2:$A$100,0),0)))))))</f>
        <v/>
      </c>
      <c r="G1082" s="4" t="str" cm="1">
        <f t="array" aca="1" ref="G1082" ca="1">IF(A1082="", "", SUMPRODUCT(--(OFFSET(K1082, 0, 0, 1, $O$1) = 0), --(INDEX('Cevap Anahtarları'!$B$2:$CW$10, MATCH(J1082, 'Cevap Anahtarları'!$A$2:$A$100, 0), COLUMN(OFFSET(K1082, 0, 0, 1, $O$1))-COLUMN(K1082)+1) &lt;&gt; "ABCDE")))</f>
        <v/>
      </c>
      <c r="H1082" s="12" t="str">
        <f t="shared" si="49"/>
        <v/>
      </c>
      <c r="I1082" s="12" t="str">
        <f t="shared" si="50"/>
        <v/>
      </c>
    </row>
    <row r="1083" spans="2:9">
      <c r="B1083" t="str">
        <f>IF(_xlfn.CONCAT('OMR Ciktisi'!F1080:O1080)="","",VALUE(_xlfn.CONCAT('OMR Ciktisi'!F1080:O1080)))</f>
        <v/>
      </c>
      <c r="C1083" t="str">
        <f>IF(B1083="", "", OR(ISNUMBER(MATCH(B1083, 'Ogrenci Listesi'!$B$2:$B$1500, 0)), ISNUMBER(MATCH(B1083, 'Ogr List2'!$B$2:$B$1500, 0))))</f>
        <v/>
      </c>
      <c r="D1083" t="str">
        <f t="shared" si="48"/>
        <v/>
      </c>
      <c r="E1083" s="4" t="str" cm="1">
        <f t="array" ref="E1083">IF(A1083="","", SUMPRODUCT(--(INDEX('Cevap Anahtarları'!$B$2:$CW$10, MATCH(J1083, 'Cevap Anahtarları'!$A$2:$A$100, 0), 0)="ABCDE")) + SUMPRODUCT(--(K1083:DF1083 &lt;&gt; ""), --(ISNUMBER(SEARCH(K1083:DF1083, INDEX('Cevap Anahtarları'!$B$2:$CW$10, MATCH(J1083, 'Cevap Anahtarları'!$A$2:$A$100, 0), 0)))), --(INDEX('Cevap Anahtarları'!$B$2:$CW$10, MATCH(J1083, 'Cevap Anahtarları'!$A$2:$A$100, 0), 0)&lt;&gt;"ABCDE")))</f>
        <v/>
      </c>
      <c r="F1083" s="4" t="str" cm="1">
        <f t="array" ref="F1083">IF(A1083="","",SUMPRODUCT(1* (K1083:DF1083 &lt;&gt; 0)*(NOT(ISNUMBER(SEARCH(K1083:DF1083,INDEX('Cevap Anahtarları'!$B$2:$CW$10,MATCH(J1083,'Cevap Anahtarları'!$A$2:$A$100,0),0)))))))</f>
        <v/>
      </c>
      <c r="G1083" s="4" t="str" cm="1">
        <f t="array" aca="1" ref="G1083" ca="1">IF(A1083="", "", SUMPRODUCT(--(OFFSET(K1083, 0, 0, 1, $O$1) = 0), --(INDEX('Cevap Anahtarları'!$B$2:$CW$10, MATCH(J1083, 'Cevap Anahtarları'!$A$2:$A$100, 0), COLUMN(OFFSET(K1083, 0, 0, 1, $O$1))-COLUMN(K1083)+1) &lt;&gt; "ABCDE")))</f>
        <v/>
      </c>
      <c r="H1083" s="12" t="str">
        <f t="shared" si="49"/>
        <v/>
      </c>
      <c r="I1083" s="12" t="str">
        <f t="shared" si="50"/>
        <v/>
      </c>
    </row>
    <row r="1084" spans="2:9">
      <c r="B1084" t="str">
        <f>IF(_xlfn.CONCAT('OMR Ciktisi'!F1081:O1081)="","",VALUE(_xlfn.CONCAT('OMR Ciktisi'!F1081:O1081)))</f>
        <v/>
      </c>
      <c r="C1084" t="str">
        <f>IF(B1084="", "", OR(ISNUMBER(MATCH(B1084, 'Ogrenci Listesi'!$B$2:$B$1500, 0)), ISNUMBER(MATCH(B1084, 'Ogr List2'!$B$2:$B$1500, 0))))</f>
        <v/>
      </c>
      <c r="D1084" t="str">
        <f t="shared" si="48"/>
        <v/>
      </c>
      <c r="E1084" s="4" t="str" cm="1">
        <f t="array" ref="E1084">IF(A1084="","", SUMPRODUCT(--(INDEX('Cevap Anahtarları'!$B$2:$CW$10, MATCH(J1084, 'Cevap Anahtarları'!$A$2:$A$100, 0), 0)="ABCDE")) + SUMPRODUCT(--(K1084:DF1084 &lt;&gt; ""), --(ISNUMBER(SEARCH(K1084:DF1084, INDEX('Cevap Anahtarları'!$B$2:$CW$10, MATCH(J1084, 'Cevap Anahtarları'!$A$2:$A$100, 0), 0)))), --(INDEX('Cevap Anahtarları'!$B$2:$CW$10, MATCH(J1084, 'Cevap Anahtarları'!$A$2:$A$100, 0), 0)&lt;&gt;"ABCDE")))</f>
        <v/>
      </c>
      <c r="F1084" s="4" t="str" cm="1">
        <f t="array" ref="F1084">IF(A1084="","",SUMPRODUCT(1* (K1084:DF1084 &lt;&gt; 0)*(NOT(ISNUMBER(SEARCH(K1084:DF1084,INDEX('Cevap Anahtarları'!$B$2:$CW$10,MATCH(J1084,'Cevap Anahtarları'!$A$2:$A$100,0),0)))))))</f>
        <v/>
      </c>
      <c r="G1084" s="4" t="str" cm="1">
        <f t="array" aca="1" ref="G1084" ca="1">IF(A1084="", "", SUMPRODUCT(--(OFFSET(K1084, 0, 0, 1, $O$1) = 0), --(INDEX('Cevap Anahtarları'!$B$2:$CW$10, MATCH(J1084, 'Cevap Anahtarları'!$A$2:$A$100, 0), COLUMN(OFFSET(K1084, 0, 0, 1, $O$1))-COLUMN(K1084)+1) &lt;&gt; "ABCDE")))</f>
        <v/>
      </c>
      <c r="H1084" s="12" t="str">
        <f t="shared" si="49"/>
        <v/>
      </c>
      <c r="I1084" s="12" t="str">
        <f t="shared" si="50"/>
        <v/>
      </c>
    </row>
    <row r="1085" spans="2:9">
      <c r="B1085" t="str">
        <f>IF(_xlfn.CONCAT('OMR Ciktisi'!F1082:O1082)="","",VALUE(_xlfn.CONCAT('OMR Ciktisi'!F1082:O1082)))</f>
        <v/>
      </c>
      <c r="C1085" t="str">
        <f>IF(B1085="", "", OR(ISNUMBER(MATCH(B1085, 'Ogrenci Listesi'!$B$2:$B$1500, 0)), ISNUMBER(MATCH(B1085, 'Ogr List2'!$B$2:$B$1500, 0))))</f>
        <v/>
      </c>
      <c r="D1085" t="str">
        <f t="shared" si="48"/>
        <v/>
      </c>
      <c r="E1085" s="4" t="str" cm="1">
        <f t="array" ref="E1085">IF(A1085="","", SUMPRODUCT(--(INDEX('Cevap Anahtarları'!$B$2:$CW$10, MATCH(J1085, 'Cevap Anahtarları'!$A$2:$A$100, 0), 0)="ABCDE")) + SUMPRODUCT(--(K1085:DF1085 &lt;&gt; ""), --(ISNUMBER(SEARCH(K1085:DF1085, INDEX('Cevap Anahtarları'!$B$2:$CW$10, MATCH(J1085, 'Cevap Anahtarları'!$A$2:$A$100, 0), 0)))), --(INDEX('Cevap Anahtarları'!$B$2:$CW$10, MATCH(J1085, 'Cevap Anahtarları'!$A$2:$A$100, 0), 0)&lt;&gt;"ABCDE")))</f>
        <v/>
      </c>
      <c r="F1085" s="4" t="str" cm="1">
        <f t="array" ref="F1085">IF(A1085="","",SUMPRODUCT(1* (K1085:DF1085 &lt;&gt; 0)*(NOT(ISNUMBER(SEARCH(K1085:DF1085,INDEX('Cevap Anahtarları'!$B$2:$CW$10,MATCH(J1085,'Cevap Anahtarları'!$A$2:$A$100,0),0)))))))</f>
        <v/>
      </c>
      <c r="G1085" s="4" t="str" cm="1">
        <f t="array" aca="1" ref="G1085" ca="1">IF(A1085="", "", SUMPRODUCT(--(OFFSET(K1085, 0, 0, 1, $O$1) = 0), --(INDEX('Cevap Anahtarları'!$B$2:$CW$10, MATCH(J1085, 'Cevap Anahtarları'!$A$2:$A$100, 0), COLUMN(OFFSET(K1085, 0, 0, 1, $O$1))-COLUMN(K1085)+1) &lt;&gt; "ABCDE")))</f>
        <v/>
      </c>
      <c r="H1085" s="12" t="str">
        <f t="shared" si="49"/>
        <v/>
      </c>
      <c r="I1085" s="12" t="str">
        <f t="shared" si="50"/>
        <v/>
      </c>
    </row>
    <row r="1086" spans="2:9">
      <c r="B1086" t="str">
        <f>IF(_xlfn.CONCAT('OMR Ciktisi'!F1083:O1083)="","",VALUE(_xlfn.CONCAT('OMR Ciktisi'!F1083:O1083)))</f>
        <v/>
      </c>
      <c r="C1086" t="str">
        <f>IF(B1086="", "", OR(ISNUMBER(MATCH(B1086, 'Ogrenci Listesi'!$B$2:$B$1500, 0)), ISNUMBER(MATCH(B1086, 'Ogr List2'!$B$2:$B$1500, 0))))</f>
        <v/>
      </c>
      <c r="D1086" t="str">
        <f t="shared" si="48"/>
        <v/>
      </c>
      <c r="E1086" s="4" t="str" cm="1">
        <f t="array" ref="E1086">IF(A1086="","", SUMPRODUCT(--(INDEX('Cevap Anahtarları'!$B$2:$CW$10, MATCH(J1086, 'Cevap Anahtarları'!$A$2:$A$100, 0), 0)="ABCDE")) + SUMPRODUCT(--(K1086:DF1086 &lt;&gt; ""), --(ISNUMBER(SEARCH(K1086:DF1086, INDEX('Cevap Anahtarları'!$B$2:$CW$10, MATCH(J1086, 'Cevap Anahtarları'!$A$2:$A$100, 0), 0)))), --(INDEX('Cevap Anahtarları'!$B$2:$CW$10, MATCH(J1086, 'Cevap Anahtarları'!$A$2:$A$100, 0), 0)&lt;&gt;"ABCDE")))</f>
        <v/>
      </c>
      <c r="F1086" s="4" t="str" cm="1">
        <f t="array" ref="F1086">IF(A1086="","",SUMPRODUCT(1* (K1086:DF1086 &lt;&gt; 0)*(NOT(ISNUMBER(SEARCH(K1086:DF1086,INDEX('Cevap Anahtarları'!$B$2:$CW$10,MATCH(J1086,'Cevap Anahtarları'!$A$2:$A$100,0),0)))))))</f>
        <v/>
      </c>
      <c r="G1086" s="4" t="str" cm="1">
        <f t="array" aca="1" ref="G1086" ca="1">IF(A1086="", "", SUMPRODUCT(--(OFFSET(K1086, 0, 0, 1, $O$1) = 0), --(INDEX('Cevap Anahtarları'!$B$2:$CW$10, MATCH(J1086, 'Cevap Anahtarları'!$A$2:$A$100, 0), COLUMN(OFFSET(K1086, 0, 0, 1, $O$1))-COLUMN(K1086)+1) &lt;&gt; "ABCDE")))</f>
        <v/>
      </c>
      <c r="H1086" s="12" t="str">
        <f t="shared" si="49"/>
        <v/>
      </c>
      <c r="I1086" s="12" t="str">
        <f t="shared" si="50"/>
        <v/>
      </c>
    </row>
    <row r="1087" spans="2:9">
      <c r="B1087" t="str">
        <f>IF(_xlfn.CONCAT('OMR Ciktisi'!F1084:O1084)="","",VALUE(_xlfn.CONCAT('OMR Ciktisi'!F1084:O1084)))</f>
        <v/>
      </c>
      <c r="C1087" t="str">
        <f>IF(B1087="", "", OR(ISNUMBER(MATCH(B1087, 'Ogrenci Listesi'!$B$2:$B$1500, 0)), ISNUMBER(MATCH(B1087, 'Ogr List2'!$B$2:$B$1500, 0))))</f>
        <v/>
      </c>
      <c r="D1087" t="str">
        <f t="shared" si="48"/>
        <v/>
      </c>
      <c r="E1087" s="4" t="str" cm="1">
        <f t="array" ref="E1087">IF(A1087="","", SUMPRODUCT(--(INDEX('Cevap Anahtarları'!$B$2:$CW$10, MATCH(J1087, 'Cevap Anahtarları'!$A$2:$A$100, 0), 0)="ABCDE")) + SUMPRODUCT(--(K1087:DF1087 &lt;&gt; ""), --(ISNUMBER(SEARCH(K1087:DF1087, INDEX('Cevap Anahtarları'!$B$2:$CW$10, MATCH(J1087, 'Cevap Anahtarları'!$A$2:$A$100, 0), 0)))), --(INDEX('Cevap Anahtarları'!$B$2:$CW$10, MATCH(J1087, 'Cevap Anahtarları'!$A$2:$A$100, 0), 0)&lt;&gt;"ABCDE")))</f>
        <v/>
      </c>
      <c r="F1087" s="4" t="str" cm="1">
        <f t="array" ref="F1087">IF(A1087="","",SUMPRODUCT(1* (K1087:DF1087 &lt;&gt; 0)*(NOT(ISNUMBER(SEARCH(K1087:DF1087,INDEX('Cevap Anahtarları'!$B$2:$CW$10,MATCH(J1087,'Cevap Anahtarları'!$A$2:$A$100,0),0)))))))</f>
        <v/>
      </c>
      <c r="G1087" s="4" t="str" cm="1">
        <f t="array" aca="1" ref="G1087" ca="1">IF(A1087="", "", SUMPRODUCT(--(OFFSET(K1087, 0, 0, 1, $O$1) = 0), --(INDEX('Cevap Anahtarları'!$B$2:$CW$10, MATCH(J1087, 'Cevap Anahtarları'!$A$2:$A$100, 0), COLUMN(OFFSET(K1087, 0, 0, 1, $O$1))-COLUMN(K1087)+1) &lt;&gt; "ABCDE")))</f>
        <v/>
      </c>
      <c r="H1087" s="12" t="str">
        <f t="shared" si="49"/>
        <v/>
      </c>
      <c r="I1087" s="12" t="str">
        <f t="shared" si="50"/>
        <v/>
      </c>
    </row>
    <row r="1088" spans="2:9">
      <c r="B1088" t="str">
        <f>IF(_xlfn.CONCAT('OMR Ciktisi'!F1085:O1085)="","",VALUE(_xlfn.CONCAT('OMR Ciktisi'!F1085:O1085)))</f>
        <v/>
      </c>
      <c r="C1088" t="str">
        <f>IF(B1088="", "", OR(ISNUMBER(MATCH(B1088, 'Ogrenci Listesi'!$B$2:$B$1500, 0)), ISNUMBER(MATCH(B1088, 'Ogr List2'!$B$2:$B$1500, 0))))</f>
        <v/>
      </c>
      <c r="D1088" t="str">
        <f t="shared" si="48"/>
        <v/>
      </c>
      <c r="E1088" s="4" t="str" cm="1">
        <f t="array" ref="E1088">IF(A1088="","", SUMPRODUCT(--(INDEX('Cevap Anahtarları'!$B$2:$CW$10, MATCH(J1088, 'Cevap Anahtarları'!$A$2:$A$100, 0), 0)="ABCDE")) + SUMPRODUCT(--(K1088:DF1088 &lt;&gt; ""), --(ISNUMBER(SEARCH(K1088:DF1088, INDEX('Cevap Anahtarları'!$B$2:$CW$10, MATCH(J1088, 'Cevap Anahtarları'!$A$2:$A$100, 0), 0)))), --(INDEX('Cevap Anahtarları'!$B$2:$CW$10, MATCH(J1088, 'Cevap Anahtarları'!$A$2:$A$100, 0), 0)&lt;&gt;"ABCDE")))</f>
        <v/>
      </c>
      <c r="F1088" s="4" t="str" cm="1">
        <f t="array" ref="F1088">IF(A1088="","",SUMPRODUCT(1* (K1088:DF1088 &lt;&gt; 0)*(NOT(ISNUMBER(SEARCH(K1088:DF1088,INDEX('Cevap Anahtarları'!$B$2:$CW$10,MATCH(J1088,'Cevap Anahtarları'!$A$2:$A$100,0),0)))))))</f>
        <v/>
      </c>
      <c r="G1088" s="4" t="str" cm="1">
        <f t="array" aca="1" ref="G1088" ca="1">IF(A1088="", "", SUMPRODUCT(--(OFFSET(K1088, 0, 0, 1, $O$1) = 0), --(INDEX('Cevap Anahtarları'!$B$2:$CW$10, MATCH(J1088, 'Cevap Anahtarları'!$A$2:$A$100, 0), COLUMN(OFFSET(K1088, 0, 0, 1, $O$1))-COLUMN(K1088)+1) &lt;&gt; "ABCDE")))</f>
        <v/>
      </c>
      <c r="H1088" s="12" t="str">
        <f t="shared" si="49"/>
        <v/>
      </c>
      <c r="I1088" s="12" t="str">
        <f t="shared" si="50"/>
        <v/>
      </c>
    </row>
    <row r="1089" spans="2:9">
      <c r="B1089" t="str">
        <f>IF(_xlfn.CONCAT('OMR Ciktisi'!F1086:O1086)="","",VALUE(_xlfn.CONCAT('OMR Ciktisi'!F1086:O1086)))</f>
        <v/>
      </c>
      <c r="C1089" t="str">
        <f>IF(B1089="", "", OR(ISNUMBER(MATCH(B1089, 'Ogrenci Listesi'!$B$2:$B$1500, 0)), ISNUMBER(MATCH(B1089, 'Ogr List2'!$B$2:$B$1500, 0))))</f>
        <v/>
      </c>
      <c r="D1089" t="str">
        <f t="shared" si="48"/>
        <v/>
      </c>
      <c r="E1089" s="4" t="str" cm="1">
        <f t="array" ref="E1089">IF(A1089="","", SUMPRODUCT(--(INDEX('Cevap Anahtarları'!$B$2:$CW$10, MATCH(J1089, 'Cevap Anahtarları'!$A$2:$A$100, 0), 0)="ABCDE")) + SUMPRODUCT(--(K1089:DF1089 &lt;&gt; ""), --(ISNUMBER(SEARCH(K1089:DF1089, INDEX('Cevap Anahtarları'!$B$2:$CW$10, MATCH(J1089, 'Cevap Anahtarları'!$A$2:$A$100, 0), 0)))), --(INDEX('Cevap Anahtarları'!$B$2:$CW$10, MATCH(J1089, 'Cevap Anahtarları'!$A$2:$A$100, 0), 0)&lt;&gt;"ABCDE")))</f>
        <v/>
      </c>
      <c r="F1089" s="4" t="str" cm="1">
        <f t="array" ref="F1089">IF(A1089="","",SUMPRODUCT(1* (K1089:DF1089 &lt;&gt; 0)*(NOT(ISNUMBER(SEARCH(K1089:DF1089,INDEX('Cevap Anahtarları'!$B$2:$CW$10,MATCH(J1089,'Cevap Anahtarları'!$A$2:$A$100,0),0)))))))</f>
        <v/>
      </c>
      <c r="G1089" s="4" t="str" cm="1">
        <f t="array" aca="1" ref="G1089" ca="1">IF(A1089="", "", SUMPRODUCT(--(OFFSET(K1089, 0, 0, 1, $O$1) = 0), --(INDEX('Cevap Anahtarları'!$B$2:$CW$10, MATCH(J1089, 'Cevap Anahtarları'!$A$2:$A$100, 0), COLUMN(OFFSET(K1089, 0, 0, 1, $O$1))-COLUMN(K1089)+1) &lt;&gt; "ABCDE")))</f>
        <v/>
      </c>
      <c r="H1089" s="12" t="str">
        <f t="shared" si="49"/>
        <v/>
      </c>
      <c r="I1089" s="12" t="str">
        <f t="shared" si="50"/>
        <v/>
      </c>
    </row>
    <row r="1090" spans="2:9">
      <c r="B1090" t="str">
        <f>IF(_xlfn.CONCAT('OMR Ciktisi'!F1087:O1087)="","",VALUE(_xlfn.CONCAT('OMR Ciktisi'!F1087:O1087)))</f>
        <v/>
      </c>
      <c r="C1090" t="str">
        <f>IF(B1090="", "", OR(ISNUMBER(MATCH(B1090, 'Ogrenci Listesi'!$B$2:$B$1500, 0)), ISNUMBER(MATCH(B1090, 'Ogr List2'!$B$2:$B$1500, 0))))</f>
        <v/>
      </c>
      <c r="D1090" t="str">
        <f t="shared" si="48"/>
        <v/>
      </c>
      <c r="E1090" s="4" t="str" cm="1">
        <f t="array" ref="E1090">IF(A1090="","", SUMPRODUCT(--(INDEX('Cevap Anahtarları'!$B$2:$CW$10, MATCH(J1090, 'Cevap Anahtarları'!$A$2:$A$100, 0), 0)="ABCDE")) + SUMPRODUCT(--(K1090:DF1090 &lt;&gt; ""), --(ISNUMBER(SEARCH(K1090:DF1090, INDEX('Cevap Anahtarları'!$B$2:$CW$10, MATCH(J1090, 'Cevap Anahtarları'!$A$2:$A$100, 0), 0)))), --(INDEX('Cevap Anahtarları'!$B$2:$CW$10, MATCH(J1090, 'Cevap Anahtarları'!$A$2:$A$100, 0), 0)&lt;&gt;"ABCDE")))</f>
        <v/>
      </c>
      <c r="F1090" s="4" t="str" cm="1">
        <f t="array" ref="F1090">IF(A1090="","",SUMPRODUCT(1* (K1090:DF1090 &lt;&gt; 0)*(NOT(ISNUMBER(SEARCH(K1090:DF1090,INDEX('Cevap Anahtarları'!$B$2:$CW$10,MATCH(J1090,'Cevap Anahtarları'!$A$2:$A$100,0),0)))))))</f>
        <v/>
      </c>
      <c r="G1090" s="4" t="str" cm="1">
        <f t="array" aca="1" ref="G1090" ca="1">IF(A1090="", "", SUMPRODUCT(--(OFFSET(K1090, 0, 0, 1, $O$1) = 0), --(INDEX('Cevap Anahtarları'!$B$2:$CW$10, MATCH(J1090, 'Cevap Anahtarları'!$A$2:$A$100, 0), COLUMN(OFFSET(K1090, 0, 0, 1, $O$1))-COLUMN(K1090)+1) &lt;&gt; "ABCDE")))</f>
        <v/>
      </c>
      <c r="H1090" s="12" t="str">
        <f t="shared" si="49"/>
        <v/>
      </c>
      <c r="I1090" s="12" t="str">
        <f t="shared" si="50"/>
        <v/>
      </c>
    </row>
    <row r="1091" spans="2:9">
      <c r="B1091" t="str">
        <f>IF(_xlfn.CONCAT('OMR Ciktisi'!F1088:O1088)="","",VALUE(_xlfn.CONCAT('OMR Ciktisi'!F1088:O1088)))</f>
        <v/>
      </c>
      <c r="C1091" t="str">
        <f>IF(B1091="", "", OR(ISNUMBER(MATCH(B1091, 'Ogrenci Listesi'!$B$2:$B$1500, 0)), ISNUMBER(MATCH(B1091, 'Ogr List2'!$B$2:$B$1500, 0))))</f>
        <v/>
      </c>
      <c r="D1091" t="str">
        <f t="shared" si="48"/>
        <v/>
      </c>
      <c r="E1091" s="4" t="str" cm="1">
        <f t="array" ref="E1091">IF(A1091="","", SUMPRODUCT(--(INDEX('Cevap Anahtarları'!$B$2:$CW$10, MATCH(J1091, 'Cevap Anahtarları'!$A$2:$A$100, 0), 0)="ABCDE")) + SUMPRODUCT(--(K1091:DF1091 &lt;&gt; ""), --(ISNUMBER(SEARCH(K1091:DF1091, INDEX('Cevap Anahtarları'!$B$2:$CW$10, MATCH(J1091, 'Cevap Anahtarları'!$A$2:$A$100, 0), 0)))), --(INDEX('Cevap Anahtarları'!$B$2:$CW$10, MATCH(J1091, 'Cevap Anahtarları'!$A$2:$A$100, 0), 0)&lt;&gt;"ABCDE")))</f>
        <v/>
      </c>
      <c r="F1091" s="4" t="str" cm="1">
        <f t="array" ref="F1091">IF(A1091="","",SUMPRODUCT(1* (K1091:DF1091 &lt;&gt; 0)*(NOT(ISNUMBER(SEARCH(K1091:DF1091,INDEX('Cevap Anahtarları'!$B$2:$CW$10,MATCH(J1091,'Cevap Anahtarları'!$A$2:$A$100,0),0)))))))</f>
        <v/>
      </c>
      <c r="G1091" s="4" t="str" cm="1">
        <f t="array" aca="1" ref="G1091" ca="1">IF(A1091="", "", SUMPRODUCT(--(OFFSET(K1091, 0, 0, 1, $O$1) = 0), --(INDEX('Cevap Anahtarları'!$B$2:$CW$10, MATCH(J1091, 'Cevap Anahtarları'!$A$2:$A$100, 0), COLUMN(OFFSET(K1091, 0, 0, 1, $O$1))-COLUMN(K1091)+1) &lt;&gt; "ABCDE")))</f>
        <v/>
      </c>
      <c r="H1091" s="12" t="str">
        <f t="shared" si="49"/>
        <v/>
      </c>
      <c r="I1091" s="12" t="str">
        <f t="shared" si="50"/>
        <v/>
      </c>
    </row>
    <row r="1092" spans="2:9">
      <c r="B1092" t="str">
        <f>IF(_xlfn.CONCAT('OMR Ciktisi'!F1089:O1089)="","",VALUE(_xlfn.CONCAT('OMR Ciktisi'!F1089:O1089)))</f>
        <v/>
      </c>
      <c r="C1092" t="str">
        <f>IF(B1092="", "", OR(ISNUMBER(MATCH(B1092, 'Ogrenci Listesi'!$B$2:$B$1500, 0)), ISNUMBER(MATCH(B1092, 'Ogr List2'!$B$2:$B$1500, 0))))</f>
        <v/>
      </c>
      <c r="D1092" t="str">
        <f t="shared" si="48"/>
        <v/>
      </c>
      <c r="E1092" s="4" t="str" cm="1">
        <f t="array" ref="E1092">IF(A1092="","", SUMPRODUCT(--(INDEX('Cevap Anahtarları'!$B$2:$CW$10, MATCH(J1092, 'Cevap Anahtarları'!$A$2:$A$100, 0), 0)="ABCDE")) + SUMPRODUCT(--(K1092:DF1092 &lt;&gt; ""), --(ISNUMBER(SEARCH(K1092:DF1092, INDEX('Cevap Anahtarları'!$B$2:$CW$10, MATCH(J1092, 'Cevap Anahtarları'!$A$2:$A$100, 0), 0)))), --(INDEX('Cevap Anahtarları'!$B$2:$CW$10, MATCH(J1092, 'Cevap Anahtarları'!$A$2:$A$100, 0), 0)&lt;&gt;"ABCDE")))</f>
        <v/>
      </c>
      <c r="F1092" s="4" t="str" cm="1">
        <f t="array" ref="F1092">IF(A1092="","",SUMPRODUCT(1* (K1092:DF1092 &lt;&gt; 0)*(NOT(ISNUMBER(SEARCH(K1092:DF1092,INDEX('Cevap Anahtarları'!$B$2:$CW$10,MATCH(J1092,'Cevap Anahtarları'!$A$2:$A$100,0),0)))))))</f>
        <v/>
      </c>
      <c r="G1092" s="4" t="str" cm="1">
        <f t="array" aca="1" ref="G1092" ca="1">IF(A1092="", "", SUMPRODUCT(--(OFFSET(K1092, 0, 0, 1, $O$1) = 0), --(INDEX('Cevap Anahtarları'!$B$2:$CW$10, MATCH(J1092, 'Cevap Anahtarları'!$A$2:$A$100, 0), COLUMN(OFFSET(K1092, 0, 0, 1, $O$1))-COLUMN(K1092)+1) &lt;&gt; "ABCDE")))</f>
        <v/>
      </c>
      <c r="H1092" s="12" t="str">
        <f t="shared" si="49"/>
        <v/>
      </c>
      <c r="I1092" s="12" t="str">
        <f t="shared" si="50"/>
        <v/>
      </c>
    </row>
    <row r="1093" spans="2:9">
      <c r="B1093" t="str">
        <f>IF(_xlfn.CONCAT('OMR Ciktisi'!F1090:O1090)="","",VALUE(_xlfn.CONCAT('OMR Ciktisi'!F1090:O1090)))</f>
        <v/>
      </c>
      <c r="C1093" t="str">
        <f>IF(B1093="", "", OR(ISNUMBER(MATCH(B1093, 'Ogrenci Listesi'!$B$2:$B$1500, 0)), ISNUMBER(MATCH(B1093, 'Ogr List2'!$B$2:$B$1500, 0))))</f>
        <v/>
      </c>
      <c r="D1093" t="str">
        <f t="shared" si="48"/>
        <v/>
      </c>
      <c r="E1093" s="4" t="str" cm="1">
        <f t="array" ref="E1093">IF(A1093="","", SUMPRODUCT(--(INDEX('Cevap Anahtarları'!$B$2:$CW$10, MATCH(J1093, 'Cevap Anahtarları'!$A$2:$A$100, 0), 0)="ABCDE")) + SUMPRODUCT(--(K1093:DF1093 &lt;&gt; ""), --(ISNUMBER(SEARCH(K1093:DF1093, INDEX('Cevap Anahtarları'!$B$2:$CW$10, MATCH(J1093, 'Cevap Anahtarları'!$A$2:$A$100, 0), 0)))), --(INDEX('Cevap Anahtarları'!$B$2:$CW$10, MATCH(J1093, 'Cevap Anahtarları'!$A$2:$A$100, 0), 0)&lt;&gt;"ABCDE")))</f>
        <v/>
      </c>
      <c r="F1093" s="4" t="str" cm="1">
        <f t="array" ref="F1093">IF(A1093="","",SUMPRODUCT(1* (K1093:DF1093 &lt;&gt; 0)*(NOT(ISNUMBER(SEARCH(K1093:DF1093,INDEX('Cevap Anahtarları'!$B$2:$CW$10,MATCH(J1093,'Cevap Anahtarları'!$A$2:$A$100,0),0)))))))</f>
        <v/>
      </c>
      <c r="G1093" s="4" t="str" cm="1">
        <f t="array" aca="1" ref="G1093" ca="1">IF(A1093="", "", SUMPRODUCT(--(OFFSET(K1093, 0, 0, 1, $O$1) = 0), --(INDEX('Cevap Anahtarları'!$B$2:$CW$10, MATCH(J1093, 'Cevap Anahtarları'!$A$2:$A$100, 0), COLUMN(OFFSET(K1093, 0, 0, 1, $O$1))-COLUMN(K1093)+1) &lt;&gt; "ABCDE")))</f>
        <v/>
      </c>
      <c r="H1093" s="12" t="str">
        <f t="shared" si="49"/>
        <v/>
      </c>
      <c r="I1093" s="12" t="str">
        <f t="shared" si="50"/>
        <v/>
      </c>
    </row>
    <row r="1094" spans="2:9">
      <c r="B1094" t="str">
        <f>IF(_xlfn.CONCAT('OMR Ciktisi'!F1091:O1091)="","",VALUE(_xlfn.CONCAT('OMR Ciktisi'!F1091:O1091)))</f>
        <v/>
      </c>
      <c r="C1094" t="str">
        <f>IF(B1094="", "", OR(ISNUMBER(MATCH(B1094, 'Ogrenci Listesi'!$B$2:$B$1500, 0)), ISNUMBER(MATCH(B1094, 'Ogr List2'!$B$2:$B$1500, 0))))</f>
        <v/>
      </c>
      <c r="D1094" t="str">
        <f t="shared" ref="D1094:D1157" si="51">IF(ISBLANK(A1094), "", COUNTIF(B:B,B1094)&lt;1.5)</f>
        <v/>
      </c>
      <c r="E1094" s="4" t="str" cm="1">
        <f t="array" ref="E1094">IF(A1094="","", SUMPRODUCT(--(INDEX('Cevap Anahtarları'!$B$2:$CW$10, MATCH(J1094, 'Cevap Anahtarları'!$A$2:$A$100, 0), 0)="ABCDE")) + SUMPRODUCT(--(K1094:DF1094 &lt;&gt; ""), --(ISNUMBER(SEARCH(K1094:DF1094, INDEX('Cevap Anahtarları'!$B$2:$CW$10, MATCH(J1094, 'Cevap Anahtarları'!$A$2:$A$100, 0), 0)))), --(INDEX('Cevap Anahtarları'!$B$2:$CW$10, MATCH(J1094, 'Cevap Anahtarları'!$A$2:$A$100, 0), 0)&lt;&gt;"ABCDE")))</f>
        <v/>
      </c>
      <c r="F1094" s="4" t="str" cm="1">
        <f t="array" ref="F1094">IF(A1094="","",SUMPRODUCT(1* (K1094:DF1094 &lt;&gt; 0)*(NOT(ISNUMBER(SEARCH(K1094:DF1094,INDEX('Cevap Anahtarları'!$B$2:$CW$10,MATCH(J1094,'Cevap Anahtarları'!$A$2:$A$100,0),0)))))))</f>
        <v/>
      </c>
      <c r="G1094" s="4" t="str" cm="1">
        <f t="array" aca="1" ref="G1094" ca="1">IF(A1094="", "", SUMPRODUCT(--(OFFSET(K1094, 0, 0, 1, $O$1) = 0), --(INDEX('Cevap Anahtarları'!$B$2:$CW$10, MATCH(J1094, 'Cevap Anahtarları'!$A$2:$A$100, 0), COLUMN(OFFSET(K1094, 0, 0, 1, $O$1))-COLUMN(K1094)+1) &lt;&gt; "ABCDE")))</f>
        <v/>
      </c>
      <c r="H1094" s="12" t="str">
        <f t="shared" ref="H1094:H1157" si="52">IF(A1094="","", MAX(E1094*$C$2+F1094*$I$2,0))</f>
        <v/>
      </c>
      <c r="I1094" s="12" t="str">
        <f t="shared" ref="I1094:I1157" si="53">IF(ISBLANK(A1094), "", IF(OR(D1094 = FALSE, C1094 = FALSE, J1094=0), -99, IFERROR(H1094*$O$2/$O$1, -99)))</f>
        <v/>
      </c>
    </row>
    <row r="1095" spans="2:9">
      <c r="B1095" t="str">
        <f>IF(_xlfn.CONCAT('OMR Ciktisi'!F1092:O1092)="","",VALUE(_xlfn.CONCAT('OMR Ciktisi'!F1092:O1092)))</f>
        <v/>
      </c>
      <c r="C1095" t="str">
        <f>IF(B1095="", "", OR(ISNUMBER(MATCH(B1095, 'Ogrenci Listesi'!$B$2:$B$1500, 0)), ISNUMBER(MATCH(B1095, 'Ogr List2'!$B$2:$B$1500, 0))))</f>
        <v/>
      </c>
      <c r="D1095" t="str">
        <f t="shared" si="51"/>
        <v/>
      </c>
      <c r="E1095" s="4" t="str" cm="1">
        <f t="array" ref="E1095">IF(A1095="","", SUMPRODUCT(--(INDEX('Cevap Anahtarları'!$B$2:$CW$10, MATCH(J1095, 'Cevap Anahtarları'!$A$2:$A$100, 0), 0)="ABCDE")) + SUMPRODUCT(--(K1095:DF1095 &lt;&gt; ""), --(ISNUMBER(SEARCH(K1095:DF1095, INDEX('Cevap Anahtarları'!$B$2:$CW$10, MATCH(J1095, 'Cevap Anahtarları'!$A$2:$A$100, 0), 0)))), --(INDEX('Cevap Anahtarları'!$B$2:$CW$10, MATCH(J1095, 'Cevap Anahtarları'!$A$2:$A$100, 0), 0)&lt;&gt;"ABCDE")))</f>
        <v/>
      </c>
      <c r="F1095" s="4" t="str" cm="1">
        <f t="array" ref="F1095">IF(A1095="","",SUMPRODUCT(1* (K1095:DF1095 &lt;&gt; 0)*(NOT(ISNUMBER(SEARCH(K1095:DF1095,INDEX('Cevap Anahtarları'!$B$2:$CW$10,MATCH(J1095,'Cevap Anahtarları'!$A$2:$A$100,0),0)))))))</f>
        <v/>
      </c>
      <c r="G1095" s="4" t="str" cm="1">
        <f t="array" aca="1" ref="G1095" ca="1">IF(A1095="", "", SUMPRODUCT(--(OFFSET(K1095, 0, 0, 1, $O$1) = 0), --(INDEX('Cevap Anahtarları'!$B$2:$CW$10, MATCH(J1095, 'Cevap Anahtarları'!$A$2:$A$100, 0), COLUMN(OFFSET(K1095, 0, 0, 1, $O$1))-COLUMN(K1095)+1) &lt;&gt; "ABCDE")))</f>
        <v/>
      </c>
      <c r="H1095" s="12" t="str">
        <f t="shared" si="52"/>
        <v/>
      </c>
      <c r="I1095" s="12" t="str">
        <f t="shared" si="53"/>
        <v/>
      </c>
    </row>
    <row r="1096" spans="2:9">
      <c r="B1096" t="str">
        <f>IF(_xlfn.CONCAT('OMR Ciktisi'!F1093:O1093)="","",VALUE(_xlfn.CONCAT('OMR Ciktisi'!F1093:O1093)))</f>
        <v/>
      </c>
      <c r="C1096" t="str">
        <f>IF(B1096="", "", OR(ISNUMBER(MATCH(B1096, 'Ogrenci Listesi'!$B$2:$B$1500, 0)), ISNUMBER(MATCH(B1096, 'Ogr List2'!$B$2:$B$1500, 0))))</f>
        <v/>
      </c>
      <c r="D1096" t="str">
        <f t="shared" si="51"/>
        <v/>
      </c>
      <c r="E1096" s="4" t="str" cm="1">
        <f t="array" ref="E1096">IF(A1096="","", SUMPRODUCT(--(INDEX('Cevap Anahtarları'!$B$2:$CW$10, MATCH(J1096, 'Cevap Anahtarları'!$A$2:$A$100, 0), 0)="ABCDE")) + SUMPRODUCT(--(K1096:DF1096 &lt;&gt; ""), --(ISNUMBER(SEARCH(K1096:DF1096, INDEX('Cevap Anahtarları'!$B$2:$CW$10, MATCH(J1096, 'Cevap Anahtarları'!$A$2:$A$100, 0), 0)))), --(INDEX('Cevap Anahtarları'!$B$2:$CW$10, MATCH(J1096, 'Cevap Anahtarları'!$A$2:$A$100, 0), 0)&lt;&gt;"ABCDE")))</f>
        <v/>
      </c>
      <c r="F1096" s="4" t="str" cm="1">
        <f t="array" ref="F1096">IF(A1096="","",SUMPRODUCT(1* (K1096:DF1096 &lt;&gt; 0)*(NOT(ISNUMBER(SEARCH(K1096:DF1096,INDEX('Cevap Anahtarları'!$B$2:$CW$10,MATCH(J1096,'Cevap Anahtarları'!$A$2:$A$100,0),0)))))))</f>
        <v/>
      </c>
      <c r="G1096" s="4" t="str" cm="1">
        <f t="array" aca="1" ref="G1096" ca="1">IF(A1096="", "", SUMPRODUCT(--(OFFSET(K1096, 0, 0, 1, $O$1) = 0), --(INDEX('Cevap Anahtarları'!$B$2:$CW$10, MATCH(J1096, 'Cevap Anahtarları'!$A$2:$A$100, 0), COLUMN(OFFSET(K1096, 0, 0, 1, $O$1))-COLUMN(K1096)+1) &lt;&gt; "ABCDE")))</f>
        <v/>
      </c>
      <c r="H1096" s="12" t="str">
        <f t="shared" si="52"/>
        <v/>
      </c>
      <c r="I1096" s="12" t="str">
        <f t="shared" si="53"/>
        <v/>
      </c>
    </row>
    <row r="1097" spans="2:9">
      <c r="B1097" t="str">
        <f>IF(_xlfn.CONCAT('OMR Ciktisi'!F1094:O1094)="","",VALUE(_xlfn.CONCAT('OMR Ciktisi'!F1094:O1094)))</f>
        <v/>
      </c>
      <c r="C1097" t="str">
        <f>IF(B1097="", "", OR(ISNUMBER(MATCH(B1097, 'Ogrenci Listesi'!$B$2:$B$1500, 0)), ISNUMBER(MATCH(B1097, 'Ogr List2'!$B$2:$B$1500, 0))))</f>
        <v/>
      </c>
      <c r="D1097" t="str">
        <f t="shared" si="51"/>
        <v/>
      </c>
      <c r="E1097" s="4" t="str" cm="1">
        <f t="array" ref="E1097">IF(A1097="","", SUMPRODUCT(--(INDEX('Cevap Anahtarları'!$B$2:$CW$10, MATCH(J1097, 'Cevap Anahtarları'!$A$2:$A$100, 0), 0)="ABCDE")) + SUMPRODUCT(--(K1097:DF1097 &lt;&gt; ""), --(ISNUMBER(SEARCH(K1097:DF1097, INDEX('Cevap Anahtarları'!$B$2:$CW$10, MATCH(J1097, 'Cevap Anahtarları'!$A$2:$A$100, 0), 0)))), --(INDEX('Cevap Anahtarları'!$B$2:$CW$10, MATCH(J1097, 'Cevap Anahtarları'!$A$2:$A$100, 0), 0)&lt;&gt;"ABCDE")))</f>
        <v/>
      </c>
      <c r="F1097" s="4" t="str" cm="1">
        <f t="array" ref="F1097">IF(A1097="","",SUMPRODUCT(1* (K1097:DF1097 &lt;&gt; 0)*(NOT(ISNUMBER(SEARCH(K1097:DF1097,INDEX('Cevap Anahtarları'!$B$2:$CW$10,MATCH(J1097,'Cevap Anahtarları'!$A$2:$A$100,0),0)))))))</f>
        <v/>
      </c>
      <c r="G1097" s="4" t="str" cm="1">
        <f t="array" aca="1" ref="G1097" ca="1">IF(A1097="", "", SUMPRODUCT(--(OFFSET(K1097, 0, 0, 1, $O$1) = 0), --(INDEX('Cevap Anahtarları'!$B$2:$CW$10, MATCH(J1097, 'Cevap Anahtarları'!$A$2:$A$100, 0), COLUMN(OFFSET(K1097, 0, 0, 1, $O$1))-COLUMN(K1097)+1) &lt;&gt; "ABCDE")))</f>
        <v/>
      </c>
      <c r="H1097" s="12" t="str">
        <f t="shared" si="52"/>
        <v/>
      </c>
      <c r="I1097" s="12" t="str">
        <f t="shared" si="53"/>
        <v/>
      </c>
    </row>
    <row r="1098" spans="2:9">
      <c r="B1098" t="str">
        <f>IF(_xlfn.CONCAT('OMR Ciktisi'!F1095:O1095)="","",VALUE(_xlfn.CONCAT('OMR Ciktisi'!F1095:O1095)))</f>
        <v/>
      </c>
      <c r="C1098" t="str">
        <f>IF(B1098="", "", OR(ISNUMBER(MATCH(B1098, 'Ogrenci Listesi'!$B$2:$B$1500, 0)), ISNUMBER(MATCH(B1098, 'Ogr List2'!$B$2:$B$1500, 0))))</f>
        <v/>
      </c>
      <c r="D1098" t="str">
        <f t="shared" si="51"/>
        <v/>
      </c>
      <c r="E1098" s="4" t="str" cm="1">
        <f t="array" ref="E1098">IF(A1098="","", SUMPRODUCT(--(INDEX('Cevap Anahtarları'!$B$2:$CW$10, MATCH(J1098, 'Cevap Anahtarları'!$A$2:$A$100, 0), 0)="ABCDE")) + SUMPRODUCT(--(K1098:DF1098 &lt;&gt; ""), --(ISNUMBER(SEARCH(K1098:DF1098, INDEX('Cevap Anahtarları'!$B$2:$CW$10, MATCH(J1098, 'Cevap Anahtarları'!$A$2:$A$100, 0), 0)))), --(INDEX('Cevap Anahtarları'!$B$2:$CW$10, MATCH(J1098, 'Cevap Anahtarları'!$A$2:$A$100, 0), 0)&lt;&gt;"ABCDE")))</f>
        <v/>
      </c>
      <c r="F1098" s="4" t="str" cm="1">
        <f t="array" ref="F1098">IF(A1098="","",SUMPRODUCT(1* (K1098:DF1098 &lt;&gt; 0)*(NOT(ISNUMBER(SEARCH(K1098:DF1098,INDEX('Cevap Anahtarları'!$B$2:$CW$10,MATCH(J1098,'Cevap Anahtarları'!$A$2:$A$100,0),0)))))))</f>
        <v/>
      </c>
      <c r="G1098" s="4" t="str" cm="1">
        <f t="array" aca="1" ref="G1098" ca="1">IF(A1098="", "", SUMPRODUCT(--(OFFSET(K1098, 0, 0, 1, $O$1) = 0), --(INDEX('Cevap Anahtarları'!$B$2:$CW$10, MATCH(J1098, 'Cevap Anahtarları'!$A$2:$A$100, 0), COLUMN(OFFSET(K1098, 0, 0, 1, $O$1))-COLUMN(K1098)+1) &lt;&gt; "ABCDE")))</f>
        <v/>
      </c>
      <c r="H1098" s="12" t="str">
        <f t="shared" si="52"/>
        <v/>
      </c>
      <c r="I1098" s="12" t="str">
        <f t="shared" si="53"/>
        <v/>
      </c>
    </row>
    <row r="1099" spans="2:9">
      <c r="B1099" t="str">
        <f>IF(_xlfn.CONCAT('OMR Ciktisi'!F1096:O1096)="","",VALUE(_xlfn.CONCAT('OMR Ciktisi'!F1096:O1096)))</f>
        <v/>
      </c>
      <c r="C1099" t="str">
        <f>IF(B1099="", "", OR(ISNUMBER(MATCH(B1099, 'Ogrenci Listesi'!$B$2:$B$1500, 0)), ISNUMBER(MATCH(B1099, 'Ogr List2'!$B$2:$B$1500, 0))))</f>
        <v/>
      </c>
      <c r="D1099" t="str">
        <f t="shared" si="51"/>
        <v/>
      </c>
      <c r="E1099" s="4" t="str" cm="1">
        <f t="array" ref="E1099">IF(A1099="","", SUMPRODUCT(--(INDEX('Cevap Anahtarları'!$B$2:$CW$10, MATCH(J1099, 'Cevap Anahtarları'!$A$2:$A$100, 0), 0)="ABCDE")) + SUMPRODUCT(--(K1099:DF1099 &lt;&gt; ""), --(ISNUMBER(SEARCH(K1099:DF1099, INDEX('Cevap Anahtarları'!$B$2:$CW$10, MATCH(J1099, 'Cevap Anahtarları'!$A$2:$A$100, 0), 0)))), --(INDEX('Cevap Anahtarları'!$B$2:$CW$10, MATCH(J1099, 'Cevap Anahtarları'!$A$2:$A$100, 0), 0)&lt;&gt;"ABCDE")))</f>
        <v/>
      </c>
      <c r="F1099" s="4" t="str" cm="1">
        <f t="array" ref="F1099">IF(A1099="","",SUMPRODUCT(1* (K1099:DF1099 &lt;&gt; 0)*(NOT(ISNUMBER(SEARCH(K1099:DF1099,INDEX('Cevap Anahtarları'!$B$2:$CW$10,MATCH(J1099,'Cevap Anahtarları'!$A$2:$A$100,0),0)))))))</f>
        <v/>
      </c>
      <c r="G1099" s="4" t="str" cm="1">
        <f t="array" aca="1" ref="G1099" ca="1">IF(A1099="", "", SUMPRODUCT(--(OFFSET(K1099, 0, 0, 1, $O$1) = 0), --(INDEX('Cevap Anahtarları'!$B$2:$CW$10, MATCH(J1099, 'Cevap Anahtarları'!$A$2:$A$100, 0), COLUMN(OFFSET(K1099, 0, 0, 1, $O$1))-COLUMN(K1099)+1) &lt;&gt; "ABCDE")))</f>
        <v/>
      </c>
      <c r="H1099" s="12" t="str">
        <f t="shared" si="52"/>
        <v/>
      </c>
      <c r="I1099" s="12" t="str">
        <f t="shared" si="53"/>
        <v/>
      </c>
    </row>
    <row r="1100" spans="2:9">
      <c r="B1100" t="str">
        <f>IF(_xlfn.CONCAT('OMR Ciktisi'!F1097:O1097)="","",VALUE(_xlfn.CONCAT('OMR Ciktisi'!F1097:O1097)))</f>
        <v/>
      </c>
      <c r="C1100" t="str">
        <f>IF(B1100="", "", OR(ISNUMBER(MATCH(B1100, 'Ogrenci Listesi'!$B$2:$B$1500, 0)), ISNUMBER(MATCH(B1100, 'Ogr List2'!$B$2:$B$1500, 0))))</f>
        <v/>
      </c>
      <c r="D1100" t="str">
        <f t="shared" si="51"/>
        <v/>
      </c>
      <c r="E1100" s="4" t="str" cm="1">
        <f t="array" ref="E1100">IF(A1100="","", SUMPRODUCT(--(INDEX('Cevap Anahtarları'!$B$2:$CW$10, MATCH(J1100, 'Cevap Anahtarları'!$A$2:$A$100, 0), 0)="ABCDE")) + SUMPRODUCT(--(K1100:DF1100 &lt;&gt; ""), --(ISNUMBER(SEARCH(K1100:DF1100, INDEX('Cevap Anahtarları'!$B$2:$CW$10, MATCH(J1100, 'Cevap Anahtarları'!$A$2:$A$100, 0), 0)))), --(INDEX('Cevap Anahtarları'!$B$2:$CW$10, MATCH(J1100, 'Cevap Anahtarları'!$A$2:$A$100, 0), 0)&lt;&gt;"ABCDE")))</f>
        <v/>
      </c>
      <c r="F1100" s="4" t="str" cm="1">
        <f t="array" ref="F1100">IF(A1100="","",SUMPRODUCT(1* (K1100:DF1100 &lt;&gt; 0)*(NOT(ISNUMBER(SEARCH(K1100:DF1100,INDEX('Cevap Anahtarları'!$B$2:$CW$10,MATCH(J1100,'Cevap Anahtarları'!$A$2:$A$100,0),0)))))))</f>
        <v/>
      </c>
      <c r="G1100" s="4" t="str" cm="1">
        <f t="array" aca="1" ref="G1100" ca="1">IF(A1100="", "", SUMPRODUCT(--(OFFSET(K1100, 0, 0, 1, $O$1) = 0), --(INDEX('Cevap Anahtarları'!$B$2:$CW$10, MATCH(J1100, 'Cevap Anahtarları'!$A$2:$A$100, 0), COLUMN(OFFSET(K1100, 0, 0, 1, $O$1))-COLUMN(K1100)+1) &lt;&gt; "ABCDE")))</f>
        <v/>
      </c>
      <c r="H1100" s="12" t="str">
        <f t="shared" si="52"/>
        <v/>
      </c>
      <c r="I1100" s="12" t="str">
        <f t="shared" si="53"/>
        <v/>
      </c>
    </row>
    <row r="1101" spans="2:9">
      <c r="B1101" t="str">
        <f>IF(_xlfn.CONCAT('OMR Ciktisi'!F1098:O1098)="","",VALUE(_xlfn.CONCAT('OMR Ciktisi'!F1098:O1098)))</f>
        <v/>
      </c>
      <c r="C1101" t="str">
        <f>IF(B1101="", "", OR(ISNUMBER(MATCH(B1101, 'Ogrenci Listesi'!$B$2:$B$1500, 0)), ISNUMBER(MATCH(B1101, 'Ogr List2'!$B$2:$B$1500, 0))))</f>
        <v/>
      </c>
      <c r="D1101" t="str">
        <f t="shared" si="51"/>
        <v/>
      </c>
      <c r="E1101" s="4" t="str" cm="1">
        <f t="array" ref="E1101">IF(A1101="","", SUMPRODUCT(--(INDEX('Cevap Anahtarları'!$B$2:$CW$10, MATCH(J1101, 'Cevap Anahtarları'!$A$2:$A$100, 0), 0)="ABCDE")) + SUMPRODUCT(--(K1101:DF1101 &lt;&gt; ""), --(ISNUMBER(SEARCH(K1101:DF1101, INDEX('Cevap Anahtarları'!$B$2:$CW$10, MATCH(J1101, 'Cevap Anahtarları'!$A$2:$A$100, 0), 0)))), --(INDEX('Cevap Anahtarları'!$B$2:$CW$10, MATCH(J1101, 'Cevap Anahtarları'!$A$2:$A$100, 0), 0)&lt;&gt;"ABCDE")))</f>
        <v/>
      </c>
      <c r="F1101" s="4" t="str" cm="1">
        <f t="array" ref="F1101">IF(A1101="","",SUMPRODUCT(1* (K1101:DF1101 &lt;&gt; 0)*(NOT(ISNUMBER(SEARCH(K1101:DF1101,INDEX('Cevap Anahtarları'!$B$2:$CW$10,MATCH(J1101,'Cevap Anahtarları'!$A$2:$A$100,0),0)))))))</f>
        <v/>
      </c>
      <c r="G1101" s="4" t="str" cm="1">
        <f t="array" aca="1" ref="G1101" ca="1">IF(A1101="", "", SUMPRODUCT(--(OFFSET(K1101, 0, 0, 1, $O$1) = 0), --(INDEX('Cevap Anahtarları'!$B$2:$CW$10, MATCH(J1101, 'Cevap Anahtarları'!$A$2:$A$100, 0), COLUMN(OFFSET(K1101, 0, 0, 1, $O$1))-COLUMN(K1101)+1) &lt;&gt; "ABCDE")))</f>
        <v/>
      </c>
      <c r="H1101" s="12" t="str">
        <f t="shared" si="52"/>
        <v/>
      </c>
      <c r="I1101" s="12" t="str">
        <f t="shared" si="53"/>
        <v/>
      </c>
    </row>
    <row r="1102" spans="2:9">
      <c r="B1102" t="str">
        <f>IF(_xlfn.CONCAT('OMR Ciktisi'!F1099:O1099)="","",VALUE(_xlfn.CONCAT('OMR Ciktisi'!F1099:O1099)))</f>
        <v/>
      </c>
      <c r="C1102" t="str">
        <f>IF(B1102="", "", OR(ISNUMBER(MATCH(B1102, 'Ogrenci Listesi'!$B$2:$B$1500, 0)), ISNUMBER(MATCH(B1102, 'Ogr List2'!$B$2:$B$1500, 0))))</f>
        <v/>
      </c>
      <c r="D1102" t="str">
        <f t="shared" si="51"/>
        <v/>
      </c>
      <c r="E1102" s="4" t="str" cm="1">
        <f t="array" ref="E1102">IF(A1102="","", SUMPRODUCT(--(INDEX('Cevap Anahtarları'!$B$2:$CW$10, MATCH(J1102, 'Cevap Anahtarları'!$A$2:$A$100, 0), 0)="ABCDE")) + SUMPRODUCT(--(K1102:DF1102 &lt;&gt; ""), --(ISNUMBER(SEARCH(K1102:DF1102, INDEX('Cevap Anahtarları'!$B$2:$CW$10, MATCH(J1102, 'Cevap Anahtarları'!$A$2:$A$100, 0), 0)))), --(INDEX('Cevap Anahtarları'!$B$2:$CW$10, MATCH(J1102, 'Cevap Anahtarları'!$A$2:$A$100, 0), 0)&lt;&gt;"ABCDE")))</f>
        <v/>
      </c>
      <c r="F1102" s="4" t="str" cm="1">
        <f t="array" ref="F1102">IF(A1102="","",SUMPRODUCT(1* (K1102:DF1102 &lt;&gt; 0)*(NOT(ISNUMBER(SEARCH(K1102:DF1102,INDEX('Cevap Anahtarları'!$B$2:$CW$10,MATCH(J1102,'Cevap Anahtarları'!$A$2:$A$100,0),0)))))))</f>
        <v/>
      </c>
      <c r="G1102" s="4" t="str" cm="1">
        <f t="array" aca="1" ref="G1102" ca="1">IF(A1102="", "", SUMPRODUCT(--(OFFSET(K1102, 0, 0, 1, $O$1) = 0), --(INDEX('Cevap Anahtarları'!$B$2:$CW$10, MATCH(J1102, 'Cevap Anahtarları'!$A$2:$A$100, 0), COLUMN(OFFSET(K1102, 0, 0, 1, $O$1))-COLUMN(K1102)+1) &lt;&gt; "ABCDE")))</f>
        <v/>
      </c>
      <c r="H1102" s="12" t="str">
        <f t="shared" si="52"/>
        <v/>
      </c>
      <c r="I1102" s="12" t="str">
        <f t="shared" si="53"/>
        <v/>
      </c>
    </row>
    <row r="1103" spans="2:9">
      <c r="B1103" t="str">
        <f>IF(_xlfn.CONCAT('OMR Ciktisi'!F1100:O1100)="","",VALUE(_xlfn.CONCAT('OMR Ciktisi'!F1100:O1100)))</f>
        <v/>
      </c>
      <c r="C1103" t="str">
        <f>IF(B1103="", "", OR(ISNUMBER(MATCH(B1103, 'Ogrenci Listesi'!$B$2:$B$1500, 0)), ISNUMBER(MATCH(B1103, 'Ogr List2'!$B$2:$B$1500, 0))))</f>
        <v/>
      </c>
      <c r="D1103" t="str">
        <f t="shared" si="51"/>
        <v/>
      </c>
      <c r="E1103" s="4" t="str" cm="1">
        <f t="array" ref="E1103">IF(A1103="","", SUMPRODUCT(--(INDEX('Cevap Anahtarları'!$B$2:$CW$10, MATCH(J1103, 'Cevap Anahtarları'!$A$2:$A$100, 0), 0)="ABCDE")) + SUMPRODUCT(--(K1103:DF1103 &lt;&gt; ""), --(ISNUMBER(SEARCH(K1103:DF1103, INDEX('Cevap Anahtarları'!$B$2:$CW$10, MATCH(J1103, 'Cevap Anahtarları'!$A$2:$A$100, 0), 0)))), --(INDEX('Cevap Anahtarları'!$B$2:$CW$10, MATCH(J1103, 'Cevap Anahtarları'!$A$2:$A$100, 0), 0)&lt;&gt;"ABCDE")))</f>
        <v/>
      </c>
      <c r="F1103" s="4" t="str" cm="1">
        <f t="array" ref="F1103">IF(A1103="","",SUMPRODUCT(1* (K1103:DF1103 &lt;&gt; 0)*(NOT(ISNUMBER(SEARCH(K1103:DF1103,INDEX('Cevap Anahtarları'!$B$2:$CW$10,MATCH(J1103,'Cevap Anahtarları'!$A$2:$A$100,0),0)))))))</f>
        <v/>
      </c>
      <c r="G1103" s="4" t="str" cm="1">
        <f t="array" aca="1" ref="G1103" ca="1">IF(A1103="", "", SUMPRODUCT(--(OFFSET(K1103, 0, 0, 1, $O$1) = 0), --(INDEX('Cevap Anahtarları'!$B$2:$CW$10, MATCH(J1103, 'Cevap Anahtarları'!$A$2:$A$100, 0), COLUMN(OFFSET(K1103, 0, 0, 1, $O$1))-COLUMN(K1103)+1) &lt;&gt; "ABCDE")))</f>
        <v/>
      </c>
      <c r="H1103" s="12" t="str">
        <f t="shared" si="52"/>
        <v/>
      </c>
      <c r="I1103" s="12" t="str">
        <f t="shared" si="53"/>
        <v/>
      </c>
    </row>
    <row r="1104" spans="2:9">
      <c r="B1104" t="str">
        <f>IF(_xlfn.CONCAT('OMR Ciktisi'!F1101:O1101)="","",VALUE(_xlfn.CONCAT('OMR Ciktisi'!F1101:O1101)))</f>
        <v/>
      </c>
      <c r="C1104" t="str">
        <f>IF(B1104="", "", OR(ISNUMBER(MATCH(B1104, 'Ogrenci Listesi'!$B$2:$B$1500, 0)), ISNUMBER(MATCH(B1104, 'Ogr List2'!$B$2:$B$1500, 0))))</f>
        <v/>
      </c>
      <c r="D1104" t="str">
        <f t="shared" si="51"/>
        <v/>
      </c>
      <c r="E1104" s="4" t="str" cm="1">
        <f t="array" ref="E1104">IF(A1104="","", SUMPRODUCT(--(INDEX('Cevap Anahtarları'!$B$2:$CW$10, MATCH(J1104, 'Cevap Anahtarları'!$A$2:$A$100, 0), 0)="ABCDE")) + SUMPRODUCT(--(K1104:DF1104 &lt;&gt; ""), --(ISNUMBER(SEARCH(K1104:DF1104, INDEX('Cevap Anahtarları'!$B$2:$CW$10, MATCH(J1104, 'Cevap Anahtarları'!$A$2:$A$100, 0), 0)))), --(INDEX('Cevap Anahtarları'!$B$2:$CW$10, MATCH(J1104, 'Cevap Anahtarları'!$A$2:$A$100, 0), 0)&lt;&gt;"ABCDE")))</f>
        <v/>
      </c>
      <c r="F1104" s="4" t="str" cm="1">
        <f t="array" ref="F1104">IF(A1104="","",SUMPRODUCT(1* (K1104:DF1104 &lt;&gt; 0)*(NOT(ISNUMBER(SEARCH(K1104:DF1104,INDEX('Cevap Anahtarları'!$B$2:$CW$10,MATCH(J1104,'Cevap Anahtarları'!$A$2:$A$100,0),0)))))))</f>
        <v/>
      </c>
      <c r="G1104" s="4" t="str" cm="1">
        <f t="array" aca="1" ref="G1104" ca="1">IF(A1104="", "", SUMPRODUCT(--(OFFSET(K1104, 0, 0, 1, $O$1) = 0), --(INDEX('Cevap Anahtarları'!$B$2:$CW$10, MATCH(J1104, 'Cevap Anahtarları'!$A$2:$A$100, 0), COLUMN(OFFSET(K1104, 0, 0, 1, $O$1))-COLUMN(K1104)+1) &lt;&gt; "ABCDE")))</f>
        <v/>
      </c>
      <c r="H1104" s="12" t="str">
        <f t="shared" si="52"/>
        <v/>
      </c>
      <c r="I1104" s="12" t="str">
        <f t="shared" si="53"/>
        <v/>
      </c>
    </row>
    <row r="1105" spans="2:9">
      <c r="B1105" t="str">
        <f>IF(_xlfn.CONCAT('OMR Ciktisi'!F1102:O1102)="","",VALUE(_xlfn.CONCAT('OMR Ciktisi'!F1102:O1102)))</f>
        <v/>
      </c>
      <c r="C1105" t="str">
        <f>IF(B1105="", "", OR(ISNUMBER(MATCH(B1105, 'Ogrenci Listesi'!$B$2:$B$1500, 0)), ISNUMBER(MATCH(B1105, 'Ogr List2'!$B$2:$B$1500, 0))))</f>
        <v/>
      </c>
      <c r="D1105" t="str">
        <f t="shared" si="51"/>
        <v/>
      </c>
      <c r="E1105" s="4" t="str" cm="1">
        <f t="array" ref="E1105">IF(A1105="","", SUMPRODUCT(--(INDEX('Cevap Anahtarları'!$B$2:$CW$10, MATCH(J1105, 'Cevap Anahtarları'!$A$2:$A$100, 0), 0)="ABCDE")) + SUMPRODUCT(--(K1105:DF1105 &lt;&gt; ""), --(ISNUMBER(SEARCH(K1105:DF1105, INDEX('Cevap Anahtarları'!$B$2:$CW$10, MATCH(J1105, 'Cevap Anahtarları'!$A$2:$A$100, 0), 0)))), --(INDEX('Cevap Anahtarları'!$B$2:$CW$10, MATCH(J1105, 'Cevap Anahtarları'!$A$2:$A$100, 0), 0)&lt;&gt;"ABCDE")))</f>
        <v/>
      </c>
      <c r="F1105" s="4" t="str" cm="1">
        <f t="array" ref="F1105">IF(A1105="","",SUMPRODUCT(1* (K1105:DF1105 &lt;&gt; 0)*(NOT(ISNUMBER(SEARCH(K1105:DF1105,INDEX('Cevap Anahtarları'!$B$2:$CW$10,MATCH(J1105,'Cevap Anahtarları'!$A$2:$A$100,0),0)))))))</f>
        <v/>
      </c>
      <c r="G1105" s="4" t="str" cm="1">
        <f t="array" aca="1" ref="G1105" ca="1">IF(A1105="", "", SUMPRODUCT(--(OFFSET(K1105, 0, 0, 1, $O$1) = 0), --(INDEX('Cevap Anahtarları'!$B$2:$CW$10, MATCH(J1105, 'Cevap Anahtarları'!$A$2:$A$100, 0), COLUMN(OFFSET(K1105, 0, 0, 1, $O$1))-COLUMN(K1105)+1) &lt;&gt; "ABCDE")))</f>
        <v/>
      </c>
      <c r="H1105" s="12" t="str">
        <f t="shared" si="52"/>
        <v/>
      </c>
      <c r="I1105" s="12" t="str">
        <f t="shared" si="53"/>
        <v/>
      </c>
    </row>
    <row r="1106" spans="2:9">
      <c r="B1106" t="str">
        <f>IF(_xlfn.CONCAT('OMR Ciktisi'!F1103:O1103)="","",VALUE(_xlfn.CONCAT('OMR Ciktisi'!F1103:O1103)))</f>
        <v/>
      </c>
      <c r="C1106" t="str">
        <f>IF(B1106="", "", OR(ISNUMBER(MATCH(B1106, 'Ogrenci Listesi'!$B$2:$B$1500, 0)), ISNUMBER(MATCH(B1106, 'Ogr List2'!$B$2:$B$1500, 0))))</f>
        <v/>
      </c>
      <c r="D1106" t="str">
        <f t="shared" si="51"/>
        <v/>
      </c>
      <c r="E1106" s="4" t="str" cm="1">
        <f t="array" ref="E1106">IF(A1106="","", SUMPRODUCT(--(INDEX('Cevap Anahtarları'!$B$2:$CW$10, MATCH(J1106, 'Cevap Anahtarları'!$A$2:$A$100, 0), 0)="ABCDE")) + SUMPRODUCT(--(K1106:DF1106 &lt;&gt; ""), --(ISNUMBER(SEARCH(K1106:DF1106, INDEX('Cevap Anahtarları'!$B$2:$CW$10, MATCH(J1106, 'Cevap Anahtarları'!$A$2:$A$100, 0), 0)))), --(INDEX('Cevap Anahtarları'!$B$2:$CW$10, MATCH(J1106, 'Cevap Anahtarları'!$A$2:$A$100, 0), 0)&lt;&gt;"ABCDE")))</f>
        <v/>
      </c>
      <c r="F1106" s="4" t="str" cm="1">
        <f t="array" ref="F1106">IF(A1106="","",SUMPRODUCT(1* (K1106:DF1106 &lt;&gt; 0)*(NOT(ISNUMBER(SEARCH(K1106:DF1106,INDEX('Cevap Anahtarları'!$B$2:$CW$10,MATCH(J1106,'Cevap Anahtarları'!$A$2:$A$100,0),0)))))))</f>
        <v/>
      </c>
      <c r="G1106" s="4" t="str" cm="1">
        <f t="array" aca="1" ref="G1106" ca="1">IF(A1106="", "", SUMPRODUCT(--(OFFSET(K1106, 0, 0, 1, $O$1) = 0), --(INDEX('Cevap Anahtarları'!$B$2:$CW$10, MATCH(J1106, 'Cevap Anahtarları'!$A$2:$A$100, 0), COLUMN(OFFSET(K1106, 0, 0, 1, $O$1))-COLUMN(K1106)+1) &lt;&gt; "ABCDE")))</f>
        <v/>
      </c>
      <c r="H1106" s="12" t="str">
        <f t="shared" si="52"/>
        <v/>
      </c>
      <c r="I1106" s="12" t="str">
        <f t="shared" si="53"/>
        <v/>
      </c>
    </row>
    <row r="1107" spans="2:9">
      <c r="B1107" t="str">
        <f>IF(_xlfn.CONCAT('OMR Ciktisi'!F1104:O1104)="","",VALUE(_xlfn.CONCAT('OMR Ciktisi'!F1104:O1104)))</f>
        <v/>
      </c>
      <c r="C1107" t="str">
        <f>IF(B1107="", "", OR(ISNUMBER(MATCH(B1107, 'Ogrenci Listesi'!$B$2:$B$1500, 0)), ISNUMBER(MATCH(B1107, 'Ogr List2'!$B$2:$B$1500, 0))))</f>
        <v/>
      </c>
      <c r="D1107" t="str">
        <f t="shared" si="51"/>
        <v/>
      </c>
      <c r="E1107" s="4" t="str" cm="1">
        <f t="array" ref="E1107">IF(A1107="","", SUMPRODUCT(--(INDEX('Cevap Anahtarları'!$B$2:$CW$10, MATCH(J1107, 'Cevap Anahtarları'!$A$2:$A$100, 0), 0)="ABCDE")) + SUMPRODUCT(--(K1107:DF1107 &lt;&gt; ""), --(ISNUMBER(SEARCH(K1107:DF1107, INDEX('Cevap Anahtarları'!$B$2:$CW$10, MATCH(J1107, 'Cevap Anahtarları'!$A$2:$A$100, 0), 0)))), --(INDEX('Cevap Anahtarları'!$B$2:$CW$10, MATCH(J1107, 'Cevap Anahtarları'!$A$2:$A$100, 0), 0)&lt;&gt;"ABCDE")))</f>
        <v/>
      </c>
      <c r="F1107" s="4" t="str" cm="1">
        <f t="array" ref="F1107">IF(A1107="","",SUMPRODUCT(1* (K1107:DF1107 &lt;&gt; 0)*(NOT(ISNUMBER(SEARCH(K1107:DF1107,INDEX('Cevap Anahtarları'!$B$2:$CW$10,MATCH(J1107,'Cevap Anahtarları'!$A$2:$A$100,0),0)))))))</f>
        <v/>
      </c>
      <c r="G1107" s="4" t="str" cm="1">
        <f t="array" aca="1" ref="G1107" ca="1">IF(A1107="", "", SUMPRODUCT(--(OFFSET(K1107, 0, 0, 1, $O$1) = 0), --(INDEX('Cevap Anahtarları'!$B$2:$CW$10, MATCH(J1107, 'Cevap Anahtarları'!$A$2:$A$100, 0), COLUMN(OFFSET(K1107, 0, 0, 1, $O$1))-COLUMN(K1107)+1) &lt;&gt; "ABCDE")))</f>
        <v/>
      </c>
      <c r="H1107" s="12" t="str">
        <f t="shared" si="52"/>
        <v/>
      </c>
      <c r="I1107" s="12" t="str">
        <f t="shared" si="53"/>
        <v/>
      </c>
    </row>
    <row r="1108" spans="2:9">
      <c r="B1108" t="str">
        <f>IF(_xlfn.CONCAT('OMR Ciktisi'!F1105:O1105)="","",VALUE(_xlfn.CONCAT('OMR Ciktisi'!F1105:O1105)))</f>
        <v/>
      </c>
      <c r="C1108" t="str">
        <f>IF(B1108="", "", OR(ISNUMBER(MATCH(B1108, 'Ogrenci Listesi'!$B$2:$B$1500, 0)), ISNUMBER(MATCH(B1108, 'Ogr List2'!$B$2:$B$1500, 0))))</f>
        <v/>
      </c>
      <c r="D1108" t="str">
        <f t="shared" si="51"/>
        <v/>
      </c>
      <c r="E1108" s="4" t="str" cm="1">
        <f t="array" ref="E1108">IF(A1108="","", SUMPRODUCT(--(INDEX('Cevap Anahtarları'!$B$2:$CW$10, MATCH(J1108, 'Cevap Anahtarları'!$A$2:$A$100, 0), 0)="ABCDE")) + SUMPRODUCT(--(K1108:DF1108 &lt;&gt; ""), --(ISNUMBER(SEARCH(K1108:DF1108, INDEX('Cevap Anahtarları'!$B$2:$CW$10, MATCH(J1108, 'Cevap Anahtarları'!$A$2:$A$100, 0), 0)))), --(INDEX('Cevap Anahtarları'!$B$2:$CW$10, MATCH(J1108, 'Cevap Anahtarları'!$A$2:$A$100, 0), 0)&lt;&gt;"ABCDE")))</f>
        <v/>
      </c>
      <c r="F1108" s="4" t="str" cm="1">
        <f t="array" ref="F1108">IF(A1108="","",SUMPRODUCT(1* (K1108:DF1108 &lt;&gt; 0)*(NOT(ISNUMBER(SEARCH(K1108:DF1108,INDEX('Cevap Anahtarları'!$B$2:$CW$10,MATCH(J1108,'Cevap Anahtarları'!$A$2:$A$100,0),0)))))))</f>
        <v/>
      </c>
      <c r="G1108" s="4" t="str" cm="1">
        <f t="array" aca="1" ref="G1108" ca="1">IF(A1108="", "", SUMPRODUCT(--(OFFSET(K1108, 0, 0, 1, $O$1) = 0), --(INDEX('Cevap Anahtarları'!$B$2:$CW$10, MATCH(J1108, 'Cevap Anahtarları'!$A$2:$A$100, 0), COLUMN(OFFSET(K1108, 0, 0, 1, $O$1))-COLUMN(K1108)+1) &lt;&gt; "ABCDE")))</f>
        <v/>
      </c>
      <c r="H1108" s="12" t="str">
        <f t="shared" si="52"/>
        <v/>
      </c>
      <c r="I1108" s="12" t="str">
        <f t="shared" si="53"/>
        <v/>
      </c>
    </row>
    <row r="1109" spans="2:9">
      <c r="B1109" t="str">
        <f>IF(_xlfn.CONCAT('OMR Ciktisi'!F1106:O1106)="","",VALUE(_xlfn.CONCAT('OMR Ciktisi'!F1106:O1106)))</f>
        <v/>
      </c>
      <c r="C1109" t="str">
        <f>IF(B1109="", "", OR(ISNUMBER(MATCH(B1109, 'Ogrenci Listesi'!$B$2:$B$1500, 0)), ISNUMBER(MATCH(B1109, 'Ogr List2'!$B$2:$B$1500, 0))))</f>
        <v/>
      </c>
      <c r="D1109" t="str">
        <f t="shared" si="51"/>
        <v/>
      </c>
      <c r="E1109" s="4" t="str" cm="1">
        <f t="array" ref="E1109">IF(A1109="","", SUMPRODUCT(--(INDEX('Cevap Anahtarları'!$B$2:$CW$10, MATCH(J1109, 'Cevap Anahtarları'!$A$2:$A$100, 0), 0)="ABCDE")) + SUMPRODUCT(--(K1109:DF1109 &lt;&gt; ""), --(ISNUMBER(SEARCH(K1109:DF1109, INDEX('Cevap Anahtarları'!$B$2:$CW$10, MATCH(J1109, 'Cevap Anahtarları'!$A$2:$A$100, 0), 0)))), --(INDEX('Cevap Anahtarları'!$B$2:$CW$10, MATCH(J1109, 'Cevap Anahtarları'!$A$2:$A$100, 0), 0)&lt;&gt;"ABCDE")))</f>
        <v/>
      </c>
      <c r="F1109" s="4" t="str" cm="1">
        <f t="array" ref="F1109">IF(A1109="","",SUMPRODUCT(1* (K1109:DF1109 &lt;&gt; 0)*(NOT(ISNUMBER(SEARCH(K1109:DF1109,INDEX('Cevap Anahtarları'!$B$2:$CW$10,MATCH(J1109,'Cevap Anahtarları'!$A$2:$A$100,0),0)))))))</f>
        <v/>
      </c>
      <c r="G1109" s="4" t="str" cm="1">
        <f t="array" aca="1" ref="G1109" ca="1">IF(A1109="", "", SUMPRODUCT(--(OFFSET(K1109, 0, 0, 1, $O$1) = 0), --(INDEX('Cevap Anahtarları'!$B$2:$CW$10, MATCH(J1109, 'Cevap Anahtarları'!$A$2:$A$100, 0), COLUMN(OFFSET(K1109, 0, 0, 1, $O$1))-COLUMN(K1109)+1) &lt;&gt; "ABCDE")))</f>
        <v/>
      </c>
      <c r="H1109" s="12" t="str">
        <f t="shared" si="52"/>
        <v/>
      </c>
      <c r="I1109" s="12" t="str">
        <f t="shared" si="53"/>
        <v/>
      </c>
    </row>
    <row r="1110" spans="2:9">
      <c r="B1110" t="str">
        <f>IF(_xlfn.CONCAT('OMR Ciktisi'!F1107:O1107)="","",VALUE(_xlfn.CONCAT('OMR Ciktisi'!F1107:O1107)))</f>
        <v/>
      </c>
      <c r="C1110" t="str">
        <f>IF(B1110="", "", OR(ISNUMBER(MATCH(B1110, 'Ogrenci Listesi'!$B$2:$B$1500, 0)), ISNUMBER(MATCH(B1110, 'Ogr List2'!$B$2:$B$1500, 0))))</f>
        <v/>
      </c>
      <c r="D1110" t="str">
        <f t="shared" si="51"/>
        <v/>
      </c>
      <c r="E1110" s="4" t="str" cm="1">
        <f t="array" ref="E1110">IF(A1110="","", SUMPRODUCT(--(INDEX('Cevap Anahtarları'!$B$2:$CW$10, MATCH(J1110, 'Cevap Anahtarları'!$A$2:$A$100, 0), 0)="ABCDE")) + SUMPRODUCT(--(K1110:DF1110 &lt;&gt; ""), --(ISNUMBER(SEARCH(K1110:DF1110, INDEX('Cevap Anahtarları'!$B$2:$CW$10, MATCH(J1110, 'Cevap Anahtarları'!$A$2:$A$100, 0), 0)))), --(INDEX('Cevap Anahtarları'!$B$2:$CW$10, MATCH(J1110, 'Cevap Anahtarları'!$A$2:$A$100, 0), 0)&lt;&gt;"ABCDE")))</f>
        <v/>
      </c>
      <c r="F1110" s="4" t="str" cm="1">
        <f t="array" ref="F1110">IF(A1110="","",SUMPRODUCT(1* (K1110:DF1110 &lt;&gt; 0)*(NOT(ISNUMBER(SEARCH(K1110:DF1110,INDEX('Cevap Anahtarları'!$B$2:$CW$10,MATCH(J1110,'Cevap Anahtarları'!$A$2:$A$100,0),0)))))))</f>
        <v/>
      </c>
      <c r="G1110" s="4" t="str" cm="1">
        <f t="array" aca="1" ref="G1110" ca="1">IF(A1110="", "", SUMPRODUCT(--(OFFSET(K1110, 0, 0, 1, $O$1) = 0), --(INDEX('Cevap Anahtarları'!$B$2:$CW$10, MATCH(J1110, 'Cevap Anahtarları'!$A$2:$A$100, 0), COLUMN(OFFSET(K1110, 0, 0, 1, $O$1))-COLUMN(K1110)+1) &lt;&gt; "ABCDE")))</f>
        <v/>
      </c>
      <c r="H1110" s="12" t="str">
        <f t="shared" si="52"/>
        <v/>
      </c>
      <c r="I1110" s="12" t="str">
        <f t="shared" si="53"/>
        <v/>
      </c>
    </row>
    <row r="1111" spans="2:9">
      <c r="B1111" t="str">
        <f>IF(_xlfn.CONCAT('OMR Ciktisi'!F1108:O1108)="","",VALUE(_xlfn.CONCAT('OMR Ciktisi'!F1108:O1108)))</f>
        <v/>
      </c>
      <c r="C1111" t="str">
        <f>IF(B1111="", "", OR(ISNUMBER(MATCH(B1111, 'Ogrenci Listesi'!$B$2:$B$1500, 0)), ISNUMBER(MATCH(B1111, 'Ogr List2'!$B$2:$B$1500, 0))))</f>
        <v/>
      </c>
      <c r="D1111" t="str">
        <f t="shared" si="51"/>
        <v/>
      </c>
      <c r="E1111" s="4" t="str" cm="1">
        <f t="array" ref="E1111">IF(A1111="","", SUMPRODUCT(--(INDEX('Cevap Anahtarları'!$B$2:$CW$10, MATCH(J1111, 'Cevap Anahtarları'!$A$2:$A$100, 0), 0)="ABCDE")) + SUMPRODUCT(--(K1111:DF1111 &lt;&gt; ""), --(ISNUMBER(SEARCH(K1111:DF1111, INDEX('Cevap Anahtarları'!$B$2:$CW$10, MATCH(J1111, 'Cevap Anahtarları'!$A$2:$A$100, 0), 0)))), --(INDEX('Cevap Anahtarları'!$B$2:$CW$10, MATCH(J1111, 'Cevap Anahtarları'!$A$2:$A$100, 0), 0)&lt;&gt;"ABCDE")))</f>
        <v/>
      </c>
      <c r="F1111" s="4" t="str" cm="1">
        <f t="array" ref="F1111">IF(A1111="","",SUMPRODUCT(1* (K1111:DF1111 &lt;&gt; 0)*(NOT(ISNUMBER(SEARCH(K1111:DF1111,INDEX('Cevap Anahtarları'!$B$2:$CW$10,MATCH(J1111,'Cevap Anahtarları'!$A$2:$A$100,0),0)))))))</f>
        <v/>
      </c>
      <c r="G1111" s="4" t="str" cm="1">
        <f t="array" aca="1" ref="G1111" ca="1">IF(A1111="", "", SUMPRODUCT(--(OFFSET(K1111, 0, 0, 1, $O$1) = 0), --(INDEX('Cevap Anahtarları'!$B$2:$CW$10, MATCH(J1111, 'Cevap Anahtarları'!$A$2:$A$100, 0), COLUMN(OFFSET(K1111, 0, 0, 1, $O$1))-COLUMN(K1111)+1) &lt;&gt; "ABCDE")))</f>
        <v/>
      </c>
      <c r="H1111" s="12" t="str">
        <f t="shared" si="52"/>
        <v/>
      </c>
      <c r="I1111" s="12" t="str">
        <f t="shared" si="53"/>
        <v/>
      </c>
    </row>
    <row r="1112" spans="2:9">
      <c r="B1112" t="str">
        <f>IF(_xlfn.CONCAT('OMR Ciktisi'!F1109:O1109)="","",VALUE(_xlfn.CONCAT('OMR Ciktisi'!F1109:O1109)))</f>
        <v/>
      </c>
      <c r="C1112" t="str">
        <f>IF(B1112="", "", OR(ISNUMBER(MATCH(B1112, 'Ogrenci Listesi'!$B$2:$B$1500, 0)), ISNUMBER(MATCH(B1112, 'Ogr List2'!$B$2:$B$1500, 0))))</f>
        <v/>
      </c>
      <c r="D1112" t="str">
        <f t="shared" si="51"/>
        <v/>
      </c>
      <c r="E1112" s="4" t="str" cm="1">
        <f t="array" ref="E1112">IF(A1112="","", SUMPRODUCT(--(INDEX('Cevap Anahtarları'!$B$2:$CW$10, MATCH(J1112, 'Cevap Anahtarları'!$A$2:$A$100, 0), 0)="ABCDE")) + SUMPRODUCT(--(K1112:DF1112 &lt;&gt; ""), --(ISNUMBER(SEARCH(K1112:DF1112, INDEX('Cevap Anahtarları'!$B$2:$CW$10, MATCH(J1112, 'Cevap Anahtarları'!$A$2:$A$100, 0), 0)))), --(INDEX('Cevap Anahtarları'!$B$2:$CW$10, MATCH(J1112, 'Cevap Anahtarları'!$A$2:$A$100, 0), 0)&lt;&gt;"ABCDE")))</f>
        <v/>
      </c>
      <c r="F1112" s="4" t="str" cm="1">
        <f t="array" ref="F1112">IF(A1112="","",SUMPRODUCT(1* (K1112:DF1112 &lt;&gt; 0)*(NOT(ISNUMBER(SEARCH(K1112:DF1112,INDEX('Cevap Anahtarları'!$B$2:$CW$10,MATCH(J1112,'Cevap Anahtarları'!$A$2:$A$100,0),0)))))))</f>
        <v/>
      </c>
      <c r="G1112" s="4" t="str" cm="1">
        <f t="array" aca="1" ref="G1112" ca="1">IF(A1112="", "", SUMPRODUCT(--(OFFSET(K1112, 0, 0, 1, $O$1) = 0), --(INDEX('Cevap Anahtarları'!$B$2:$CW$10, MATCH(J1112, 'Cevap Anahtarları'!$A$2:$A$100, 0), COLUMN(OFFSET(K1112, 0, 0, 1, $O$1))-COLUMN(K1112)+1) &lt;&gt; "ABCDE")))</f>
        <v/>
      </c>
      <c r="H1112" s="12" t="str">
        <f t="shared" si="52"/>
        <v/>
      </c>
      <c r="I1112" s="12" t="str">
        <f t="shared" si="53"/>
        <v/>
      </c>
    </row>
    <row r="1113" spans="2:9">
      <c r="B1113" t="str">
        <f>IF(_xlfn.CONCAT('OMR Ciktisi'!F1110:O1110)="","",VALUE(_xlfn.CONCAT('OMR Ciktisi'!F1110:O1110)))</f>
        <v/>
      </c>
      <c r="C1113" t="str">
        <f>IF(B1113="", "", OR(ISNUMBER(MATCH(B1113, 'Ogrenci Listesi'!$B$2:$B$1500, 0)), ISNUMBER(MATCH(B1113, 'Ogr List2'!$B$2:$B$1500, 0))))</f>
        <v/>
      </c>
      <c r="D1113" t="str">
        <f t="shared" si="51"/>
        <v/>
      </c>
      <c r="E1113" s="4" t="str" cm="1">
        <f t="array" ref="E1113">IF(A1113="","", SUMPRODUCT(--(INDEX('Cevap Anahtarları'!$B$2:$CW$10, MATCH(J1113, 'Cevap Anahtarları'!$A$2:$A$100, 0), 0)="ABCDE")) + SUMPRODUCT(--(K1113:DF1113 &lt;&gt; ""), --(ISNUMBER(SEARCH(K1113:DF1113, INDEX('Cevap Anahtarları'!$B$2:$CW$10, MATCH(J1113, 'Cevap Anahtarları'!$A$2:$A$100, 0), 0)))), --(INDEX('Cevap Anahtarları'!$B$2:$CW$10, MATCH(J1113, 'Cevap Anahtarları'!$A$2:$A$100, 0), 0)&lt;&gt;"ABCDE")))</f>
        <v/>
      </c>
      <c r="F1113" s="4" t="str" cm="1">
        <f t="array" ref="F1113">IF(A1113="","",SUMPRODUCT(1* (K1113:DF1113 &lt;&gt; 0)*(NOT(ISNUMBER(SEARCH(K1113:DF1113,INDEX('Cevap Anahtarları'!$B$2:$CW$10,MATCH(J1113,'Cevap Anahtarları'!$A$2:$A$100,0),0)))))))</f>
        <v/>
      </c>
      <c r="G1113" s="4" t="str" cm="1">
        <f t="array" aca="1" ref="G1113" ca="1">IF(A1113="", "", SUMPRODUCT(--(OFFSET(K1113, 0, 0, 1, $O$1) = 0), --(INDEX('Cevap Anahtarları'!$B$2:$CW$10, MATCH(J1113, 'Cevap Anahtarları'!$A$2:$A$100, 0), COLUMN(OFFSET(K1113, 0, 0, 1, $O$1))-COLUMN(K1113)+1) &lt;&gt; "ABCDE")))</f>
        <v/>
      </c>
      <c r="H1113" s="12" t="str">
        <f t="shared" si="52"/>
        <v/>
      </c>
      <c r="I1113" s="12" t="str">
        <f t="shared" si="53"/>
        <v/>
      </c>
    </row>
    <row r="1114" spans="2:9">
      <c r="B1114" t="str">
        <f>IF(_xlfn.CONCAT('OMR Ciktisi'!F1111:O1111)="","",VALUE(_xlfn.CONCAT('OMR Ciktisi'!F1111:O1111)))</f>
        <v/>
      </c>
      <c r="C1114" t="str">
        <f>IF(B1114="", "", OR(ISNUMBER(MATCH(B1114, 'Ogrenci Listesi'!$B$2:$B$1500, 0)), ISNUMBER(MATCH(B1114, 'Ogr List2'!$B$2:$B$1500, 0))))</f>
        <v/>
      </c>
      <c r="D1114" t="str">
        <f t="shared" si="51"/>
        <v/>
      </c>
      <c r="E1114" s="4" t="str" cm="1">
        <f t="array" ref="E1114">IF(A1114="","", SUMPRODUCT(--(INDEX('Cevap Anahtarları'!$B$2:$CW$10, MATCH(J1114, 'Cevap Anahtarları'!$A$2:$A$100, 0), 0)="ABCDE")) + SUMPRODUCT(--(K1114:DF1114 &lt;&gt; ""), --(ISNUMBER(SEARCH(K1114:DF1114, INDEX('Cevap Anahtarları'!$B$2:$CW$10, MATCH(J1114, 'Cevap Anahtarları'!$A$2:$A$100, 0), 0)))), --(INDEX('Cevap Anahtarları'!$B$2:$CW$10, MATCH(J1114, 'Cevap Anahtarları'!$A$2:$A$100, 0), 0)&lt;&gt;"ABCDE")))</f>
        <v/>
      </c>
      <c r="F1114" s="4" t="str" cm="1">
        <f t="array" ref="F1114">IF(A1114="","",SUMPRODUCT(1* (K1114:DF1114 &lt;&gt; 0)*(NOT(ISNUMBER(SEARCH(K1114:DF1114,INDEX('Cevap Anahtarları'!$B$2:$CW$10,MATCH(J1114,'Cevap Anahtarları'!$A$2:$A$100,0),0)))))))</f>
        <v/>
      </c>
      <c r="G1114" s="4" t="str" cm="1">
        <f t="array" aca="1" ref="G1114" ca="1">IF(A1114="", "", SUMPRODUCT(--(OFFSET(K1114, 0, 0, 1, $O$1) = 0), --(INDEX('Cevap Anahtarları'!$B$2:$CW$10, MATCH(J1114, 'Cevap Anahtarları'!$A$2:$A$100, 0), COLUMN(OFFSET(K1114, 0, 0, 1, $O$1))-COLUMN(K1114)+1) &lt;&gt; "ABCDE")))</f>
        <v/>
      </c>
      <c r="H1114" s="12" t="str">
        <f t="shared" si="52"/>
        <v/>
      </c>
      <c r="I1114" s="12" t="str">
        <f t="shared" si="53"/>
        <v/>
      </c>
    </row>
    <row r="1115" spans="2:9">
      <c r="B1115" t="str">
        <f>IF(_xlfn.CONCAT('OMR Ciktisi'!F1112:O1112)="","",VALUE(_xlfn.CONCAT('OMR Ciktisi'!F1112:O1112)))</f>
        <v/>
      </c>
      <c r="C1115" t="str">
        <f>IF(B1115="", "", OR(ISNUMBER(MATCH(B1115, 'Ogrenci Listesi'!$B$2:$B$1500, 0)), ISNUMBER(MATCH(B1115, 'Ogr List2'!$B$2:$B$1500, 0))))</f>
        <v/>
      </c>
      <c r="D1115" t="str">
        <f t="shared" si="51"/>
        <v/>
      </c>
      <c r="E1115" s="4" t="str" cm="1">
        <f t="array" ref="E1115">IF(A1115="","", SUMPRODUCT(--(INDEX('Cevap Anahtarları'!$B$2:$CW$10, MATCH(J1115, 'Cevap Anahtarları'!$A$2:$A$100, 0), 0)="ABCDE")) + SUMPRODUCT(--(K1115:DF1115 &lt;&gt; ""), --(ISNUMBER(SEARCH(K1115:DF1115, INDEX('Cevap Anahtarları'!$B$2:$CW$10, MATCH(J1115, 'Cevap Anahtarları'!$A$2:$A$100, 0), 0)))), --(INDEX('Cevap Anahtarları'!$B$2:$CW$10, MATCH(J1115, 'Cevap Anahtarları'!$A$2:$A$100, 0), 0)&lt;&gt;"ABCDE")))</f>
        <v/>
      </c>
      <c r="F1115" s="4" t="str" cm="1">
        <f t="array" ref="F1115">IF(A1115="","",SUMPRODUCT(1* (K1115:DF1115 &lt;&gt; 0)*(NOT(ISNUMBER(SEARCH(K1115:DF1115,INDEX('Cevap Anahtarları'!$B$2:$CW$10,MATCH(J1115,'Cevap Anahtarları'!$A$2:$A$100,0),0)))))))</f>
        <v/>
      </c>
      <c r="G1115" s="4" t="str" cm="1">
        <f t="array" aca="1" ref="G1115" ca="1">IF(A1115="", "", SUMPRODUCT(--(OFFSET(K1115, 0, 0, 1, $O$1) = 0), --(INDEX('Cevap Anahtarları'!$B$2:$CW$10, MATCH(J1115, 'Cevap Anahtarları'!$A$2:$A$100, 0), COLUMN(OFFSET(K1115, 0, 0, 1, $O$1))-COLUMN(K1115)+1) &lt;&gt; "ABCDE")))</f>
        <v/>
      </c>
      <c r="H1115" s="12" t="str">
        <f t="shared" si="52"/>
        <v/>
      </c>
      <c r="I1115" s="12" t="str">
        <f t="shared" si="53"/>
        <v/>
      </c>
    </row>
    <row r="1116" spans="2:9">
      <c r="B1116" t="str">
        <f>IF(_xlfn.CONCAT('OMR Ciktisi'!F1113:O1113)="","",VALUE(_xlfn.CONCAT('OMR Ciktisi'!F1113:O1113)))</f>
        <v/>
      </c>
      <c r="C1116" t="str">
        <f>IF(B1116="", "", OR(ISNUMBER(MATCH(B1116, 'Ogrenci Listesi'!$B$2:$B$1500, 0)), ISNUMBER(MATCH(B1116, 'Ogr List2'!$B$2:$B$1500, 0))))</f>
        <v/>
      </c>
      <c r="D1116" t="str">
        <f t="shared" si="51"/>
        <v/>
      </c>
      <c r="E1116" s="4" t="str" cm="1">
        <f t="array" ref="E1116">IF(A1116="","", SUMPRODUCT(--(INDEX('Cevap Anahtarları'!$B$2:$CW$10, MATCH(J1116, 'Cevap Anahtarları'!$A$2:$A$100, 0), 0)="ABCDE")) + SUMPRODUCT(--(K1116:DF1116 &lt;&gt; ""), --(ISNUMBER(SEARCH(K1116:DF1116, INDEX('Cevap Anahtarları'!$B$2:$CW$10, MATCH(J1116, 'Cevap Anahtarları'!$A$2:$A$100, 0), 0)))), --(INDEX('Cevap Anahtarları'!$B$2:$CW$10, MATCH(J1116, 'Cevap Anahtarları'!$A$2:$A$100, 0), 0)&lt;&gt;"ABCDE")))</f>
        <v/>
      </c>
      <c r="F1116" s="4" t="str" cm="1">
        <f t="array" ref="F1116">IF(A1116="","",SUMPRODUCT(1* (K1116:DF1116 &lt;&gt; 0)*(NOT(ISNUMBER(SEARCH(K1116:DF1116,INDEX('Cevap Anahtarları'!$B$2:$CW$10,MATCH(J1116,'Cevap Anahtarları'!$A$2:$A$100,0),0)))))))</f>
        <v/>
      </c>
      <c r="G1116" s="4" t="str" cm="1">
        <f t="array" aca="1" ref="G1116" ca="1">IF(A1116="", "", SUMPRODUCT(--(OFFSET(K1116, 0, 0, 1, $O$1) = 0), --(INDEX('Cevap Anahtarları'!$B$2:$CW$10, MATCH(J1116, 'Cevap Anahtarları'!$A$2:$A$100, 0), COLUMN(OFFSET(K1116, 0, 0, 1, $O$1))-COLUMN(K1116)+1) &lt;&gt; "ABCDE")))</f>
        <v/>
      </c>
      <c r="H1116" s="12" t="str">
        <f t="shared" si="52"/>
        <v/>
      </c>
      <c r="I1116" s="12" t="str">
        <f t="shared" si="53"/>
        <v/>
      </c>
    </row>
    <row r="1117" spans="2:9">
      <c r="B1117" t="str">
        <f>IF(_xlfn.CONCAT('OMR Ciktisi'!F1114:O1114)="","",VALUE(_xlfn.CONCAT('OMR Ciktisi'!F1114:O1114)))</f>
        <v/>
      </c>
      <c r="C1117" t="str">
        <f>IF(B1117="", "", OR(ISNUMBER(MATCH(B1117, 'Ogrenci Listesi'!$B$2:$B$1500, 0)), ISNUMBER(MATCH(B1117, 'Ogr List2'!$B$2:$B$1500, 0))))</f>
        <v/>
      </c>
      <c r="D1117" t="str">
        <f t="shared" si="51"/>
        <v/>
      </c>
      <c r="E1117" s="4" t="str" cm="1">
        <f t="array" ref="E1117">IF(A1117="","", SUMPRODUCT(--(INDEX('Cevap Anahtarları'!$B$2:$CW$10, MATCH(J1117, 'Cevap Anahtarları'!$A$2:$A$100, 0), 0)="ABCDE")) + SUMPRODUCT(--(K1117:DF1117 &lt;&gt; ""), --(ISNUMBER(SEARCH(K1117:DF1117, INDEX('Cevap Anahtarları'!$B$2:$CW$10, MATCH(J1117, 'Cevap Anahtarları'!$A$2:$A$100, 0), 0)))), --(INDEX('Cevap Anahtarları'!$B$2:$CW$10, MATCH(J1117, 'Cevap Anahtarları'!$A$2:$A$100, 0), 0)&lt;&gt;"ABCDE")))</f>
        <v/>
      </c>
      <c r="F1117" s="4" t="str" cm="1">
        <f t="array" ref="F1117">IF(A1117="","",SUMPRODUCT(1* (K1117:DF1117 &lt;&gt; 0)*(NOT(ISNUMBER(SEARCH(K1117:DF1117,INDEX('Cevap Anahtarları'!$B$2:$CW$10,MATCH(J1117,'Cevap Anahtarları'!$A$2:$A$100,0),0)))))))</f>
        <v/>
      </c>
      <c r="G1117" s="4" t="str" cm="1">
        <f t="array" aca="1" ref="G1117" ca="1">IF(A1117="", "", SUMPRODUCT(--(OFFSET(K1117, 0, 0, 1, $O$1) = 0), --(INDEX('Cevap Anahtarları'!$B$2:$CW$10, MATCH(J1117, 'Cevap Anahtarları'!$A$2:$A$100, 0), COLUMN(OFFSET(K1117, 0, 0, 1, $O$1))-COLUMN(K1117)+1) &lt;&gt; "ABCDE")))</f>
        <v/>
      </c>
      <c r="H1117" s="12" t="str">
        <f t="shared" si="52"/>
        <v/>
      </c>
      <c r="I1117" s="12" t="str">
        <f t="shared" si="53"/>
        <v/>
      </c>
    </row>
    <row r="1118" spans="2:9">
      <c r="B1118" t="str">
        <f>IF(_xlfn.CONCAT('OMR Ciktisi'!F1115:O1115)="","",VALUE(_xlfn.CONCAT('OMR Ciktisi'!F1115:O1115)))</f>
        <v/>
      </c>
      <c r="C1118" t="str">
        <f>IF(B1118="", "", OR(ISNUMBER(MATCH(B1118, 'Ogrenci Listesi'!$B$2:$B$1500, 0)), ISNUMBER(MATCH(B1118, 'Ogr List2'!$B$2:$B$1500, 0))))</f>
        <v/>
      </c>
      <c r="D1118" t="str">
        <f t="shared" si="51"/>
        <v/>
      </c>
      <c r="E1118" s="4" t="str" cm="1">
        <f t="array" ref="E1118">IF(A1118="","", SUMPRODUCT(--(INDEX('Cevap Anahtarları'!$B$2:$CW$10, MATCH(J1118, 'Cevap Anahtarları'!$A$2:$A$100, 0), 0)="ABCDE")) + SUMPRODUCT(--(K1118:DF1118 &lt;&gt; ""), --(ISNUMBER(SEARCH(K1118:DF1118, INDEX('Cevap Anahtarları'!$B$2:$CW$10, MATCH(J1118, 'Cevap Anahtarları'!$A$2:$A$100, 0), 0)))), --(INDEX('Cevap Anahtarları'!$B$2:$CW$10, MATCH(J1118, 'Cevap Anahtarları'!$A$2:$A$100, 0), 0)&lt;&gt;"ABCDE")))</f>
        <v/>
      </c>
      <c r="F1118" s="4" t="str" cm="1">
        <f t="array" ref="F1118">IF(A1118="","",SUMPRODUCT(1* (K1118:DF1118 &lt;&gt; 0)*(NOT(ISNUMBER(SEARCH(K1118:DF1118,INDEX('Cevap Anahtarları'!$B$2:$CW$10,MATCH(J1118,'Cevap Anahtarları'!$A$2:$A$100,0),0)))))))</f>
        <v/>
      </c>
      <c r="G1118" s="4" t="str" cm="1">
        <f t="array" aca="1" ref="G1118" ca="1">IF(A1118="", "", SUMPRODUCT(--(OFFSET(K1118, 0, 0, 1, $O$1) = 0), --(INDEX('Cevap Anahtarları'!$B$2:$CW$10, MATCH(J1118, 'Cevap Anahtarları'!$A$2:$A$100, 0), COLUMN(OFFSET(K1118, 0, 0, 1, $O$1))-COLUMN(K1118)+1) &lt;&gt; "ABCDE")))</f>
        <v/>
      </c>
      <c r="H1118" s="12" t="str">
        <f t="shared" si="52"/>
        <v/>
      </c>
      <c r="I1118" s="12" t="str">
        <f t="shared" si="53"/>
        <v/>
      </c>
    </row>
    <row r="1119" spans="2:9">
      <c r="B1119" t="str">
        <f>IF(_xlfn.CONCAT('OMR Ciktisi'!F1116:O1116)="","",VALUE(_xlfn.CONCAT('OMR Ciktisi'!F1116:O1116)))</f>
        <v/>
      </c>
      <c r="C1119" t="str">
        <f>IF(B1119="", "", OR(ISNUMBER(MATCH(B1119, 'Ogrenci Listesi'!$B$2:$B$1500, 0)), ISNUMBER(MATCH(B1119, 'Ogr List2'!$B$2:$B$1500, 0))))</f>
        <v/>
      </c>
      <c r="D1119" t="str">
        <f t="shared" si="51"/>
        <v/>
      </c>
      <c r="E1119" s="4" t="str" cm="1">
        <f t="array" ref="E1119">IF(A1119="","", SUMPRODUCT(--(INDEX('Cevap Anahtarları'!$B$2:$CW$10, MATCH(J1119, 'Cevap Anahtarları'!$A$2:$A$100, 0), 0)="ABCDE")) + SUMPRODUCT(--(K1119:DF1119 &lt;&gt; ""), --(ISNUMBER(SEARCH(K1119:DF1119, INDEX('Cevap Anahtarları'!$B$2:$CW$10, MATCH(J1119, 'Cevap Anahtarları'!$A$2:$A$100, 0), 0)))), --(INDEX('Cevap Anahtarları'!$B$2:$CW$10, MATCH(J1119, 'Cevap Anahtarları'!$A$2:$A$100, 0), 0)&lt;&gt;"ABCDE")))</f>
        <v/>
      </c>
      <c r="F1119" s="4" t="str" cm="1">
        <f t="array" ref="F1119">IF(A1119="","",SUMPRODUCT(1* (K1119:DF1119 &lt;&gt; 0)*(NOT(ISNUMBER(SEARCH(K1119:DF1119,INDEX('Cevap Anahtarları'!$B$2:$CW$10,MATCH(J1119,'Cevap Anahtarları'!$A$2:$A$100,0),0)))))))</f>
        <v/>
      </c>
      <c r="G1119" s="4" t="str" cm="1">
        <f t="array" aca="1" ref="G1119" ca="1">IF(A1119="", "", SUMPRODUCT(--(OFFSET(K1119, 0, 0, 1, $O$1) = 0), --(INDEX('Cevap Anahtarları'!$B$2:$CW$10, MATCH(J1119, 'Cevap Anahtarları'!$A$2:$A$100, 0), COLUMN(OFFSET(K1119, 0, 0, 1, $O$1))-COLUMN(K1119)+1) &lt;&gt; "ABCDE")))</f>
        <v/>
      </c>
      <c r="H1119" s="12" t="str">
        <f t="shared" si="52"/>
        <v/>
      </c>
      <c r="I1119" s="12" t="str">
        <f t="shared" si="53"/>
        <v/>
      </c>
    </row>
    <row r="1120" spans="2:9">
      <c r="B1120" t="str">
        <f>IF(_xlfn.CONCAT('OMR Ciktisi'!F1117:O1117)="","",VALUE(_xlfn.CONCAT('OMR Ciktisi'!F1117:O1117)))</f>
        <v/>
      </c>
      <c r="C1120" t="str">
        <f>IF(B1120="", "", OR(ISNUMBER(MATCH(B1120, 'Ogrenci Listesi'!$B$2:$B$1500, 0)), ISNUMBER(MATCH(B1120, 'Ogr List2'!$B$2:$B$1500, 0))))</f>
        <v/>
      </c>
      <c r="D1120" t="str">
        <f t="shared" si="51"/>
        <v/>
      </c>
      <c r="E1120" s="4" t="str" cm="1">
        <f t="array" ref="E1120">IF(A1120="","", SUMPRODUCT(--(INDEX('Cevap Anahtarları'!$B$2:$CW$10, MATCH(J1120, 'Cevap Anahtarları'!$A$2:$A$100, 0), 0)="ABCDE")) + SUMPRODUCT(--(K1120:DF1120 &lt;&gt; ""), --(ISNUMBER(SEARCH(K1120:DF1120, INDEX('Cevap Anahtarları'!$B$2:$CW$10, MATCH(J1120, 'Cevap Anahtarları'!$A$2:$A$100, 0), 0)))), --(INDEX('Cevap Anahtarları'!$B$2:$CW$10, MATCH(J1120, 'Cevap Anahtarları'!$A$2:$A$100, 0), 0)&lt;&gt;"ABCDE")))</f>
        <v/>
      </c>
      <c r="F1120" s="4" t="str" cm="1">
        <f t="array" ref="F1120">IF(A1120="","",SUMPRODUCT(1* (K1120:DF1120 &lt;&gt; 0)*(NOT(ISNUMBER(SEARCH(K1120:DF1120,INDEX('Cevap Anahtarları'!$B$2:$CW$10,MATCH(J1120,'Cevap Anahtarları'!$A$2:$A$100,0),0)))))))</f>
        <v/>
      </c>
      <c r="G1120" s="4" t="str" cm="1">
        <f t="array" aca="1" ref="G1120" ca="1">IF(A1120="", "", SUMPRODUCT(--(OFFSET(K1120, 0, 0, 1, $O$1) = 0), --(INDEX('Cevap Anahtarları'!$B$2:$CW$10, MATCH(J1120, 'Cevap Anahtarları'!$A$2:$A$100, 0), COLUMN(OFFSET(K1120, 0, 0, 1, $O$1))-COLUMN(K1120)+1) &lt;&gt; "ABCDE")))</f>
        <v/>
      </c>
      <c r="H1120" s="12" t="str">
        <f t="shared" si="52"/>
        <v/>
      </c>
      <c r="I1120" s="12" t="str">
        <f t="shared" si="53"/>
        <v/>
      </c>
    </row>
    <row r="1121" spans="2:9">
      <c r="B1121" t="str">
        <f>IF(_xlfn.CONCAT('OMR Ciktisi'!F1118:O1118)="","",VALUE(_xlfn.CONCAT('OMR Ciktisi'!F1118:O1118)))</f>
        <v/>
      </c>
      <c r="C1121" t="str">
        <f>IF(B1121="", "", OR(ISNUMBER(MATCH(B1121, 'Ogrenci Listesi'!$B$2:$B$1500, 0)), ISNUMBER(MATCH(B1121, 'Ogr List2'!$B$2:$B$1500, 0))))</f>
        <v/>
      </c>
      <c r="D1121" t="str">
        <f t="shared" si="51"/>
        <v/>
      </c>
      <c r="E1121" s="4" t="str" cm="1">
        <f t="array" ref="E1121">IF(A1121="","", SUMPRODUCT(--(INDEX('Cevap Anahtarları'!$B$2:$CW$10, MATCH(J1121, 'Cevap Anahtarları'!$A$2:$A$100, 0), 0)="ABCDE")) + SUMPRODUCT(--(K1121:DF1121 &lt;&gt; ""), --(ISNUMBER(SEARCH(K1121:DF1121, INDEX('Cevap Anahtarları'!$B$2:$CW$10, MATCH(J1121, 'Cevap Anahtarları'!$A$2:$A$100, 0), 0)))), --(INDEX('Cevap Anahtarları'!$B$2:$CW$10, MATCH(J1121, 'Cevap Anahtarları'!$A$2:$A$100, 0), 0)&lt;&gt;"ABCDE")))</f>
        <v/>
      </c>
      <c r="F1121" s="4" t="str" cm="1">
        <f t="array" ref="F1121">IF(A1121="","",SUMPRODUCT(1* (K1121:DF1121 &lt;&gt; 0)*(NOT(ISNUMBER(SEARCH(K1121:DF1121,INDEX('Cevap Anahtarları'!$B$2:$CW$10,MATCH(J1121,'Cevap Anahtarları'!$A$2:$A$100,0),0)))))))</f>
        <v/>
      </c>
      <c r="G1121" s="4" t="str" cm="1">
        <f t="array" aca="1" ref="G1121" ca="1">IF(A1121="", "", SUMPRODUCT(--(OFFSET(K1121, 0, 0, 1, $O$1) = 0), --(INDEX('Cevap Anahtarları'!$B$2:$CW$10, MATCH(J1121, 'Cevap Anahtarları'!$A$2:$A$100, 0), COLUMN(OFFSET(K1121, 0, 0, 1, $O$1))-COLUMN(K1121)+1) &lt;&gt; "ABCDE")))</f>
        <v/>
      </c>
      <c r="H1121" s="12" t="str">
        <f t="shared" si="52"/>
        <v/>
      </c>
      <c r="I1121" s="12" t="str">
        <f t="shared" si="53"/>
        <v/>
      </c>
    </row>
    <row r="1122" spans="2:9">
      <c r="B1122" t="str">
        <f>IF(_xlfn.CONCAT('OMR Ciktisi'!F1119:O1119)="","",VALUE(_xlfn.CONCAT('OMR Ciktisi'!F1119:O1119)))</f>
        <v/>
      </c>
      <c r="C1122" t="str">
        <f>IF(B1122="", "", OR(ISNUMBER(MATCH(B1122, 'Ogrenci Listesi'!$B$2:$B$1500, 0)), ISNUMBER(MATCH(B1122, 'Ogr List2'!$B$2:$B$1500, 0))))</f>
        <v/>
      </c>
      <c r="D1122" t="str">
        <f t="shared" si="51"/>
        <v/>
      </c>
      <c r="E1122" s="4" t="str" cm="1">
        <f t="array" ref="E1122">IF(A1122="","", SUMPRODUCT(--(INDEX('Cevap Anahtarları'!$B$2:$CW$10, MATCH(J1122, 'Cevap Anahtarları'!$A$2:$A$100, 0), 0)="ABCDE")) + SUMPRODUCT(--(K1122:DF1122 &lt;&gt; ""), --(ISNUMBER(SEARCH(K1122:DF1122, INDEX('Cevap Anahtarları'!$B$2:$CW$10, MATCH(J1122, 'Cevap Anahtarları'!$A$2:$A$100, 0), 0)))), --(INDEX('Cevap Anahtarları'!$B$2:$CW$10, MATCH(J1122, 'Cevap Anahtarları'!$A$2:$A$100, 0), 0)&lt;&gt;"ABCDE")))</f>
        <v/>
      </c>
      <c r="F1122" s="4" t="str" cm="1">
        <f t="array" ref="F1122">IF(A1122="","",SUMPRODUCT(1* (K1122:DF1122 &lt;&gt; 0)*(NOT(ISNUMBER(SEARCH(K1122:DF1122,INDEX('Cevap Anahtarları'!$B$2:$CW$10,MATCH(J1122,'Cevap Anahtarları'!$A$2:$A$100,0),0)))))))</f>
        <v/>
      </c>
      <c r="G1122" s="4" t="str" cm="1">
        <f t="array" aca="1" ref="G1122" ca="1">IF(A1122="", "", SUMPRODUCT(--(OFFSET(K1122, 0, 0, 1, $O$1) = 0), --(INDEX('Cevap Anahtarları'!$B$2:$CW$10, MATCH(J1122, 'Cevap Anahtarları'!$A$2:$A$100, 0), COLUMN(OFFSET(K1122, 0, 0, 1, $O$1))-COLUMN(K1122)+1) &lt;&gt; "ABCDE")))</f>
        <v/>
      </c>
      <c r="H1122" s="12" t="str">
        <f t="shared" si="52"/>
        <v/>
      </c>
      <c r="I1122" s="12" t="str">
        <f t="shared" si="53"/>
        <v/>
      </c>
    </row>
    <row r="1123" spans="2:9">
      <c r="B1123" t="str">
        <f>IF(_xlfn.CONCAT('OMR Ciktisi'!F1120:O1120)="","",VALUE(_xlfn.CONCAT('OMR Ciktisi'!F1120:O1120)))</f>
        <v/>
      </c>
      <c r="C1123" t="str">
        <f>IF(B1123="", "", OR(ISNUMBER(MATCH(B1123, 'Ogrenci Listesi'!$B$2:$B$1500, 0)), ISNUMBER(MATCH(B1123, 'Ogr List2'!$B$2:$B$1500, 0))))</f>
        <v/>
      </c>
      <c r="D1123" t="str">
        <f t="shared" si="51"/>
        <v/>
      </c>
      <c r="E1123" s="4" t="str" cm="1">
        <f t="array" ref="E1123">IF(A1123="","", SUMPRODUCT(--(INDEX('Cevap Anahtarları'!$B$2:$CW$10, MATCH(J1123, 'Cevap Anahtarları'!$A$2:$A$100, 0), 0)="ABCDE")) + SUMPRODUCT(--(K1123:DF1123 &lt;&gt; ""), --(ISNUMBER(SEARCH(K1123:DF1123, INDEX('Cevap Anahtarları'!$B$2:$CW$10, MATCH(J1123, 'Cevap Anahtarları'!$A$2:$A$100, 0), 0)))), --(INDEX('Cevap Anahtarları'!$B$2:$CW$10, MATCH(J1123, 'Cevap Anahtarları'!$A$2:$A$100, 0), 0)&lt;&gt;"ABCDE")))</f>
        <v/>
      </c>
      <c r="F1123" s="4" t="str" cm="1">
        <f t="array" ref="F1123">IF(A1123="","",SUMPRODUCT(1* (K1123:DF1123 &lt;&gt; 0)*(NOT(ISNUMBER(SEARCH(K1123:DF1123,INDEX('Cevap Anahtarları'!$B$2:$CW$10,MATCH(J1123,'Cevap Anahtarları'!$A$2:$A$100,0),0)))))))</f>
        <v/>
      </c>
      <c r="G1123" s="4" t="str" cm="1">
        <f t="array" aca="1" ref="G1123" ca="1">IF(A1123="", "", SUMPRODUCT(--(OFFSET(K1123, 0, 0, 1, $O$1) = 0), --(INDEX('Cevap Anahtarları'!$B$2:$CW$10, MATCH(J1123, 'Cevap Anahtarları'!$A$2:$A$100, 0), COLUMN(OFFSET(K1123, 0, 0, 1, $O$1))-COLUMN(K1123)+1) &lt;&gt; "ABCDE")))</f>
        <v/>
      </c>
      <c r="H1123" s="12" t="str">
        <f t="shared" si="52"/>
        <v/>
      </c>
      <c r="I1123" s="12" t="str">
        <f t="shared" si="53"/>
        <v/>
      </c>
    </row>
    <row r="1124" spans="2:9">
      <c r="B1124" t="str">
        <f>IF(_xlfn.CONCAT('OMR Ciktisi'!F1121:O1121)="","",VALUE(_xlfn.CONCAT('OMR Ciktisi'!F1121:O1121)))</f>
        <v/>
      </c>
      <c r="C1124" t="str">
        <f>IF(B1124="", "", OR(ISNUMBER(MATCH(B1124, 'Ogrenci Listesi'!$B$2:$B$1500, 0)), ISNUMBER(MATCH(B1124, 'Ogr List2'!$B$2:$B$1500, 0))))</f>
        <v/>
      </c>
      <c r="D1124" t="str">
        <f t="shared" si="51"/>
        <v/>
      </c>
      <c r="E1124" s="4" t="str" cm="1">
        <f t="array" ref="E1124">IF(A1124="","", SUMPRODUCT(--(INDEX('Cevap Anahtarları'!$B$2:$CW$10, MATCH(J1124, 'Cevap Anahtarları'!$A$2:$A$100, 0), 0)="ABCDE")) + SUMPRODUCT(--(K1124:DF1124 &lt;&gt; ""), --(ISNUMBER(SEARCH(K1124:DF1124, INDEX('Cevap Anahtarları'!$B$2:$CW$10, MATCH(J1124, 'Cevap Anahtarları'!$A$2:$A$100, 0), 0)))), --(INDEX('Cevap Anahtarları'!$B$2:$CW$10, MATCH(J1124, 'Cevap Anahtarları'!$A$2:$A$100, 0), 0)&lt;&gt;"ABCDE")))</f>
        <v/>
      </c>
      <c r="F1124" s="4" t="str" cm="1">
        <f t="array" ref="F1124">IF(A1124="","",SUMPRODUCT(1* (K1124:DF1124 &lt;&gt; 0)*(NOT(ISNUMBER(SEARCH(K1124:DF1124,INDEX('Cevap Anahtarları'!$B$2:$CW$10,MATCH(J1124,'Cevap Anahtarları'!$A$2:$A$100,0),0)))))))</f>
        <v/>
      </c>
      <c r="G1124" s="4" t="str" cm="1">
        <f t="array" aca="1" ref="G1124" ca="1">IF(A1124="", "", SUMPRODUCT(--(OFFSET(K1124, 0, 0, 1, $O$1) = 0), --(INDEX('Cevap Anahtarları'!$B$2:$CW$10, MATCH(J1124, 'Cevap Anahtarları'!$A$2:$A$100, 0), COLUMN(OFFSET(K1124, 0, 0, 1, $O$1))-COLUMN(K1124)+1) &lt;&gt; "ABCDE")))</f>
        <v/>
      </c>
      <c r="H1124" s="12" t="str">
        <f t="shared" si="52"/>
        <v/>
      </c>
      <c r="I1124" s="12" t="str">
        <f t="shared" si="53"/>
        <v/>
      </c>
    </row>
    <row r="1125" spans="2:9">
      <c r="B1125" t="str">
        <f>IF(_xlfn.CONCAT('OMR Ciktisi'!F1122:O1122)="","",VALUE(_xlfn.CONCAT('OMR Ciktisi'!F1122:O1122)))</f>
        <v/>
      </c>
      <c r="C1125" t="str">
        <f>IF(B1125="", "", OR(ISNUMBER(MATCH(B1125, 'Ogrenci Listesi'!$B$2:$B$1500, 0)), ISNUMBER(MATCH(B1125, 'Ogr List2'!$B$2:$B$1500, 0))))</f>
        <v/>
      </c>
      <c r="D1125" t="str">
        <f t="shared" si="51"/>
        <v/>
      </c>
      <c r="E1125" s="4" t="str" cm="1">
        <f t="array" ref="E1125">IF(A1125="","", SUMPRODUCT(--(INDEX('Cevap Anahtarları'!$B$2:$CW$10, MATCH(J1125, 'Cevap Anahtarları'!$A$2:$A$100, 0), 0)="ABCDE")) + SUMPRODUCT(--(K1125:DF1125 &lt;&gt; ""), --(ISNUMBER(SEARCH(K1125:DF1125, INDEX('Cevap Anahtarları'!$B$2:$CW$10, MATCH(J1125, 'Cevap Anahtarları'!$A$2:$A$100, 0), 0)))), --(INDEX('Cevap Anahtarları'!$B$2:$CW$10, MATCH(J1125, 'Cevap Anahtarları'!$A$2:$A$100, 0), 0)&lt;&gt;"ABCDE")))</f>
        <v/>
      </c>
      <c r="F1125" s="4" t="str" cm="1">
        <f t="array" ref="F1125">IF(A1125="","",SUMPRODUCT(1* (K1125:DF1125 &lt;&gt; 0)*(NOT(ISNUMBER(SEARCH(K1125:DF1125,INDEX('Cevap Anahtarları'!$B$2:$CW$10,MATCH(J1125,'Cevap Anahtarları'!$A$2:$A$100,0),0)))))))</f>
        <v/>
      </c>
      <c r="G1125" s="4" t="str" cm="1">
        <f t="array" aca="1" ref="G1125" ca="1">IF(A1125="", "", SUMPRODUCT(--(OFFSET(K1125, 0, 0, 1, $O$1) = 0), --(INDEX('Cevap Anahtarları'!$B$2:$CW$10, MATCH(J1125, 'Cevap Anahtarları'!$A$2:$A$100, 0), COLUMN(OFFSET(K1125, 0, 0, 1, $O$1))-COLUMN(K1125)+1) &lt;&gt; "ABCDE")))</f>
        <v/>
      </c>
      <c r="H1125" s="12" t="str">
        <f t="shared" si="52"/>
        <v/>
      </c>
      <c r="I1125" s="12" t="str">
        <f t="shared" si="53"/>
        <v/>
      </c>
    </row>
    <row r="1126" spans="2:9">
      <c r="B1126" t="str">
        <f>IF(_xlfn.CONCAT('OMR Ciktisi'!F1123:O1123)="","",VALUE(_xlfn.CONCAT('OMR Ciktisi'!F1123:O1123)))</f>
        <v/>
      </c>
      <c r="C1126" t="str">
        <f>IF(B1126="", "", OR(ISNUMBER(MATCH(B1126, 'Ogrenci Listesi'!$B$2:$B$1500, 0)), ISNUMBER(MATCH(B1126, 'Ogr List2'!$B$2:$B$1500, 0))))</f>
        <v/>
      </c>
      <c r="D1126" t="str">
        <f t="shared" si="51"/>
        <v/>
      </c>
      <c r="E1126" s="4" t="str" cm="1">
        <f t="array" ref="E1126">IF(A1126="","", SUMPRODUCT(--(INDEX('Cevap Anahtarları'!$B$2:$CW$10, MATCH(J1126, 'Cevap Anahtarları'!$A$2:$A$100, 0), 0)="ABCDE")) + SUMPRODUCT(--(K1126:DF1126 &lt;&gt; ""), --(ISNUMBER(SEARCH(K1126:DF1126, INDEX('Cevap Anahtarları'!$B$2:$CW$10, MATCH(J1126, 'Cevap Anahtarları'!$A$2:$A$100, 0), 0)))), --(INDEX('Cevap Anahtarları'!$B$2:$CW$10, MATCH(J1126, 'Cevap Anahtarları'!$A$2:$A$100, 0), 0)&lt;&gt;"ABCDE")))</f>
        <v/>
      </c>
      <c r="F1126" s="4" t="str" cm="1">
        <f t="array" ref="F1126">IF(A1126="","",SUMPRODUCT(1* (K1126:DF1126 &lt;&gt; 0)*(NOT(ISNUMBER(SEARCH(K1126:DF1126,INDEX('Cevap Anahtarları'!$B$2:$CW$10,MATCH(J1126,'Cevap Anahtarları'!$A$2:$A$100,0),0)))))))</f>
        <v/>
      </c>
      <c r="G1126" s="4" t="str" cm="1">
        <f t="array" aca="1" ref="G1126" ca="1">IF(A1126="", "", SUMPRODUCT(--(OFFSET(K1126, 0, 0, 1, $O$1) = 0), --(INDEX('Cevap Anahtarları'!$B$2:$CW$10, MATCH(J1126, 'Cevap Anahtarları'!$A$2:$A$100, 0), COLUMN(OFFSET(K1126, 0, 0, 1, $O$1))-COLUMN(K1126)+1) &lt;&gt; "ABCDE")))</f>
        <v/>
      </c>
      <c r="H1126" s="12" t="str">
        <f t="shared" si="52"/>
        <v/>
      </c>
      <c r="I1126" s="12" t="str">
        <f t="shared" si="53"/>
        <v/>
      </c>
    </row>
    <row r="1127" spans="2:9">
      <c r="B1127" t="str">
        <f>IF(_xlfn.CONCAT('OMR Ciktisi'!F1124:O1124)="","",VALUE(_xlfn.CONCAT('OMR Ciktisi'!F1124:O1124)))</f>
        <v/>
      </c>
      <c r="C1127" t="str">
        <f>IF(B1127="", "", OR(ISNUMBER(MATCH(B1127, 'Ogrenci Listesi'!$B$2:$B$1500, 0)), ISNUMBER(MATCH(B1127, 'Ogr List2'!$B$2:$B$1500, 0))))</f>
        <v/>
      </c>
      <c r="D1127" t="str">
        <f t="shared" si="51"/>
        <v/>
      </c>
      <c r="E1127" s="4" t="str" cm="1">
        <f t="array" ref="E1127">IF(A1127="","", SUMPRODUCT(--(INDEX('Cevap Anahtarları'!$B$2:$CW$10, MATCH(J1127, 'Cevap Anahtarları'!$A$2:$A$100, 0), 0)="ABCDE")) + SUMPRODUCT(--(K1127:DF1127 &lt;&gt; ""), --(ISNUMBER(SEARCH(K1127:DF1127, INDEX('Cevap Anahtarları'!$B$2:$CW$10, MATCH(J1127, 'Cevap Anahtarları'!$A$2:$A$100, 0), 0)))), --(INDEX('Cevap Anahtarları'!$B$2:$CW$10, MATCH(J1127, 'Cevap Anahtarları'!$A$2:$A$100, 0), 0)&lt;&gt;"ABCDE")))</f>
        <v/>
      </c>
      <c r="F1127" s="4" t="str" cm="1">
        <f t="array" ref="F1127">IF(A1127="","",SUMPRODUCT(1* (K1127:DF1127 &lt;&gt; 0)*(NOT(ISNUMBER(SEARCH(K1127:DF1127,INDEX('Cevap Anahtarları'!$B$2:$CW$10,MATCH(J1127,'Cevap Anahtarları'!$A$2:$A$100,0),0)))))))</f>
        <v/>
      </c>
      <c r="G1127" s="4" t="str" cm="1">
        <f t="array" aca="1" ref="G1127" ca="1">IF(A1127="", "", SUMPRODUCT(--(OFFSET(K1127, 0, 0, 1, $O$1) = 0), --(INDEX('Cevap Anahtarları'!$B$2:$CW$10, MATCH(J1127, 'Cevap Anahtarları'!$A$2:$A$100, 0), COLUMN(OFFSET(K1127, 0, 0, 1, $O$1))-COLUMN(K1127)+1) &lt;&gt; "ABCDE")))</f>
        <v/>
      </c>
      <c r="H1127" s="12" t="str">
        <f t="shared" si="52"/>
        <v/>
      </c>
      <c r="I1127" s="12" t="str">
        <f t="shared" si="53"/>
        <v/>
      </c>
    </row>
    <row r="1128" spans="2:9">
      <c r="B1128" t="str">
        <f>IF(_xlfn.CONCAT('OMR Ciktisi'!F1125:O1125)="","",VALUE(_xlfn.CONCAT('OMR Ciktisi'!F1125:O1125)))</f>
        <v/>
      </c>
      <c r="C1128" t="str">
        <f>IF(B1128="", "", OR(ISNUMBER(MATCH(B1128, 'Ogrenci Listesi'!$B$2:$B$1500, 0)), ISNUMBER(MATCH(B1128, 'Ogr List2'!$B$2:$B$1500, 0))))</f>
        <v/>
      </c>
      <c r="D1128" t="str">
        <f t="shared" si="51"/>
        <v/>
      </c>
      <c r="E1128" s="4" t="str" cm="1">
        <f t="array" ref="E1128">IF(A1128="","", SUMPRODUCT(--(INDEX('Cevap Anahtarları'!$B$2:$CW$10, MATCH(J1128, 'Cevap Anahtarları'!$A$2:$A$100, 0), 0)="ABCDE")) + SUMPRODUCT(--(K1128:DF1128 &lt;&gt; ""), --(ISNUMBER(SEARCH(K1128:DF1128, INDEX('Cevap Anahtarları'!$B$2:$CW$10, MATCH(J1128, 'Cevap Anahtarları'!$A$2:$A$100, 0), 0)))), --(INDEX('Cevap Anahtarları'!$B$2:$CW$10, MATCH(J1128, 'Cevap Anahtarları'!$A$2:$A$100, 0), 0)&lt;&gt;"ABCDE")))</f>
        <v/>
      </c>
      <c r="F1128" s="4" t="str" cm="1">
        <f t="array" ref="F1128">IF(A1128="","",SUMPRODUCT(1* (K1128:DF1128 &lt;&gt; 0)*(NOT(ISNUMBER(SEARCH(K1128:DF1128,INDEX('Cevap Anahtarları'!$B$2:$CW$10,MATCH(J1128,'Cevap Anahtarları'!$A$2:$A$100,0),0)))))))</f>
        <v/>
      </c>
      <c r="G1128" s="4" t="str" cm="1">
        <f t="array" aca="1" ref="G1128" ca="1">IF(A1128="", "", SUMPRODUCT(--(OFFSET(K1128, 0, 0, 1, $O$1) = 0), --(INDEX('Cevap Anahtarları'!$B$2:$CW$10, MATCH(J1128, 'Cevap Anahtarları'!$A$2:$A$100, 0), COLUMN(OFFSET(K1128, 0, 0, 1, $O$1))-COLUMN(K1128)+1) &lt;&gt; "ABCDE")))</f>
        <v/>
      </c>
      <c r="H1128" s="12" t="str">
        <f t="shared" si="52"/>
        <v/>
      </c>
      <c r="I1128" s="12" t="str">
        <f t="shared" si="53"/>
        <v/>
      </c>
    </row>
    <row r="1129" spans="2:9">
      <c r="B1129" t="str">
        <f>IF(_xlfn.CONCAT('OMR Ciktisi'!F1126:O1126)="","",VALUE(_xlfn.CONCAT('OMR Ciktisi'!F1126:O1126)))</f>
        <v/>
      </c>
      <c r="C1129" t="str">
        <f>IF(B1129="", "", OR(ISNUMBER(MATCH(B1129, 'Ogrenci Listesi'!$B$2:$B$1500, 0)), ISNUMBER(MATCH(B1129, 'Ogr List2'!$B$2:$B$1500, 0))))</f>
        <v/>
      </c>
      <c r="D1129" t="str">
        <f t="shared" si="51"/>
        <v/>
      </c>
      <c r="E1129" s="4" t="str" cm="1">
        <f t="array" ref="E1129">IF(A1129="","", SUMPRODUCT(--(INDEX('Cevap Anahtarları'!$B$2:$CW$10, MATCH(J1129, 'Cevap Anahtarları'!$A$2:$A$100, 0), 0)="ABCDE")) + SUMPRODUCT(--(K1129:DF1129 &lt;&gt; ""), --(ISNUMBER(SEARCH(K1129:DF1129, INDEX('Cevap Anahtarları'!$B$2:$CW$10, MATCH(J1129, 'Cevap Anahtarları'!$A$2:$A$100, 0), 0)))), --(INDEX('Cevap Anahtarları'!$B$2:$CW$10, MATCH(J1129, 'Cevap Anahtarları'!$A$2:$A$100, 0), 0)&lt;&gt;"ABCDE")))</f>
        <v/>
      </c>
      <c r="F1129" s="4" t="str" cm="1">
        <f t="array" ref="F1129">IF(A1129="","",SUMPRODUCT(1* (K1129:DF1129 &lt;&gt; 0)*(NOT(ISNUMBER(SEARCH(K1129:DF1129,INDEX('Cevap Anahtarları'!$B$2:$CW$10,MATCH(J1129,'Cevap Anahtarları'!$A$2:$A$100,0),0)))))))</f>
        <v/>
      </c>
      <c r="G1129" s="4" t="str" cm="1">
        <f t="array" aca="1" ref="G1129" ca="1">IF(A1129="", "", SUMPRODUCT(--(OFFSET(K1129, 0, 0, 1, $O$1) = 0), --(INDEX('Cevap Anahtarları'!$B$2:$CW$10, MATCH(J1129, 'Cevap Anahtarları'!$A$2:$A$100, 0), COLUMN(OFFSET(K1129, 0, 0, 1, $O$1))-COLUMN(K1129)+1) &lt;&gt; "ABCDE")))</f>
        <v/>
      </c>
      <c r="H1129" s="12" t="str">
        <f t="shared" si="52"/>
        <v/>
      </c>
      <c r="I1129" s="12" t="str">
        <f t="shared" si="53"/>
        <v/>
      </c>
    </row>
    <row r="1130" spans="2:9">
      <c r="B1130" t="str">
        <f>IF(_xlfn.CONCAT('OMR Ciktisi'!F1127:O1127)="","",VALUE(_xlfn.CONCAT('OMR Ciktisi'!F1127:O1127)))</f>
        <v/>
      </c>
      <c r="C1130" t="str">
        <f>IF(B1130="", "", OR(ISNUMBER(MATCH(B1130, 'Ogrenci Listesi'!$B$2:$B$1500, 0)), ISNUMBER(MATCH(B1130, 'Ogr List2'!$B$2:$B$1500, 0))))</f>
        <v/>
      </c>
      <c r="D1130" t="str">
        <f t="shared" si="51"/>
        <v/>
      </c>
      <c r="E1130" s="4" t="str" cm="1">
        <f t="array" ref="E1130">IF(A1130="","", SUMPRODUCT(--(INDEX('Cevap Anahtarları'!$B$2:$CW$10, MATCH(J1130, 'Cevap Anahtarları'!$A$2:$A$100, 0), 0)="ABCDE")) + SUMPRODUCT(--(K1130:DF1130 &lt;&gt; ""), --(ISNUMBER(SEARCH(K1130:DF1130, INDEX('Cevap Anahtarları'!$B$2:$CW$10, MATCH(J1130, 'Cevap Anahtarları'!$A$2:$A$100, 0), 0)))), --(INDEX('Cevap Anahtarları'!$B$2:$CW$10, MATCH(J1130, 'Cevap Anahtarları'!$A$2:$A$100, 0), 0)&lt;&gt;"ABCDE")))</f>
        <v/>
      </c>
      <c r="F1130" s="4" t="str" cm="1">
        <f t="array" ref="F1130">IF(A1130="","",SUMPRODUCT(1* (K1130:DF1130 &lt;&gt; 0)*(NOT(ISNUMBER(SEARCH(K1130:DF1130,INDEX('Cevap Anahtarları'!$B$2:$CW$10,MATCH(J1130,'Cevap Anahtarları'!$A$2:$A$100,0),0)))))))</f>
        <v/>
      </c>
      <c r="G1130" s="4" t="str" cm="1">
        <f t="array" aca="1" ref="G1130" ca="1">IF(A1130="", "", SUMPRODUCT(--(OFFSET(K1130, 0, 0, 1, $O$1) = 0), --(INDEX('Cevap Anahtarları'!$B$2:$CW$10, MATCH(J1130, 'Cevap Anahtarları'!$A$2:$A$100, 0), COLUMN(OFFSET(K1130, 0, 0, 1, $O$1))-COLUMN(K1130)+1) &lt;&gt; "ABCDE")))</f>
        <v/>
      </c>
      <c r="H1130" s="12" t="str">
        <f t="shared" si="52"/>
        <v/>
      </c>
      <c r="I1130" s="12" t="str">
        <f t="shared" si="53"/>
        <v/>
      </c>
    </row>
    <row r="1131" spans="2:9">
      <c r="B1131" t="str">
        <f>IF(_xlfn.CONCAT('OMR Ciktisi'!F1128:O1128)="","",VALUE(_xlfn.CONCAT('OMR Ciktisi'!F1128:O1128)))</f>
        <v/>
      </c>
      <c r="C1131" t="str">
        <f>IF(B1131="", "", OR(ISNUMBER(MATCH(B1131, 'Ogrenci Listesi'!$B$2:$B$1500, 0)), ISNUMBER(MATCH(B1131, 'Ogr List2'!$B$2:$B$1500, 0))))</f>
        <v/>
      </c>
      <c r="D1131" t="str">
        <f t="shared" si="51"/>
        <v/>
      </c>
      <c r="E1131" s="4" t="str" cm="1">
        <f t="array" ref="E1131">IF(A1131="","", SUMPRODUCT(--(INDEX('Cevap Anahtarları'!$B$2:$CW$10, MATCH(J1131, 'Cevap Anahtarları'!$A$2:$A$100, 0), 0)="ABCDE")) + SUMPRODUCT(--(K1131:DF1131 &lt;&gt; ""), --(ISNUMBER(SEARCH(K1131:DF1131, INDEX('Cevap Anahtarları'!$B$2:$CW$10, MATCH(J1131, 'Cevap Anahtarları'!$A$2:$A$100, 0), 0)))), --(INDEX('Cevap Anahtarları'!$B$2:$CW$10, MATCH(J1131, 'Cevap Anahtarları'!$A$2:$A$100, 0), 0)&lt;&gt;"ABCDE")))</f>
        <v/>
      </c>
      <c r="F1131" s="4" t="str" cm="1">
        <f t="array" ref="F1131">IF(A1131="","",SUMPRODUCT(1* (K1131:DF1131 &lt;&gt; 0)*(NOT(ISNUMBER(SEARCH(K1131:DF1131,INDEX('Cevap Anahtarları'!$B$2:$CW$10,MATCH(J1131,'Cevap Anahtarları'!$A$2:$A$100,0),0)))))))</f>
        <v/>
      </c>
      <c r="G1131" s="4" t="str" cm="1">
        <f t="array" aca="1" ref="G1131" ca="1">IF(A1131="", "", SUMPRODUCT(--(OFFSET(K1131, 0, 0, 1, $O$1) = 0), --(INDEX('Cevap Anahtarları'!$B$2:$CW$10, MATCH(J1131, 'Cevap Anahtarları'!$A$2:$A$100, 0), COLUMN(OFFSET(K1131, 0, 0, 1, $O$1))-COLUMN(K1131)+1) &lt;&gt; "ABCDE")))</f>
        <v/>
      </c>
      <c r="H1131" s="12" t="str">
        <f t="shared" si="52"/>
        <v/>
      </c>
      <c r="I1131" s="12" t="str">
        <f t="shared" si="53"/>
        <v/>
      </c>
    </row>
    <row r="1132" spans="2:9">
      <c r="B1132" t="str">
        <f>IF(_xlfn.CONCAT('OMR Ciktisi'!F1129:O1129)="","",VALUE(_xlfn.CONCAT('OMR Ciktisi'!F1129:O1129)))</f>
        <v/>
      </c>
      <c r="C1132" t="str">
        <f>IF(B1132="", "", OR(ISNUMBER(MATCH(B1132, 'Ogrenci Listesi'!$B$2:$B$1500, 0)), ISNUMBER(MATCH(B1132, 'Ogr List2'!$B$2:$B$1500, 0))))</f>
        <v/>
      </c>
      <c r="D1132" t="str">
        <f t="shared" si="51"/>
        <v/>
      </c>
      <c r="E1132" s="4" t="str" cm="1">
        <f t="array" ref="E1132">IF(A1132="","", SUMPRODUCT(--(INDEX('Cevap Anahtarları'!$B$2:$CW$10, MATCH(J1132, 'Cevap Anahtarları'!$A$2:$A$100, 0), 0)="ABCDE")) + SUMPRODUCT(--(K1132:DF1132 &lt;&gt; ""), --(ISNUMBER(SEARCH(K1132:DF1132, INDEX('Cevap Anahtarları'!$B$2:$CW$10, MATCH(J1132, 'Cevap Anahtarları'!$A$2:$A$100, 0), 0)))), --(INDEX('Cevap Anahtarları'!$B$2:$CW$10, MATCH(J1132, 'Cevap Anahtarları'!$A$2:$A$100, 0), 0)&lt;&gt;"ABCDE")))</f>
        <v/>
      </c>
      <c r="F1132" s="4" t="str" cm="1">
        <f t="array" ref="F1132">IF(A1132="","",SUMPRODUCT(1* (K1132:DF1132 &lt;&gt; 0)*(NOT(ISNUMBER(SEARCH(K1132:DF1132,INDEX('Cevap Anahtarları'!$B$2:$CW$10,MATCH(J1132,'Cevap Anahtarları'!$A$2:$A$100,0),0)))))))</f>
        <v/>
      </c>
      <c r="G1132" s="4" t="str" cm="1">
        <f t="array" aca="1" ref="G1132" ca="1">IF(A1132="", "", SUMPRODUCT(--(OFFSET(K1132, 0, 0, 1, $O$1) = 0), --(INDEX('Cevap Anahtarları'!$B$2:$CW$10, MATCH(J1132, 'Cevap Anahtarları'!$A$2:$A$100, 0), COLUMN(OFFSET(K1132, 0, 0, 1, $O$1))-COLUMN(K1132)+1) &lt;&gt; "ABCDE")))</f>
        <v/>
      </c>
      <c r="H1132" s="12" t="str">
        <f t="shared" si="52"/>
        <v/>
      </c>
      <c r="I1132" s="12" t="str">
        <f t="shared" si="53"/>
        <v/>
      </c>
    </row>
    <row r="1133" spans="2:9">
      <c r="B1133" t="str">
        <f>IF(_xlfn.CONCAT('OMR Ciktisi'!F1130:O1130)="","",VALUE(_xlfn.CONCAT('OMR Ciktisi'!F1130:O1130)))</f>
        <v/>
      </c>
      <c r="C1133" t="str">
        <f>IF(B1133="", "", OR(ISNUMBER(MATCH(B1133, 'Ogrenci Listesi'!$B$2:$B$1500, 0)), ISNUMBER(MATCH(B1133, 'Ogr List2'!$B$2:$B$1500, 0))))</f>
        <v/>
      </c>
      <c r="D1133" t="str">
        <f t="shared" si="51"/>
        <v/>
      </c>
      <c r="E1133" s="4" t="str" cm="1">
        <f t="array" ref="E1133">IF(A1133="","", SUMPRODUCT(--(INDEX('Cevap Anahtarları'!$B$2:$CW$10, MATCH(J1133, 'Cevap Anahtarları'!$A$2:$A$100, 0), 0)="ABCDE")) + SUMPRODUCT(--(K1133:DF1133 &lt;&gt; ""), --(ISNUMBER(SEARCH(K1133:DF1133, INDEX('Cevap Anahtarları'!$B$2:$CW$10, MATCH(J1133, 'Cevap Anahtarları'!$A$2:$A$100, 0), 0)))), --(INDEX('Cevap Anahtarları'!$B$2:$CW$10, MATCH(J1133, 'Cevap Anahtarları'!$A$2:$A$100, 0), 0)&lt;&gt;"ABCDE")))</f>
        <v/>
      </c>
      <c r="F1133" s="4" t="str" cm="1">
        <f t="array" ref="F1133">IF(A1133="","",SUMPRODUCT(1* (K1133:DF1133 &lt;&gt; 0)*(NOT(ISNUMBER(SEARCH(K1133:DF1133,INDEX('Cevap Anahtarları'!$B$2:$CW$10,MATCH(J1133,'Cevap Anahtarları'!$A$2:$A$100,0),0)))))))</f>
        <v/>
      </c>
      <c r="G1133" s="4" t="str" cm="1">
        <f t="array" aca="1" ref="G1133" ca="1">IF(A1133="", "", SUMPRODUCT(--(OFFSET(K1133, 0, 0, 1, $O$1) = 0), --(INDEX('Cevap Anahtarları'!$B$2:$CW$10, MATCH(J1133, 'Cevap Anahtarları'!$A$2:$A$100, 0), COLUMN(OFFSET(K1133, 0, 0, 1, $O$1))-COLUMN(K1133)+1) &lt;&gt; "ABCDE")))</f>
        <v/>
      </c>
      <c r="H1133" s="12" t="str">
        <f t="shared" si="52"/>
        <v/>
      </c>
      <c r="I1133" s="12" t="str">
        <f t="shared" si="53"/>
        <v/>
      </c>
    </row>
    <row r="1134" spans="2:9">
      <c r="B1134" t="str">
        <f>IF(_xlfn.CONCAT('OMR Ciktisi'!F1131:O1131)="","",VALUE(_xlfn.CONCAT('OMR Ciktisi'!F1131:O1131)))</f>
        <v/>
      </c>
      <c r="C1134" t="str">
        <f>IF(B1134="", "", OR(ISNUMBER(MATCH(B1134, 'Ogrenci Listesi'!$B$2:$B$1500, 0)), ISNUMBER(MATCH(B1134, 'Ogr List2'!$B$2:$B$1500, 0))))</f>
        <v/>
      </c>
      <c r="D1134" t="str">
        <f t="shared" si="51"/>
        <v/>
      </c>
      <c r="E1134" s="4" t="str" cm="1">
        <f t="array" ref="E1134">IF(A1134="","", SUMPRODUCT(--(INDEX('Cevap Anahtarları'!$B$2:$CW$10, MATCH(J1134, 'Cevap Anahtarları'!$A$2:$A$100, 0), 0)="ABCDE")) + SUMPRODUCT(--(K1134:DF1134 &lt;&gt; ""), --(ISNUMBER(SEARCH(K1134:DF1134, INDEX('Cevap Anahtarları'!$B$2:$CW$10, MATCH(J1134, 'Cevap Anahtarları'!$A$2:$A$100, 0), 0)))), --(INDEX('Cevap Anahtarları'!$B$2:$CW$10, MATCH(J1134, 'Cevap Anahtarları'!$A$2:$A$100, 0), 0)&lt;&gt;"ABCDE")))</f>
        <v/>
      </c>
      <c r="F1134" s="4" t="str" cm="1">
        <f t="array" ref="F1134">IF(A1134="","",SUMPRODUCT(1* (K1134:DF1134 &lt;&gt; 0)*(NOT(ISNUMBER(SEARCH(K1134:DF1134,INDEX('Cevap Anahtarları'!$B$2:$CW$10,MATCH(J1134,'Cevap Anahtarları'!$A$2:$A$100,0),0)))))))</f>
        <v/>
      </c>
      <c r="G1134" s="4" t="str" cm="1">
        <f t="array" aca="1" ref="G1134" ca="1">IF(A1134="", "", SUMPRODUCT(--(OFFSET(K1134, 0, 0, 1, $O$1) = 0), --(INDEX('Cevap Anahtarları'!$B$2:$CW$10, MATCH(J1134, 'Cevap Anahtarları'!$A$2:$A$100, 0), COLUMN(OFFSET(K1134, 0, 0, 1, $O$1))-COLUMN(K1134)+1) &lt;&gt; "ABCDE")))</f>
        <v/>
      </c>
      <c r="H1134" s="12" t="str">
        <f t="shared" si="52"/>
        <v/>
      </c>
      <c r="I1134" s="12" t="str">
        <f t="shared" si="53"/>
        <v/>
      </c>
    </row>
    <row r="1135" spans="2:9">
      <c r="B1135" t="str">
        <f>IF(_xlfn.CONCAT('OMR Ciktisi'!F1132:O1132)="","",VALUE(_xlfn.CONCAT('OMR Ciktisi'!F1132:O1132)))</f>
        <v/>
      </c>
      <c r="C1135" t="str">
        <f>IF(B1135="", "", OR(ISNUMBER(MATCH(B1135, 'Ogrenci Listesi'!$B$2:$B$1500, 0)), ISNUMBER(MATCH(B1135, 'Ogr List2'!$B$2:$B$1500, 0))))</f>
        <v/>
      </c>
      <c r="D1135" t="str">
        <f t="shared" si="51"/>
        <v/>
      </c>
      <c r="E1135" s="4" t="str" cm="1">
        <f t="array" ref="E1135">IF(A1135="","", SUMPRODUCT(--(INDEX('Cevap Anahtarları'!$B$2:$CW$10, MATCH(J1135, 'Cevap Anahtarları'!$A$2:$A$100, 0), 0)="ABCDE")) + SUMPRODUCT(--(K1135:DF1135 &lt;&gt; ""), --(ISNUMBER(SEARCH(K1135:DF1135, INDEX('Cevap Anahtarları'!$B$2:$CW$10, MATCH(J1135, 'Cevap Anahtarları'!$A$2:$A$100, 0), 0)))), --(INDEX('Cevap Anahtarları'!$B$2:$CW$10, MATCH(J1135, 'Cevap Anahtarları'!$A$2:$A$100, 0), 0)&lt;&gt;"ABCDE")))</f>
        <v/>
      </c>
      <c r="F1135" s="4" t="str" cm="1">
        <f t="array" ref="F1135">IF(A1135="","",SUMPRODUCT(1* (K1135:DF1135 &lt;&gt; 0)*(NOT(ISNUMBER(SEARCH(K1135:DF1135,INDEX('Cevap Anahtarları'!$B$2:$CW$10,MATCH(J1135,'Cevap Anahtarları'!$A$2:$A$100,0),0)))))))</f>
        <v/>
      </c>
      <c r="G1135" s="4" t="str" cm="1">
        <f t="array" aca="1" ref="G1135" ca="1">IF(A1135="", "", SUMPRODUCT(--(OFFSET(K1135, 0, 0, 1, $O$1) = 0), --(INDEX('Cevap Anahtarları'!$B$2:$CW$10, MATCH(J1135, 'Cevap Anahtarları'!$A$2:$A$100, 0), COLUMN(OFFSET(K1135, 0, 0, 1, $O$1))-COLUMN(K1135)+1) &lt;&gt; "ABCDE")))</f>
        <v/>
      </c>
      <c r="H1135" s="12" t="str">
        <f t="shared" si="52"/>
        <v/>
      </c>
      <c r="I1135" s="12" t="str">
        <f t="shared" si="53"/>
        <v/>
      </c>
    </row>
    <row r="1136" spans="2:9">
      <c r="B1136" t="str">
        <f>IF(_xlfn.CONCAT('OMR Ciktisi'!F1133:O1133)="","",VALUE(_xlfn.CONCAT('OMR Ciktisi'!F1133:O1133)))</f>
        <v/>
      </c>
      <c r="C1136" t="str">
        <f>IF(B1136="", "", OR(ISNUMBER(MATCH(B1136, 'Ogrenci Listesi'!$B$2:$B$1500, 0)), ISNUMBER(MATCH(B1136, 'Ogr List2'!$B$2:$B$1500, 0))))</f>
        <v/>
      </c>
      <c r="D1136" t="str">
        <f t="shared" si="51"/>
        <v/>
      </c>
      <c r="E1136" s="4" t="str" cm="1">
        <f t="array" ref="E1136">IF(A1136="","", SUMPRODUCT(--(INDEX('Cevap Anahtarları'!$B$2:$CW$10, MATCH(J1136, 'Cevap Anahtarları'!$A$2:$A$100, 0), 0)="ABCDE")) + SUMPRODUCT(--(K1136:DF1136 &lt;&gt; ""), --(ISNUMBER(SEARCH(K1136:DF1136, INDEX('Cevap Anahtarları'!$B$2:$CW$10, MATCH(J1136, 'Cevap Anahtarları'!$A$2:$A$100, 0), 0)))), --(INDEX('Cevap Anahtarları'!$B$2:$CW$10, MATCH(J1136, 'Cevap Anahtarları'!$A$2:$A$100, 0), 0)&lt;&gt;"ABCDE")))</f>
        <v/>
      </c>
      <c r="F1136" s="4" t="str" cm="1">
        <f t="array" ref="F1136">IF(A1136="","",SUMPRODUCT(1* (K1136:DF1136 &lt;&gt; 0)*(NOT(ISNUMBER(SEARCH(K1136:DF1136,INDEX('Cevap Anahtarları'!$B$2:$CW$10,MATCH(J1136,'Cevap Anahtarları'!$A$2:$A$100,0),0)))))))</f>
        <v/>
      </c>
      <c r="G1136" s="4" t="str" cm="1">
        <f t="array" aca="1" ref="G1136" ca="1">IF(A1136="", "", SUMPRODUCT(--(OFFSET(K1136, 0, 0, 1, $O$1) = 0), --(INDEX('Cevap Anahtarları'!$B$2:$CW$10, MATCH(J1136, 'Cevap Anahtarları'!$A$2:$A$100, 0), COLUMN(OFFSET(K1136, 0, 0, 1, $O$1))-COLUMN(K1136)+1) &lt;&gt; "ABCDE")))</f>
        <v/>
      </c>
      <c r="H1136" s="12" t="str">
        <f t="shared" si="52"/>
        <v/>
      </c>
      <c r="I1136" s="12" t="str">
        <f t="shared" si="53"/>
        <v/>
      </c>
    </row>
    <row r="1137" spans="2:9">
      <c r="B1137" t="str">
        <f>IF(_xlfn.CONCAT('OMR Ciktisi'!F1134:O1134)="","",VALUE(_xlfn.CONCAT('OMR Ciktisi'!F1134:O1134)))</f>
        <v/>
      </c>
      <c r="C1137" t="str">
        <f>IF(B1137="", "", OR(ISNUMBER(MATCH(B1137, 'Ogrenci Listesi'!$B$2:$B$1500, 0)), ISNUMBER(MATCH(B1137, 'Ogr List2'!$B$2:$B$1500, 0))))</f>
        <v/>
      </c>
      <c r="D1137" t="str">
        <f t="shared" si="51"/>
        <v/>
      </c>
      <c r="E1137" s="4" t="str" cm="1">
        <f t="array" ref="E1137">IF(A1137="","", SUMPRODUCT(--(INDEX('Cevap Anahtarları'!$B$2:$CW$10, MATCH(J1137, 'Cevap Anahtarları'!$A$2:$A$100, 0), 0)="ABCDE")) + SUMPRODUCT(--(K1137:DF1137 &lt;&gt; ""), --(ISNUMBER(SEARCH(K1137:DF1137, INDEX('Cevap Anahtarları'!$B$2:$CW$10, MATCH(J1137, 'Cevap Anahtarları'!$A$2:$A$100, 0), 0)))), --(INDEX('Cevap Anahtarları'!$B$2:$CW$10, MATCH(J1137, 'Cevap Anahtarları'!$A$2:$A$100, 0), 0)&lt;&gt;"ABCDE")))</f>
        <v/>
      </c>
      <c r="F1137" s="4" t="str" cm="1">
        <f t="array" ref="F1137">IF(A1137="","",SUMPRODUCT(1* (K1137:DF1137 &lt;&gt; 0)*(NOT(ISNUMBER(SEARCH(K1137:DF1137,INDEX('Cevap Anahtarları'!$B$2:$CW$10,MATCH(J1137,'Cevap Anahtarları'!$A$2:$A$100,0),0)))))))</f>
        <v/>
      </c>
      <c r="G1137" s="4" t="str" cm="1">
        <f t="array" aca="1" ref="G1137" ca="1">IF(A1137="", "", SUMPRODUCT(--(OFFSET(K1137, 0, 0, 1, $O$1) = 0), --(INDEX('Cevap Anahtarları'!$B$2:$CW$10, MATCH(J1137, 'Cevap Anahtarları'!$A$2:$A$100, 0), COLUMN(OFFSET(K1137, 0, 0, 1, $O$1))-COLUMN(K1137)+1) &lt;&gt; "ABCDE")))</f>
        <v/>
      </c>
      <c r="H1137" s="12" t="str">
        <f t="shared" si="52"/>
        <v/>
      </c>
      <c r="I1137" s="12" t="str">
        <f t="shared" si="53"/>
        <v/>
      </c>
    </row>
    <row r="1138" spans="2:9">
      <c r="B1138" t="str">
        <f>IF(_xlfn.CONCAT('OMR Ciktisi'!F1135:O1135)="","",VALUE(_xlfn.CONCAT('OMR Ciktisi'!F1135:O1135)))</f>
        <v/>
      </c>
      <c r="C1138" t="str">
        <f>IF(B1138="", "", OR(ISNUMBER(MATCH(B1138, 'Ogrenci Listesi'!$B$2:$B$1500, 0)), ISNUMBER(MATCH(B1138, 'Ogr List2'!$B$2:$B$1500, 0))))</f>
        <v/>
      </c>
      <c r="D1138" t="str">
        <f t="shared" si="51"/>
        <v/>
      </c>
      <c r="E1138" s="4" t="str" cm="1">
        <f t="array" ref="E1138">IF(A1138="","", SUMPRODUCT(--(INDEX('Cevap Anahtarları'!$B$2:$CW$10, MATCH(J1138, 'Cevap Anahtarları'!$A$2:$A$100, 0), 0)="ABCDE")) + SUMPRODUCT(--(K1138:DF1138 &lt;&gt; ""), --(ISNUMBER(SEARCH(K1138:DF1138, INDEX('Cevap Anahtarları'!$B$2:$CW$10, MATCH(J1138, 'Cevap Anahtarları'!$A$2:$A$100, 0), 0)))), --(INDEX('Cevap Anahtarları'!$B$2:$CW$10, MATCH(J1138, 'Cevap Anahtarları'!$A$2:$A$100, 0), 0)&lt;&gt;"ABCDE")))</f>
        <v/>
      </c>
      <c r="F1138" s="4" t="str" cm="1">
        <f t="array" ref="F1138">IF(A1138="","",SUMPRODUCT(1* (K1138:DF1138 &lt;&gt; 0)*(NOT(ISNUMBER(SEARCH(K1138:DF1138,INDEX('Cevap Anahtarları'!$B$2:$CW$10,MATCH(J1138,'Cevap Anahtarları'!$A$2:$A$100,0),0)))))))</f>
        <v/>
      </c>
      <c r="G1138" s="4" t="str" cm="1">
        <f t="array" aca="1" ref="G1138" ca="1">IF(A1138="", "", SUMPRODUCT(--(OFFSET(K1138, 0, 0, 1, $O$1) = 0), --(INDEX('Cevap Anahtarları'!$B$2:$CW$10, MATCH(J1138, 'Cevap Anahtarları'!$A$2:$A$100, 0), COLUMN(OFFSET(K1138, 0, 0, 1, $O$1))-COLUMN(K1138)+1) &lt;&gt; "ABCDE")))</f>
        <v/>
      </c>
      <c r="H1138" s="12" t="str">
        <f t="shared" si="52"/>
        <v/>
      </c>
      <c r="I1138" s="12" t="str">
        <f t="shared" si="53"/>
        <v/>
      </c>
    </row>
    <row r="1139" spans="2:9">
      <c r="B1139" t="str">
        <f>IF(_xlfn.CONCAT('OMR Ciktisi'!F1136:O1136)="","",VALUE(_xlfn.CONCAT('OMR Ciktisi'!F1136:O1136)))</f>
        <v/>
      </c>
      <c r="C1139" t="str">
        <f>IF(B1139="", "", OR(ISNUMBER(MATCH(B1139, 'Ogrenci Listesi'!$B$2:$B$1500, 0)), ISNUMBER(MATCH(B1139, 'Ogr List2'!$B$2:$B$1500, 0))))</f>
        <v/>
      </c>
      <c r="D1139" t="str">
        <f t="shared" si="51"/>
        <v/>
      </c>
      <c r="E1139" s="4" t="str" cm="1">
        <f t="array" ref="E1139">IF(A1139="","", SUMPRODUCT(--(INDEX('Cevap Anahtarları'!$B$2:$CW$10, MATCH(J1139, 'Cevap Anahtarları'!$A$2:$A$100, 0), 0)="ABCDE")) + SUMPRODUCT(--(K1139:DF1139 &lt;&gt; ""), --(ISNUMBER(SEARCH(K1139:DF1139, INDEX('Cevap Anahtarları'!$B$2:$CW$10, MATCH(J1139, 'Cevap Anahtarları'!$A$2:$A$100, 0), 0)))), --(INDEX('Cevap Anahtarları'!$B$2:$CW$10, MATCH(J1139, 'Cevap Anahtarları'!$A$2:$A$100, 0), 0)&lt;&gt;"ABCDE")))</f>
        <v/>
      </c>
      <c r="F1139" s="4" t="str" cm="1">
        <f t="array" ref="F1139">IF(A1139="","",SUMPRODUCT(1* (K1139:DF1139 &lt;&gt; 0)*(NOT(ISNUMBER(SEARCH(K1139:DF1139,INDEX('Cevap Anahtarları'!$B$2:$CW$10,MATCH(J1139,'Cevap Anahtarları'!$A$2:$A$100,0),0)))))))</f>
        <v/>
      </c>
      <c r="G1139" s="4" t="str" cm="1">
        <f t="array" aca="1" ref="G1139" ca="1">IF(A1139="", "", SUMPRODUCT(--(OFFSET(K1139, 0, 0, 1, $O$1) = 0), --(INDEX('Cevap Anahtarları'!$B$2:$CW$10, MATCH(J1139, 'Cevap Anahtarları'!$A$2:$A$100, 0), COLUMN(OFFSET(K1139, 0, 0, 1, $O$1))-COLUMN(K1139)+1) &lt;&gt; "ABCDE")))</f>
        <v/>
      </c>
      <c r="H1139" s="12" t="str">
        <f t="shared" si="52"/>
        <v/>
      </c>
      <c r="I1139" s="12" t="str">
        <f t="shared" si="53"/>
        <v/>
      </c>
    </row>
    <row r="1140" spans="2:9">
      <c r="B1140" t="str">
        <f>IF(_xlfn.CONCAT('OMR Ciktisi'!F1137:O1137)="","",VALUE(_xlfn.CONCAT('OMR Ciktisi'!F1137:O1137)))</f>
        <v/>
      </c>
      <c r="C1140" t="str">
        <f>IF(B1140="", "", OR(ISNUMBER(MATCH(B1140, 'Ogrenci Listesi'!$B$2:$B$1500, 0)), ISNUMBER(MATCH(B1140, 'Ogr List2'!$B$2:$B$1500, 0))))</f>
        <v/>
      </c>
      <c r="D1140" t="str">
        <f t="shared" si="51"/>
        <v/>
      </c>
      <c r="E1140" s="4" t="str" cm="1">
        <f t="array" ref="E1140">IF(A1140="","", SUMPRODUCT(--(INDEX('Cevap Anahtarları'!$B$2:$CW$10, MATCH(J1140, 'Cevap Anahtarları'!$A$2:$A$100, 0), 0)="ABCDE")) + SUMPRODUCT(--(K1140:DF1140 &lt;&gt; ""), --(ISNUMBER(SEARCH(K1140:DF1140, INDEX('Cevap Anahtarları'!$B$2:$CW$10, MATCH(J1140, 'Cevap Anahtarları'!$A$2:$A$100, 0), 0)))), --(INDEX('Cevap Anahtarları'!$B$2:$CW$10, MATCH(J1140, 'Cevap Anahtarları'!$A$2:$A$100, 0), 0)&lt;&gt;"ABCDE")))</f>
        <v/>
      </c>
      <c r="F1140" s="4" t="str" cm="1">
        <f t="array" ref="F1140">IF(A1140="","",SUMPRODUCT(1* (K1140:DF1140 &lt;&gt; 0)*(NOT(ISNUMBER(SEARCH(K1140:DF1140,INDEX('Cevap Anahtarları'!$B$2:$CW$10,MATCH(J1140,'Cevap Anahtarları'!$A$2:$A$100,0),0)))))))</f>
        <v/>
      </c>
      <c r="G1140" s="4" t="str" cm="1">
        <f t="array" aca="1" ref="G1140" ca="1">IF(A1140="", "", SUMPRODUCT(--(OFFSET(K1140, 0, 0, 1, $O$1) = 0), --(INDEX('Cevap Anahtarları'!$B$2:$CW$10, MATCH(J1140, 'Cevap Anahtarları'!$A$2:$A$100, 0), COLUMN(OFFSET(K1140, 0, 0, 1, $O$1))-COLUMN(K1140)+1) &lt;&gt; "ABCDE")))</f>
        <v/>
      </c>
      <c r="H1140" s="12" t="str">
        <f t="shared" si="52"/>
        <v/>
      </c>
      <c r="I1140" s="12" t="str">
        <f t="shared" si="53"/>
        <v/>
      </c>
    </row>
    <row r="1141" spans="2:9">
      <c r="B1141" t="str">
        <f>IF(_xlfn.CONCAT('OMR Ciktisi'!F1138:O1138)="","",VALUE(_xlfn.CONCAT('OMR Ciktisi'!F1138:O1138)))</f>
        <v/>
      </c>
      <c r="C1141" t="str">
        <f>IF(B1141="", "", OR(ISNUMBER(MATCH(B1141, 'Ogrenci Listesi'!$B$2:$B$1500, 0)), ISNUMBER(MATCH(B1141, 'Ogr List2'!$B$2:$B$1500, 0))))</f>
        <v/>
      </c>
      <c r="D1141" t="str">
        <f t="shared" si="51"/>
        <v/>
      </c>
      <c r="E1141" s="4" t="str" cm="1">
        <f t="array" ref="E1141">IF(A1141="","", SUMPRODUCT(--(INDEX('Cevap Anahtarları'!$B$2:$CW$10, MATCH(J1141, 'Cevap Anahtarları'!$A$2:$A$100, 0), 0)="ABCDE")) + SUMPRODUCT(--(K1141:DF1141 &lt;&gt; ""), --(ISNUMBER(SEARCH(K1141:DF1141, INDEX('Cevap Anahtarları'!$B$2:$CW$10, MATCH(J1141, 'Cevap Anahtarları'!$A$2:$A$100, 0), 0)))), --(INDEX('Cevap Anahtarları'!$B$2:$CW$10, MATCH(J1141, 'Cevap Anahtarları'!$A$2:$A$100, 0), 0)&lt;&gt;"ABCDE")))</f>
        <v/>
      </c>
      <c r="F1141" s="4" t="str" cm="1">
        <f t="array" ref="F1141">IF(A1141="","",SUMPRODUCT(1* (K1141:DF1141 &lt;&gt; 0)*(NOT(ISNUMBER(SEARCH(K1141:DF1141,INDEX('Cevap Anahtarları'!$B$2:$CW$10,MATCH(J1141,'Cevap Anahtarları'!$A$2:$A$100,0),0)))))))</f>
        <v/>
      </c>
      <c r="G1141" s="4" t="str" cm="1">
        <f t="array" aca="1" ref="G1141" ca="1">IF(A1141="", "", SUMPRODUCT(--(OFFSET(K1141, 0, 0, 1, $O$1) = 0), --(INDEX('Cevap Anahtarları'!$B$2:$CW$10, MATCH(J1141, 'Cevap Anahtarları'!$A$2:$A$100, 0), COLUMN(OFFSET(K1141, 0, 0, 1, $O$1))-COLUMN(K1141)+1) &lt;&gt; "ABCDE")))</f>
        <v/>
      </c>
      <c r="H1141" s="12" t="str">
        <f t="shared" si="52"/>
        <v/>
      </c>
      <c r="I1141" s="12" t="str">
        <f t="shared" si="53"/>
        <v/>
      </c>
    </row>
    <row r="1142" spans="2:9">
      <c r="B1142" t="str">
        <f>IF(_xlfn.CONCAT('OMR Ciktisi'!F1139:O1139)="","",VALUE(_xlfn.CONCAT('OMR Ciktisi'!F1139:O1139)))</f>
        <v/>
      </c>
      <c r="C1142" t="str">
        <f>IF(B1142="", "", OR(ISNUMBER(MATCH(B1142, 'Ogrenci Listesi'!$B$2:$B$1500, 0)), ISNUMBER(MATCH(B1142, 'Ogr List2'!$B$2:$B$1500, 0))))</f>
        <v/>
      </c>
      <c r="D1142" t="str">
        <f t="shared" si="51"/>
        <v/>
      </c>
      <c r="E1142" s="4" t="str" cm="1">
        <f t="array" ref="E1142">IF(A1142="","", SUMPRODUCT(--(INDEX('Cevap Anahtarları'!$B$2:$CW$10, MATCH(J1142, 'Cevap Anahtarları'!$A$2:$A$100, 0), 0)="ABCDE")) + SUMPRODUCT(--(K1142:DF1142 &lt;&gt; ""), --(ISNUMBER(SEARCH(K1142:DF1142, INDEX('Cevap Anahtarları'!$B$2:$CW$10, MATCH(J1142, 'Cevap Anahtarları'!$A$2:$A$100, 0), 0)))), --(INDEX('Cevap Anahtarları'!$B$2:$CW$10, MATCH(J1142, 'Cevap Anahtarları'!$A$2:$A$100, 0), 0)&lt;&gt;"ABCDE")))</f>
        <v/>
      </c>
      <c r="F1142" s="4" t="str" cm="1">
        <f t="array" ref="F1142">IF(A1142="","",SUMPRODUCT(1* (K1142:DF1142 &lt;&gt; 0)*(NOT(ISNUMBER(SEARCH(K1142:DF1142,INDEX('Cevap Anahtarları'!$B$2:$CW$10,MATCH(J1142,'Cevap Anahtarları'!$A$2:$A$100,0),0)))))))</f>
        <v/>
      </c>
      <c r="G1142" s="4" t="str" cm="1">
        <f t="array" aca="1" ref="G1142" ca="1">IF(A1142="", "", SUMPRODUCT(--(OFFSET(K1142, 0, 0, 1, $O$1) = 0), --(INDEX('Cevap Anahtarları'!$B$2:$CW$10, MATCH(J1142, 'Cevap Anahtarları'!$A$2:$A$100, 0), COLUMN(OFFSET(K1142, 0, 0, 1, $O$1))-COLUMN(K1142)+1) &lt;&gt; "ABCDE")))</f>
        <v/>
      </c>
      <c r="H1142" s="12" t="str">
        <f t="shared" si="52"/>
        <v/>
      </c>
      <c r="I1142" s="12" t="str">
        <f t="shared" si="53"/>
        <v/>
      </c>
    </row>
    <row r="1143" spans="2:9">
      <c r="B1143" t="str">
        <f>IF(_xlfn.CONCAT('OMR Ciktisi'!F1140:O1140)="","",VALUE(_xlfn.CONCAT('OMR Ciktisi'!F1140:O1140)))</f>
        <v/>
      </c>
      <c r="C1143" t="str">
        <f>IF(B1143="", "", OR(ISNUMBER(MATCH(B1143, 'Ogrenci Listesi'!$B$2:$B$1500, 0)), ISNUMBER(MATCH(B1143, 'Ogr List2'!$B$2:$B$1500, 0))))</f>
        <v/>
      </c>
      <c r="D1143" t="str">
        <f t="shared" si="51"/>
        <v/>
      </c>
      <c r="E1143" s="4" t="str" cm="1">
        <f t="array" ref="E1143">IF(A1143="","", SUMPRODUCT(--(INDEX('Cevap Anahtarları'!$B$2:$CW$10, MATCH(J1143, 'Cevap Anahtarları'!$A$2:$A$100, 0), 0)="ABCDE")) + SUMPRODUCT(--(K1143:DF1143 &lt;&gt; ""), --(ISNUMBER(SEARCH(K1143:DF1143, INDEX('Cevap Anahtarları'!$B$2:$CW$10, MATCH(J1143, 'Cevap Anahtarları'!$A$2:$A$100, 0), 0)))), --(INDEX('Cevap Anahtarları'!$B$2:$CW$10, MATCH(J1143, 'Cevap Anahtarları'!$A$2:$A$100, 0), 0)&lt;&gt;"ABCDE")))</f>
        <v/>
      </c>
      <c r="F1143" s="4" t="str" cm="1">
        <f t="array" ref="F1143">IF(A1143="","",SUMPRODUCT(1* (K1143:DF1143 &lt;&gt; 0)*(NOT(ISNUMBER(SEARCH(K1143:DF1143,INDEX('Cevap Anahtarları'!$B$2:$CW$10,MATCH(J1143,'Cevap Anahtarları'!$A$2:$A$100,0),0)))))))</f>
        <v/>
      </c>
      <c r="G1143" s="4" t="str" cm="1">
        <f t="array" aca="1" ref="G1143" ca="1">IF(A1143="", "", SUMPRODUCT(--(OFFSET(K1143, 0, 0, 1, $O$1) = 0), --(INDEX('Cevap Anahtarları'!$B$2:$CW$10, MATCH(J1143, 'Cevap Anahtarları'!$A$2:$A$100, 0), COLUMN(OFFSET(K1143, 0, 0, 1, $O$1))-COLUMN(K1143)+1) &lt;&gt; "ABCDE")))</f>
        <v/>
      </c>
      <c r="H1143" s="12" t="str">
        <f t="shared" si="52"/>
        <v/>
      </c>
      <c r="I1143" s="12" t="str">
        <f t="shared" si="53"/>
        <v/>
      </c>
    </row>
    <row r="1144" spans="2:9">
      <c r="B1144" t="str">
        <f>IF(_xlfn.CONCAT('OMR Ciktisi'!F1141:O1141)="","",VALUE(_xlfn.CONCAT('OMR Ciktisi'!F1141:O1141)))</f>
        <v/>
      </c>
      <c r="C1144" t="str">
        <f>IF(B1144="", "", OR(ISNUMBER(MATCH(B1144, 'Ogrenci Listesi'!$B$2:$B$1500, 0)), ISNUMBER(MATCH(B1144, 'Ogr List2'!$B$2:$B$1500, 0))))</f>
        <v/>
      </c>
      <c r="D1144" t="str">
        <f t="shared" si="51"/>
        <v/>
      </c>
      <c r="E1144" s="4" t="str" cm="1">
        <f t="array" ref="E1144">IF(A1144="","", SUMPRODUCT(--(INDEX('Cevap Anahtarları'!$B$2:$CW$10, MATCH(J1144, 'Cevap Anahtarları'!$A$2:$A$100, 0), 0)="ABCDE")) + SUMPRODUCT(--(K1144:DF1144 &lt;&gt; ""), --(ISNUMBER(SEARCH(K1144:DF1144, INDEX('Cevap Anahtarları'!$B$2:$CW$10, MATCH(J1144, 'Cevap Anahtarları'!$A$2:$A$100, 0), 0)))), --(INDEX('Cevap Anahtarları'!$B$2:$CW$10, MATCH(J1144, 'Cevap Anahtarları'!$A$2:$A$100, 0), 0)&lt;&gt;"ABCDE")))</f>
        <v/>
      </c>
      <c r="F1144" s="4" t="str" cm="1">
        <f t="array" ref="F1144">IF(A1144="","",SUMPRODUCT(1* (K1144:DF1144 &lt;&gt; 0)*(NOT(ISNUMBER(SEARCH(K1144:DF1144,INDEX('Cevap Anahtarları'!$B$2:$CW$10,MATCH(J1144,'Cevap Anahtarları'!$A$2:$A$100,0),0)))))))</f>
        <v/>
      </c>
      <c r="G1144" s="4" t="str" cm="1">
        <f t="array" aca="1" ref="G1144" ca="1">IF(A1144="", "", SUMPRODUCT(--(OFFSET(K1144, 0, 0, 1, $O$1) = 0), --(INDEX('Cevap Anahtarları'!$B$2:$CW$10, MATCH(J1144, 'Cevap Anahtarları'!$A$2:$A$100, 0), COLUMN(OFFSET(K1144, 0, 0, 1, $O$1))-COLUMN(K1144)+1) &lt;&gt; "ABCDE")))</f>
        <v/>
      </c>
      <c r="H1144" s="12" t="str">
        <f t="shared" si="52"/>
        <v/>
      </c>
      <c r="I1144" s="12" t="str">
        <f t="shared" si="53"/>
        <v/>
      </c>
    </row>
    <row r="1145" spans="2:9">
      <c r="B1145" t="str">
        <f>IF(_xlfn.CONCAT('OMR Ciktisi'!F1142:O1142)="","",VALUE(_xlfn.CONCAT('OMR Ciktisi'!F1142:O1142)))</f>
        <v/>
      </c>
      <c r="C1145" t="str">
        <f>IF(B1145="", "", OR(ISNUMBER(MATCH(B1145, 'Ogrenci Listesi'!$B$2:$B$1500, 0)), ISNUMBER(MATCH(B1145, 'Ogr List2'!$B$2:$B$1500, 0))))</f>
        <v/>
      </c>
      <c r="D1145" t="str">
        <f t="shared" si="51"/>
        <v/>
      </c>
      <c r="E1145" s="4" t="str" cm="1">
        <f t="array" ref="E1145">IF(A1145="","", SUMPRODUCT(--(INDEX('Cevap Anahtarları'!$B$2:$CW$10, MATCH(J1145, 'Cevap Anahtarları'!$A$2:$A$100, 0), 0)="ABCDE")) + SUMPRODUCT(--(K1145:DF1145 &lt;&gt; ""), --(ISNUMBER(SEARCH(K1145:DF1145, INDEX('Cevap Anahtarları'!$B$2:$CW$10, MATCH(J1145, 'Cevap Anahtarları'!$A$2:$A$100, 0), 0)))), --(INDEX('Cevap Anahtarları'!$B$2:$CW$10, MATCH(J1145, 'Cevap Anahtarları'!$A$2:$A$100, 0), 0)&lt;&gt;"ABCDE")))</f>
        <v/>
      </c>
      <c r="F1145" s="4" t="str" cm="1">
        <f t="array" ref="F1145">IF(A1145="","",SUMPRODUCT(1* (K1145:DF1145 &lt;&gt; 0)*(NOT(ISNUMBER(SEARCH(K1145:DF1145,INDEX('Cevap Anahtarları'!$B$2:$CW$10,MATCH(J1145,'Cevap Anahtarları'!$A$2:$A$100,0),0)))))))</f>
        <v/>
      </c>
      <c r="G1145" s="4" t="str" cm="1">
        <f t="array" aca="1" ref="G1145" ca="1">IF(A1145="", "", SUMPRODUCT(--(OFFSET(K1145, 0, 0, 1, $O$1) = 0), --(INDEX('Cevap Anahtarları'!$B$2:$CW$10, MATCH(J1145, 'Cevap Anahtarları'!$A$2:$A$100, 0), COLUMN(OFFSET(K1145, 0, 0, 1, $O$1))-COLUMN(K1145)+1) &lt;&gt; "ABCDE")))</f>
        <v/>
      </c>
      <c r="H1145" s="12" t="str">
        <f t="shared" si="52"/>
        <v/>
      </c>
      <c r="I1145" s="12" t="str">
        <f t="shared" si="53"/>
        <v/>
      </c>
    </row>
    <row r="1146" spans="2:9">
      <c r="B1146" t="str">
        <f>IF(_xlfn.CONCAT('OMR Ciktisi'!F1143:O1143)="","",VALUE(_xlfn.CONCAT('OMR Ciktisi'!F1143:O1143)))</f>
        <v/>
      </c>
      <c r="C1146" t="str">
        <f>IF(B1146="", "", OR(ISNUMBER(MATCH(B1146, 'Ogrenci Listesi'!$B$2:$B$1500, 0)), ISNUMBER(MATCH(B1146, 'Ogr List2'!$B$2:$B$1500, 0))))</f>
        <v/>
      </c>
      <c r="D1146" t="str">
        <f t="shared" si="51"/>
        <v/>
      </c>
      <c r="E1146" s="4" t="str" cm="1">
        <f t="array" ref="E1146">IF(A1146="","", SUMPRODUCT(--(INDEX('Cevap Anahtarları'!$B$2:$CW$10, MATCH(J1146, 'Cevap Anahtarları'!$A$2:$A$100, 0), 0)="ABCDE")) + SUMPRODUCT(--(K1146:DF1146 &lt;&gt; ""), --(ISNUMBER(SEARCH(K1146:DF1146, INDEX('Cevap Anahtarları'!$B$2:$CW$10, MATCH(J1146, 'Cevap Anahtarları'!$A$2:$A$100, 0), 0)))), --(INDEX('Cevap Anahtarları'!$B$2:$CW$10, MATCH(J1146, 'Cevap Anahtarları'!$A$2:$A$100, 0), 0)&lt;&gt;"ABCDE")))</f>
        <v/>
      </c>
      <c r="F1146" s="4" t="str" cm="1">
        <f t="array" ref="F1146">IF(A1146="","",SUMPRODUCT(1* (K1146:DF1146 &lt;&gt; 0)*(NOT(ISNUMBER(SEARCH(K1146:DF1146,INDEX('Cevap Anahtarları'!$B$2:$CW$10,MATCH(J1146,'Cevap Anahtarları'!$A$2:$A$100,0),0)))))))</f>
        <v/>
      </c>
      <c r="G1146" s="4" t="str" cm="1">
        <f t="array" aca="1" ref="G1146" ca="1">IF(A1146="", "", SUMPRODUCT(--(OFFSET(K1146, 0, 0, 1, $O$1) = 0), --(INDEX('Cevap Anahtarları'!$B$2:$CW$10, MATCH(J1146, 'Cevap Anahtarları'!$A$2:$A$100, 0), COLUMN(OFFSET(K1146, 0, 0, 1, $O$1))-COLUMN(K1146)+1) &lt;&gt; "ABCDE")))</f>
        <v/>
      </c>
      <c r="H1146" s="12" t="str">
        <f t="shared" si="52"/>
        <v/>
      </c>
      <c r="I1146" s="12" t="str">
        <f t="shared" si="53"/>
        <v/>
      </c>
    </row>
    <row r="1147" spans="2:9">
      <c r="B1147" t="str">
        <f>IF(_xlfn.CONCAT('OMR Ciktisi'!F1144:O1144)="","",VALUE(_xlfn.CONCAT('OMR Ciktisi'!F1144:O1144)))</f>
        <v/>
      </c>
      <c r="C1147" t="str">
        <f>IF(B1147="", "", OR(ISNUMBER(MATCH(B1147, 'Ogrenci Listesi'!$B$2:$B$1500, 0)), ISNUMBER(MATCH(B1147, 'Ogr List2'!$B$2:$B$1500, 0))))</f>
        <v/>
      </c>
      <c r="D1147" t="str">
        <f t="shared" si="51"/>
        <v/>
      </c>
      <c r="E1147" s="4" t="str" cm="1">
        <f t="array" ref="E1147">IF(A1147="","", SUMPRODUCT(--(INDEX('Cevap Anahtarları'!$B$2:$CW$10, MATCH(J1147, 'Cevap Anahtarları'!$A$2:$A$100, 0), 0)="ABCDE")) + SUMPRODUCT(--(K1147:DF1147 &lt;&gt; ""), --(ISNUMBER(SEARCH(K1147:DF1147, INDEX('Cevap Anahtarları'!$B$2:$CW$10, MATCH(J1147, 'Cevap Anahtarları'!$A$2:$A$100, 0), 0)))), --(INDEX('Cevap Anahtarları'!$B$2:$CW$10, MATCH(J1147, 'Cevap Anahtarları'!$A$2:$A$100, 0), 0)&lt;&gt;"ABCDE")))</f>
        <v/>
      </c>
      <c r="F1147" s="4" t="str" cm="1">
        <f t="array" ref="F1147">IF(A1147="","",SUMPRODUCT(1* (K1147:DF1147 &lt;&gt; 0)*(NOT(ISNUMBER(SEARCH(K1147:DF1147,INDEX('Cevap Anahtarları'!$B$2:$CW$10,MATCH(J1147,'Cevap Anahtarları'!$A$2:$A$100,0),0)))))))</f>
        <v/>
      </c>
      <c r="G1147" s="4" t="str" cm="1">
        <f t="array" aca="1" ref="G1147" ca="1">IF(A1147="", "", SUMPRODUCT(--(OFFSET(K1147, 0, 0, 1, $O$1) = 0), --(INDEX('Cevap Anahtarları'!$B$2:$CW$10, MATCH(J1147, 'Cevap Anahtarları'!$A$2:$A$100, 0), COLUMN(OFFSET(K1147, 0, 0, 1, $O$1))-COLUMN(K1147)+1) &lt;&gt; "ABCDE")))</f>
        <v/>
      </c>
      <c r="H1147" s="12" t="str">
        <f t="shared" si="52"/>
        <v/>
      </c>
      <c r="I1147" s="12" t="str">
        <f t="shared" si="53"/>
        <v/>
      </c>
    </row>
    <row r="1148" spans="2:9">
      <c r="B1148" t="str">
        <f>IF(_xlfn.CONCAT('OMR Ciktisi'!F1145:O1145)="","",VALUE(_xlfn.CONCAT('OMR Ciktisi'!F1145:O1145)))</f>
        <v/>
      </c>
      <c r="C1148" t="str">
        <f>IF(B1148="", "", OR(ISNUMBER(MATCH(B1148, 'Ogrenci Listesi'!$B$2:$B$1500, 0)), ISNUMBER(MATCH(B1148, 'Ogr List2'!$B$2:$B$1500, 0))))</f>
        <v/>
      </c>
      <c r="D1148" t="str">
        <f t="shared" si="51"/>
        <v/>
      </c>
      <c r="E1148" s="4" t="str" cm="1">
        <f t="array" ref="E1148">IF(A1148="","", SUMPRODUCT(--(INDEX('Cevap Anahtarları'!$B$2:$CW$10, MATCH(J1148, 'Cevap Anahtarları'!$A$2:$A$100, 0), 0)="ABCDE")) + SUMPRODUCT(--(K1148:DF1148 &lt;&gt; ""), --(ISNUMBER(SEARCH(K1148:DF1148, INDEX('Cevap Anahtarları'!$B$2:$CW$10, MATCH(J1148, 'Cevap Anahtarları'!$A$2:$A$100, 0), 0)))), --(INDEX('Cevap Anahtarları'!$B$2:$CW$10, MATCH(J1148, 'Cevap Anahtarları'!$A$2:$A$100, 0), 0)&lt;&gt;"ABCDE")))</f>
        <v/>
      </c>
      <c r="F1148" s="4" t="str" cm="1">
        <f t="array" ref="F1148">IF(A1148="","",SUMPRODUCT(1* (K1148:DF1148 &lt;&gt; 0)*(NOT(ISNUMBER(SEARCH(K1148:DF1148,INDEX('Cevap Anahtarları'!$B$2:$CW$10,MATCH(J1148,'Cevap Anahtarları'!$A$2:$A$100,0),0)))))))</f>
        <v/>
      </c>
      <c r="G1148" s="4" t="str" cm="1">
        <f t="array" aca="1" ref="G1148" ca="1">IF(A1148="", "", SUMPRODUCT(--(OFFSET(K1148, 0, 0, 1, $O$1) = 0), --(INDEX('Cevap Anahtarları'!$B$2:$CW$10, MATCH(J1148, 'Cevap Anahtarları'!$A$2:$A$100, 0), COLUMN(OFFSET(K1148, 0, 0, 1, $O$1))-COLUMN(K1148)+1) &lt;&gt; "ABCDE")))</f>
        <v/>
      </c>
      <c r="H1148" s="12" t="str">
        <f t="shared" si="52"/>
        <v/>
      </c>
      <c r="I1148" s="12" t="str">
        <f t="shared" si="53"/>
        <v/>
      </c>
    </row>
    <row r="1149" spans="2:9">
      <c r="B1149" t="str">
        <f>IF(_xlfn.CONCAT('OMR Ciktisi'!F1146:O1146)="","",VALUE(_xlfn.CONCAT('OMR Ciktisi'!F1146:O1146)))</f>
        <v/>
      </c>
      <c r="C1149" t="str">
        <f>IF(B1149="", "", OR(ISNUMBER(MATCH(B1149, 'Ogrenci Listesi'!$B$2:$B$1500, 0)), ISNUMBER(MATCH(B1149, 'Ogr List2'!$B$2:$B$1500, 0))))</f>
        <v/>
      </c>
      <c r="D1149" t="str">
        <f t="shared" si="51"/>
        <v/>
      </c>
      <c r="E1149" s="4" t="str" cm="1">
        <f t="array" ref="E1149">IF(A1149="","", SUMPRODUCT(--(INDEX('Cevap Anahtarları'!$B$2:$CW$10, MATCH(J1149, 'Cevap Anahtarları'!$A$2:$A$100, 0), 0)="ABCDE")) + SUMPRODUCT(--(K1149:DF1149 &lt;&gt; ""), --(ISNUMBER(SEARCH(K1149:DF1149, INDEX('Cevap Anahtarları'!$B$2:$CW$10, MATCH(J1149, 'Cevap Anahtarları'!$A$2:$A$100, 0), 0)))), --(INDEX('Cevap Anahtarları'!$B$2:$CW$10, MATCH(J1149, 'Cevap Anahtarları'!$A$2:$A$100, 0), 0)&lt;&gt;"ABCDE")))</f>
        <v/>
      </c>
      <c r="F1149" s="4" t="str" cm="1">
        <f t="array" ref="F1149">IF(A1149="","",SUMPRODUCT(1* (K1149:DF1149 &lt;&gt; 0)*(NOT(ISNUMBER(SEARCH(K1149:DF1149,INDEX('Cevap Anahtarları'!$B$2:$CW$10,MATCH(J1149,'Cevap Anahtarları'!$A$2:$A$100,0),0)))))))</f>
        <v/>
      </c>
      <c r="G1149" s="4" t="str" cm="1">
        <f t="array" aca="1" ref="G1149" ca="1">IF(A1149="", "", SUMPRODUCT(--(OFFSET(K1149, 0, 0, 1, $O$1) = 0), --(INDEX('Cevap Anahtarları'!$B$2:$CW$10, MATCH(J1149, 'Cevap Anahtarları'!$A$2:$A$100, 0), COLUMN(OFFSET(K1149, 0, 0, 1, $O$1))-COLUMN(K1149)+1) &lt;&gt; "ABCDE")))</f>
        <v/>
      </c>
      <c r="H1149" s="12" t="str">
        <f t="shared" si="52"/>
        <v/>
      </c>
      <c r="I1149" s="12" t="str">
        <f t="shared" si="53"/>
        <v/>
      </c>
    </row>
    <row r="1150" spans="2:9">
      <c r="B1150" t="str">
        <f>IF(_xlfn.CONCAT('OMR Ciktisi'!F1147:O1147)="","",VALUE(_xlfn.CONCAT('OMR Ciktisi'!F1147:O1147)))</f>
        <v/>
      </c>
      <c r="C1150" t="str">
        <f>IF(B1150="", "", OR(ISNUMBER(MATCH(B1150, 'Ogrenci Listesi'!$B$2:$B$1500, 0)), ISNUMBER(MATCH(B1150, 'Ogr List2'!$B$2:$B$1500, 0))))</f>
        <v/>
      </c>
      <c r="D1150" t="str">
        <f t="shared" si="51"/>
        <v/>
      </c>
      <c r="E1150" s="4" t="str" cm="1">
        <f t="array" ref="E1150">IF(A1150="","", SUMPRODUCT(--(INDEX('Cevap Anahtarları'!$B$2:$CW$10, MATCH(J1150, 'Cevap Anahtarları'!$A$2:$A$100, 0), 0)="ABCDE")) + SUMPRODUCT(--(K1150:DF1150 &lt;&gt; ""), --(ISNUMBER(SEARCH(K1150:DF1150, INDEX('Cevap Anahtarları'!$B$2:$CW$10, MATCH(J1150, 'Cevap Anahtarları'!$A$2:$A$100, 0), 0)))), --(INDEX('Cevap Anahtarları'!$B$2:$CW$10, MATCH(J1150, 'Cevap Anahtarları'!$A$2:$A$100, 0), 0)&lt;&gt;"ABCDE")))</f>
        <v/>
      </c>
      <c r="F1150" s="4" t="str" cm="1">
        <f t="array" ref="F1150">IF(A1150="","",SUMPRODUCT(1* (K1150:DF1150 &lt;&gt; 0)*(NOT(ISNUMBER(SEARCH(K1150:DF1150,INDEX('Cevap Anahtarları'!$B$2:$CW$10,MATCH(J1150,'Cevap Anahtarları'!$A$2:$A$100,0),0)))))))</f>
        <v/>
      </c>
      <c r="G1150" s="4" t="str" cm="1">
        <f t="array" aca="1" ref="G1150" ca="1">IF(A1150="", "", SUMPRODUCT(--(OFFSET(K1150, 0, 0, 1, $O$1) = 0), --(INDEX('Cevap Anahtarları'!$B$2:$CW$10, MATCH(J1150, 'Cevap Anahtarları'!$A$2:$A$100, 0), COLUMN(OFFSET(K1150, 0, 0, 1, $O$1))-COLUMN(K1150)+1) &lt;&gt; "ABCDE")))</f>
        <v/>
      </c>
      <c r="H1150" s="12" t="str">
        <f t="shared" si="52"/>
        <v/>
      </c>
      <c r="I1150" s="12" t="str">
        <f t="shared" si="53"/>
        <v/>
      </c>
    </row>
    <row r="1151" spans="2:9">
      <c r="B1151" t="str">
        <f>IF(_xlfn.CONCAT('OMR Ciktisi'!F1148:O1148)="","",VALUE(_xlfn.CONCAT('OMR Ciktisi'!F1148:O1148)))</f>
        <v/>
      </c>
      <c r="C1151" t="str">
        <f>IF(B1151="", "", OR(ISNUMBER(MATCH(B1151, 'Ogrenci Listesi'!$B$2:$B$1500, 0)), ISNUMBER(MATCH(B1151, 'Ogr List2'!$B$2:$B$1500, 0))))</f>
        <v/>
      </c>
      <c r="D1151" t="str">
        <f t="shared" si="51"/>
        <v/>
      </c>
      <c r="E1151" s="4" t="str" cm="1">
        <f t="array" ref="E1151">IF(A1151="","", SUMPRODUCT(--(INDEX('Cevap Anahtarları'!$B$2:$CW$10, MATCH(J1151, 'Cevap Anahtarları'!$A$2:$A$100, 0), 0)="ABCDE")) + SUMPRODUCT(--(K1151:DF1151 &lt;&gt; ""), --(ISNUMBER(SEARCH(K1151:DF1151, INDEX('Cevap Anahtarları'!$B$2:$CW$10, MATCH(J1151, 'Cevap Anahtarları'!$A$2:$A$100, 0), 0)))), --(INDEX('Cevap Anahtarları'!$B$2:$CW$10, MATCH(J1151, 'Cevap Anahtarları'!$A$2:$A$100, 0), 0)&lt;&gt;"ABCDE")))</f>
        <v/>
      </c>
      <c r="F1151" s="4" t="str" cm="1">
        <f t="array" ref="F1151">IF(A1151="","",SUMPRODUCT(1* (K1151:DF1151 &lt;&gt; 0)*(NOT(ISNUMBER(SEARCH(K1151:DF1151,INDEX('Cevap Anahtarları'!$B$2:$CW$10,MATCH(J1151,'Cevap Anahtarları'!$A$2:$A$100,0),0)))))))</f>
        <v/>
      </c>
      <c r="G1151" s="4" t="str" cm="1">
        <f t="array" aca="1" ref="G1151" ca="1">IF(A1151="", "", SUMPRODUCT(--(OFFSET(K1151, 0, 0, 1, $O$1) = 0), --(INDEX('Cevap Anahtarları'!$B$2:$CW$10, MATCH(J1151, 'Cevap Anahtarları'!$A$2:$A$100, 0), COLUMN(OFFSET(K1151, 0, 0, 1, $O$1))-COLUMN(K1151)+1) &lt;&gt; "ABCDE")))</f>
        <v/>
      </c>
      <c r="H1151" s="12" t="str">
        <f t="shared" si="52"/>
        <v/>
      </c>
      <c r="I1151" s="12" t="str">
        <f t="shared" si="53"/>
        <v/>
      </c>
    </row>
    <row r="1152" spans="2:9">
      <c r="B1152" t="str">
        <f>IF(_xlfn.CONCAT('OMR Ciktisi'!F1149:O1149)="","",VALUE(_xlfn.CONCAT('OMR Ciktisi'!F1149:O1149)))</f>
        <v/>
      </c>
      <c r="C1152" t="str">
        <f>IF(B1152="", "", OR(ISNUMBER(MATCH(B1152, 'Ogrenci Listesi'!$B$2:$B$1500, 0)), ISNUMBER(MATCH(B1152, 'Ogr List2'!$B$2:$B$1500, 0))))</f>
        <v/>
      </c>
      <c r="D1152" t="str">
        <f t="shared" si="51"/>
        <v/>
      </c>
      <c r="E1152" s="4" t="str" cm="1">
        <f t="array" ref="E1152">IF(A1152="","", SUMPRODUCT(--(INDEX('Cevap Anahtarları'!$B$2:$CW$10, MATCH(J1152, 'Cevap Anahtarları'!$A$2:$A$100, 0), 0)="ABCDE")) + SUMPRODUCT(--(K1152:DF1152 &lt;&gt; ""), --(ISNUMBER(SEARCH(K1152:DF1152, INDEX('Cevap Anahtarları'!$B$2:$CW$10, MATCH(J1152, 'Cevap Anahtarları'!$A$2:$A$100, 0), 0)))), --(INDEX('Cevap Anahtarları'!$B$2:$CW$10, MATCH(J1152, 'Cevap Anahtarları'!$A$2:$A$100, 0), 0)&lt;&gt;"ABCDE")))</f>
        <v/>
      </c>
      <c r="F1152" s="4" t="str" cm="1">
        <f t="array" ref="F1152">IF(A1152="","",SUMPRODUCT(1* (K1152:DF1152 &lt;&gt; 0)*(NOT(ISNUMBER(SEARCH(K1152:DF1152,INDEX('Cevap Anahtarları'!$B$2:$CW$10,MATCH(J1152,'Cevap Anahtarları'!$A$2:$A$100,0),0)))))))</f>
        <v/>
      </c>
      <c r="G1152" s="4" t="str" cm="1">
        <f t="array" aca="1" ref="G1152" ca="1">IF(A1152="", "", SUMPRODUCT(--(OFFSET(K1152, 0, 0, 1, $O$1) = 0), --(INDEX('Cevap Anahtarları'!$B$2:$CW$10, MATCH(J1152, 'Cevap Anahtarları'!$A$2:$A$100, 0), COLUMN(OFFSET(K1152, 0, 0, 1, $O$1))-COLUMN(K1152)+1) &lt;&gt; "ABCDE")))</f>
        <v/>
      </c>
      <c r="H1152" s="12" t="str">
        <f t="shared" si="52"/>
        <v/>
      </c>
      <c r="I1152" s="12" t="str">
        <f t="shared" si="53"/>
        <v/>
      </c>
    </row>
    <row r="1153" spans="2:9">
      <c r="B1153" t="str">
        <f>IF(_xlfn.CONCAT('OMR Ciktisi'!F1150:O1150)="","",VALUE(_xlfn.CONCAT('OMR Ciktisi'!F1150:O1150)))</f>
        <v/>
      </c>
      <c r="C1153" t="str">
        <f>IF(B1153="", "", OR(ISNUMBER(MATCH(B1153, 'Ogrenci Listesi'!$B$2:$B$1500, 0)), ISNUMBER(MATCH(B1153, 'Ogr List2'!$B$2:$B$1500, 0))))</f>
        <v/>
      </c>
      <c r="D1153" t="str">
        <f t="shared" si="51"/>
        <v/>
      </c>
      <c r="E1153" s="4" t="str" cm="1">
        <f t="array" ref="E1153">IF(A1153="","", SUMPRODUCT(--(INDEX('Cevap Anahtarları'!$B$2:$CW$10, MATCH(J1153, 'Cevap Anahtarları'!$A$2:$A$100, 0), 0)="ABCDE")) + SUMPRODUCT(--(K1153:DF1153 &lt;&gt; ""), --(ISNUMBER(SEARCH(K1153:DF1153, INDEX('Cevap Anahtarları'!$B$2:$CW$10, MATCH(J1153, 'Cevap Anahtarları'!$A$2:$A$100, 0), 0)))), --(INDEX('Cevap Anahtarları'!$B$2:$CW$10, MATCH(J1153, 'Cevap Anahtarları'!$A$2:$A$100, 0), 0)&lt;&gt;"ABCDE")))</f>
        <v/>
      </c>
      <c r="F1153" s="4" t="str" cm="1">
        <f t="array" ref="F1153">IF(A1153="","",SUMPRODUCT(1* (K1153:DF1153 &lt;&gt; 0)*(NOT(ISNUMBER(SEARCH(K1153:DF1153,INDEX('Cevap Anahtarları'!$B$2:$CW$10,MATCH(J1153,'Cevap Anahtarları'!$A$2:$A$100,0),0)))))))</f>
        <v/>
      </c>
      <c r="G1153" s="4" t="str" cm="1">
        <f t="array" aca="1" ref="G1153" ca="1">IF(A1153="", "", SUMPRODUCT(--(OFFSET(K1153, 0, 0, 1, $O$1) = 0), --(INDEX('Cevap Anahtarları'!$B$2:$CW$10, MATCH(J1153, 'Cevap Anahtarları'!$A$2:$A$100, 0), COLUMN(OFFSET(K1153, 0, 0, 1, $O$1))-COLUMN(K1153)+1) &lt;&gt; "ABCDE")))</f>
        <v/>
      </c>
      <c r="H1153" s="12" t="str">
        <f t="shared" si="52"/>
        <v/>
      </c>
      <c r="I1153" s="12" t="str">
        <f t="shared" si="53"/>
        <v/>
      </c>
    </row>
    <row r="1154" spans="2:9">
      <c r="B1154" t="str">
        <f>IF(_xlfn.CONCAT('OMR Ciktisi'!F1151:O1151)="","",VALUE(_xlfn.CONCAT('OMR Ciktisi'!F1151:O1151)))</f>
        <v/>
      </c>
      <c r="C1154" t="str">
        <f>IF(B1154="", "", OR(ISNUMBER(MATCH(B1154, 'Ogrenci Listesi'!$B$2:$B$1500, 0)), ISNUMBER(MATCH(B1154, 'Ogr List2'!$B$2:$B$1500, 0))))</f>
        <v/>
      </c>
      <c r="D1154" t="str">
        <f t="shared" si="51"/>
        <v/>
      </c>
      <c r="E1154" s="4" t="str" cm="1">
        <f t="array" ref="E1154">IF(A1154="","", SUMPRODUCT(--(INDEX('Cevap Anahtarları'!$B$2:$CW$10, MATCH(J1154, 'Cevap Anahtarları'!$A$2:$A$100, 0), 0)="ABCDE")) + SUMPRODUCT(--(K1154:DF1154 &lt;&gt; ""), --(ISNUMBER(SEARCH(K1154:DF1154, INDEX('Cevap Anahtarları'!$B$2:$CW$10, MATCH(J1154, 'Cevap Anahtarları'!$A$2:$A$100, 0), 0)))), --(INDEX('Cevap Anahtarları'!$B$2:$CW$10, MATCH(J1154, 'Cevap Anahtarları'!$A$2:$A$100, 0), 0)&lt;&gt;"ABCDE")))</f>
        <v/>
      </c>
      <c r="F1154" s="4" t="str" cm="1">
        <f t="array" ref="F1154">IF(A1154="","",SUMPRODUCT(1* (K1154:DF1154 &lt;&gt; 0)*(NOT(ISNUMBER(SEARCH(K1154:DF1154,INDEX('Cevap Anahtarları'!$B$2:$CW$10,MATCH(J1154,'Cevap Anahtarları'!$A$2:$A$100,0),0)))))))</f>
        <v/>
      </c>
      <c r="G1154" s="4" t="str" cm="1">
        <f t="array" aca="1" ref="G1154" ca="1">IF(A1154="", "", SUMPRODUCT(--(OFFSET(K1154, 0, 0, 1, $O$1) = 0), --(INDEX('Cevap Anahtarları'!$B$2:$CW$10, MATCH(J1154, 'Cevap Anahtarları'!$A$2:$A$100, 0), COLUMN(OFFSET(K1154, 0, 0, 1, $O$1))-COLUMN(K1154)+1) &lt;&gt; "ABCDE")))</f>
        <v/>
      </c>
      <c r="H1154" s="12" t="str">
        <f t="shared" si="52"/>
        <v/>
      </c>
      <c r="I1154" s="12" t="str">
        <f t="shared" si="53"/>
        <v/>
      </c>
    </row>
    <row r="1155" spans="2:9">
      <c r="B1155" t="str">
        <f>IF(_xlfn.CONCAT('OMR Ciktisi'!F1152:O1152)="","",VALUE(_xlfn.CONCAT('OMR Ciktisi'!F1152:O1152)))</f>
        <v/>
      </c>
      <c r="C1155" t="str">
        <f>IF(B1155="", "", OR(ISNUMBER(MATCH(B1155, 'Ogrenci Listesi'!$B$2:$B$1500, 0)), ISNUMBER(MATCH(B1155, 'Ogr List2'!$B$2:$B$1500, 0))))</f>
        <v/>
      </c>
      <c r="D1155" t="str">
        <f t="shared" si="51"/>
        <v/>
      </c>
      <c r="E1155" s="4" t="str" cm="1">
        <f t="array" ref="E1155">IF(A1155="","", SUMPRODUCT(--(INDEX('Cevap Anahtarları'!$B$2:$CW$10, MATCH(J1155, 'Cevap Anahtarları'!$A$2:$A$100, 0), 0)="ABCDE")) + SUMPRODUCT(--(K1155:DF1155 &lt;&gt; ""), --(ISNUMBER(SEARCH(K1155:DF1155, INDEX('Cevap Anahtarları'!$B$2:$CW$10, MATCH(J1155, 'Cevap Anahtarları'!$A$2:$A$100, 0), 0)))), --(INDEX('Cevap Anahtarları'!$B$2:$CW$10, MATCH(J1155, 'Cevap Anahtarları'!$A$2:$A$100, 0), 0)&lt;&gt;"ABCDE")))</f>
        <v/>
      </c>
      <c r="F1155" s="4" t="str" cm="1">
        <f t="array" ref="F1155">IF(A1155="","",SUMPRODUCT(1* (K1155:DF1155 &lt;&gt; 0)*(NOT(ISNUMBER(SEARCH(K1155:DF1155,INDEX('Cevap Anahtarları'!$B$2:$CW$10,MATCH(J1155,'Cevap Anahtarları'!$A$2:$A$100,0),0)))))))</f>
        <v/>
      </c>
      <c r="G1155" s="4" t="str" cm="1">
        <f t="array" aca="1" ref="G1155" ca="1">IF(A1155="", "", SUMPRODUCT(--(OFFSET(K1155, 0, 0, 1, $O$1) = 0), --(INDEX('Cevap Anahtarları'!$B$2:$CW$10, MATCH(J1155, 'Cevap Anahtarları'!$A$2:$A$100, 0), COLUMN(OFFSET(K1155, 0, 0, 1, $O$1))-COLUMN(K1155)+1) &lt;&gt; "ABCDE")))</f>
        <v/>
      </c>
      <c r="H1155" s="12" t="str">
        <f t="shared" si="52"/>
        <v/>
      </c>
      <c r="I1155" s="12" t="str">
        <f t="shared" si="53"/>
        <v/>
      </c>
    </row>
    <row r="1156" spans="2:9">
      <c r="B1156" t="str">
        <f>IF(_xlfn.CONCAT('OMR Ciktisi'!F1153:O1153)="","",VALUE(_xlfn.CONCAT('OMR Ciktisi'!F1153:O1153)))</f>
        <v/>
      </c>
      <c r="C1156" t="str">
        <f>IF(B1156="", "", OR(ISNUMBER(MATCH(B1156, 'Ogrenci Listesi'!$B$2:$B$1500, 0)), ISNUMBER(MATCH(B1156, 'Ogr List2'!$B$2:$B$1500, 0))))</f>
        <v/>
      </c>
      <c r="D1156" t="str">
        <f t="shared" si="51"/>
        <v/>
      </c>
      <c r="E1156" s="4" t="str" cm="1">
        <f t="array" ref="E1156">IF(A1156="","", SUMPRODUCT(--(INDEX('Cevap Anahtarları'!$B$2:$CW$10, MATCH(J1156, 'Cevap Anahtarları'!$A$2:$A$100, 0), 0)="ABCDE")) + SUMPRODUCT(--(K1156:DF1156 &lt;&gt; ""), --(ISNUMBER(SEARCH(K1156:DF1156, INDEX('Cevap Anahtarları'!$B$2:$CW$10, MATCH(J1156, 'Cevap Anahtarları'!$A$2:$A$100, 0), 0)))), --(INDEX('Cevap Anahtarları'!$B$2:$CW$10, MATCH(J1156, 'Cevap Anahtarları'!$A$2:$A$100, 0), 0)&lt;&gt;"ABCDE")))</f>
        <v/>
      </c>
      <c r="F1156" s="4" t="str" cm="1">
        <f t="array" ref="F1156">IF(A1156="","",SUMPRODUCT(1* (K1156:DF1156 &lt;&gt; 0)*(NOT(ISNUMBER(SEARCH(K1156:DF1156,INDEX('Cevap Anahtarları'!$B$2:$CW$10,MATCH(J1156,'Cevap Anahtarları'!$A$2:$A$100,0),0)))))))</f>
        <v/>
      </c>
      <c r="G1156" s="4" t="str" cm="1">
        <f t="array" aca="1" ref="G1156" ca="1">IF(A1156="", "", SUMPRODUCT(--(OFFSET(K1156, 0, 0, 1, $O$1) = 0), --(INDEX('Cevap Anahtarları'!$B$2:$CW$10, MATCH(J1156, 'Cevap Anahtarları'!$A$2:$A$100, 0), COLUMN(OFFSET(K1156, 0, 0, 1, $O$1))-COLUMN(K1156)+1) &lt;&gt; "ABCDE")))</f>
        <v/>
      </c>
      <c r="H1156" s="12" t="str">
        <f t="shared" si="52"/>
        <v/>
      </c>
      <c r="I1156" s="12" t="str">
        <f t="shared" si="53"/>
        <v/>
      </c>
    </row>
    <row r="1157" spans="2:9">
      <c r="B1157" t="str">
        <f>IF(_xlfn.CONCAT('OMR Ciktisi'!F1154:O1154)="","",VALUE(_xlfn.CONCAT('OMR Ciktisi'!F1154:O1154)))</f>
        <v/>
      </c>
      <c r="C1157" t="str">
        <f>IF(B1157="", "", OR(ISNUMBER(MATCH(B1157, 'Ogrenci Listesi'!$B$2:$B$1500, 0)), ISNUMBER(MATCH(B1157, 'Ogr List2'!$B$2:$B$1500, 0))))</f>
        <v/>
      </c>
      <c r="D1157" t="str">
        <f t="shared" si="51"/>
        <v/>
      </c>
      <c r="E1157" s="4" t="str" cm="1">
        <f t="array" ref="E1157">IF(A1157="","", SUMPRODUCT(--(INDEX('Cevap Anahtarları'!$B$2:$CW$10, MATCH(J1157, 'Cevap Anahtarları'!$A$2:$A$100, 0), 0)="ABCDE")) + SUMPRODUCT(--(K1157:DF1157 &lt;&gt; ""), --(ISNUMBER(SEARCH(K1157:DF1157, INDEX('Cevap Anahtarları'!$B$2:$CW$10, MATCH(J1157, 'Cevap Anahtarları'!$A$2:$A$100, 0), 0)))), --(INDEX('Cevap Anahtarları'!$B$2:$CW$10, MATCH(J1157, 'Cevap Anahtarları'!$A$2:$A$100, 0), 0)&lt;&gt;"ABCDE")))</f>
        <v/>
      </c>
      <c r="F1157" s="4" t="str" cm="1">
        <f t="array" ref="F1157">IF(A1157="","",SUMPRODUCT(1* (K1157:DF1157 &lt;&gt; 0)*(NOT(ISNUMBER(SEARCH(K1157:DF1157,INDEX('Cevap Anahtarları'!$B$2:$CW$10,MATCH(J1157,'Cevap Anahtarları'!$A$2:$A$100,0),0)))))))</f>
        <v/>
      </c>
      <c r="G1157" s="4" t="str" cm="1">
        <f t="array" aca="1" ref="G1157" ca="1">IF(A1157="", "", SUMPRODUCT(--(OFFSET(K1157, 0, 0, 1, $O$1) = 0), --(INDEX('Cevap Anahtarları'!$B$2:$CW$10, MATCH(J1157, 'Cevap Anahtarları'!$A$2:$A$100, 0), COLUMN(OFFSET(K1157, 0, 0, 1, $O$1))-COLUMN(K1157)+1) &lt;&gt; "ABCDE")))</f>
        <v/>
      </c>
      <c r="H1157" s="12" t="str">
        <f t="shared" si="52"/>
        <v/>
      </c>
      <c r="I1157" s="12" t="str">
        <f t="shared" si="53"/>
        <v/>
      </c>
    </row>
    <row r="1158" spans="2:9">
      <c r="B1158" t="str">
        <f>IF(_xlfn.CONCAT('OMR Ciktisi'!F1155:O1155)="","",VALUE(_xlfn.CONCAT('OMR Ciktisi'!F1155:O1155)))</f>
        <v/>
      </c>
      <c r="C1158" t="str">
        <f>IF(B1158="", "", OR(ISNUMBER(MATCH(B1158, 'Ogrenci Listesi'!$B$2:$B$1500, 0)), ISNUMBER(MATCH(B1158, 'Ogr List2'!$B$2:$B$1500, 0))))</f>
        <v/>
      </c>
      <c r="D1158" t="str">
        <f t="shared" ref="D1158:D1221" si="54">IF(ISBLANK(A1158), "", COUNTIF(B:B,B1158)&lt;1.5)</f>
        <v/>
      </c>
      <c r="E1158" s="4" t="str" cm="1">
        <f t="array" ref="E1158">IF(A1158="","", SUMPRODUCT(--(INDEX('Cevap Anahtarları'!$B$2:$CW$10, MATCH(J1158, 'Cevap Anahtarları'!$A$2:$A$100, 0), 0)="ABCDE")) + SUMPRODUCT(--(K1158:DF1158 &lt;&gt; ""), --(ISNUMBER(SEARCH(K1158:DF1158, INDEX('Cevap Anahtarları'!$B$2:$CW$10, MATCH(J1158, 'Cevap Anahtarları'!$A$2:$A$100, 0), 0)))), --(INDEX('Cevap Anahtarları'!$B$2:$CW$10, MATCH(J1158, 'Cevap Anahtarları'!$A$2:$A$100, 0), 0)&lt;&gt;"ABCDE")))</f>
        <v/>
      </c>
      <c r="F1158" s="4" t="str" cm="1">
        <f t="array" ref="F1158">IF(A1158="","",SUMPRODUCT(1* (K1158:DF1158 &lt;&gt; 0)*(NOT(ISNUMBER(SEARCH(K1158:DF1158,INDEX('Cevap Anahtarları'!$B$2:$CW$10,MATCH(J1158,'Cevap Anahtarları'!$A$2:$A$100,0),0)))))))</f>
        <v/>
      </c>
      <c r="G1158" s="4" t="str" cm="1">
        <f t="array" aca="1" ref="G1158" ca="1">IF(A1158="", "", SUMPRODUCT(--(OFFSET(K1158, 0, 0, 1, $O$1) = 0), --(INDEX('Cevap Anahtarları'!$B$2:$CW$10, MATCH(J1158, 'Cevap Anahtarları'!$A$2:$A$100, 0), COLUMN(OFFSET(K1158, 0, 0, 1, $O$1))-COLUMN(K1158)+1) &lt;&gt; "ABCDE")))</f>
        <v/>
      </c>
      <c r="H1158" s="12" t="str">
        <f t="shared" ref="H1158:H1221" si="55">IF(A1158="","", MAX(E1158*$C$2+F1158*$I$2,0))</f>
        <v/>
      </c>
      <c r="I1158" s="12" t="str">
        <f t="shared" ref="I1158:I1221" si="56">IF(ISBLANK(A1158), "", IF(OR(D1158 = FALSE, C1158 = FALSE, J1158=0), -99, IFERROR(H1158*$O$2/$O$1, -99)))</f>
        <v/>
      </c>
    </row>
    <row r="1159" spans="2:9">
      <c r="B1159" t="str">
        <f>IF(_xlfn.CONCAT('OMR Ciktisi'!F1156:O1156)="","",VALUE(_xlfn.CONCAT('OMR Ciktisi'!F1156:O1156)))</f>
        <v/>
      </c>
      <c r="C1159" t="str">
        <f>IF(B1159="", "", OR(ISNUMBER(MATCH(B1159, 'Ogrenci Listesi'!$B$2:$B$1500, 0)), ISNUMBER(MATCH(B1159, 'Ogr List2'!$B$2:$B$1500, 0))))</f>
        <v/>
      </c>
      <c r="D1159" t="str">
        <f t="shared" si="54"/>
        <v/>
      </c>
      <c r="E1159" s="4" t="str" cm="1">
        <f t="array" ref="E1159">IF(A1159="","", SUMPRODUCT(--(INDEX('Cevap Anahtarları'!$B$2:$CW$10, MATCH(J1159, 'Cevap Anahtarları'!$A$2:$A$100, 0), 0)="ABCDE")) + SUMPRODUCT(--(K1159:DF1159 &lt;&gt; ""), --(ISNUMBER(SEARCH(K1159:DF1159, INDEX('Cevap Anahtarları'!$B$2:$CW$10, MATCH(J1159, 'Cevap Anahtarları'!$A$2:$A$100, 0), 0)))), --(INDEX('Cevap Anahtarları'!$B$2:$CW$10, MATCH(J1159, 'Cevap Anahtarları'!$A$2:$A$100, 0), 0)&lt;&gt;"ABCDE")))</f>
        <v/>
      </c>
      <c r="F1159" s="4" t="str" cm="1">
        <f t="array" ref="F1159">IF(A1159="","",SUMPRODUCT(1* (K1159:DF1159 &lt;&gt; 0)*(NOT(ISNUMBER(SEARCH(K1159:DF1159,INDEX('Cevap Anahtarları'!$B$2:$CW$10,MATCH(J1159,'Cevap Anahtarları'!$A$2:$A$100,0),0)))))))</f>
        <v/>
      </c>
      <c r="G1159" s="4" t="str" cm="1">
        <f t="array" aca="1" ref="G1159" ca="1">IF(A1159="", "", SUMPRODUCT(--(OFFSET(K1159, 0, 0, 1, $O$1) = 0), --(INDEX('Cevap Anahtarları'!$B$2:$CW$10, MATCH(J1159, 'Cevap Anahtarları'!$A$2:$A$100, 0), COLUMN(OFFSET(K1159, 0, 0, 1, $O$1))-COLUMN(K1159)+1) &lt;&gt; "ABCDE")))</f>
        <v/>
      </c>
      <c r="H1159" s="12" t="str">
        <f t="shared" si="55"/>
        <v/>
      </c>
      <c r="I1159" s="12" t="str">
        <f t="shared" si="56"/>
        <v/>
      </c>
    </row>
    <row r="1160" spans="2:9">
      <c r="B1160" t="str">
        <f>IF(_xlfn.CONCAT('OMR Ciktisi'!F1157:O1157)="","",VALUE(_xlfn.CONCAT('OMR Ciktisi'!F1157:O1157)))</f>
        <v/>
      </c>
      <c r="C1160" t="str">
        <f>IF(B1160="", "", OR(ISNUMBER(MATCH(B1160, 'Ogrenci Listesi'!$B$2:$B$1500, 0)), ISNUMBER(MATCH(B1160, 'Ogr List2'!$B$2:$B$1500, 0))))</f>
        <v/>
      </c>
      <c r="D1160" t="str">
        <f t="shared" si="54"/>
        <v/>
      </c>
      <c r="E1160" s="4" t="str" cm="1">
        <f t="array" ref="E1160">IF(A1160="","", SUMPRODUCT(--(INDEX('Cevap Anahtarları'!$B$2:$CW$10, MATCH(J1160, 'Cevap Anahtarları'!$A$2:$A$100, 0), 0)="ABCDE")) + SUMPRODUCT(--(K1160:DF1160 &lt;&gt; ""), --(ISNUMBER(SEARCH(K1160:DF1160, INDEX('Cevap Anahtarları'!$B$2:$CW$10, MATCH(J1160, 'Cevap Anahtarları'!$A$2:$A$100, 0), 0)))), --(INDEX('Cevap Anahtarları'!$B$2:$CW$10, MATCH(J1160, 'Cevap Anahtarları'!$A$2:$A$100, 0), 0)&lt;&gt;"ABCDE")))</f>
        <v/>
      </c>
      <c r="F1160" s="4" t="str" cm="1">
        <f t="array" ref="F1160">IF(A1160="","",SUMPRODUCT(1* (K1160:DF1160 &lt;&gt; 0)*(NOT(ISNUMBER(SEARCH(K1160:DF1160,INDEX('Cevap Anahtarları'!$B$2:$CW$10,MATCH(J1160,'Cevap Anahtarları'!$A$2:$A$100,0),0)))))))</f>
        <v/>
      </c>
      <c r="G1160" s="4" t="str" cm="1">
        <f t="array" aca="1" ref="G1160" ca="1">IF(A1160="", "", SUMPRODUCT(--(OFFSET(K1160, 0, 0, 1, $O$1) = 0), --(INDEX('Cevap Anahtarları'!$B$2:$CW$10, MATCH(J1160, 'Cevap Anahtarları'!$A$2:$A$100, 0), COLUMN(OFFSET(K1160, 0, 0, 1, $O$1))-COLUMN(K1160)+1) &lt;&gt; "ABCDE")))</f>
        <v/>
      </c>
      <c r="H1160" s="12" t="str">
        <f t="shared" si="55"/>
        <v/>
      </c>
      <c r="I1160" s="12" t="str">
        <f t="shared" si="56"/>
        <v/>
      </c>
    </row>
    <row r="1161" spans="2:9">
      <c r="B1161" t="str">
        <f>IF(_xlfn.CONCAT('OMR Ciktisi'!F1158:O1158)="","",VALUE(_xlfn.CONCAT('OMR Ciktisi'!F1158:O1158)))</f>
        <v/>
      </c>
      <c r="C1161" t="str">
        <f>IF(B1161="", "", OR(ISNUMBER(MATCH(B1161, 'Ogrenci Listesi'!$B$2:$B$1500, 0)), ISNUMBER(MATCH(B1161, 'Ogr List2'!$B$2:$B$1500, 0))))</f>
        <v/>
      </c>
      <c r="D1161" t="str">
        <f t="shared" si="54"/>
        <v/>
      </c>
      <c r="E1161" s="4" t="str" cm="1">
        <f t="array" ref="E1161">IF(A1161="","", SUMPRODUCT(--(INDEX('Cevap Anahtarları'!$B$2:$CW$10, MATCH(J1161, 'Cevap Anahtarları'!$A$2:$A$100, 0), 0)="ABCDE")) + SUMPRODUCT(--(K1161:DF1161 &lt;&gt; ""), --(ISNUMBER(SEARCH(K1161:DF1161, INDEX('Cevap Anahtarları'!$B$2:$CW$10, MATCH(J1161, 'Cevap Anahtarları'!$A$2:$A$100, 0), 0)))), --(INDEX('Cevap Anahtarları'!$B$2:$CW$10, MATCH(J1161, 'Cevap Anahtarları'!$A$2:$A$100, 0), 0)&lt;&gt;"ABCDE")))</f>
        <v/>
      </c>
      <c r="F1161" s="4" t="str" cm="1">
        <f t="array" ref="F1161">IF(A1161="","",SUMPRODUCT(1* (K1161:DF1161 &lt;&gt; 0)*(NOT(ISNUMBER(SEARCH(K1161:DF1161,INDEX('Cevap Anahtarları'!$B$2:$CW$10,MATCH(J1161,'Cevap Anahtarları'!$A$2:$A$100,0),0)))))))</f>
        <v/>
      </c>
      <c r="G1161" s="4" t="str" cm="1">
        <f t="array" aca="1" ref="G1161" ca="1">IF(A1161="", "", SUMPRODUCT(--(OFFSET(K1161, 0, 0, 1, $O$1) = 0), --(INDEX('Cevap Anahtarları'!$B$2:$CW$10, MATCH(J1161, 'Cevap Anahtarları'!$A$2:$A$100, 0), COLUMN(OFFSET(K1161, 0, 0, 1, $O$1))-COLUMN(K1161)+1) &lt;&gt; "ABCDE")))</f>
        <v/>
      </c>
      <c r="H1161" s="12" t="str">
        <f t="shared" si="55"/>
        <v/>
      </c>
      <c r="I1161" s="12" t="str">
        <f t="shared" si="56"/>
        <v/>
      </c>
    </row>
    <row r="1162" spans="2:9">
      <c r="B1162" t="str">
        <f>IF(_xlfn.CONCAT('OMR Ciktisi'!F1159:O1159)="","",VALUE(_xlfn.CONCAT('OMR Ciktisi'!F1159:O1159)))</f>
        <v/>
      </c>
      <c r="C1162" t="str">
        <f>IF(B1162="", "", OR(ISNUMBER(MATCH(B1162, 'Ogrenci Listesi'!$B$2:$B$1500, 0)), ISNUMBER(MATCH(B1162, 'Ogr List2'!$B$2:$B$1500, 0))))</f>
        <v/>
      </c>
      <c r="D1162" t="str">
        <f t="shared" si="54"/>
        <v/>
      </c>
      <c r="E1162" s="4" t="str" cm="1">
        <f t="array" ref="E1162">IF(A1162="","", SUMPRODUCT(--(INDEX('Cevap Anahtarları'!$B$2:$CW$10, MATCH(J1162, 'Cevap Anahtarları'!$A$2:$A$100, 0), 0)="ABCDE")) + SUMPRODUCT(--(K1162:DF1162 &lt;&gt; ""), --(ISNUMBER(SEARCH(K1162:DF1162, INDEX('Cevap Anahtarları'!$B$2:$CW$10, MATCH(J1162, 'Cevap Anahtarları'!$A$2:$A$100, 0), 0)))), --(INDEX('Cevap Anahtarları'!$B$2:$CW$10, MATCH(J1162, 'Cevap Anahtarları'!$A$2:$A$100, 0), 0)&lt;&gt;"ABCDE")))</f>
        <v/>
      </c>
      <c r="F1162" s="4" t="str" cm="1">
        <f t="array" ref="F1162">IF(A1162="","",SUMPRODUCT(1* (K1162:DF1162 &lt;&gt; 0)*(NOT(ISNUMBER(SEARCH(K1162:DF1162,INDEX('Cevap Anahtarları'!$B$2:$CW$10,MATCH(J1162,'Cevap Anahtarları'!$A$2:$A$100,0),0)))))))</f>
        <v/>
      </c>
      <c r="G1162" s="4" t="str" cm="1">
        <f t="array" aca="1" ref="G1162" ca="1">IF(A1162="", "", SUMPRODUCT(--(OFFSET(K1162, 0, 0, 1, $O$1) = 0), --(INDEX('Cevap Anahtarları'!$B$2:$CW$10, MATCH(J1162, 'Cevap Anahtarları'!$A$2:$A$100, 0), COLUMN(OFFSET(K1162, 0, 0, 1, $O$1))-COLUMN(K1162)+1) &lt;&gt; "ABCDE")))</f>
        <v/>
      </c>
      <c r="H1162" s="12" t="str">
        <f t="shared" si="55"/>
        <v/>
      </c>
      <c r="I1162" s="12" t="str">
        <f t="shared" si="56"/>
        <v/>
      </c>
    </row>
    <row r="1163" spans="2:9">
      <c r="B1163" t="str">
        <f>IF(_xlfn.CONCAT('OMR Ciktisi'!F1160:O1160)="","",VALUE(_xlfn.CONCAT('OMR Ciktisi'!F1160:O1160)))</f>
        <v/>
      </c>
      <c r="C1163" t="str">
        <f>IF(B1163="", "", OR(ISNUMBER(MATCH(B1163, 'Ogrenci Listesi'!$B$2:$B$1500, 0)), ISNUMBER(MATCH(B1163, 'Ogr List2'!$B$2:$B$1500, 0))))</f>
        <v/>
      </c>
      <c r="D1163" t="str">
        <f t="shared" si="54"/>
        <v/>
      </c>
      <c r="E1163" s="4" t="str" cm="1">
        <f t="array" ref="E1163">IF(A1163="","", SUMPRODUCT(--(INDEX('Cevap Anahtarları'!$B$2:$CW$10, MATCH(J1163, 'Cevap Anahtarları'!$A$2:$A$100, 0), 0)="ABCDE")) + SUMPRODUCT(--(K1163:DF1163 &lt;&gt; ""), --(ISNUMBER(SEARCH(K1163:DF1163, INDEX('Cevap Anahtarları'!$B$2:$CW$10, MATCH(J1163, 'Cevap Anahtarları'!$A$2:$A$100, 0), 0)))), --(INDEX('Cevap Anahtarları'!$B$2:$CW$10, MATCH(J1163, 'Cevap Anahtarları'!$A$2:$A$100, 0), 0)&lt;&gt;"ABCDE")))</f>
        <v/>
      </c>
      <c r="F1163" s="4" t="str" cm="1">
        <f t="array" ref="F1163">IF(A1163="","",SUMPRODUCT(1* (K1163:DF1163 &lt;&gt; 0)*(NOT(ISNUMBER(SEARCH(K1163:DF1163,INDEX('Cevap Anahtarları'!$B$2:$CW$10,MATCH(J1163,'Cevap Anahtarları'!$A$2:$A$100,0),0)))))))</f>
        <v/>
      </c>
      <c r="G1163" s="4" t="str" cm="1">
        <f t="array" aca="1" ref="G1163" ca="1">IF(A1163="", "", SUMPRODUCT(--(OFFSET(K1163, 0, 0, 1, $O$1) = 0), --(INDEX('Cevap Anahtarları'!$B$2:$CW$10, MATCH(J1163, 'Cevap Anahtarları'!$A$2:$A$100, 0), COLUMN(OFFSET(K1163, 0, 0, 1, $O$1))-COLUMN(K1163)+1) &lt;&gt; "ABCDE")))</f>
        <v/>
      </c>
      <c r="H1163" s="12" t="str">
        <f t="shared" si="55"/>
        <v/>
      </c>
      <c r="I1163" s="12" t="str">
        <f t="shared" si="56"/>
        <v/>
      </c>
    </row>
    <row r="1164" spans="2:9">
      <c r="B1164" t="str">
        <f>IF(_xlfn.CONCAT('OMR Ciktisi'!F1161:O1161)="","",VALUE(_xlfn.CONCAT('OMR Ciktisi'!F1161:O1161)))</f>
        <v/>
      </c>
      <c r="C1164" t="str">
        <f>IF(B1164="", "", OR(ISNUMBER(MATCH(B1164, 'Ogrenci Listesi'!$B$2:$B$1500, 0)), ISNUMBER(MATCH(B1164, 'Ogr List2'!$B$2:$B$1500, 0))))</f>
        <v/>
      </c>
      <c r="D1164" t="str">
        <f t="shared" si="54"/>
        <v/>
      </c>
      <c r="E1164" s="4" t="str" cm="1">
        <f t="array" ref="E1164">IF(A1164="","", SUMPRODUCT(--(INDEX('Cevap Anahtarları'!$B$2:$CW$10, MATCH(J1164, 'Cevap Anahtarları'!$A$2:$A$100, 0), 0)="ABCDE")) + SUMPRODUCT(--(K1164:DF1164 &lt;&gt; ""), --(ISNUMBER(SEARCH(K1164:DF1164, INDEX('Cevap Anahtarları'!$B$2:$CW$10, MATCH(J1164, 'Cevap Anahtarları'!$A$2:$A$100, 0), 0)))), --(INDEX('Cevap Anahtarları'!$B$2:$CW$10, MATCH(J1164, 'Cevap Anahtarları'!$A$2:$A$100, 0), 0)&lt;&gt;"ABCDE")))</f>
        <v/>
      </c>
      <c r="F1164" s="4" t="str" cm="1">
        <f t="array" ref="F1164">IF(A1164="","",SUMPRODUCT(1* (K1164:DF1164 &lt;&gt; 0)*(NOT(ISNUMBER(SEARCH(K1164:DF1164,INDEX('Cevap Anahtarları'!$B$2:$CW$10,MATCH(J1164,'Cevap Anahtarları'!$A$2:$A$100,0),0)))))))</f>
        <v/>
      </c>
      <c r="G1164" s="4" t="str" cm="1">
        <f t="array" aca="1" ref="G1164" ca="1">IF(A1164="", "", SUMPRODUCT(--(OFFSET(K1164, 0, 0, 1, $O$1) = 0), --(INDEX('Cevap Anahtarları'!$B$2:$CW$10, MATCH(J1164, 'Cevap Anahtarları'!$A$2:$A$100, 0), COLUMN(OFFSET(K1164, 0, 0, 1, $O$1))-COLUMN(K1164)+1) &lt;&gt; "ABCDE")))</f>
        <v/>
      </c>
      <c r="H1164" s="12" t="str">
        <f t="shared" si="55"/>
        <v/>
      </c>
      <c r="I1164" s="12" t="str">
        <f t="shared" si="56"/>
        <v/>
      </c>
    </row>
    <row r="1165" spans="2:9">
      <c r="B1165" t="str">
        <f>IF(_xlfn.CONCAT('OMR Ciktisi'!F1162:O1162)="","",VALUE(_xlfn.CONCAT('OMR Ciktisi'!F1162:O1162)))</f>
        <v/>
      </c>
      <c r="C1165" t="str">
        <f>IF(B1165="", "", OR(ISNUMBER(MATCH(B1165, 'Ogrenci Listesi'!$B$2:$B$1500, 0)), ISNUMBER(MATCH(B1165, 'Ogr List2'!$B$2:$B$1500, 0))))</f>
        <v/>
      </c>
      <c r="D1165" t="str">
        <f t="shared" si="54"/>
        <v/>
      </c>
      <c r="E1165" s="4" t="str" cm="1">
        <f t="array" ref="E1165">IF(A1165="","", SUMPRODUCT(--(INDEX('Cevap Anahtarları'!$B$2:$CW$10, MATCH(J1165, 'Cevap Anahtarları'!$A$2:$A$100, 0), 0)="ABCDE")) + SUMPRODUCT(--(K1165:DF1165 &lt;&gt; ""), --(ISNUMBER(SEARCH(K1165:DF1165, INDEX('Cevap Anahtarları'!$B$2:$CW$10, MATCH(J1165, 'Cevap Anahtarları'!$A$2:$A$100, 0), 0)))), --(INDEX('Cevap Anahtarları'!$B$2:$CW$10, MATCH(J1165, 'Cevap Anahtarları'!$A$2:$A$100, 0), 0)&lt;&gt;"ABCDE")))</f>
        <v/>
      </c>
      <c r="F1165" s="4" t="str" cm="1">
        <f t="array" ref="F1165">IF(A1165="","",SUMPRODUCT(1* (K1165:DF1165 &lt;&gt; 0)*(NOT(ISNUMBER(SEARCH(K1165:DF1165,INDEX('Cevap Anahtarları'!$B$2:$CW$10,MATCH(J1165,'Cevap Anahtarları'!$A$2:$A$100,0),0)))))))</f>
        <v/>
      </c>
      <c r="G1165" s="4" t="str" cm="1">
        <f t="array" aca="1" ref="G1165" ca="1">IF(A1165="", "", SUMPRODUCT(--(OFFSET(K1165, 0, 0, 1, $O$1) = 0), --(INDEX('Cevap Anahtarları'!$B$2:$CW$10, MATCH(J1165, 'Cevap Anahtarları'!$A$2:$A$100, 0), COLUMN(OFFSET(K1165, 0, 0, 1, $O$1))-COLUMN(K1165)+1) &lt;&gt; "ABCDE")))</f>
        <v/>
      </c>
      <c r="H1165" s="12" t="str">
        <f t="shared" si="55"/>
        <v/>
      </c>
      <c r="I1165" s="12" t="str">
        <f t="shared" si="56"/>
        <v/>
      </c>
    </row>
    <row r="1166" spans="2:9">
      <c r="B1166" t="str">
        <f>IF(_xlfn.CONCAT('OMR Ciktisi'!F1163:O1163)="","",VALUE(_xlfn.CONCAT('OMR Ciktisi'!F1163:O1163)))</f>
        <v/>
      </c>
      <c r="C1166" t="str">
        <f>IF(B1166="", "", OR(ISNUMBER(MATCH(B1166, 'Ogrenci Listesi'!$B$2:$B$1500, 0)), ISNUMBER(MATCH(B1166, 'Ogr List2'!$B$2:$B$1500, 0))))</f>
        <v/>
      </c>
      <c r="D1166" t="str">
        <f t="shared" si="54"/>
        <v/>
      </c>
      <c r="E1166" s="4" t="str" cm="1">
        <f t="array" ref="E1166">IF(A1166="","", SUMPRODUCT(--(INDEX('Cevap Anahtarları'!$B$2:$CW$10, MATCH(J1166, 'Cevap Anahtarları'!$A$2:$A$100, 0), 0)="ABCDE")) + SUMPRODUCT(--(K1166:DF1166 &lt;&gt; ""), --(ISNUMBER(SEARCH(K1166:DF1166, INDEX('Cevap Anahtarları'!$B$2:$CW$10, MATCH(J1166, 'Cevap Anahtarları'!$A$2:$A$100, 0), 0)))), --(INDEX('Cevap Anahtarları'!$B$2:$CW$10, MATCH(J1166, 'Cevap Anahtarları'!$A$2:$A$100, 0), 0)&lt;&gt;"ABCDE")))</f>
        <v/>
      </c>
      <c r="F1166" s="4" t="str" cm="1">
        <f t="array" ref="F1166">IF(A1166="","",SUMPRODUCT(1* (K1166:DF1166 &lt;&gt; 0)*(NOT(ISNUMBER(SEARCH(K1166:DF1166,INDEX('Cevap Anahtarları'!$B$2:$CW$10,MATCH(J1166,'Cevap Anahtarları'!$A$2:$A$100,0),0)))))))</f>
        <v/>
      </c>
      <c r="G1166" s="4" t="str" cm="1">
        <f t="array" aca="1" ref="G1166" ca="1">IF(A1166="", "", SUMPRODUCT(--(OFFSET(K1166, 0, 0, 1, $O$1) = 0), --(INDEX('Cevap Anahtarları'!$B$2:$CW$10, MATCH(J1166, 'Cevap Anahtarları'!$A$2:$A$100, 0), COLUMN(OFFSET(K1166, 0, 0, 1, $O$1))-COLUMN(K1166)+1) &lt;&gt; "ABCDE")))</f>
        <v/>
      </c>
      <c r="H1166" s="12" t="str">
        <f t="shared" si="55"/>
        <v/>
      </c>
      <c r="I1166" s="12" t="str">
        <f t="shared" si="56"/>
        <v/>
      </c>
    </row>
    <row r="1167" spans="2:9">
      <c r="B1167" t="str">
        <f>IF(_xlfn.CONCAT('OMR Ciktisi'!F1164:O1164)="","",VALUE(_xlfn.CONCAT('OMR Ciktisi'!F1164:O1164)))</f>
        <v/>
      </c>
      <c r="C1167" t="str">
        <f>IF(B1167="", "", OR(ISNUMBER(MATCH(B1167, 'Ogrenci Listesi'!$B$2:$B$1500, 0)), ISNUMBER(MATCH(B1167, 'Ogr List2'!$B$2:$B$1500, 0))))</f>
        <v/>
      </c>
      <c r="D1167" t="str">
        <f t="shared" si="54"/>
        <v/>
      </c>
      <c r="E1167" s="4" t="str" cm="1">
        <f t="array" ref="E1167">IF(A1167="","", SUMPRODUCT(--(INDEX('Cevap Anahtarları'!$B$2:$CW$10, MATCH(J1167, 'Cevap Anahtarları'!$A$2:$A$100, 0), 0)="ABCDE")) + SUMPRODUCT(--(K1167:DF1167 &lt;&gt; ""), --(ISNUMBER(SEARCH(K1167:DF1167, INDEX('Cevap Anahtarları'!$B$2:$CW$10, MATCH(J1167, 'Cevap Anahtarları'!$A$2:$A$100, 0), 0)))), --(INDEX('Cevap Anahtarları'!$B$2:$CW$10, MATCH(J1167, 'Cevap Anahtarları'!$A$2:$A$100, 0), 0)&lt;&gt;"ABCDE")))</f>
        <v/>
      </c>
      <c r="F1167" s="4" t="str" cm="1">
        <f t="array" ref="F1167">IF(A1167="","",SUMPRODUCT(1* (K1167:DF1167 &lt;&gt; 0)*(NOT(ISNUMBER(SEARCH(K1167:DF1167,INDEX('Cevap Anahtarları'!$B$2:$CW$10,MATCH(J1167,'Cevap Anahtarları'!$A$2:$A$100,0),0)))))))</f>
        <v/>
      </c>
      <c r="G1167" s="4" t="str" cm="1">
        <f t="array" aca="1" ref="G1167" ca="1">IF(A1167="", "", SUMPRODUCT(--(OFFSET(K1167, 0, 0, 1, $O$1) = 0), --(INDEX('Cevap Anahtarları'!$B$2:$CW$10, MATCH(J1167, 'Cevap Anahtarları'!$A$2:$A$100, 0), COLUMN(OFFSET(K1167, 0, 0, 1, $O$1))-COLUMN(K1167)+1) &lt;&gt; "ABCDE")))</f>
        <v/>
      </c>
      <c r="H1167" s="12" t="str">
        <f t="shared" si="55"/>
        <v/>
      </c>
      <c r="I1167" s="12" t="str">
        <f t="shared" si="56"/>
        <v/>
      </c>
    </row>
    <row r="1168" spans="2:9">
      <c r="B1168" t="str">
        <f>IF(_xlfn.CONCAT('OMR Ciktisi'!F1165:O1165)="","",VALUE(_xlfn.CONCAT('OMR Ciktisi'!F1165:O1165)))</f>
        <v/>
      </c>
      <c r="C1168" t="str">
        <f>IF(B1168="", "", OR(ISNUMBER(MATCH(B1168, 'Ogrenci Listesi'!$B$2:$B$1500, 0)), ISNUMBER(MATCH(B1168, 'Ogr List2'!$B$2:$B$1500, 0))))</f>
        <v/>
      </c>
      <c r="D1168" t="str">
        <f t="shared" si="54"/>
        <v/>
      </c>
      <c r="E1168" s="4" t="str" cm="1">
        <f t="array" ref="E1168">IF(A1168="","", SUMPRODUCT(--(INDEX('Cevap Anahtarları'!$B$2:$CW$10, MATCH(J1168, 'Cevap Anahtarları'!$A$2:$A$100, 0), 0)="ABCDE")) + SUMPRODUCT(--(K1168:DF1168 &lt;&gt; ""), --(ISNUMBER(SEARCH(K1168:DF1168, INDEX('Cevap Anahtarları'!$B$2:$CW$10, MATCH(J1168, 'Cevap Anahtarları'!$A$2:$A$100, 0), 0)))), --(INDEX('Cevap Anahtarları'!$B$2:$CW$10, MATCH(J1168, 'Cevap Anahtarları'!$A$2:$A$100, 0), 0)&lt;&gt;"ABCDE")))</f>
        <v/>
      </c>
      <c r="F1168" s="4" t="str" cm="1">
        <f t="array" ref="F1168">IF(A1168="","",SUMPRODUCT(1* (K1168:DF1168 &lt;&gt; 0)*(NOT(ISNUMBER(SEARCH(K1168:DF1168,INDEX('Cevap Anahtarları'!$B$2:$CW$10,MATCH(J1168,'Cevap Anahtarları'!$A$2:$A$100,0),0)))))))</f>
        <v/>
      </c>
      <c r="G1168" s="4" t="str" cm="1">
        <f t="array" aca="1" ref="G1168" ca="1">IF(A1168="", "", SUMPRODUCT(--(OFFSET(K1168, 0, 0, 1, $O$1) = 0), --(INDEX('Cevap Anahtarları'!$B$2:$CW$10, MATCH(J1168, 'Cevap Anahtarları'!$A$2:$A$100, 0), COLUMN(OFFSET(K1168, 0, 0, 1, $O$1))-COLUMN(K1168)+1) &lt;&gt; "ABCDE")))</f>
        <v/>
      </c>
      <c r="H1168" s="12" t="str">
        <f t="shared" si="55"/>
        <v/>
      </c>
      <c r="I1168" s="12" t="str">
        <f t="shared" si="56"/>
        <v/>
      </c>
    </row>
    <row r="1169" spans="2:9">
      <c r="B1169" t="str">
        <f>IF(_xlfn.CONCAT('OMR Ciktisi'!F1166:O1166)="","",VALUE(_xlfn.CONCAT('OMR Ciktisi'!F1166:O1166)))</f>
        <v/>
      </c>
      <c r="C1169" t="str">
        <f>IF(B1169="", "", OR(ISNUMBER(MATCH(B1169, 'Ogrenci Listesi'!$B$2:$B$1500, 0)), ISNUMBER(MATCH(B1169, 'Ogr List2'!$B$2:$B$1500, 0))))</f>
        <v/>
      </c>
      <c r="D1169" t="str">
        <f t="shared" si="54"/>
        <v/>
      </c>
      <c r="E1169" s="4" t="str" cm="1">
        <f t="array" ref="E1169">IF(A1169="","", SUMPRODUCT(--(INDEX('Cevap Anahtarları'!$B$2:$CW$10, MATCH(J1169, 'Cevap Anahtarları'!$A$2:$A$100, 0), 0)="ABCDE")) + SUMPRODUCT(--(K1169:DF1169 &lt;&gt; ""), --(ISNUMBER(SEARCH(K1169:DF1169, INDEX('Cevap Anahtarları'!$B$2:$CW$10, MATCH(J1169, 'Cevap Anahtarları'!$A$2:$A$100, 0), 0)))), --(INDEX('Cevap Anahtarları'!$B$2:$CW$10, MATCH(J1169, 'Cevap Anahtarları'!$A$2:$A$100, 0), 0)&lt;&gt;"ABCDE")))</f>
        <v/>
      </c>
      <c r="F1169" s="4" t="str" cm="1">
        <f t="array" ref="F1169">IF(A1169="","",SUMPRODUCT(1* (K1169:DF1169 &lt;&gt; 0)*(NOT(ISNUMBER(SEARCH(K1169:DF1169,INDEX('Cevap Anahtarları'!$B$2:$CW$10,MATCH(J1169,'Cevap Anahtarları'!$A$2:$A$100,0),0)))))))</f>
        <v/>
      </c>
      <c r="G1169" s="4" t="str" cm="1">
        <f t="array" aca="1" ref="G1169" ca="1">IF(A1169="", "", SUMPRODUCT(--(OFFSET(K1169, 0, 0, 1, $O$1) = 0), --(INDEX('Cevap Anahtarları'!$B$2:$CW$10, MATCH(J1169, 'Cevap Anahtarları'!$A$2:$A$100, 0), COLUMN(OFFSET(K1169, 0, 0, 1, $O$1))-COLUMN(K1169)+1) &lt;&gt; "ABCDE")))</f>
        <v/>
      </c>
      <c r="H1169" s="12" t="str">
        <f t="shared" si="55"/>
        <v/>
      </c>
      <c r="I1169" s="12" t="str">
        <f t="shared" si="56"/>
        <v/>
      </c>
    </row>
    <row r="1170" spans="2:9">
      <c r="B1170" t="str">
        <f>IF(_xlfn.CONCAT('OMR Ciktisi'!F1167:O1167)="","",VALUE(_xlfn.CONCAT('OMR Ciktisi'!F1167:O1167)))</f>
        <v/>
      </c>
      <c r="C1170" t="str">
        <f>IF(B1170="", "", OR(ISNUMBER(MATCH(B1170, 'Ogrenci Listesi'!$B$2:$B$1500, 0)), ISNUMBER(MATCH(B1170, 'Ogr List2'!$B$2:$B$1500, 0))))</f>
        <v/>
      </c>
      <c r="D1170" t="str">
        <f t="shared" si="54"/>
        <v/>
      </c>
      <c r="E1170" s="4" t="str" cm="1">
        <f t="array" ref="E1170">IF(A1170="","", SUMPRODUCT(--(INDEX('Cevap Anahtarları'!$B$2:$CW$10, MATCH(J1170, 'Cevap Anahtarları'!$A$2:$A$100, 0), 0)="ABCDE")) + SUMPRODUCT(--(K1170:DF1170 &lt;&gt; ""), --(ISNUMBER(SEARCH(K1170:DF1170, INDEX('Cevap Anahtarları'!$B$2:$CW$10, MATCH(J1170, 'Cevap Anahtarları'!$A$2:$A$100, 0), 0)))), --(INDEX('Cevap Anahtarları'!$B$2:$CW$10, MATCH(J1170, 'Cevap Anahtarları'!$A$2:$A$100, 0), 0)&lt;&gt;"ABCDE")))</f>
        <v/>
      </c>
      <c r="F1170" s="4" t="str" cm="1">
        <f t="array" ref="F1170">IF(A1170="","",SUMPRODUCT(1* (K1170:DF1170 &lt;&gt; 0)*(NOT(ISNUMBER(SEARCH(K1170:DF1170,INDEX('Cevap Anahtarları'!$B$2:$CW$10,MATCH(J1170,'Cevap Anahtarları'!$A$2:$A$100,0),0)))))))</f>
        <v/>
      </c>
      <c r="G1170" s="4" t="str" cm="1">
        <f t="array" aca="1" ref="G1170" ca="1">IF(A1170="", "", SUMPRODUCT(--(OFFSET(K1170, 0, 0, 1, $O$1) = 0), --(INDEX('Cevap Anahtarları'!$B$2:$CW$10, MATCH(J1170, 'Cevap Anahtarları'!$A$2:$A$100, 0), COLUMN(OFFSET(K1170, 0, 0, 1, $O$1))-COLUMN(K1170)+1) &lt;&gt; "ABCDE")))</f>
        <v/>
      </c>
      <c r="H1170" s="12" t="str">
        <f t="shared" si="55"/>
        <v/>
      </c>
      <c r="I1170" s="12" t="str">
        <f t="shared" si="56"/>
        <v/>
      </c>
    </row>
    <row r="1171" spans="2:9">
      <c r="B1171" t="str">
        <f>IF(_xlfn.CONCAT('OMR Ciktisi'!F1168:O1168)="","",VALUE(_xlfn.CONCAT('OMR Ciktisi'!F1168:O1168)))</f>
        <v/>
      </c>
      <c r="C1171" t="str">
        <f>IF(B1171="", "", OR(ISNUMBER(MATCH(B1171, 'Ogrenci Listesi'!$B$2:$B$1500, 0)), ISNUMBER(MATCH(B1171, 'Ogr List2'!$B$2:$B$1500, 0))))</f>
        <v/>
      </c>
      <c r="D1171" t="str">
        <f t="shared" si="54"/>
        <v/>
      </c>
      <c r="E1171" s="4" t="str" cm="1">
        <f t="array" ref="E1171">IF(A1171="","", SUMPRODUCT(--(INDEX('Cevap Anahtarları'!$B$2:$CW$10, MATCH(J1171, 'Cevap Anahtarları'!$A$2:$A$100, 0), 0)="ABCDE")) + SUMPRODUCT(--(K1171:DF1171 &lt;&gt; ""), --(ISNUMBER(SEARCH(K1171:DF1171, INDEX('Cevap Anahtarları'!$B$2:$CW$10, MATCH(J1171, 'Cevap Anahtarları'!$A$2:$A$100, 0), 0)))), --(INDEX('Cevap Anahtarları'!$B$2:$CW$10, MATCH(J1171, 'Cevap Anahtarları'!$A$2:$A$100, 0), 0)&lt;&gt;"ABCDE")))</f>
        <v/>
      </c>
      <c r="F1171" s="4" t="str" cm="1">
        <f t="array" ref="F1171">IF(A1171="","",SUMPRODUCT(1* (K1171:DF1171 &lt;&gt; 0)*(NOT(ISNUMBER(SEARCH(K1171:DF1171,INDEX('Cevap Anahtarları'!$B$2:$CW$10,MATCH(J1171,'Cevap Anahtarları'!$A$2:$A$100,0),0)))))))</f>
        <v/>
      </c>
      <c r="G1171" s="4" t="str" cm="1">
        <f t="array" aca="1" ref="G1171" ca="1">IF(A1171="", "", SUMPRODUCT(--(OFFSET(K1171, 0, 0, 1, $O$1) = 0), --(INDEX('Cevap Anahtarları'!$B$2:$CW$10, MATCH(J1171, 'Cevap Anahtarları'!$A$2:$A$100, 0), COLUMN(OFFSET(K1171, 0, 0, 1, $O$1))-COLUMN(K1171)+1) &lt;&gt; "ABCDE")))</f>
        <v/>
      </c>
      <c r="H1171" s="12" t="str">
        <f t="shared" si="55"/>
        <v/>
      </c>
      <c r="I1171" s="12" t="str">
        <f t="shared" si="56"/>
        <v/>
      </c>
    </row>
    <row r="1172" spans="2:9">
      <c r="B1172" t="str">
        <f>IF(_xlfn.CONCAT('OMR Ciktisi'!F1169:O1169)="","",VALUE(_xlfn.CONCAT('OMR Ciktisi'!F1169:O1169)))</f>
        <v/>
      </c>
      <c r="C1172" t="str">
        <f>IF(B1172="", "", OR(ISNUMBER(MATCH(B1172, 'Ogrenci Listesi'!$B$2:$B$1500, 0)), ISNUMBER(MATCH(B1172, 'Ogr List2'!$B$2:$B$1500, 0))))</f>
        <v/>
      </c>
      <c r="D1172" t="str">
        <f t="shared" si="54"/>
        <v/>
      </c>
      <c r="E1172" s="4" t="str" cm="1">
        <f t="array" ref="E1172">IF(A1172="","", SUMPRODUCT(--(INDEX('Cevap Anahtarları'!$B$2:$CW$10, MATCH(J1172, 'Cevap Anahtarları'!$A$2:$A$100, 0), 0)="ABCDE")) + SUMPRODUCT(--(K1172:DF1172 &lt;&gt; ""), --(ISNUMBER(SEARCH(K1172:DF1172, INDEX('Cevap Anahtarları'!$B$2:$CW$10, MATCH(J1172, 'Cevap Anahtarları'!$A$2:$A$100, 0), 0)))), --(INDEX('Cevap Anahtarları'!$B$2:$CW$10, MATCH(J1172, 'Cevap Anahtarları'!$A$2:$A$100, 0), 0)&lt;&gt;"ABCDE")))</f>
        <v/>
      </c>
      <c r="F1172" s="4" t="str" cm="1">
        <f t="array" ref="F1172">IF(A1172="","",SUMPRODUCT(1* (K1172:DF1172 &lt;&gt; 0)*(NOT(ISNUMBER(SEARCH(K1172:DF1172,INDEX('Cevap Anahtarları'!$B$2:$CW$10,MATCH(J1172,'Cevap Anahtarları'!$A$2:$A$100,0),0)))))))</f>
        <v/>
      </c>
      <c r="G1172" s="4" t="str" cm="1">
        <f t="array" aca="1" ref="G1172" ca="1">IF(A1172="", "", SUMPRODUCT(--(OFFSET(K1172, 0, 0, 1, $O$1) = 0), --(INDEX('Cevap Anahtarları'!$B$2:$CW$10, MATCH(J1172, 'Cevap Anahtarları'!$A$2:$A$100, 0), COLUMN(OFFSET(K1172, 0, 0, 1, $O$1))-COLUMN(K1172)+1) &lt;&gt; "ABCDE")))</f>
        <v/>
      </c>
      <c r="H1172" s="12" t="str">
        <f t="shared" si="55"/>
        <v/>
      </c>
      <c r="I1172" s="12" t="str">
        <f t="shared" si="56"/>
        <v/>
      </c>
    </row>
    <row r="1173" spans="2:9">
      <c r="B1173" t="str">
        <f>IF(_xlfn.CONCAT('OMR Ciktisi'!F1170:O1170)="","",VALUE(_xlfn.CONCAT('OMR Ciktisi'!F1170:O1170)))</f>
        <v/>
      </c>
      <c r="C1173" t="str">
        <f>IF(B1173="", "", OR(ISNUMBER(MATCH(B1173, 'Ogrenci Listesi'!$B$2:$B$1500, 0)), ISNUMBER(MATCH(B1173, 'Ogr List2'!$B$2:$B$1500, 0))))</f>
        <v/>
      </c>
      <c r="D1173" t="str">
        <f t="shared" si="54"/>
        <v/>
      </c>
      <c r="E1173" s="4" t="str" cm="1">
        <f t="array" ref="E1173">IF(A1173="","", SUMPRODUCT(--(INDEX('Cevap Anahtarları'!$B$2:$CW$10, MATCH(J1173, 'Cevap Anahtarları'!$A$2:$A$100, 0), 0)="ABCDE")) + SUMPRODUCT(--(K1173:DF1173 &lt;&gt; ""), --(ISNUMBER(SEARCH(K1173:DF1173, INDEX('Cevap Anahtarları'!$B$2:$CW$10, MATCH(J1173, 'Cevap Anahtarları'!$A$2:$A$100, 0), 0)))), --(INDEX('Cevap Anahtarları'!$B$2:$CW$10, MATCH(J1173, 'Cevap Anahtarları'!$A$2:$A$100, 0), 0)&lt;&gt;"ABCDE")))</f>
        <v/>
      </c>
      <c r="F1173" s="4" t="str" cm="1">
        <f t="array" ref="F1173">IF(A1173="","",SUMPRODUCT(1* (K1173:DF1173 &lt;&gt; 0)*(NOT(ISNUMBER(SEARCH(K1173:DF1173,INDEX('Cevap Anahtarları'!$B$2:$CW$10,MATCH(J1173,'Cevap Anahtarları'!$A$2:$A$100,0),0)))))))</f>
        <v/>
      </c>
      <c r="G1173" s="4" t="str" cm="1">
        <f t="array" aca="1" ref="G1173" ca="1">IF(A1173="", "", SUMPRODUCT(--(OFFSET(K1173, 0, 0, 1, $O$1) = 0), --(INDEX('Cevap Anahtarları'!$B$2:$CW$10, MATCH(J1173, 'Cevap Anahtarları'!$A$2:$A$100, 0), COLUMN(OFFSET(K1173, 0, 0, 1, $O$1))-COLUMN(K1173)+1) &lt;&gt; "ABCDE")))</f>
        <v/>
      </c>
      <c r="H1173" s="12" t="str">
        <f t="shared" si="55"/>
        <v/>
      </c>
      <c r="I1173" s="12" t="str">
        <f t="shared" si="56"/>
        <v/>
      </c>
    </row>
    <row r="1174" spans="2:9">
      <c r="B1174" t="str">
        <f>IF(_xlfn.CONCAT('OMR Ciktisi'!F1171:O1171)="","",VALUE(_xlfn.CONCAT('OMR Ciktisi'!F1171:O1171)))</f>
        <v/>
      </c>
      <c r="C1174" t="str">
        <f>IF(B1174="", "", OR(ISNUMBER(MATCH(B1174, 'Ogrenci Listesi'!$B$2:$B$1500, 0)), ISNUMBER(MATCH(B1174, 'Ogr List2'!$B$2:$B$1500, 0))))</f>
        <v/>
      </c>
      <c r="D1174" t="str">
        <f t="shared" si="54"/>
        <v/>
      </c>
      <c r="E1174" s="4" t="str" cm="1">
        <f t="array" ref="E1174">IF(A1174="","", SUMPRODUCT(--(INDEX('Cevap Anahtarları'!$B$2:$CW$10, MATCH(J1174, 'Cevap Anahtarları'!$A$2:$A$100, 0), 0)="ABCDE")) + SUMPRODUCT(--(K1174:DF1174 &lt;&gt; ""), --(ISNUMBER(SEARCH(K1174:DF1174, INDEX('Cevap Anahtarları'!$B$2:$CW$10, MATCH(J1174, 'Cevap Anahtarları'!$A$2:$A$100, 0), 0)))), --(INDEX('Cevap Anahtarları'!$B$2:$CW$10, MATCH(J1174, 'Cevap Anahtarları'!$A$2:$A$100, 0), 0)&lt;&gt;"ABCDE")))</f>
        <v/>
      </c>
      <c r="F1174" s="4" t="str" cm="1">
        <f t="array" ref="F1174">IF(A1174="","",SUMPRODUCT(1* (K1174:DF1174 &lt;&gt; 0)*(NOT(ISNUMBER(SEARCH(K1174:DF1174,INDEX('Cevap Anahtarları'!$B$2:$CW$10,MATCH(J1174,'Cevap Anahtarları'!$A$2:$A$100,0),0)))))))</f>
        <v/>
      </c>
      <c r="G1174" s="4" t="str" cm="1">
        <f t="array" aca="1" ref="G1174" ca="1">IF(A1174="", "", SUMPRODUCT(--(OFFSET(K1174, 0, 0, 1, $O$1) = 0), --(INDEX('Cevap Anahtarları'!$B$2:$CW$10, MATCH(J1174, 'Cevap Anahtarları'!$A$2:$A$100, 0), COLUMN(OFFSET(K1174, 0, 0, 1, $O$1))-COLUMN(K1174)+1) &lt;&gt; "ABCDE")))</f>
        <v/>
      </c>
      <c r="H1174" s="12" t="str">
        <f t="shared" si="55"/>
        <v/>
      </c>
      <c r="I1174" s="12" t="str">
        <f t="shared" si="56"/>
        <v/>
      </c>
    </row>
    <row r="1175" spans="2:9">
      <c r="B1175" t="str">
        <f>IF(_xlfn.CONCAT('OMR Ciktisi'!F1172:O1172)="","",VALUE(_xlfn.CONCAT('OMR Ciktisi'!F1172:O1172)))</f>
        <v/>
      </c>
      <c r="C1175" t="str">
        <f>IF(B1175="", "", OR(ISNUMBER(MATCH(B1175, 'Ogrenci Listesi'!$B$2:$B$1500, 0)), ISNUMBER(MATCH(B1175, 'Ogr List2'!$B$2:$B$1500, 0))))</f>
        <v/>
      </c>
      <c r="D1175" t="str">
        <f t="shared" si="54"/>
        <v/>
      </c>
      <c r="E1175" s="4" t="str" cm="1">
        <f t="array" ref="E1175">IF(A1175="","", SUMPRODUCT(--(INDEX('Cevap Anahtarları'!$B$2:$CW$10, MATCH(J1175, 'Cevap Anahtarları'!$A$2:$A$100, 0), 0)="ABCDE")) + SUMPRODUCT(--(K1175:DF1175 &lt;&gt; ""), --(ISNUMBER(SEARCH(K1175:DF1175, INDEX('Cevap Anahtarları'!$B$2:$CW$10, MATCH(J1175, 'Cevap Anahtarları'!$A$2:$A$100, 0), 0)))), --(INDEX('Cevap Anahtarları'!$B$2:$CW$10, MATCH(J1175, 'Cevap Anahtarları'!$A$2:$A$100, 0), 0)&lt;&gt;"ABCDE")))</f>
        <v/>
      </c>
      <c r="F1175" s="4" t="str" cm="1">
        <f t="array" ref="F1175">IF(A1175="","",SUMPRODUCT(1* (K1175:DF1175 &lt;&gt; 0)*(NOT(ISNUMBER(SEARCH(K1175:DF1175,INDEX('Cevap Anahtarları'!$B$2:$CW$10,MATCH(J1175,'Cevap Anahtarları'!$A$2:$A$100,0),0)))))))</f>
        <v/>
      </c>
      <c r="G1175" s="4" t="str" cm="1">
        <f t="array" aca="1" ref="G1175" ca="1">IF(A1175="", "", SUMPRODUCT(--(OFFSET(K1175, 0, 0, 1, $O$1) = 0), --(INDEX('Cevap Anahtarları'!$B$2:$CW$10, MATCH(J1175, 'Cevap Anahtarları'!$A$2:$A$100, 0), COLUMN(OFFSET(K1175, 0, 0, 1, $O$1))-COLUMN(K1175)+1) &lt;&gt; "ABCDE")))</f>
        <v/>
      </c>
      <c r="H1175" s="12" t="str">
        <f t="shared" si="55"/>
        <v/>
      </c>
      <c r="I1175" s="12" t="str">
        <f t="shared" si="56"/>
        <v/>
      </c>
    </row>
    <row r="1176" spans="2:9">
      <c r="B1176" t="str">
        <f>IF(_xlfn.CONCAT('OMR Ciktisi'!F1173:O1173)="","",VALUE(_xlfn.CONCAT('OMR Ciktisi'!F1173:O1173)))</f>
        <v/>
      </c>
      <c r="C1176" t="str">
        <f>IF(B1176="", "", OR(ISNUMBER(MATCH(B1176, 'Ogrenci Listesi'!$B$2:$B$1500, 0)), ISNUMBER(MATCH(B1176, 'Ogr List2'!$B$2:$B$1500, 0))))</f>
        <v/>
      </c>
      <c r="D1176" t="str">
        <f t="shared" si="54"/>
        <v/>
      </c>
      <c r="E1176" s="4" t="str" cm="1">
        <f t="array" ref="E1176">IF(A1176="","", SUMPRODUCT(--(INDEX('Cevap Anahtarları'!$B$2:$CW$10, MATCH(J1176, 'Cevap Anahtarları'!$A$2:$A$100, 0), 0)="ABCDE")) + SUMPRODUCT(--(K1176:DF1176 &lt;&gt; ""), --(ISNUMBER(SEARCH(K1176:DF1176, INDEX('Cevap Anahtarları'!$B$2:$CW$10, MATCH(J1176, 'Cevap Anahtarları'!$A$2:$A$100, 0), 0)))), --(INDEX('Cevap Anahtarları'!$B$2:$CW$10, MATCH(J1176, 'Cevap Anahtarları'!$A$2:$A$100, 0), 0)&lt;&gt;"ABCDE")))</f>
        <v/>
      </c>
      <c r="F1176" s="4" t="str" cm="1">
        <f t="array" ref="F1176">IF(A1176="","",SUMPRODUCT(1* (K1176:DF1176 &lt;&gt; 0)*(NOT(ISNUMBER(SEARCH(K1176:DF1176,INDEX('Cevap Anahtarları'!$B$2:$CW$10,MATCH(J1176,'Cevap Anahtarları'!$A$2:$A$100,0),0)))))))</f>
        <v/>
      </c>
      <c r="G1176" s="4" t="str" cm="1">
        <f t="array" aca="1" ref="G1176" ca="1">IF(A1176="", "", SUMPRODUCT(--(OFFSET(K1176, 0, 0, 1, $O$1) = 0), --(INDEX('Cevap Anahtarları'!$B$2:$CW$10, MATCH(J1176, 'Cevap Anahtarları'!$A$2:$A$100, 0), COLUMN(OFFSET(K1176, 0, 0, 1, $O$1))-COLUMN(K1176)+1) &lt;&gt; "ABCDE")))</f>
        <v/>
      </c>
      <c r="H1176" s="12" t="str">
        <f t="shared" si="55"/>
        <v/>
      </c>
      <c r="I1176" s="12" t="str">
        <f t="shared" si="56"/>
        <v/>
      </c>
    </row>
    <row r="1177" spans="2:9">
      <c r="B1177" t="str">
        <f>IF(_xlfn.CONCAT('OMR Ciktisi'!F1174:O1174)="","",VALUE(_xlfn.CONCAT('OMR Ciktisi'!F1174:O1174)))</f>
        <v/>
      </c>
      <c r="C1177" t="str">
        <f>IF(B1177="", "", OR(ISNUMBER(MATCH(B1177, 'Ogrenci Listesi'!$B$2:$B$1500, 0)), ISNUMBER(MATCH(B1177, 'Ogr List2'!$B$2:$B$1500, 0))))</f>
        <v/>
      </c>
      <c r="D1177" t="str">
        <f t="shared" si="54"/>
        <v/>
      </c>
      <c r="E1177" s="4" t="str" cm="1">
        <f t="array" ref="E1177">IF(A1177="","", SUMPRODUCT(--(INDEX('Cevap Anahtarları'!$B$2:$CW$10, MATCH(J1177, 'Cevap Anahtarları'!$A$2:$A$100, 0), 0)="ABCDE")) + SUMPRODUCT(--(K1177:DF1177 &lt;&gt; ""), --(ISNUMBER(SEARCH(K1177:DF1177, INDEX('Cevap Anahtarları'!$B$2:$CW$10, MATCH(J1177, 'Cevap Anahtarları'!$A$2:$A$100, 0), 0)))), --(INDEX('Cevap Anahtarları'!$B$2:$CW$10, MATCH(J1177, 'Cevap Anahtarları'!$A$2:$A$100, 0), 0)&lt;&gt;"ABCDE")))</f>
        <v/>
      </c>
      <c r="F1177" s="4" t="str" cm="1">
        <f t="array" ref="F1177">IF(A1177="","",SUMPRODUCT(1* (K1177:DF1177 &lt;&gt; 0)*(NOT(ISNUMBER(SEARCH(K1177:DF1177,INDEX('Cevap Anahtarları'!$B$2:$CW$10,MATCH(J1177,'Cevap Anahtarları'!$A$2:$A$100,0),0)))))))</f>
        <v/>
      </c>
      <c r="G1177" s="4" t="str" cm="1">
        <f t="array" aca="1" ref="G1177" ca="1">IF(A1177="", "", SUMPRODUCT(--(OFFSET(K1177, 0, 0, 1, $O$1) = 0), --(INDEX('Cevap Anahtarları'!$B$2:$CW$10, MATCH(J1177, 'Cevap Anahtarları'!$A$2:$A$100, 0), COLUMN(OFFSET(K1177, 0, 0, 1, $O$1))-COLUMN(K1177)+1) &lt;&gt; "ABCDE")))</f>
        <v/>
      </c>
      <c r="H1177" s="12" t="str">
        <f t="shared" si="55"/>
        <v/>
      </c>
      <c r="I1177" s="12" t="str">
        <f t="shared" si="56"/>
        <v/>
      </c>
    </row>
    <row r="1178" spans="2:9">
      <c r="B1178" t="str">
        <f>IF(_xlfn.CONCAT('OMR Ciktisi'!F1175:O1175)="","",VALUE(_xlfn.CONCAT('OMR Ciktisi'!F1175:O1175)))</f>
        <v/>
      </c>
      <c r="C1178" t="str">
        <f>IF(B1178="", "", OR(ISNUMBER(MATCH(B1178, 'Ogrenci Listesi'!$B$2:$B$1500, 0)), ISNUMBER(MATCH(B1178, 'Ogr List2'!$B$2:$B$1500, 0))))</f>
        <v/>
      </c>
      <c r="D1178" t="str">
        <f t="shared" si="54"/>
        <v/>
      </c>
      <c r="E1178" s="4" t="str" cm="1">
        <f t="array" ref="E1178">IF(A1178="","", SUMPRODUCT(--(INDEX('Cevap Anahtarları'!$B$2:$CW$10, MATCH(J1178, 'Cevap Anahtarları'!$A$2:$A$100, 0), 0)="ABCDE")) + SUMPRODUCT(--(K1178:DF1178 &lt;&gt; ""), --(ISNUMBER(SEARCH(K1178:DF1178, INDEX('Cevap Anahtarları'!$B$2:$CW$10, MATCH(J1178, 'Cevap Anahtarları'!$A$2:$A$100, 0), 0)))), --(INDEX('Cevap Anahtarları'!$B$2:$CW$10, MATCH(J1178, 'Cevap Anahtarları'!$A$2:$A$100, 0), 0)&lt;&gt;"ABCDE")))</f>
        <v/>
      </c>
      <c r="F1178" s="4" t="str" cm="1">
        <f t="array" ref="F1178">IF(A1178="","",SUMPRODUCT(1* (K1178:DF1178 &lt;&gt; 0)*(NOT(ISNUMBER(SEARCH(K1178:DF1178,INDEX('Cevap Anahtarları'!$B$2:$CW$10,MATCH(J1178,'Cevap Anahtarları'!$A$2:$A$100,0),0)))))))</f>
        <v/>
      </c>
      <c r="G1178" s="4" t="str" cm="1">
        <f t="array" aca="1" ref="G1178" ca="1">IF(A1178="", "", SUMPRODUCT(--(OFFSET(K1178, 0, 0, 1, $O$1) = 0), --(INDEX('Cevap Anahtarları'!$B$2:$CW$10, MATCH(J1178, 'Cevap Anahtarları'!$A$2:$A$100, 0), COLUMN(OFFSET(K1178, 0, 0, 1, $O$1))-COLUMN(K1178)+1) &lt;&gt; "ABCDE")))</f>
        <v/>
      </c>
      <c r="H1178" s="12" t="str">
        <f t="shared" si="55"/>
        <v/>
      </c>
      <c r="I1178" s="12" t="str">
        <f t="shared" si="56"/>
        <v/>
      </c>
    </row>
    <row r="1179" spans="2:9">
      <c r="B1179" t="str">
        <f>IF(_xlfn.CONCAT('OMR Ciktisi'!F1176:O1176)="","",VALUE(_xlfn.CONCAT('OMR Ciktisi'!F1176:O1176)))</f>
        <v/>
      </c>
      <c r="C1179" t="str">
        <f>IF(B1179="", "", OR(ISNUMBER(MATCH(B1179, 'Ogrenci Listesi'!$B$2:$B$1500, 0)), ISNUMBER(MATCH(B1179, 'Ogr List2'!$B$2:$B$1500, 0))))</f>
        <v/>
      </c>
      <c r="D1179" t="str">
        <f t="shared" si="54"/>
        <v/>
      </c>
      <c r="E1179" s="4" t="str" cm="1">
        <f t="array" ref="E1179">IF(A1179="","", SUMPRODUCT(--(INDEX('Cevap Anahtarları'!$B$2:$CW$10, MATCH(J1179, 'Cevap Anahtarları'!$A$2:$A$100, 0), 0)="ABCDE")) + SUMPRODUCT(--(K1179:DF1179 &lt;&gt; ""), --(ISNUMBER(SEARCH(K1179:DF1179, INDEX('Cevap Anahtarları'!$B$2:$CW$10, MATCH(J1179, 'Cevap Anahtarları'!$A$2:$A$100, 0), 0)))), --(INDEX('Cevap Anahtarları'!$B$2:$CW$10, MATCH(J1179, 'Cevap Anahtarları'!$A$2:$A$100, 0), 0)&lt;&gt;"ABCDE")))</f>
        <v/>
      </c>
      <c r="F1179" s="4" t="str" cm="1">
        <f t="array" ref="F1179">IF(A1179="","",SUMPRODUCT(1* (K1179:DF1179 &lt;&gt; 0)*(NOT(ISNUMBER(SEARCH(K1179:DF1179,INDEX('Cevap Anahtarları'!$B$2:$CW$10,MATCH(J1179,'Cevap Anahtarları'!$A$2:$A$100,0),0)))))))</f>
        <v/>
      </c>
      <c r="G1179" s="4" t="str" cm="1">
        <f t="array" aca="1" ref="G1179" ca="1">IF(A1179="", "", SUMPRODUCT(--(OFFSET(K1179, 0, 0, 1, $O$1) = 0), --(INDEX('Cevap Anahtarları'!$B$2:$CW$10, MATCH(J1179, 'Cevap Anahtarları'!$A$2:$A$100, 0), COLUMN(OFFSET(K1179, 0, 0, 1, $O$1))-COLUMN(K1179)+1) &lt;&gt; "ABCDE")))</f>
        <v/>
      </c>
      <c r="H1179" s="12" t="str">
        <f t="shared" si="55"/>
        <v/>
      </c>
      <c r="I1179" s="12" t="str">
        <f t="shared" si="56"/>
        <v/>
      </c>
    </row>
    <row r="1180" spans="2:9">
      <c r="B1180" t="str">
        <f>IF(_xlfn.CONCAT('OMR Ciktisi'!F1177:O1177)="","",VALUE(_xlfn.CONCAT('OMR Ciktisi'!F1177:O1177)))</f>
        <v/>
      </c>
      <c r="C1180" t="str">
        <f>IF(B1180="", "", OR(ISNUMBER(MATCH(B1180, 'Ogrenci Listesi'!$B$2:$B$1500, 0)), ISNUMBER(MATCH(B1180, 'Ogr List2'!$B$2:$B$1500, 0))))</f>
        <v/>
      </c>
      <c r="D1180" t="str">
        <f t="shared" si="54"/>
        <v/>
      </c>
      <c r="E1180" s="4" t="str" cm="1">
        <f t="array" ref="E1180">IF(A1180="","", SUMPRODUCT(--(INDEX('Cevap Anahtarları'!$B$2:$CW$10, MATCH(J1180, 'Cevap Anahtarları'!$A$2:$A$100, 0), 0)="ABCDE")) + SUMPRODUCT(--(K1180:DF1180 &lt;&gt; ""), --(ISNUMBER(SEARCH(K1180:DF1180, INDEX('Cevap Anahtarları'!$B$2:$CW$10, MATCH(J1180, 'Cevap Anahtarları'!$A$2:$A$100, 0), 0)))), --(INDEX('Cevap Anahtarları'!$B$2:$CW$10, MATCH(J1180, 'Cevap Anahtarları'!$A$2:$A$100, 0), 0)&lt;&gt;"ABCDE")))</f>
        <v/>
      </c>
      <c r="F1180" s="4" t="str" cm="1">
        <f t="array" ref="F1180">IF(A1180="","",SUMPRODUCT(1* (K1180:DF1180 &lt;&gt; 0)*(NOT(ISNUMBER(SEARCH(K1180:DF1180,INDEX('Cevap Anahtarları'!$B$2:$CW$10,MATCH(J1180,'Cevap Anahtarları'!$A$2:$A$100,0),0)))))))</f>
        <v/>
      </c>
      <c r="G1180" s="4" t="str" cm="1">
        <f t="array" aca="1" ref="G1180" ca="1">IF(A1180="", "", SUMPRODUCT(--(OFFSET(K1180, 0, 0, 1, $O$1) = 0), --(INDEX('Cevap Anahtarları'!$B$2:$CW$10, MATCH(J1180, 'Cevap Anahtarları'!$A$2:$A$100, 0), COLUMN(OFFSET(K1180, 0, 0, 1, $O$1))-COLUMN(K1180)+1) &lt;&gt; "ABCDE")))</f>
        <v/>
      </c>
      <c r="H1180" s="12" t="str">
        <f t="shared" si="55"/>
        <v/>
      </c>
      <c r="I1180" s="12" t="str">
        <f t="shared" si="56"/>
        <v/>
      </c>
    </row>
    <row r="1181" spans="2:9">
      <c r="B1181" t="str">
        <f>IF(_xlfn.CONCAT('OMR Ciktisi'!F1178:O1178)="","",VALUE(_xlfn.CONCAT('OMR Ciktisi'!F1178:O1178)))</f>
        <v/>
      </c>
      <c r="C1181" t="str">
        <f>IF(B1181="", "", OR(ISNUMBER(MATCH(B1181, 'Ogrenci Listesi'!$B$2:$B$1500, 0)), ISNUMBER(MATCH(B1181, 'Ogr List2'!$B$2:$B$1500, 0))))</f>
        <v/>
      </c>
      <c r="D1181" t="str">
        <f t="shared" si="54"/>
        <v/>
      </c>
      <c r="E1181" s="4" t="str" cm="1">
        <f t="array" ref="E1181">IF(A1181="","", SUMPRODUCT(--(INDEX('Cevap Anahtarları'!$B$2:$CW$10, MATCH(J1181, 'Cevap Anahtarları'!$A$2:$A$100, 0), 0)="ABCDE")) + SUMPRODUCT(--(K1181:DF1181 &lt;&gt; ""), --(ISNUMBER(SEARCH(K1181:DF1181, INDEX('Cevap Anahtarları'!$B$2:$CW$10, MATCH(J1181, 'Cevap Anahtarları'!$A$2:$A$100, 0), 0)))), --(INDEX('Cevap Anahtarları'!$B$2:$CW$10, MATCH(J1181, 'Cevap Anahtarları'!$A$2:$A$100, 0), 0)&lt;&gt;"ABCDE")))</f>
        <v/>
      </c>
      <c r="F1181" s="4" t="str" cm="1">
        <f t="array" ref="F1181">IF(A1181="","",SUMPRODUCT(1* (K1181:DF1181 &lt;&gt; 0)*(NOT(ISNUMBER(SEARCH(K1181:DF1181,INDEX('Cevap Anahtarları'!$B$2:$CW$10,MATCH(J1181,'Cevap Anahtarları'!$A$2:$A$100,0),0)))))))</f>
        <v/>
      </c>
      <c r="G1181" s="4" t="str" cm="1">
        <f t="array" aca="1" ref="G1181" ca="1">IF(A1181="", "", SUMPRODUCT(--(OFFSET(K1181, 0, 0, 1, $O$1) = 0), --(INDEX('Cevap Anahtarları'!$B$2:$CW$10, MATCH(J1181, 'Cevap Anahtarları'!$A$2:$A$100, 0), COLUMN(OFFSET(K1181, 0, 0, 1, $O$1))-COLUMN(K1181)+1) &lt;&gt; "ABCDE")))</f>
        <v/>
      </c>
      <c r="H1181" s="12" t="str">
        <f t="shared" si="55"/>
        <v/>
      </c>
      <c r="I1181" s="12" t="str">
        <f t="shared" si="56"/>
        <v/>
      </c>
    </row>
    <row r="1182" spans="2:9">
      <c r="B1182" t="str">
        <f>IF(_xlfn.CONCAT('OMR Ciktisi'!F1179:O1179)="","",VALUE(_xlfn.CONCAT('OMR Ciktisi'!F1179:O1179)))</f>
        <v/>
      </c>
      <c r="C1182" t="str">
        <f>IF(B1182="", "", OR(ISNUMBER(MATCH(B1182, 'Ogrenci Listesi'!$B$2:$B$1500, 0)), ISNUMBER(MATCH(B1182, 'Ogr List2'!$B$2:$B$1500, 0))))</f>
        <v/>
      </c>
      <c r="D1182" t="str">
        <f t="shared" si="54"/>
        <v/>
      </c>
      <c r="E1182" s="4" t="str" cm="1">
        <f t="array" ref="E1182">IF(A1182="","", SUMPRODUCT(--(INDEX('Cevap Anahtarları'!$B$2:$CW$10, MATCH(J1182, 'Cevap Anahtarları'!$A$2:$A$100, 0), 0)="ABCDE")) + SUMPRODUCT(--(K1182:DF1182 &lt;&gt; ""), --(ISNUMBER(SEARCH(K1182:DF1182, INDEX('Cevap Anahtarları'!$B$2:$CW$10, MATCH(J1182, 'Cevap Anahtarları'!$A$2:$A$100, 0), 0)))), --(INDEX('Cevap Anahtarları'!$B$2:$CW$10, MATCH(J1182, 'Cevap Anahtarları'!$A$2:$A$100, 0), 0)&lt;&gt;"ABCDE")))</f>
        <v/>
      </c>
      <c r="F1182" s="4" t="str" cm="1">
        <f t="array" ref="F1182">IF(A1182="","",SUMPRODUCT(1* (K1182:DF1182 &lt;&gt; 0)*(NOT(ISNUMBER(SEARCH(K1182:DF1182,INDEX('Cevap Anahtarları'!$B$2:$CW$10,MATCH(J1182,'Cevap Anahtarları'!$A$2:$A$100,0),0)))))))</f>
        <v/>
      </c>
      <c r="G1182" s="4" t="str" cm="1">
        <f t="array" aca="1" ref="G1182" ca="1">IF(A1182="", "", SUMPRODUCT(--(OFFSET(K1182, 0, 0, 1, $O$1) = 0), --(INDEX('Cevap Anahtarları'!$B$2:$CW$10, MATCH(J1182, 'Cevap Anahtarları'!$A$2:$A$100, 0), COLUMN(OFFSET(K1182, 0, 0, 1, $O$1))-COLUMN(K1182)+1) &lt;&gt; "ABCDE")))</f>
        <v/>
      </c>
      <c r="H1182" s="12" t="str">
        <f t="shared" si="55"/>
        <v/>
      </c>
      <c r="I1182" s="12" t="str">
        <f t="shared" si="56"/>
        <v/>
      </c>
    </row>
    <row r="1183" spans="2:9">
      <c r="B1183" t="str">
        <f>IF(_xlfn.CONCAT('OMR Ciktisi'!F1180:O1180)="","",VALUE(_xlfn.CONCAT('OMR Ciktisi'!F1180:O1180)))</f>
        <v/>
      </c>
      <c r="C1183" t="str">
        <f>IF(B1183="", "", OR(ISNUMBER(MATCH(B1183, 'Ogrenci Listesi'!$B$2:$B$1500, 0)), ISNUMBER(MATCH(B1183, 'Ogr List2'!$B$2:$B$1500, 0))))</f>
        <v/>
      </c>
      <c r="D1183" t="str">
        <f t="shared" si="54"/>
        <v/>
      </c>
      <c r="E1183" s="4" t="str" cm="1">
        <f t="array" ref="E1183">IF(A1183="","", SUMPRODUCT(--(INDEX('Cevap Anahtarları'!$B$2:$CW$10, MATCH(J1183, 'Cevap Anahtarları'!$A$2:$A$100, 0), 0)="ABCDE")) + SUMPRODUCT(--(K1183:DF1183 &lt;&gt; ""), --(ISNUMBER(SEARCH(K1183:DF1183, INDEX('Cevap Anahtarları'!$B$2:$CW$10, MATCH(J1183, 'Cevap Anahtarları'!$A$2:$A$100, 0), 0)))), --(INDEX('Cevap Anahtarları'!$B$2:$CW$10, MATCH(J1183, 'Cevap Anahtarları'!$A$2:$A$100, 0), 0)&lt;&gt;"ABCDE")))</f>
        <v/>
      </c>
      <c r="F1183" s="4" t="str" cm="1">
        <f t="array" ref="F1183">IF(A1183="","",SUMPRODUCT(1* (K1183:DF1183 &lt;&gt; 0)*(NOT(ISNUMBER(SEARCH(K1183:DF1183,INDEX('Cevap Anahtarları'!$B$2:$CW$10,MATCH(J1183,'Cevap Anahtarları'!$A$2:$A$100,0),0)))))))</f>
        <v/>
      </c>
      <c r="G1183" s="4" t="str" cm="1">
        <f t="array" aca="1" ref="G1183" ca="1">IF(A1183="", "", SUMPRODUCT(--(OFFSET(K1183, 0, 0, 1, $O$1) = 0), --(INDEX('Cevap Anahtarları'!$B$2:$CW$10, MATCH(J1183, 'Cevap Anahtarları'!$A$2:$A$100, 0), COLUMN(OFFSET(K1183, 0, 0, 1, $O$1))-COLUMN(K1183)+1) &lt;&gt; "ABCDE")))</f>
        <v/>
      </c>
      <c r="H1183" s="12" t="str">
        <f t="shared" si="55"/>
        <v/>
      </c>
      <c r="I1183" s="12" t="str">
        <f t="shared" si="56"/>
        <v/>
      </c>
    </row>
    <row r="1184" spans="2:9">
      <c r="B1184" t="str">
        <f>IF(_xlfn.CONCAT('OMR Ciktisi'!F1181:O1181)="","",VALUE(_xlfn.CONCAT('OMR Ciktisi'!F1181:O1181)))</f>
        <v/>
      </c>
      <c r="C1184" t="str">
        <f>IF(B1184="", "", OR(ISNUMBER(MATCH(B1184, 'Ogrenci Listesi'!$B$2:$B$1500, 0)), ISNUMBER(MATCH(B1184, 'Ogr List2'!$B$2:$B$1500, 0))))</f>
        <v/>
      </c>
      <c r="D1184" t="str">
        <f t="shared" si="54"/>
        <v/>
      </c>
      <c r="E1184" s="4" t="str" cm="1">
        <f t="array" ref="E1184">IF(A1184="","", SUMPRODUCT(--(INDEX('Cevap Anahtarları'!$B$2:$CW$10, MATCH(J1184, 'Cevap Anahtarları'!$A$2:$A$100, 0), 0)="ABCDE")) + SUMPRODUCT(--(K1184:DF1184 &lt;&gt; ""), --(ISNUMBER(SEARCH(K1184:DF1184, INDEX('Cevap Anahtarları'!$B$2:$CW$10, MATCH(J1184, 'Cevap Anahtarları'!$A$2:$A$100, 0), 0)))), --(INDEX('Cevap Anahtarları'!$B$2:$CW$10, MATCH(J1184, 'Cevap Anahtarları'!$A$2:$A$100, 0), 0)&lt;&gt;"ABCDE")))</f>
        <v/>
      </c>
      <c r="F1184" s="4" t="str" cm="1">
        <f t="array" ref="F1184">IF(A1184="","",SUMPRODUCT(1* (K1184:DF1184 &lt;&gt; 0)*(NOT(ISNUMBER(SEARCH(K1184:DF1184,INDEX('Cevap Anahtarları'!$B$2:$CW$10,MATCH(J1184,'Cevap Anahtarları'!$A$2:$A$100,0),0)))))))</f>
        <v/>
      </c>
      <c r="G1184" s="4" t="str" cm="1">
        <f t="array" aca="1" ref="G1184" ca="1">IF(A1184="", "", SUMPRODUCT(--(OFFSET(K1184, 0, 0, 1, $O$1) = 0), --(INDEX('Cevap Anahtarları'!$B$2:$CW$10, MATCH(J1184, 'Cevap Anahtarları'!$A$2:$A$100, 0), COLUMN(OFFSET(K1184, 0, 0, 1, $O$1))-COLUMN(K1184)+1) &lt;&gt; "ABCDE")))</f>
        <v/>
      </c>
      <c r="H1184" s="12" t="str">
        <f t="shared" si="55"/>
        <v/>
      </c>
      <c r="I1184" s="12" t="str">
        <f t="shared" si="56"/>
        <v/>
      </c>
    </row>
    <row r="1185" spans="2:9">
      <c r="B1185" t="str">
        <f>IF(_xlfn.CONCAT('OMR Ciktisi'!F1182:O1182)="","",VALUE(_xlfn.CONCAT('OMR Ciktisi'!F1182:O1182)))</f>
        <v/>
      </c>
      <c r="C1185" t="str">
        <f>IF(B1185="", "", OR(ISNUMBER(MATCH(B1185, 'Ogrenci Listesi'!$B$2:$B$1500, 0)), ISNUMBER(MATCH(B1185, 'Ogr List2'!$B$2:$B$1500, 0))))</f>
        <v/>
      </c>
      <c r="D1185" t="str">
        <f t="shared" si="54"/>
        <v/>
      </c>
      <c r="E1185" s="4" t="str" cm="1">
        <f t="array" ref="E1185">IF(A1185="","", SUMPRODUCT(--(INDEX('Cevap Anahtarları'!$B$2:$CW$10, MATCH(J1185, 'Cevap Anahtarları'!$A$2:$A$100, 0), 0)="ABCDE")) + SUMPRODUCT(--(K1185:DF1185 &lt;&gt; ""), --(ISNUMBER(SEARCH(K1185:DF1185, INDEX('Cevap Anahtarları'!$B$2:$CW$10, MATCH(J1185, 'Cevap Anahtarları'!$A$2:$A$100, 0), 0)))), --(INDEX('Cevap Anahtarları'!$B$2:$CW$10, MATCH(J1185, 'Cevap Anahtarları'!$A$2:$A$100, 0), 0)&lt;&gt;"ABCDE")))</f>
        <v/>
      </c>
      <c r="F1185" s="4" t="str" cm="1">
        <f t="array" ref="F1185">IF(A1185="","",SUMPRODUCT(1* (K1185:DF1185 &lt;&gt; 0)*(NOT(ISNUMBER(SEARCH(K1185:DF1185,INDEX('Cevap Anahtarları'!$B$2:$CW$10,MATCH(J1185,'Cevap Anahtarları'!$A$2:$A$100,0),0)))))))</f>
        <v/>
      </c>
      <c r="G1185" s="4" t="str" cm="1">
        <f t="array" aca="1" ref="G1185" ca="1">IF(A1185="", "", SUMPRODUCT(--(OFFSET(K1185, 0, 0, 1, $O$1) = 0), --(INDEX('Cevap Anahtarları'!$B$2:$CW$10, MATCH(J1185, 'Cevap Anahtarları'!$A$2:$A$100, 0), COLUMN(OFFSET(K1185, 0, 0, 1, $O$1))-COLUMN(K1185)+1) &lt;&gt; "ABCDE")))</f>
        <v/>
      </c>
      <c r="H1185" s="12" t="str">
        <f t="shared" si="55"/>
        <v/>
      </c>
      <c r="I1185" s="12" t="str">
        <f t="shared" si="56"/>
        <v/>
      </c>
    </row>
    <row r="1186" spans="2:9">
      <c r="B1186" t="str">
        <f>IF(_xlfn.CONCAT('OMR Ciktisi'!F1183:O1183)="","",VALUE(_xlfn.CONCAT('OMR Ciktisi'!F1183:O1183)))</f>
        <v/>
      </c>
      <c r="C1186" t="str">
        <f>IF(B1186="", "", OR(ISNUMBER(MATCH(B1186, 'Ogrenci Listesi'!$B$2:$B$1500, 0)), ISNUMBER(MATCH(B1186, 'Ogr List2'!$B$2:$B$1500, 0))))</f>
        <v/>
      </c>
      <c r="D1186" t="str">
        <f t="shared" si="54"/>
        <v/>
      </c>
      <c r="E1186" s="4" t="str" cm="1">
        <f t="array" ref="E1186">IF(A1186="","", SUMPRODUCT(--(INDEX('Cevap Anahtarları'!$B$2:$CW$10, MATCH(J1186, 'Cevap Anahtarları'!$A$2:$A$100, 0), 0)="ABCDE")) + SUMPRODUCT(--(K1186:DF1186 &lt;&gt; ""), --(ISNUMBER(SEARCH(K1186:DF1186, INDEX('Cevap Anahtarları'!$B$2:$CW$10, MATCH(J1186, 'Cevap Anahtarları'!$A$2:$A$100, 0), 0)))), --(INDEX('Cevap Anahtarları'!$B$2:$CW$10, MATCH(J1186, 'Cevap Anahtarları'!$A$2:$A$100, 0), 0)&lt;&gt;"ABCDE")))</f>
        <v/>
      </c>
      <c r="F1186" s="4" t="str" cm="1">
        <f t="array" ref="F1186">IF(A1186="","",SUMPRODUCT(1* (K1186:DF1186 &lt;&gt; 0)*(NOT(ISNUMBER(SEARCH(K1186:DF1186,INDEX('Cevap Anahtarları'!$B$2:$CW$10,MATCH(J1186,'Cevap Anahtarları'!$A$2:$A$100,0),0)))))))</f>
        <v/>
      </c>
      <c r="G1186" s="4" t="str" cm="1">
        <f t="array" aca="1" ref="G1186" ca="1">IF(A1186="", "", SUMPRODUCT(--(OFFSET(K1186, 0, 0, 1, $O$1) = 0), --(INDEX('Cevap Anahtarları'!$B$2:$CW$10, MATCH(J1186, 'Cevap Anahtarları'!$A$2:$A$100, 0), COLUMN(OFFSET(K1186, 0, 0, 1, $O$1))-COLUMN(K1186)+1) &lt;&gt; "ABCDE")))</f>
        <v/>
      </c>
      <c r="H1186" s="12" t="str">
        <f t="shared" si="55"/>
        <v/>
      </c>
      <c r="I1186" s="12" t="str">
        <f t="shared" si="56"/>
        <v/>
      </c>
    </row>
    <row r="1187" spans="2:9">
      <c r="B1187" t="str">
        <f>IF(_xlfn.CONCAT('OMR Ciktisi'!F1184:O1184)="","",VALUE(_xlfn.CONCAT('OMR Ciktisi'!F1184:O1184)))</f>
        <v/>
      </c>
      <c r="C1187" t="str">
        <f>IF(B1187="", "", OR(ISNUMBER(MATCH(B1187, 'Ogrenci Listesi'!$B$2:$B$1500, 0)), ISNUMBER(MATCH(B1187, 'Ogr List2'!$B$2:$B$1500, 0))))</f>
        <v/>
      </c>
      <c r="D1187" t="str">
        <f t="shared" si="54"/>
        <v/>
      </c>
      <c r="E1187" s="4" t="str" cm="1">
        <f t="array" ref="E1187">IF(A1187="","", SUMPRODUCT(--(INDEX('Cevap Anahtarları'!$B$2:$CW$10, MATCH(J1187, 'Cevap Anahtarları'!$A$2:$A$100, 0), 0)="ABCDE")) + SUMPRODUCT(--(K1187:DF1187 &lt;&gt; ""), --(ISNUMBER(SEARCH(K1187:DF1187, INDEX('Cevap Anahtarları'!$B$2:$CW$10, MATCH(J1187, 'Cevap Anahtarları'!$A$2:$A$100, 0), 0)))), --(INDEX('Cevap Anahtarları'!$B$2:$CW$10, MATCH(J1187, 'Cevap Anahtarları'!$A$2:$A$100, 0), 0)&lt;&gt;"ABCDE")))</f>
        <v/>
      </c>
      <c r="F1187" s="4" t="str" cm="1">
        <f t="array" ref="F1187">IF(A1187="","",SUMPRODUCT(1* (K1187:DF1187 &lt;&gt; 0)*(NOT(ISNUMBER(SEARCH(K1187:DF1187,INDEX('Cevap Anahtarları'!$B$2:$CW$10,MATCH(J1187,'Cevap Anahtarları'!$A$2:$A$100,0),0)))))))</f>
        <v/>
      </c>
      <c r="G1187" s="4" t="str" cm="1">
        <f t="array" aca="1" ref="G1187" ca="1">IF(A1187="", "", SUMPRODUCT(--(OFFSET(K1187, 0, 0, 1, $O$1) = 0), --(INDEX('Cevap Anahtarları'!$B$2:$CW$10, MATCH(J1187, 'Cevap Anahtarları'!$A$2:$A$100, 0), COLUMN(OFFSET(K1187, 0, 0, 1, $O$1))-COLUMN(K1187)+1) &lt;&gt; "ABCDE")))</f>
        <v/>
      </c>
      <c r="H1187" s="12" t="str">
        <f t="shared" si="55"/>
        <v/>
      </c>
      <c r="I1187" s="12" t="str">
        <f t="shared" si="56"/>
        <v/>
      </c>
    </row>
    <row r="1188" spans="2:9">
      <c r="B1188" t="str">
        <f>IF(_xlfn.CONCAT('OMR Ciktisi'!F1185:O1185)="","",VALUE(_xlfn.CONCAT('OMR Ciktisi'!F1185:O1185)))</f>
        <v/>
      </c>
      <c r="C1188" t="str">
        <f>IF(B1188="", "", OR(ISNUMBER(MATCH(B1188, 'Ogrenci Listesi'!$B$2:$B$1500, 0)), ISNUMBER(MATCH(B1188, 'Ogr List2'!$B$2:$B$1500, 0))))</f>
        <v/>
      </c>
      <c r="D1188" t="str">
        <f t="shared" si="54"/>
        <v/>
      </c>
      <c r="E1188" s="4" t="str" cm="1">
        <f t="array" ref="E1188">IF(A1188="","", SUMPRODUCT(--(INDEX('Cevap Anahtarları'!$B$2:$CW$10, MATCH(J1188, 'Cevap Anahtarları'!$A$2:$A$100, 0), 0)="ABCDE")) + SUMPRODUCT(--(K1188:DF1188 &lt;&gt; ""), --(ISNUMBER(SEARCH(K1188:DF1188, INDEX('Cevap Anahtarları'!$B$2:$CW$10, MATCH(J1188, 'Cevap Anahtarları'!$A$2:$A$100, 0), 0)))), --(INDEX('Cevap Anahtarları'!$B$2:$CW$10, MATCH(J1188, 'Cevap Anahtarları'!$A$2:$A$100, 0), 0)&lt;&gt;"ABCDE")))</f>
        <v/>
      </c>
      <c r="F1188" s="4" t="str" cm="1">
        <f t="array" ref="F1188">IF(A1188="","",SUMPRODUCT(1* (K1188:DF1188 &lt;&gt; 0)*(NOT(ISNUMBER(SEARCH(K1188:DF1188,INDEX('Cevap Anahtarları'!$B$2:$CW$10,MATCH(J1188,'Cevap Anahtarları'!$A$2:$A$100,0),0)))))))</f>
        <v/>
      </c>
      <c r="G1188" s="4" t="str" cm="1">
        <f t="array" aca="1" ref="G1188" ca="1">IF(A1188="", "", SUMPRODUCT(--(OFFSET(K1188, 0, 0, 1, $O$1) = 0), --(INDEX('Cevap Anahtarları'!$B$2:$CW$10, MATCH(J1188, 'Cevap Anahtarları'!$A$2:$A$100, 0), COLUMN(OFFSET(K1188, 0, 0, 1, $O$1))-COLUMN(K1188)+1) &lt;&gt; "ABCDE")))</f>
        <v/>
      </c>
      <c r="H1188" s="12" t="str">
        <f t="shared" si="55"/>
        <v/>
      </c>
      <c r="I1188" s="12" t="str">
        <f t="shared" si="56"/>
        <v/>
      </c>
    </row>
    <row r="1189" spans="2:9">
      <c r="B1189" t="str">
        <f>IF(_xlfn.CONCAT('OMR Ciktisi'!F1186:O1186)="","",VALUE(_xlfn.CONCAT('OMR Ciktisi'!F1186:O1186)))</f>
        <v/>
      </c>
      <c r="C1189" t="str">
        <f>IF(B1189="", "", OR(ISNUMBER(MATCH(B1189, 'Ogrenci Listesi'!$B$2:$B$1500, 0)), ISNUMBER(MATCH(B1189, 'Ogr List2'!$B$2:$B$1500, 0))))</f>
        <v/>
      </c>
      <c r="D1189" t="str">
        <f t="shared" si="54"/>
        <v/>
      </c>
      <c r="E1189" s="4" t="str" cm="1">
        <f t="array" ref="E1189">IF(A1189="","", SUMPRODUCT(--(INDEX('Cevap Anahtarları'!$B$2:$CW$10, MATCH(J1189, 'Cevap Anahtarları'!$A$2:$A$100, 0), 0)="ABCDE")) + SUMPRODUCT(--(K1189:DF1189 &lt;&gt; ""), --(ISNUMBER(SEARCH(K1189:DF1189, INDEX('Cevap Anahtarları'!$B$2:$CW$10, MATCH(J1189, 'Cevap Anahtarları'!$A$2:$A$100, 0), 0)))), --(INDEX('Cevap Anahtarları'!$B$2:$CW$10, MATCH(J1189, 'Cevap Anahtarları'!$A$2:$A$100, 0), 0)&lt;&gt;"ABCDE")))</f>
        <v/>
      </c>
      <c r="F1189" s="4" t="str" cm="1">
        <f t="array" ref="F1189">IF(A1189="","",SUMPRODUCT(1* (K1189:DF1189 &lt;&gt; 0)*(NOT(ISNUMBER(SEARCH(K1189:DF1189,INDEX('Cevap Anahtarları'!$B$2:$CW$10,MATCH(J1189,'Cevap Anahtarları'!$A$2:$A$100,0),0)))))))</f>
        <v/>
      </c>
      <c r="G1189" s="4" t="str" cm="1">
        <f t="array" aca="1" ref="G1189" ca="1">IF(A1189="", "", SUMPRODUCT(--(OFFSET(K1189, 0, 0, 1, $O$1) = 0), --(INDEX('Cevap Anahtarları'!$B$2:$CW$10, MATCH(J1189, 'Cevap Anahtarları'!$A$2:$A$100, 0), COLUMN(OFFSET(K1189, 0, 0, 1, $O$1))-COLUMN(K1189)+1) &lt;&gt; "ABCDE")))</f>
        <v/>
      </c>
      <c r="H1189" s="12" t="str">
        <f t="shared" si="55"/>
        <v/>
      </c>
      <c r="I1189" s="12" t="str">
        <f t="shared" si="56"/>
        <v/>
      </c>
    </row>
    <row r="1190" spans="2:9">
      <c r="B1190" t="str">
        <f>IF(_xlfn.CONCAT('OMR Ciktisi'!F1187:O1187)="","",VALUE(_xlfn.CONCAT('OMR Ciktisi'!F1187:O1187)))</f>
        <v/>
      </c>
      <c r="C1190" t="str">
        <f>IF(B1190="", "", OR(ISNUMBER(MATCH(B1190, 'Ogrenci Listesi'!$B$2:$B$1500, 0)), ISNUMBER(MATCH(B1190, 'Ogr List2'!$B$2:$B$1500, 0))))</f>
        <v/>
      </c>
      <c r="D1190" t="str">
        <f t="shared" si="54"/>
        <v/>
      </c>
      <c r="E1190" s="4" t="str" cm="1">
        <f t="array" ref="E1190">IF(A1190="","", SUMPRODUCT(--(INDEX('Cevap Anahtarları'!$B$2:$CW$10, MATCH(J1190, 'Cevap Anahtarları'!$A$2:$A$100, 0), 0)="ABCDE")) + SUMPRODUCT(--(K1190:DF1190 &lt;&gt; ""), --(ISNUMBER(SEARCH(K1190:DF1190, INDEX('Cevap Anahtarları'!$B$2:$CW$10, MATCH(J1190, 'Cevap Anahtarları'!$A$2:$A$100, 0), 0)))), --(INDEX('Cevap Anahtarları'!$B$2:$CW$10, MATCH(J1190, 'Cevap Anahtarları'!$A$2:$A$100, 0), 0)&lt;&gt;"ABCDE")))</f>
        <v/>
      </c>
      <c r="F1190" s="4" t="str" cm="1">
        <f t="array" ref="F1190">IF(A1190="","",SUMPRODUCT(1* (K1190:DF1190 &lt;&gt; 0)*(NOT(ISNUMBER(SEARCH(K1190:DF1190,INDEX('Cevap Anahtarları'!$B$2:$CW$10,MATCH(J1190,'Cevap Anahtarları'!$A$2:$A$100,0),0)))))))</f>
        <v/>
      </c>
      <c r="G1190" s="4" t="str" cm="1">
        <f t="array" aca="1" ref="G1190" ca="1">IF(A1190="", "", SUMPRODUCT(--(OFFSET(K1190, 0, 0, 1, $O$1) = 0), --(INDEX('Cevap Anahtarları'!$B$2:$CW$10, MATCH(J1190, 'Cevap Anahtarları'!$A$2:$A$100, 0), COLUMN(OFFSET(K1190, 0, 0, 1, $O$1))-COLUMN(K1190)+1) &lt;&gt; "ABCDE")))</f>
        <v/>
      </c>
      <c r="H1190" s="12" t="str">
        <f t="shared" si="55"/>
        <v/>
      </c>
      <c r="I1190" s="12" t="str">
        <f t="shared" si="56"/>
        <v/>
      </c>
    </row>
    <row r="1191" spans="2:9">
      <c r="B1191" t="str">
        <f>IF(_xlfn.CONCAT('OMR Ciktisi'!F1188:O1188)="","",VALUE(_xlfn.CONCAT('OMR Ciktisi'!F1188:O1188)))</f>
        <v/>
      </c>
      <c r="C1191" t="str">
        <f>IF(B1191="", "", OR(ISNUMBER(MATCH(B1191, 'Ogrenci Listesi'!$B$2:$B$1500, 0)), ISNUMBER(MATCH(B1191, 'Ogr List2'!$B$2:$B$1500, 0))))</f>
        <v/>
      </c>
      <c r="D1191" t="str">
        <f t="shared" si="54"/>
        <v/>
      </c>
      <c r="E1191" s="4" t="str" cm="1">
        <f t="array" ref="E1191">IF(A1191="","", SUMPRODUCT(--(INDEX('Cevap Anahtarları'!$B$2:$CW$10, MATCH(J1191, 'Cevap Anahtarları'!$A$2:$A$100, 0), 0)="ABCDE")) + SUMPRODUCT(--(K1191:DF1191 &lt;&gt; ""), --(ISNUMBER(SEARCH(K1191:DF1191, INDEX('Cevap Anahtarları'!$B$2:$CW$10, MATCH(J1191, 'Cevap Anahtarları'!$A$2:$A$100, 0), 0)))), --(INDEX('Cevap Anahtarları'!$B$2:$CW$10, MATCH(J1191, 'Cevap Anahtarları'!$A$2:$A$100, 0), 0)&lt;&gt;"ABCDE")))</f>
        <v/>
      </c>
      <c r="F1191" s="4" t="str" cm="1">
        <f t="array" ref="F1191">IF(A1191="","",SUMPRODUCT(1* (K1191:DF1191 &lt;&gt; 0)*(NOT(ISNUMBER(SEARCH(K1191:DF1191,INDEX('Cevap Anahtarları'!$B$2:$CW$10,MATCH(J1191,'Cevap Anahtarları'!$A$2:$A$100,0),0)))))))</f>
        <v/>
      </c>
      <c r="G1191" s="4" t="str" cm="1">
        <f t="array" aca="1" ref="G1191" ca="1">IF(A1191="", "", SUMPRODUCT(--(OFFSET(K1191, 0, 0, 1, $O$1) = 0), --(INDEX('Cevap Anahtarları'!$B$2:$CW$10, MATCH(J1191, 'Cevap Anahtarları'!$A$2:$A$100, 0), COLUMN(OFFSET(K1191, 0, 0, 1, $O$1))-COLUMN(K1191)+1) &lt;&gt; "ABCDE")))</f>
        <v/>
      </c>
      <c r="H1191" s="12" t="str">
        <f t="shared" si="55"/>
        <v/>
      </c>
      <c r="I1191" s="12" t="str">
        <f t="shared" si="56"/>
        <v/>
      </c>
    </row>
    <row r="1192" spans="2:9">
      <c r="B1192" t="str">
        <f>IF(_xlfn.CONCAT('OMR Ciktisi'!F1189:O1189)="","",VALUE(_xlfn.CONCAT('OMR Ciktisi'!F1189:O1189)))</f>
        <v/>
      </c>
      <c r="C1192" t="str">
        <f>IF(B1192="", "", OR(ISNUMBER(MATCH(B1192, 'Ogrenci Listesi'!$B$2:$B$1500, 0)), ISNUMBER(MATCH(B1192, 'Ogr List2'!$B$2:$B$1500, 0))))</f>
        <v/>
      </c>
      <c r="D1192" t="str">
        <f t="shared" si="54"/>
        <v/>
      </c>
      <c r="E1192" s="4" t="str" cm="1">
        <f t="array" ref="E1192">IF(A1192="","", SUMPRODUCT(--(INDEX('Cevap Anahtarları'!$B$2:$CW$10, MATCH(J1192, 'Cevap Anahtarları'!$A$2:$A$100, 0), 0)="ABCDE")) + SUMPRODUCT(--(K1192:DF1192 &lt;&gt; ""), --(ISNUMBER(SEARCH(K1192:DF1192, INDEX('Cevap Anahtarları'!$B$2:$CW$10, MATCH(J1192, 'Cevap Anahtarları'!$A$2:$A$100, 0), 0)))), --(INDEX('Cevap Anahtarları'!$B$2:$CW$10, MATCH(J1192, 'Cevap Anahtarları'!$A$2:$A$100, 0), 0)&lt;&gt;"ABCDE")))</f>
        <v/>
      </c>
      <c r="F1192" s="4" t="str" cm="1">
        <f t="array" ref="F1192">IF(A1192="","",SUMPRODUCT(1* (K1192:DF1192 &lt;&gt; 0)*(NOT(ISNUMBER(SEARCH(K1192:DF1192,INDEX('Cevap Anahtarları'!$B$2:$CW$10,MATCH(J1192,'Cevap Anahtarları'!$A$2:$A$100,0),0)))))))</f>
        <v/>
      </c>
      <c r="G1192" s="4" t="str" cm="1">
        <f t="array" aca="1" ref="G1192" ca="1">IF(A1192="", "", SUMPRODUCT(--(OFFSET(K1192, 0, 0, 1, $O$1) = 0), --(INDEX('Cevap Anahtarları'!$B$2:$CW$10, MATCH(J1192, 'Cevap Anahtarları'!$A$2:$A$100, 0), COLUMN(OFFSET(K1192, 0, 0, 1, $O$1))-COLUMN(K1192)+1) &lt;&gt; "ABCDE")))</f>
        <v/>
      </c>
      <c r="H1192" s="12" t="str">
        <f t="shared" si="55"/>
        <v/>
      </c>
      <c r="I1192" s="12" t="str">
        <f t="shared" si="56"/>
        <v/>
      </c>
    </row>
    <row r="1193" spans="2:9">
      <c r="B1193" t="str">
        <f>IF(_xlfn.CONCAT('OMR Ciktisi'!F1190:O1190)="","",VALUE(_xlfn.CONCAT('OMR Ciktisi'!F1190:O1190)))</f>
        <v/>
      </c>
      <c r="C1193" t="str">
        <f>IF(B1193="", "", OR(ISNUMBER(MATCH(B1193, 'Ogrenci Listesi'!$B$2:$B$1500, 0)), ISNUMBER(MATCH(B1193, 'Ogr List2'!$B$2:$B$1500, 0))))</f>
        <v/>
      </c>
      <c r="D1193" t="str">
        <f t="shared" si="54"/>
        <v/>
      </c>
      <c r="E1193" s="4" t="str" cm="1">
        <f t="array" ref="E1193">IF(A1193="","", SUMPRODUCT(--(INDEX('Cevap Anahtarları'!$B$2:$CW$10, MATCH(J1193, 'Cevap Anahtarları'!$A$2:$A$100, 0), 0)="ABCDE")) + SUMPRODUCT(--(K1193:DF1193 &lt;&gt; ""), --(ISNUMBER(SEARCH(K1193:DF1193, INDEX('Cevap Anahtarları'!$B$2:$CW$10, MATCH(J1193, 'Cevap Anahtarları'!$A$2:$A$100, 0), 0)))), --(INDEX('Cevap Anahtarları'!$B$2:$CW$10, MATCH(J1193, 'Cevap Anahtarları'!$A$2:$A$100, 0), 0)&lt;&gt;"ABCDE")))</f>
        <v/>
      </c>
      <c r="F1193" s="4" t="str" cm="1">
        <f t="array" ref="F1193">IF(A1193="","",SUMPRODUCT(1* (K1193:DF1193 &lt;&gt; 0)*(NOT(ISNUMBER(SEARCH(K1193:DF1193,INDEX('Cevap Anahtarları'!$B$2:$CW$10,MATCH(J1193,'Cevap Anahtarları'!$A$2:$A$100,0),0)))))))</f>
        <v/>
      </c>
      <c r="G1193" s="4" t="str" cm="1">
        <f t="array" aca="1" ref="G1193" ca="1">IF(A1193="", "", SUMPRODUCT(--(OFFSET(K1193, 0, 0, 1, $O$1) = 0), --(INDEX('Cevap Anahtarları'!$B$2:$CW$10, MATCH(J1193, 'Cevap Anahtarları'!$A$2:$A$100, 0), COLUMN(OFFSET(K1193, 0, 0, 1, $O$1))-COLUMN(K1193)+1) &lt;&gt; "ABCDE")))</f>
        <v/>
      </c>
      <c r="H1193" s="12" t="str">
        <f t="shared" si="55"/>
        <v/>
      </c>
      <c r="I1193" s="12" t="str">
        <f t="shared" si="56"/>
        <v/>
      </c>
    </row>
    <row r="1194" spans="2:9">
      <c r="B1194" t="str">
        <f>IF(_xlfn.CONCAT('OMR Ciktisi'!F1191:O1191)="","",VALUE(_xlfn.CONCAT('OMR Ciktisi'!F1191:O1191)))</f>
        <v/>
      </c>
      <c r="C1194" t="str">
        <f>IF(B1194="", "", OR(ISNUMBER(MATCH(B1194, 'Ogrenci Listesi'!$B$2:$B$1500, 0)), ISNUMBER(MATCH(B1194, 'Ogr List2'!$B$2:$B$1500, 0))))</f>
        <v/>
      </c>
      <c r="D1194" t="str">
        <f t="shared" si="54"/>
        <v/>
      </c>
      <c r="E1194" s="4" t="str" cm="1">
        <f t="array" ref="E1194">IF(A1194="","", SUMPRODUCT(--(INDEX('Cevap Anahtarları'!$B$2:$CW$10, MATCH(J1194, 'Cevap Anahtarları'!$A$2:$A$100, 0), 0)="ABCDE")) + SUMPRODUCT(--(K1194:DF1194 &lt;&gt; ""), --(ISNUMBER(SEARCH(K1194:DF1194, INDEX('Cevap Anahtarları'!$B$2:$CW$10, MATCH(J1194, 'Cevap Anahtarları'!$A$2:$A$100, 0), 0)))), --(INDEX('Cevap Anahtarları'!$B$2:$CW$10, MATCH(J1194, 'Cevap Anahtarları'!$A$2:$A$100, 0), 0)&lt;&gt;"ABCDE")))</f>
        <v/>
      </c>
      <c r="F1194" s="4" t="str" cm="1">
        <f t="array" ref="F1194">IF(A1194="","",SUMPRODUCT(1* (K1194:DF1194 &lt;&gt; 0)*(NOT(ISNUMBER(SEARCH(K1194:DF1194,INDEX('Cevap Anahtarları'!$B$2:$CW$10,MATCH(J1194,'Cevap Anahtarları'!$A$2:$A$100,0),0)))))))</f>
        <v/>
      </c>
      <c r="G1194" s="4" t="str" cm="1">
        <f t="array" aca="1" ref="G1194" ca="1">IF(A1194="", "", SUMPRODUCT(--(OFFSET(K1194, 0, 0, 1, $O$1) = 0), --(INDEX('Cevap Anahtarları'!$B$2:$CW$10, MATCH(J1194, 'Cevap Anahtarları'!$A$2:$A$100, 0), COLUMN(OFFSET(K1194, 0, 0, 1, $O$1))-COLUMN(K1194)+1) &lt;&gt; "ABCDE")))</f>
        <v/>
      </c>
      <c r="H1194" s="12" t="str">
        <f t="shared" si="55"/>
        <v/>
      </c>
      <c r="I1194" s="12" t="str">
        <f t="shared" si="56"/>
        <v/>
      </c>
    </row>
    <row r="1195" spans="2:9">
      <c r="B1195" t="str">
        <f>IF(_xlfn.CONCAT('OMR Ciktisi'!F1192:O1192)="","",VALUE(_xlfn.CONCAT('OMR Ciktisi'!F1192:O1192)))</f>
        <v/>
      </c>
      <c r="C1195" t="str">
        <f>IF(B1195="", "", OR(ISNUMBER(MATCH(B1195, 'Ogrenci Listesi'!$B$2:$B$1500, 0)), ISNUMBER(MATCH(B1195, 'Ogr List2'!$B$2:$B$1500, 0))))</f>
        <v/>
      </c>
      <c r="D1195" t="str">
        <f t="shared" si="54"/>
        <v/>
      </c>
      <c r="E1195" s="4" t="str" cm="1">
        <f t="array" ref="E1195">IF(A1195="","", SUMPRODUCT(--(INDEX('Cevap Anahtarları'!$B$2:$CW$10, MATCH(J1195, 'Cevap Anahtarları'!$A$2:$A$100, 0), 0)="ABCDE")) + SUMPRODUCT(--(K1195:DF1195 &lt;&gt; ""), --(ISNUMBER(SEARCH(K1195:DF1195, INDEX('Cevap Anahtarları'!$B$2:$CW$10, MATCH(J1195, 'Cevap Anahtarları'!$A$2:$A$100, 0), 0)))), --(INDEX('Cevap Anahtarları'!$B$2:$CW$10, MATCH(J1195, 'Cevap Anahtarları'!$A$2:$A$100, 0), 0)&lt;&gt;"ABCDE")))</f>
        <v/>
      </c>
      <c r="F1195" s="4" t="str" cm="1">
        <f t="array" ref="F1195">IF(A1195="","",SUMPRODUCT(1* (K1195:DF1195 &lt;&gt; 0)*(NOT(ISNUMBER(SEARCH(K1195:DF1195,INDEX('Cevap Anahtarları'!$B$2:$CW$10,MATCH(J1195,'Cevap Anahtarları'!$A$2:$A$100,0),0)))))))</f>
        <v/>
      </c>
      <c r="G1195" s="4" t="str" cm="1">
        <f t="array" aca="1" ref="G1195" ca="1">IF(A1195="", "", SUMPRODUCT(--(OFFSET(K1195, 0, 0, 1, $O$1) = 0), --(INDEX('Cevap Anahtarları'!$B$2:$CW$10, MATCH(J1195, 'Cevap Anahtarları'!$A$2:$A$100, 0), COLUMN(OFFSET(K1195, 0, 0, 1, $O$1))-COLUMN(K1195)+1) &lt;&gt; "ABCDE")))</f>
        <v/>
      </c>
      <c r="H1195" s="12" t="str">
        <f t="shared" si="55"/>
        <v/>
      </c>
      <c r="I1195" s="12" t="str">
        <f t="shared" si="56"/>
        <v/>
      </c>
    </row>
    <row r="1196" spans="2:9">
      <c r="B1196" t="str">
        <f>IF(_xlfn.CONCAT('OMR Ciktisi'!F1193:O1193)="","",VALUE(_xlfn.CONCAT('OMR Ciktisi'!F1193:O1193)))</f>
        <v/>
      </c>
      <c r="C1196" t="str">
        <f>IF(B1196="", "", OR(ISNUMBER(MATCH(B1196, 'Ogrenci Listesi'!$B$2:$B$1500, 0)), ISNUMBER(MATCH(B1196, 'Ogr List2'!$B$2:$B$1500, 0))))</f>
        <v/>
      </c>
      <c r="D1196" t="str">
        <f t="shared" si="54"/>
        <v/>
      </c>
      <c r="E1196" s="4" t="str" cm="1">
        <f t="array" ref="E1196">IF(A1196="","", SUMPRODUCT(--(INDEX('Cevap Anahtarları'!$B$2:$CW$10, MATCH(J1196, 'Cevap Anahtarları'!$A$2:$A$100, 0), 0)="ABCDE")) + SUMPRODUCT(--(K1196:DF1196 &lt;&gt; ""), --(ISNUMBER(SEARCH(K1196:DF1196, INDEX('Cevap Anahtarları'!$B$2:$CW$10, MATCH(J1196, 'Cevap Anahtarları'!$A$2:$A$100, 0), 0)))), --(INDEX('Cevap Anahtarları'!$B$2:$CW$10, MATCH(J1196, 'Cevap Anahtarları'!$A$2:$A$100, 0), 0)&lt;&gt;"ABCDE")))</f>
        <v/>
      </c>
      <c r="F1196" s="4" t="str" cm="1">
        <f t="array" ref="F1196">IF(A1196="","",SUMPRODUCT(1* (K1196:DF1196 &lt;&gt; 0)*(NOT(ISNUMBER(SEARCH(K1196:DF1196,INDEX('Cevap Anahtarları'!$B$2:$CW$10,MATCH(J1196,'Cevap Anahtarları'!$A$2:$A$100,0),0)))))))</f>
        <v/>
      </c>
      <c r="G1196" s="4" t="str" cm="1">
        <f t="array" aca="1" ref="G1196" ca="1">IF(A1196="", "", SUMPRODUCT(--(OFFSET(K1196, 0, 0, 1, $O$1) = 0), --(INDEX('Cevap Anahtarları'!$B$2:$CW$10, MATCH(J1196, 'Cevap Anahtarları'!$A$2:$A$100, 0), COLUMN(OFFSET(K1196, 0, 0, 1, $O$1))-COLUMN(K1196)+1) &lt;&gt; "ABCDE")))</f>
        <v/>
      </c>
      <c r="H1196" s="12" t="str">
        <f t="shared" si="55"/>
        <v/>
      </c>
      <c r="I1196" s="12" t="str">
        <f t="shared" si="56"/>
        <v/>
      </c>
    </row>
    <row r="1197" spans="2:9">
      <c r="B1197" t="str">
        <f>IF(_xlfn.CONCAT('OMR Ciktisi'!F1194:O1194)="","",VALUE(_xlfn.CONCAT('OMR Ciktisi'!F1194:O1194)))</f>
        <v/>
      </c>
      <c r="C1197" t="str">
        <f>IF(B1197="", "", OR(ISNUMBER(MATCH(B1197, 'Ogrenci Listesi'!$B$2:$B$1500, 0)), ISNUMBER(MATCH(B1197, 'Ogr List2'!$B$2:$B$1500, 0))))</f>
        <v/>
      </c>
      <c r="D1197" t="str">
        <f t="shared" si="54"/>
        <v/>
      </c>
      <c r="E1197" s="4" t="str" cm="1">
        <f t="array" ref="E1197">IF(A1197="","", SUMPRODUCT(--(INDEX('Cevap Anahtarları'!$B$2:$CW$10, MATCH(J1197, 'Cevap Anahtarları'!$A$2:$A$100, 0), 0)="ABCDE")) + SUMPRODUCT(--(K1197:DF1197 &lt;&gt; ""), --(ISNUMBER(SEARCH(K1197:DF1197, INDEX('Cevap Anahtarları'!$B$2:$CW$10, MATCH(J1197, 'Cevap Anahtarları'!$A$2:$A$100, 0), 0)))), --(INDEX('Cevap Anahtarları'!$B$2:$CW$10, MATCH(J1197, 'Cevap Anahtarları'!$A$2:$A$100, 0), 0)&lt;&gt;"ABCDE")))</f>
        <v/>
      </c>
      <c r="F1197" s="4" t="str" cm="1">
        <f t="array" ref="F1197">IF(A1197="","",SUMPRODUCT(1* (K1197:DF1197 &lt;&gt; 0)*(NOT(ISNUMBER(SEARCH(K1197:DF1197,INDEX('Cevap Anahtarları'!$B$2:$CW$10,MATCH(J1197,'Cevap Anahtarları'!$A$2:$A$100,0),0)))))))</f>
        <v/>
      </c>
      <c r="G1197" s="4" t="str" cm="1">
        <f t="array" aca="1" ref="G1197" ca="1">IF(A1197="", "", SUMPRODUCT(--(OFFSET(K1197, 0, 0, 1, $O$1) = 0), --(INDEX('Cevap Anahtarları'!$B$2:$CW$10, MATCH(J1197, 'Cevap Anahtarları'!$A$2:$A$100, 0), COLUMN(OFFSET(K1197, 0, 0, 1, $O$1))-COLUMN(K1197)+1) &lt;&gt; "ABCDE")))</f>
        <v/>
      </c>
      <c r="H1197" s="12" t="str">
        <f t="shared" si="55"/>
        <v/>
      </c>
      <c r="I1197" s="12" t="str">
        <f t="shared" si="56"/>
        <v/>
      </c>
    </row>
    <row r="1198" spans="2:9">
      <c r="B1198" t="str">
        <f>IF(_xlfn.CONCAT('OMR Ciktisi'!F1195:O1195)="","",VALUE(_xlfn.CONCAT('OMR Ciktisi'!F1195:O1195)))</f>
        <v/>
      </c>
      <c r="C1198" t="str">
        <f>IF(B1198="", "", OR(ISNUMBER(MATCH(B1198, 'Ogrenci Listesi'!$B$2:$B$1500, 0)), ISNUMBER(MATCH(B1198, 'Ogr List2'!$B$2:$B$1500, 0))))</f>
        <v/>
      </c>
      <c r="D1198" t="str">
        <f t="shared" si="54"/>
        <v/>
      </c>
      <c r="E1198" s="4" t="str" cm="1">
        <f t="array" ref="E1198">IF(A1198="","", SUMPRODUCT(--(INDEX('Cevap Anahtarları'!$B$2:$CW$10, MATCH(J1198, 'Cevap Anahtarları'!$A$2:$A$100, 0), 0)="ABCDE")) + SUMPRODUCT(--(K1198:DF1198 &lt;&gt; ""), --(ISNUMBER(SEARCH(K1198:DF1198, INDEX('Cevap Anahtarları'!$B$2:$CW$10, MATCH(J1198, 'Cevap Anahtarları'!$A$2:$A$100, 0), 0)))), --(INDEX('Cevap Anahtarları'!$B$2:$CW$10, MATCH(J1198, 'Cevap Anahtarları'!$A$2:$A$100, 0), 0)&lt;&gt;"ABCDE")))</f>
        <v/>
      </c>
      <c r="F1198" s="4" t="str" cm="1">
        <f t="array" ref="F1198">IF(A1198="","",SUMPRODUCT(1* (K1198:DF1198 &lt;&gt; 0)*(NOT(ISNUMBER(SEARCH(K1198:DF1198,INDEX('Cevap Anahtarları'!$B$2:$CW$10,MATCH(J1198,'Cevap Anahtarları'!$A$2:$A$100,0),0)))))))</f>
        <v/>
      </c>
      <c r="G1198" s="4" t="str" cm="1">
        <f t="array" aca="1" ref="G1198" ca="1">IF(A1198="", "", SUMPRODUCT(--(OFFSET(K1198, 0, 0, 1, $O$1) = 0), --(INDEX('Cevap Anahtarları'!$B$2:$CW$10, MATCH(J1198, 'Cevap Anahtarları'!$A$2:$A$100, 0), COLUMN(OFFSET(K1198, 0, 0, 1, $O$1))-COLUMN(K1198)+1) &lt;&gt; "ABCDE")))</f>
        <v/>
      </c>
      <c r="H1198" s="12" t="str">
        <f t="shared" si="55"/>
        <v/>
      </c>
      <c r="I1198" s="12" t="str">
        <f t="shared" si="56"/>
        <v/>
      </c>
    </row>
    <row r="1199" spans="2:9">
      <c r="B1199" t="str">
        <f>IF(_xlfn.CONCAT('OMR Ciktisi'!F1196:O1196)="","",VALUE(_xlfn.CONCAT('OMR Ciktisi'!F1196:O1196)))</f>
        <v/>
      </c>
      <c r="C1199" t="str">
        <f>IF(B1199="", "", OR(ISNUMBER(MATCH(B1199, 'Ogrenci Listesi'!$B$2:$B$1500, 0)), ISNUMBER(MATCH(B1199, 'Ogr List2'!$B$2:$B$1500, 0))))</f>
        <v/>
      </c>
      <c r="D1199" t="str">
        <f t="shared" si="54"/>
        <v/>
      </c>
      <c r="E1199" s="4" t="str" cm="1">
        <f t="array" ref="E1199">IF(A1199="","", SUMPRODUCT(--(INDEX('Cevap Anahtarları'!$B$2:$CW$10, MATCH(J1199, 'Cevap Anahtarları'!$A$2:$A$100, 0), 0)="ABCDE")) + SUMPRODUCT(--(K1199:DF1199 &lt;&gt; ""), --(ISNUMBER(SEARCH(K1199:DF1199, INDEX('Cevap Anahtarları'!$B$2:$CW$10, MATCH(J1199, 'Cevap Anahtarları'!$A$2:$A$100, 0), 0)))), --(INDEX('Cevap Anahtarları'!$B$2:$CW$10, MATCH(J1199, 'Cevap Anahtarları'!$A$2:$A$100, 0), 0)&lt;&gt;"ABCDE")))</f>
        <v/>
      </c>
      <c r="F1199" s="4" t="str" cm="1">
        <f t="array" ref="F1199">IF(A1199="","",SUMPRODUCT(1* (K1199:DF1199 &lt;&gt; 0)*(NOT(ISNUMBER(SEARCH(K1199:DF1199,INDEX('Cevap Anahtarları'!$B$2:$CW$10,MATCH(J1199,'Cevap Anahtarları'!$A$2:$A$100,0),0)))))))</f>
        <v/>
      </c>
      <c r="G1199" s="4" t="str" cm="1">
        <f t="array" aca="1" ref="G1199" ca="1">IF(A1199="", "", SUMPRODUCT(--(OFFSET(K1199, 0, 0, 1, $O$1) = 0), --(INDEX('Cevap Anahtarları'!$B$2:$CW$10, MATCH(J1199, 'Cevap Anahtarları'!$A$2:$A$100, 0), COLUMN(OFFSET(K1199, 0, 0, 1, $O$1))-COLUMN(K1199)+1) &lt;&gt; "ABCDE")))</f>
        <v/>
      </c>
      <c r="H1199" s="12" t="str">
        <f t="shared" si="55"/>
        <v/>
      </c>
      <c r="I1199" s="12" t="str">
        <f t="shared" si="56"/>
        <v/>
      </c>
    </row>
    <row r="1200" spans="2:9">
      <c r="B1200" t="str">
        <f>IF(_xlfn.CONCAT('OMR Ciktisi'!F1197:O1197)="","",VALUE(_xlfn.CONCAT('OMR Ciktisi'!F1197:O1197)))</f>
        <v/>
      </c>
      <c r="C1200" t="str">
        <f>IF(B1200="", "", OR(ISNUMBER(MATCH(B1200, 'Ogrenci Listesi'!$B$2:$B$1500, 0)), ISNUMBER(MATCH(B1200, 'Ogr List2'!$B$2:$B$1500, 0))))</f>
        <v/>
      </c>
      <c r="D1200" t="str">
        <f t="shared" si="54"/>
        <v/>
      </c>
      <c r="E1200" s="4" t="str" cm="1">
        <f t="array" ref="E1200">IF(A1200="","", SUMPRODUCT(--(INDEX('Cevap Anahtarları'!$B$2:$CW$10, MATCH(J1200, 'Cevap Anahtarları'!$A$2:$A$100, 0), 0)="ABCDE")) + SUMPRODUCT(--(K1200:DF1200 &lt;&gt; ""), --(ISNUMBER(SEARCH(K1200:DF1200, INDEX('Cevap Anahtarları'!$B$2:$CW$10, MATCH(J1200, 'Cevap Anahtarları'!$A$2:$A$100, 0), 0)))), --(INDEX('Cevap Anahtarları'!$B$2:$CW$10, MATCH(J1200, 'Cevap Anahtarları'!$A$2:$A$100, 0), 0)&lt;&gt;"ABCDE")))</f>
        <v/>
      </c>
      <c r="F1200" s="4" t="str" cm="1">
        <f t="array" ref="F1200">IF(A1200="","",SUMPRODUCT(1* (K1200:DF1200 &lt;&gt; 0)*(NOT(ISNUMBER(SEARCH(K1200:DF1200,INDEX('Cevap Anahtarları'!$B$2:$CW$10,MATCH(J1200,'Cevap Anahtarları'!$A$2:$A$100,0),0)))))))</f>
        <v/>
      </c>
      <c r="G1200" s="4" t="str" cm="1">
        <f t="array" aca="1" ref="G1200" ca="1">IF(A1200="", "", SUMPRODUCT(--(OFFSET(K1200, 0, 0, 1, $O$1) = 0), --(INDEX('Cevap Anahtarları'!$B$2:$CW$10, MATCH(J1200, 'Cevap Anahtarları'!$A$2:$A$100, 0), COLUMN(OFFSET(K1200, 0, 0, 1, $O$1))-COLUMN(K1200)+1) &lt;&gt; "ABCDE")))</f>
        <v/>
      </c>
      <c r="H1200" s="12" t="str">
        <f t="shared" si="55"/>
        <v/>
      </c>
      <c r="I1200" s="12" t="str">
        <f t="shared" si="56"/>
        <v/>
      </c>
    </row>
    <row r="1201" spans="2:9">
      <c r="B1201" t="str">
        <f>IF(_xlfn.CONCAT('OMR Ciktisi'!F1198:O1198)="","",VALUE(_xlfn.CONCAT('OMR Ciktisi'!F1198:O1198)))</f>
        <v/>
      </c>
      <c r="C1201" t="str">
        <f>IF(B1201="", "", OR(ISNUMBER(MATCH(B1201, 'Ogrenci Listesi'!$B$2:$B$1500, 0)), ISNUMBER(MATCH(B1201, 'Ogr List2'!$B$2:$B$1500, 0))))</f>
        <v/>
      </c>
      <c r="D1201" t="str">
        <f t="shared" si="54"/>
        <v/>
      </c>
      <c r="E1201" s="4" t="str" cm="1">
        <f t="array" ref="E1201">IF(A1201="","", SUMPRODUCT(--(INDEX('Cevap Anahtarları'!$B$2:$CW$10, MATCH(J1201, 'Cevap Anahtarları'!$A$2:$A$100, 0), 0)="ABCDE")) + SUMPRODUCT(--(K1201:DF1201 &lt;&gt; ""), --(ISNUMBER(SEARCH(K1201:DF1201, INDEX('Cevap Anahtarları'!$B$2:$CW$10, MATCH(J1201, 'Cevap Anahtarları'!$A$2:$A$100, 0), 0)))), --(INDEX('Cevap Anahtarları'!$B$2:$CW$10, MATCH(J1201, 'Cevap Anahtarları'!$A$2:$A$100, 0), 0)&lt;&gt;"ABCDE")))</f>
        <v/>
      </c>
      <c r="F1201" s="4" t="str" cm="1">
        <f t="array" ref="F1201">IF(A1201="","",SUMPRODUCT(1* (K1201:DF1201 &lt;&gt; 0)*(NOT(ISNUMBER(SEARCH(K1201:DF1201,INDEX('Cevap Anahtarları'!$B$2:$CW$10,MATCH(J1201,'Cevap Anahtarları'!$A$2:$A$100,0),0)))))))</f>
        <v/>
      </c>
      <c r="G1201" s="4" t="str" cm="1">
        <f t="array" aca="1" ref="G1201" ca="1">IF(A1201="", "", SUMPRODUCT(--(OFFSET(K1201, 0, 0, 1, $O$1) = 0), --(INDEX('Cevap Anahtarları'!$B$2:$CW$10, MATCH(J1201, 'Cevap Anahtarları'!$A$2:$A$100, 0), COLUMN(OFFSET(K1201, 0, 0, 1, $O$1))-COLUMN(K1201)+1) &lt;&gt; "ABCDE")))</f>
        <v/>
      </c>
      <c r="H1201" s="12" t="str">
        <f t="shared" si="55"/>
        <v/>
      </c>
      <c r="I1201" s="12" t="str">
        <f t="shared" si="56"/>
        <v/>
      </c>
    </row>
    <row r="1202" spans="2:9">
      <c r="B1202" t="str">
        <f>IF(_xlfn.CONCAT('OMR Ciktisi'!F1199:O1199)="","",VALUE(_xlfn.CONCAT('OMR Ciktisi'!F1199:O1199)))</f>
        <v/>
      </c>
      <c r="C1202" t="str">
        <f>IF(B1202="", "", OR(ISNUMBER(MATCH(B1202, 'Ogrenci Listesi'!$B$2:$B$1500, 0)), ISNUMBER(MATCH(B1202, 'Ogr List2'!$B$2:$B$1500, 0))))</f>
        <v/>
      </c>
      <c r="D1202" t="str">
        <f t="shared" si="54"/>
        <v/>
      </c>
      <c r="E1202" s="4" t="str" cm="1">
        <f t="array" ref="E1202">IF(A1202="","", SUMPRODUCT(--(INDEX('Cevap Anahtarları'!$B$2:$CW$10, MATCH(J1202, 'Cevap Anahtarları'!$A$2:$A$100, 0), 0)="ABCDE")) + SUMPRODUCT(--(K1202:DF1202 &lt;&gt; ""), --(ISNUMBER(SEARCH(K1202:DF1202, INDEX('Cevap Anahtarları'!$B$2:$CW$10, MATCH(J1202, 'Cevap Anahtarları'!$A$2:$A$100, 0), 0)))), --(INDEX('Cevap Anahtarları'!$B$2:$CW$10, MATCH(J1202, 'Cevap Anahtarları'!$A$2:$A$100, 0), 0)&lt;&gt;"ABCDE")))</f>
        <v/>
      </c>
      <c r="F1202" s="4" t="str" cm="1">
        <f t="array" ref="F1202">IF(A1202="","",SUMPRODUCT(1* (K1202:DF1202 &lt;&gt; 0)*(NOT(ISNUMBER(SEARCH(K1202:DF1202,INDEX('Cevap Anahtarları'!$B$2:$CW$10,MATCH(J1202,'Cevap Anahtarları'!$A$2:$A$100,0),0)))))))</f>
        <v/>
      </c>
      <c r="G1202" s="4" t="str" cm="1">
        <f t="array" aca="1" ref="G1202" ca="1">IF(A1202="", "", SUMPRODUCT(--(OFFSET(K1202, 0, 0, 1, $O$1) = 0), --(INDEX('Cevap Anahtarları'!$B$2:$CW$10, MATCH(J1202, 'Cevap Anahtarları'!$A$2:$A$100, 0), COLUMN(OFFSET(K1202, 0, 0, 1, $O$1))-COLUMN(K1202)+1) &lt;&gt; "ABCDE")))</f>
        <v/>
      </c>
      <c r="H1202" s="12" t="str">
        <f t="shared" si="55"/>
        <v/>
      </c>
      <c r="I1202" s="12" t="str">
        <f t="shared" si="56"/>
        <v/>
      </c>
    </row>
    <row r="1203" spans="2:9">
      <c r="B1203" t="str">
        <f>IF(_xlfn.CONCAT('OMR Ciktisi'!F1200:O1200)="","",VALUE(_xlfn.CONCAT('OMR Ciktisi'!F1200:O1200)))</f>
        <v/>
      </c>
      <c r="C1203" t="str">
        <f>IF(B1203="", "", OR(ISNUMBER(MATCH(B1203, 'Ogrenci Listesi'!$B$2:$B$1500, 0)), ISNUMBER(MATCH(B1203, 'Ogr List2'!$B$2:$B$1500, 0))))</f>
        <v/>
      </c>
      <c r="D1203" t="str">
        <f t="shared" si="54"/>
        <v/>
      </c>
      <c r="E1203" s="4" t="str" cm="1">
        <f t="array" ref="E1203">IF(A1203="","", SUMPRODUCT(--(INDEX('Cevap Anahtarları'!$B$2:$CW$10, MATCH(J1203, 'Cevap Anahtarları'!$A$2:$A$100, 0), 0)="ABCDE")) + SUMPRODUCT(--(K1203:DF1203 &lt;&gt; ""), --(ISNUMBER(SEARCH(K1203:DF1203, INDEX('Cevap Anahtarları'!$B$2:$CW$10, MATCH(J1203, 'Cevap Anahtarları'!$A$2:$A$100, 0), 0)))), --(INDEX('Cevap Anahtarları'!$B$2:$CW$10, MATCH(J1203, 'Cevap Anahtarları'!$A$2:$A$100, 0), 0)&lt;&gt;"ABCDE")))</f>
        <v/>
      </c>
      <c r="F1203" s="4" t="str" cm="1">
        <f t="array" ref="F1203">IF(A1203="","",SUMPRODUCT(1* (K1203:DF1203 &lt;&gt; 0)*(NOT(ISNUMBER(SEARCH(K1203:DF1203,INDEX('Cevap Anahtarları'!$B$2:$CW$10,MATCH(J1203,'Cevap Anahtarları'!$A$2:$A$100,0),0)))))))</f>
        <v/>
      </c>
      <c r="G1203" s="4" t="str" cm="1">
        <f t="array" aca="1" ref="G1203" ca="1">IF(A1203="", "", SUMPRODUCT(--(OFFSET(K1203, 0, 0, 1, $O$1) = 0), --(INDEX('Cevap Anahtarları'!$B$2:$CW$10, MATCH(J1203, 'Cevap Anahtarları'!$A$2:$A$100, 0), COLUMN(OFFSET(K1203, 0, 0, 1, $O$1))-COLUMN(K1203)+1) &lt;&gt; "ABCDE")))</f>
        <v/>
      </c>
      <c r="H1203" s="12" t="str">
        <f t="shared" si="55"/>
        <v/>
      </c>
      <c r="I1203" s="12" t="str">
        <f t="shared" si="56"/>
        <v/>
      </c>
    </row>
    <row r="1204" spans="2:9">
      <c r="B1204" t="str">
        <f>IF(_xlfn.CONCAT('OMR Ciktisi'!F1201:O1201)="","",VALUE(_xlfn.CONCAT('OMR Ciktisi'!F1201:O1201)))</f>
        <v/>
      </c>
      <c r="C1204" t="str">
        <f>IF(B1204="", "", OR(ISNUMBER(MATCH(B1204, 'Ogrenci Listesi'!$B$2:$B$1500, 0)), ISNUMBER(MATCH(B1204, 'Ogr List2'!$B$2:$B$1500, 0))))</f>
        <v/>
      </c>
      <c r="D1204" t="str">
        <f t="shared" si="54"/>
        <v/>
      </c>
      <c r="E1204" s="4" t="str" cm="1">
        <f t="array" ref="E1204">IF(A1204="","", SUMPRODUCT(--(INDEX('Cevap Anahtarları'!$B$2:$CW$10, MATCH(J1204, 'Cevap Anahtarları'!$A$2:$A$100, 0), 0)="ABCDE")) + SUMPRODUCT(--(K1204:DF1204 &lt;&gt; ""), --(ISNUMBER(SEARCH(K1204:DF1204, INDEX('Cevap Anahtarları'!$B$2:$CW$10, MATCH(J1204, 'Cevap Anahtarları'!$A$2:$A$100, 0), 0)))), --(INDEX('Cevap Anahtarları'!$B$2:$CW$10, MATCH(J1204, 'Cevap Anahtarları'!$A$2:$A$100, 0), 0)&lt;&gt;"ABCDE")))</f>
        <v/>
      </c>
      <c r="F1204" s="4" t="str" cm="1">
        <f t="array" ref="F1204">IF(A1204="","",SUMPRODUCT(1* (K1204:DF1204 &lt;&gt; 0)*(NOT(ISNUMBER(SEARCH(K1204:DF1204,INDEX('Cevap Anahtarları'!$B$2:$CW$10,MATCH(J1204,'Cevap Anahtarları'!$A$2:$A$100,0),0)))))))</f>
        <v/>
      </c>
      <c r="G1204" s="4" t="str" cm="1">
        <f t="array" aca="1" ref="G1204" ca="1">IF(A1204="", "", SUMPRODUCT(--(OFFSET(K1204, 0, 0, 1, $O$1) = 0), --(INDEX('Cevap Anahtarları'!$B$2:$CW$10, MATCH(J1204, 'Cevap Anahtarları'!$A$2:$A$100, 0), COLUMN(OFFSET(K1204, 0, 0, 1, $O$1))-COLUMN(K1204)+1) &lt;&gt; "ABCDE")))</f>
        <v/>
      </c>
      <c r="H1204" s="12" t="str">
        <f t="shared" si="55"/>
        <v/>
      </c>
      <c r="I1204" s="12" t="str">
        <f t="shared" si="56"/>
        <v/>
      </c>
    </row>
    <row r="1205" spans="2:9">
      <c r="B1205" t="str">
        <f>IF(_xlfn.CONCAT('OMR Ciktisi'!F1202:O1202)="","",VALUE(_xlfn.CONCAT('OMR Ciktisi'!F1202:O1202)))</f>
        <v/>
      </c>
      <c r="C1205" t="str">
        <f>IF(B1205="", "", OR(ISNUMBER(MATCH(B1205, 'Ogrenci Listesi'!$B$2:$B$1500, 0)), ISNUMBER(MATCH(B1205, 'Ogr List2'!$B$2:$B$1500, 0))))</f>
        <v/>
      </c>
      <c r="D1205" t="str">
        <f t="shared" si="54"/>
        <v/>
      </c>
      <c r="E1205" s="4" t="str" cm="1">
        <f t="array" ref="E1205">IF(A1205="","", SUMPRODUCT(--(INDEX('Cevap Anahtarları'!$B$2:$CW$10, MATCH(J1205, 'Cevap Anahtarları'!$A$2:$A$100, 0), 0)="ABCDE")) + SUMPRODUCT(--(K1205:DF1205 &lt;&gt; ""), --(ISNUMBER(SEARCH(K1205:DF1205, INDEX('Cevap Anahtarları'!$B$2:$CW$10, MATCH(J1205, 'Cevap Anahtarları'!$A$2:$A$100, 0), 0)))), --(INDEX('Cevap Anahtarları'!$B$2:$CW$10, MATCH(J1205, 'Cevap Anahtarları'!$A$2:$A$100, 0), 0)&lt;&gt;"ABCDE")))</f>
        <v/>
      </c>
      <c r="F1205" s="4" t="str" cm="1">
        <f t="array" ref="F1205">IF(A1205="","",SUMPRODUCT(1* (K1205:DF1205 &lt;&gt; 0)*(NOT(ISNUMBER(SEARCH(K1205:DF1205,INDEX('Cevap Anahtarları'!$B$2:$CW$10,MATCH(J1205,'Cevap Anahtarları'!$A$2:$A$100,0),0)))))))</f>
        <v/>
      </c>
      <c r="G1205" s="4" t="str" cm="1">
        <f t="array" aca="1" ref="G1205" ca="1">IF(A1205="", "", SUMPRODUCT(--(OFFSET(K1205, 0, 0, 1, $O$1) = 0), --(INDEX('Cevap Anahtarları'!$B$2:$CW$10, MATCH(J1205, 'Cevap Anahtarları'!$A$2:$A$100, 0), COLUMN(OFFSET(K1205, 0, 0, 1, $O$1))-COLUMN(K1205)+1) &lt;&gt; "ABCDE")))</f>
        <v/>
      </c>
      <c r="H1205" s="12" t="str">
        <f t="shared" si="55"/>
        <v/>
      </c>
      <c r="I1205" s="12" t="str">
        <f t="shared" si="56"/>
        <v/>
      </c>
    </row>
    <row r="1206" spans="2:9">
      <c r="B1206" t="str">
        <f>IF(_xlfn.CONCAT('OMR Ciktisi'!F1203:O1203)="","",VALUE(_xlfn.CONCAT('OMR Ciktisi'!F1203:O1203)))</f>
        <v/>
      </c>
      <c r="C1206" t="str">
        <f>IF(B1206="", "", OR(ISNUMBER(MATCH(B1206, 'Ogrenci Listesi'!$B$2:$B$1500, 0)), ISNUMBER(MATCH(B1206, 'Ogr List2'!$B$2:$B$1500, 0))))</f>
        <v/>
      </c>
      <c r="D1206" t="str">
        <f t="shared" si="54"/>
        <v/>
      </c>
      <c r="E1206" s="4" t="str" cm="1">
        <f t="array" ref="E1206">IF(A1206="","", SUMPRODUCT(--(INDEX('Cevap Anahtarları'!$B$2:$CW$10, MATCH(J1206, 'Cevap Anahtarları'!$A$2:$A$100, 0), 0)="ABCDE")) + SUMPRODUCT(--(K1206:DF1206 &lt;&gt; ""), --(ISNUMBER(SEARCH(K1206:DF1206, INDEX('Cevap Anahtarları'!$B$2:$CW$10, MATCH(J1206, 'Cevap Anahtarları'!$A$2:$A$100, 0), 0)))), --(INDEX('Cevap Anahtarları'!$B$2:$CW$10, MATCH(J1206, 'Cevap Anahtarları'!$A$2:$A$100, 0), 0)&lt;&gt;"ABCDE")))</f>
        <v/>
      </c>
      <c r="F1206" s="4" t="str" cm="1">
        <f t="array" ref="F1206">IF(A1206="","",SUMPRODUCT(1* (K1206:DF1206 &lt;&gt; 0)*(NOT(ISNUMBER(SEARCH(K1206:DF1206,INDEX('Cevap Anahtarları'!$B$2:$CW$10,MATCH(J1206,'Cevap Anahtarları'!$A$2:$A$100,0),0)))))))</f>
        <v/>
      </c>
      <c r="G1206" s="4" t="str" cm="1">
        <f t="array" aca="1" ref="G1206" ca="1">IF(A1206="", "", SUMPRODUCT(--(OFFSET(K1206, 0, 0, 1, $O$1) = 0), --(INDEX('Cevap Anahtarları'!$B$2:$CW$10, MATCH(J1206, 'Cevap Anahtarları'!$A$2:$A$100, 0), COLUMN(OFFSET(K1206, 0, 0, 1, $O$1))-COLUMN(K1206)+1) &lt;&gt; "ABCDE")))</f>
        <v/>
      </c>
      <c r="H1206" s="12" t="str">
        <f t="shared" si="55"/>
        <v/>
      </c>
      <c r="I1206" s="12" t="str">
        <f t="shared" si="56"/>
        <v/>
      </c>
    </row>
    <row r="1207" spans="2:9">
      <c r="B1207" t="str">
        <f>IF(_xlfn.CONCAT('OMR Ciktisi'!F1204:O1204)="","",VALUE(_xlfn.CONCAT('OMR Ciktisi'!F1204:O1204)))</f>
        <v/>
      </c>
      <c r="C1207" t="str">
        <f>IF(B1207="", "", OR(ISNUMBER(MATCH(B1207, 'Ogrenci Listesi'!$B$2:$B$1500, 0)), ISNUMBER(MATCH(B1207, 'Ogr List2'!$B$2:$B$1500, 0))))</f>
        <v/>
      </c>
      <c r="D1207" t="str">
        <f t="shared" si="54"/>
        <v/>
      </c>
      <c r="E1207" s="4" t="str" cm="1">
        <f t="array" ref="E1207">IF(A1207="","", SUMPRODUCT(--(INDEX('Cevap Anahtarları'!$B$2:$CW$10, MATCH(J1207, 'Cevap Anahtarları'!$A$2:$A$100, 0), 0)="ABCDE")) + SUMPRODUCT(--(K1207:DF1207 &lt;&gt; ""), --(ISNUMBER(SEARCH(K1207:DF1207, INDEX('Cevap Anahtarları'!$B$2:$CW$10, MATCH(J1207, 'Cevap Anahtarları'!$A$2:$A$100, 0), 0)))), --(INDEX('Cevap Anahtarları'!$B$2:$CW$10, MATCH(J1207, 'Cevap Anahtarları'!$A$2:$A$100, 0), 0)&lt;&gt;"ABCDE")))</f>
        <v/>
      </c>
      <c r="F1207" s="4" t="str" cm="1">
        <f t="array" ref="F1207">IF(A1207="","",SUMPRODUCT(1* (K1207:DF1207 &lt;&gt; 0)*(NOT(ISNUMBER(SEARCH(K1207:DF1207,INDEX('Cevap Anahtarları'!$B$2:$CW$10,MATCH(J1207,'Cevap Anahtarları'!$A$2:$A$100,0),0)))))))</f>
        <v/>
      </c>
      <c r="G1207" s="4" t="str" cm="1">
        <f t="array" aca="1" ref="G1207" ca="1">IF(A1207="", "", SUMPRODUCT(--(OFFSET(K1207, 0, 0, 1, $O$1) = 0), --(INDEX('Cevap Anahtarları'!$B$2:$CW$10, MATCH(J1207, 'Cevap Anahtarları'!$A$2:$A$100, 0), COLUMN(OFFSET(K1207, 0, 0, 1, $O$1))-COLUMN(K1207)+1) &lt;&gt; "ABCDE")))</f>
        <v/>
      </c>
      <c r="H1207" s="12" t="str">
        <f t="shared" si="55"/>
        <v/>
      </c>
      <c r="I1207" s="12" t="str">
        <f t="shared" si="56"/>
        <v/>
      </c>
    </row>
    <row r="1208" spans="2:9">
      <c r="B1208" t="str">
        <f>IF(_xlfn.CONCAT('OMR Ciktisi'!F1205:O1205)="","",VALUE(_xlfn.CONCAT('OMR Ciktisi'!F1205:O1205)))</f>
        <v/>
      </c>
      <c r="C1208" t="str">
        <f>IF(B1208="", "", OR(ISNUMBER(MATCH(B1208, 'Ogrenci Listesi'!$B$2:$B$1500, 0)), ISNUMBER(MATCH(B1208, 'Ogr List2'!$B$2:$B$1500, 0))))</f>
        <v/>
      </c>
      <c r="D1208" t="str">
        <f t="shared" si="54"/>
        <v/>
      </c>
      <c r="E1208" s="4" t="str" cm="1">
        <f t="array" ref="E1208">IF(A1208="","", SUMPRODUCT(--(INDEX('Cevap Anahtarları'!$B$2:$CW$10, MATCH(J1208, 'Cevap Anahtarları'!$A$2:$A$100, 0), 0)="ABCDE")) + SUMPRODUCT(--(K1208:DF1208 &lt;&gt; ""), --(ISNUMBER(SEARCH(K1208:DF1208, INDEX('Cevap Anahtarları'!$B$2:$CW$10, MATCH(J1208, 'Cevap Anahtarları'!$A$2:$A$100, 0), 0)))), --(INDEX('Cevap Anahtarları'!$B$2:$CW$10, MATCH(J1208, 'Cevap Anahtarları'!$A$2:$A$100, 0), 0)&lt;&gt;"ABCDE")))</f>
        <v/>
      </c>
      <c r="F1208" s="4" t="str" cm="1">
        <f t="array" ref="F1208">IF(A1208="","",SUMPRODUCT(1* (K1208:DF1208 &lt;&gt; 0)*(NOT(ISNUMBER(SEARCH(K1208:DF1208,INDEX('Cevap Anahtarları'!$B$2:$CW$10,MATCH(J1208,'Cevap Anahtarları'!$A$2:$A$100,0),0)))))))</f>
        <v/>
      </c>
      <c r="G1208" s="4" t="str" cm="1">
        <f t="array" aca="1" ref="G1208" ca="1">IF(A1208="", "", SUMPRODUCT(--(OFFSET(K1208, 0, 0, 1, $O$1) = 0), --(INDEX('Cevap Anahtarları'!$B$2:$CW$10, MATCH(J1208, 'Cevap Anahtarları'!$A$2:$A$100, 0), COLUMN(OFFSET(K1208, 0, 0, 1, $O$1))-COLUMN(K1208)+1) &lt;&gt; "ABCDE")))</f>
        <v/>
      </c>
      <c r="H1208" s="12" t="str">
        <f t="shared" si="55"/>
        <v/>
      </c>
      <c r="I1208" s="12" t="str">
        <f t="shared" si="56"/>
        <v/>
      </c>
    </row>
    <row r="1209" spans="2:9">
      <c r="B1209" t="str">
        <f>IF(_xlfn.CONCAT('OMR Ciktisi'!F1206:O1206)="","",VALUE(_xlfn.CONCAT('OMR Ciktisi'!F1206:O1206)))</f>
        <v/>
      </c>
      <c r="C1209" t="str">
        <f>IF(B1209="", "", OR(ISNUMBER(MATCH(B1209, 'Ogrenci Listesi'!$B$2:$B$1500, 0)), ISNUMBER(MATCH(B1209, 'Ogr List2'!$B$2:$B$1500, 0))))</f>
        <v/>
      </c>
      <c r="D1209" t="str">
        <f t="shared" si="54"/>
        <v/>
      </c>
      <c r="E1209" s="4" t="str" cm="1">
        <f t="array" ref="E1209">IF(A1209="","", SUMPRODUCT(--(INDEX('Cevap Anahtarları'!$B$2:$CW$10, MATCH(J1209, 'Cevap Anahtarları'!$A$2:$A$100, 0), 0)="ABCDE")) + SUMPRODUCT(--(K1209:DF1209 &lt;&gt; ""), --(ISNUMBER(SEARCH(K1209:DF1209, INDEX('Cevap Anahtarları'!$B$2:$CW$10, MATCH(J1209, 'Cevap Anahtarları'!$A$2:$A$100, 0), 0)))), --(INDEX('Cevap Anahtarları'!$B$2:$CW$10, MATCH(J1209, 'Cevap Anahtarları'!$A$2:$A$100, 0), 0)&lt;&gt;"ABCDE")))</f>
        <v/>
      </c>
      <c r="F1209" s="4" t="str" cm="1">
        <f t="array" ref="F1209">IF(A1209="","",SUMPRODUCT(1* (K1209:DF1209 &lt;&gt; 0)*(NOT(ISNUMBER(SEARCH(K1209:DF1209,INDEX('Cevap Anahtarları'!$B$2:$CW$10,MATCH(J1209,'Cevap Anahtarları'!$A$2:$A$100,0),0)))))))</f>
        <v/>
      </c>
      <c r="G1209" s="4" t="str" cm="1">
        <f t="array" aca="1" ref="G1209" ca="1">IF(A1209="", "", SUMPRODUCT(--(OFFSET(K1209, 0, 0, 1, $O$1) = 0), --(INDEX('Cevap Anahtarları'!$B$2:$CW$10, MATCH(J1209, 'Cevap Anahtarları'!$A$2:$A$100, 0), COLUMN(OFFSET(K1209, 0, 0, 1, $O$1))-COLUMN(K1209)+1) &lt;&gt; "ABCDE")))</f>
        <v/>
      </c>
      <c r="H1209" s="12" t="str">
        <f t="shared" si="55"/>
        <v/>
      </c>
      <c r="I1209" s="12" t="str">
        <f t="shared" si="56"/>
        <v/>
      </c>
    </row>
    <row r="1210" spans="2:9">
      <c r="B1210" t="str">
        <f>IF(_xlfn.CONCAT('OMR Ciktisi'!F1207:O1207)="","",VALUE(_xlfn.CONCAT('OMR Ciktisi'!F1207:O1207)))</f>
        <v/>
      </c>
      <c r="C1210" t="str">
        <f>IF(B1210="", "", OR(ISNUMBER(MATCH(B1210, 'Ogrenci Listesi'!$B$2:$B$1500, 0)), ISNUMBER(MATCH(B1210, 'Ogr List2'!$B$2:$B$1500, 0))))</f>
        <v/>
      </c>
      <c r="D1210" t="str">
        <f t="shared" si="54"/>
        <v/>
      </c>
      <c r="E1210" s="4" t="str" cm="1">
        <f t="array" ref="E1210">IF(A1210="","", SUMPRODUCT(--(INDEX('Cevap Anahtarları'!$B$2:$CW$10, MATCH(J1210, 'Cevap Anahtarları'!$A$2:$A$100, 0), 0)="ABCDE")) + SUMPRODUCT(--(K1210:DF1210 &lt;&gt; ""), --(ISNUMBER(SEARCH(K1210:DF1210, INDEX('Cevap Anahtarları'!$B$2:$CW$10, MATCH(J1210, 'Cevap Anahtarları'!$A$2:$A$100, 0), 0)))), --(INDEX('Cevap Anahtarları'!$B$2:$CW$10, MATCH(J1210, 'Cevap Anahtarları'!$A$2:$A$100, 0), 0)&lt;&gt;"ABCDE")))</f>
        <v/>
      </c>
      <c r="F1210" s="4" t="str" cm="1">
        <f t="array" ref="F1210">IF(A1210="","",SUMPRODUCT(1* (K1210:DF1210 &lt;&gt; 0)*(NOT(ISNUMBER(SEARCH(K1210:DF1210,INDEX('Cevap Anahtarları'!$B$2:$CW$10,MATCH(J1210,'Cevap Anahtarları'!$A$2:$A$100,0),0)))))))</f>
        <v/>
      </c>
      <c r="G1210" s="4" t="str" cm="1">
        <f t="array" aca="1" ref="G1210" ca="1">IF(A1210="", "", SUMPRODUCT(--(OFFSET(K1210, 0, 0, 1, $O$1) = 0), --(INDEX('Cevap Anahtarları'!$B$2:$CW$10, MATCH(J1210, 'Cevap Anahtarları'!$A$2:$A$100, 0), COLUMN(OFFSET(K1210, 0, 0, 1, $O$1))-COLUMN(K1210)+1) &lt;&gt; "ABCDE")))</f>
        <v/>
      </c>
      <c r="H1210" s="12" t="str">
        <f t="shared" si="55"/>
        <v/>
      </c>
      <c r="I1210" s="12" t="str">
        <f t="shared" si="56"/>
        <v/>
      </c>
    </row>
    <row r="1211" spans="2:9">
      <c r="B1211" t="str">
        <f>IF(_xlfn.CONCAT('OMR Ciktisi'!F1208:O1208)="","",VALUE(_xlfn.CONCAT('OMR Ciktisi'!F1208:O1208)))</f>
        <v/>
      </c>
      <c r="C1211" t="str">
        <f>IF(B1211="", "", OR(ISNUMBER(MATCH(B1211, 'Ogrenci Listesi'!$B$2:$B$1500, 0)), ISNUMBER(MATCH(B1211, 'Ogr List2'!$B$2:$B$1500, 0))))</f>
        <v/>
      </c>
      <c r="D1211" t="str">
        <f t="shared" si="54"/>
        <v/>
      </c>
      <c r="E1211" s="4" t="str" cm="1">
        <f t="array" ref="E1211">IF(A1211="","", SUMPRODUCT(--(INDEX('Cevap Anahtarları'!$B$2:$CW$10, MATCH(J1211, 'Cevap Anahtarları'!$A$2:$A$100, 0), 0)="ABCDE")) + SUMPRODUCT(--(K1211:DF1211 &lt;&gt; ""), --(ISNUMBER(SEARCH(K1211:DF1211, INDEX('Cevap Anahtarları'!$B$2:$CW$10, MATCH(J1211, 'Cevap Anahtarları'!$A$2:$A$100, 0), 0)))), --(INDEX('Cevap Anahtarları'!$B$2:$CW$10, MATCH(J1211, 'Cevap Anahtarları'!$A$2:$A$100, 0), 0)&lt;&gt;"ABCDE")))</f>
        <v/>
      </c>
      <c r="F1211" s="4" t="str" cm="1">
        <f t="array" ref="F1211">IF(A1211="","",SUMPRODUCT(1* (K1211:DF1211 &lt;&gt; 0)*(NOT(ISNUMBER(SEARCH(K1211:DF1211,INDEX('Cevap Anahtarları'!$B$2:$CW$10,MATCH(J1211,'Cevap Anahtarları'!$A$2:$A$100,0),0)))))))</f>
        <v/>
      </c>
      <c r="G1211" s="4" t="str" cm="1">
        <f t="array" aca="1" ref="G1211" ca="1">IF(A1211="", "", SUMPRODUCT(--(OFFSET(K1211, 0, 0, 1, $O$1) = 0), --(INDEX('Cevap Anahtarları'!$B$2:$CW$10, MATCH(J1211, 'Cevap Anahtarları'!$A$2:$A$100, 0), COLUMN(OFFSET(K1211, 0, 0, 1, $O$1))-COLUMN(K1211)+1) &lt;&gt; "ABCDE")))</f>
        <v/>
      </c>
      <c r="H1211" s="12" t="str">
        <f t="shared" si="55"/>
        <v/>
      </c>
      <c r="I1211" s="12" t="str">
        <f t="shared" si="56"/>
        <v/>
      </c>
    </row>
    <row r="1212" spans="2:9">
      <c r="B1212" t="str">
        <f>IF(_xlfn.CONCAT('OMR Ciktisi'!F1209:O1209)="","",VALUE(_xlfn.CONCAT('OMR Ciktisi'!F1209:O1209)))</f>
        <v/>
      </c>
      <c r="C1212" t="str">
        <f>IF(B1212="", "", OR(ISNUMBER(MATCH(B1212, 'Ogrenci Listesi'!$B$2:$B$1500, 0)), ISNUMBER(MATCH(B1212, 'Ogr List2'!$B$2:$B$1500, 0))))</f>
        <v/>
      </c>
      <c r="D1212" t="str">
        <f t="shared" si="54"/>
        <v/>
      </c>
      <c r="E1212" s="4" t="str" cm="1">
        <f t="array" ref="E1212">IF(A1212="","", SUMPRODUCT(--(INDEX('Cevap Anahtarları'!$B$2:$CW$10, MATCH(J1212, 'Cevap Anahtarları'!$A$2:$A$100, 0), 0)="ABCDE")) + SUMPRODUCT(--(K1212:DF1212 &lt;&gt; ""), --(ISNUMBER(SEARCH(K1212:DF1212, INDEX('Cevap Anahtarları'!$B$2:$CW$10, MATCH(J1212, 'Cevap Anahtarları'!$A$2:$A$100, 0), 0)))), --(INDEX('Cevap Anahtarları'!$B$2:$CW$10, MATCH(J1212, 'Cevap Anahtarları'!$A$2:$A$100, 0), 0)&lt;&gt;"ABCDE")))</f>
        <v/>
      </c>
      <c r="F1212" s="4" t="str" cm="1">
        <f t="array" ref="F1212">IF(A1212="","",SUMPRODUCT(1* (K1212:DF1212 &lt;&gt; 0)*(NOT(ISNUMBER(SEARCH(K1212:DF1212,INDEX('Cevap Anahtarları'!$B$2:$CW$10,MATCH(J1212,'Cevap Anahtarları'!$A$2:$A$100,0),0)))))))</f>
        <v/>
      </c>
      <c r="G1212" s="4" t="str" cm="1">
        <f t="array" aca="1" ref="G1212" ca="1">IF(A1212="", "", SUMPRODUCT(--(OFFSET(K1212, 0, 0, 1, $O$1) = 0), --(INDEX('Cevap Anahtarları'!$B$2:$CW$10, MATCH(J1212, 'Cevap Anahtarları'!$A$2:$A$100, 0), COLUMN(OFFSET(K1212, 0, 0, 1, $O$1))-COLUMN(K1212)+1) &lt;&gt; "ABCDE")))</f>
        <v/>
      </c>
      <c r="H1212" s="12" t="str">
        <f t="shared" si="55"/>
        <v/>
      </c>
      <c r="I1212" s="12" t="str">
        <f t="shared" si="56"/>
        <v/>
      </c>
    </row>
    <row r="1213" spans="2:9">
      <c r="B1213" t="str">
        <f>IF(_xlfn.CONCAT('OMR Ciktisi'!F1210:O1210)="","",VALUE(_xlfn.CONCAT('OMR Ciktisi'!F1210:O1210)))</f>
        <v/>
      </c>
      <c r="C1213" t="str">
        <f>IF(B1213="", "", OR(ISNUMBER(MATCH(B1213, 'Ogrenci Listesi'!$B$2:$B$1500, 0)), ISNUMBER(MATCH(B1213, 'Ogr List2'!$B$2:$B$1500, 0))))</f>
        <v/>
      </c>
      <c r="D1213" t="str">
        <f t="shared" si="54"/>
        <v/>
      </c>
      <c r="E1213" s="4" t="str" cm="1">
        <f t="array" ref="E1213">IF(A1213="","", SUMPRODUCT(--(INDEX('Cevap Anahtarları'!$B$2:$CW$10, MATCH(J1213, 'Cevap Anahtarları'!$A$2:$A$100, 0), 0)="ABCDE")) + SUMPRODUCT(--(K1213:DF1213 &lt;&gt; ""), --(ISNUMBER(SEARCH(K1213:DF1213, INDEX('Cevap Anahtarları'!$B$2:$CW$10, MATCH(J1213, 'Cevap Anahtarları'!$A$2:$A$100, 0), 0)))), --(INDEX('Cevap Anahtarları'!$B$2:$CW$10, MATCH(J1213, 'Cevap Anahtarları'!$A$2:$A$100, 0), 0)&lt;&gt;"ABCDE")))</f>
        <v/>
      </c>
      <c r="F1213" s="4" t="str" cm="1">
        <f t="array" ref="F1213">IF(A1213="","",SUMPRODUCT(1* (K1213:DF1213 &lt;&gt; 0)*(NOT(ISNUMBER(SEARCH(K1213:DF1213,INDEX('Cevap Anahtarları'!$B$2:$CW$10,MATCH(J1213,'Cevap Anahtarları'!$A$2:$A$100,0),0)))))))</f>
        <v/>
      </c>
      <c r="G1213" s="4" t="str" cm="1">
        <f t="array" aca="1" ref="G1213" ca="1">IF(A1213="", "", SUMPRODUCT(--(OFFSET(K1213, 0, 0, 1, $O$1) = 0), --(INDEX('Cevap Anahtarları'!$B$2:$CW$10, MATCH(J1213, 'Cevap Anahtarları'!$A$2:$A$100, 0), COLUMN(OFFSET(K1213, 0, 0, 1, $O$1))-COLUMN(K1213)+1) &lt;&gt; "ABCDE")))</f>
        <v/>
      </c>
      <c r="H1213" s="12" t="str">
        <f t="shared" si="55"/>
        <v/>
      </c>
      <c r="I1213" s="12" t="str">
        <f t="shared" si="56"/>
        <v/>
      </c>
    </row>
    <row r="1214" spans="2:9">
      <c r="B1214" t="str">
        <f>IF(_xlfn.CONCAT('OMR Ciktisi'!F1211:O1211)="","",VALUE(_xlfn.CONCAT('OMR Ciktisi'!F1211:O1211)))</f>
        <v/>
      </c>
      <c r="C1214" t="str">
        <f>IF(B1214="", "", OR(ISNUMBER(MATCH(B1214, 'Ogrenci Listesi'!$B$2:$B$1500, 0)), ISNUMBER(MATCH(B1214, 'Ogr List2'!$B$2:$B$1500, 0))))</f>
        <v/>
      </c>
      <c r="D1214" t="str">
        <f t="shared" si="54"/>
        <v/>
      </c>
      <c r="E1214" s="4" t="str" cm="1">
        <f t="array" ref="E1214">IF(A1214="","", SUMPRODUCT(--(INDEX('Cevap Anahtarları'!$B$2:$CW$10, MATCH(J1214, 'Cevap Anahtarları'!$A$2:$A$100, 0), 0)="ABCDE")) + SUMPRODUCT(--(K1214:DF1214 &lt;&gt; ""), --(ISNUMBER(SEARCH(K1214:DF1214, INDEX('Cevap Anahtarları'!$B$2:$CW$10, MATCH(J1214, 'Cevap Anahtarları'!$A$2:$A$100, 0), 0)))), --(INDEX('Cevap Anahtarları'!$B$2:$CW$10, MATCH(J1214, 'Cevap Anahtarları'!$A$2:$A$100, 0), 0)&lt;&gt;"ABCDE")))</f>
        <v/>
      </c>
      <c r="F1214" s="4" t="str" cm="1">
        <f t="array" ref="F1214">IF(A1214="","",SUMPRODUCT(1* (K1214:DF1214 &lt;&gt; 0)*(NOT(ISNUMBER(SEARCH(K1214:DF1214,INDEX('Cevap Anahtarları'!$B$2:$CW$10,MATCH(J1214,'Cevap Anahtarları'!$A$2:$A$100,0),0)))))))</f>
        <v/>
      </c>
      <c r="G1214" s="4" t="str" cm="1">
        <f t="array" aca="1" ref="G1214" ca="1">IF(A1214="", "", SUMPRODUCT(--(OFFSET(K1214, 0, 0, 1, $O$1) = 0), --(INDEX('Cevap Anahtarları'!$B$2:$CW$10, MATCH(J1214, 'Cevap Anahtarları'!$A$2:$A$100, 0), COLUMN(OFFSET(K1214, 0, 0, 1, $O$1))-COLUMN(K1214)+1) &lt;&gt; "ABCDE")))</f>
        <v/>
      </c>
      <c r="H1214" s="12" t="str">
        <f t="shared" si="55"/>
        <v/>
      </c>
      <c r="I1214" s="12" t="str">
        <f t="shared" si="56"/>
        <v/>
      </c>
    </row>
    <row r="1215" spans="2:9">
      <c r="B1215" t="str">
        <f>IF(_xlfn.CONCAT('OMR Ciktisi'!F1212:O1212)="","",VALUE(_xlfn.CONCAT('OMR Ciktisi'!F1212:O1212)))</f>
        <v/>
      </c>
      <c r="C1215" t="str">
        <f>IF(B1215="", "", OR(ISNUMBER(MATCH(B1215, 'Ogrenci Listesi'!$B$2:$B$1500, 0)), ISNUMBER(MATCH(B1215, 'Ogr List2'!$B$2:$B$1500, 0))))</f>
        <v/>
      </c>
      <c r="D1215" t="str">
        <f t="shared" si="54"/>
        <v/>
      </c>
      <c r="E1215" s="4" t="str" cm="1">
        <f t="array" ref="E1215">IF(A1215="","", SUMPRODUCT(--(INDEX('Cevap Anahtarları'!$B$2:$CW$10, MATCH(J1215, 'Cevap Anahtarları'!$A$2:$A$100, 0), 0)="ABCDE")) + SUMPRODUCT(--(K1215:DF1215 &lt;&gt; ""), --(ISNUMBER(SEARCH(K1215:DF1215, INDEX('Cevap Anahtarları'!$B$2:$CW$10, MATCH(J1215, 'Cevap Anahtarları'!$A$2:$A$100, 0), 0)))), --(INDEX('Cevap Anahtarları'!$B$2:$CW$10, MATCH(J1215, 'Cevap Anahtarları'!$A$2:$A$100, 0), 0)&lt;&gt;"ABCDE")))</f>
        <v/>
      </c>
      <c r="F1215" s="4" t="str" cm="1">
        <f t="array" ref="F1215">IF(A1215="","",SUMPRODUCT(1* (K1215:DF1215 &lt;&gt; 0)*(NOT(ISNUMBER(SEARCH(K1215:DF1215,INDEX('Cevap Anahtarları'!$B$2:$CW$10,MATCH(J1215,'Cevap Anahtarları'!$A$2:$A$100,0),0)))))))</f>
        <v/>
      </c>
      <c r="G1215" s="4" t="str" cm="1">
        <f t="array" aca="1" ref="G1215" ca="1">IF(A1215="", "", SUMPRODUCT(--(OFFSET(K1215, 0, 0, 1, $O$1) = 0), --(INDEX('Cevap Anahtarları'!$B$2:$CW$10, MATCH(J1215, 'Cevap Anahtarları'!$A$2:$A$100, 0), COLUMN(OFFSET(K1215, 0, 0, 1, $O$1))-COLUMN(K1215)+1) &lt;&gt; "ABCDE")))</f>
        <v/>
      </c>
      <c r="H1215" s="12" t="str">
        <f t="shared" si="55"/>
        <v/>
      </c>
      <c r="I1215" s="12" t="str">
        <f t="shared" si="56"/>
        <v/>
      </c>
    </row>
    <row r="1216" spans="2:9">
      <c r="B1216" t="str">
        <f>IF(_xlfn.CONCAT('OMR Ciktisi'!F1213:O1213)="","",VALUE(_xlfn.CONCAT('OMR Ciktisi'!F1213:O1213)))</f>
        <v/>
      </c>
      <c r="C1216" t="str">
        <f>IF(B1216="", "", OR(ISNUMBER(MATCH(B1216, 'Ogrenci Listesi'!$B$2:$B$1500, 0)), ISNUMBER(MATCH(B1216, 'Ogr List2'!$B$2:$B$1500, 0))))</f>
        <v/>
      </c>
      <c r="D1216" t="str">
        <f t="shared" si="54"/>
        <v/>
      </c>
      <c r="E1216" s="4" t="str" cm="1">
        <f t="array" ref="E1216">IF(A1216="","", SUMPRODUCT(--(INDEX('Cevap Anahtarları'!$B$2:$CW$10, MATCH(J1216, 'Cevap Anahtarları'!$A$2:$A$100, 0), 0)="ABCDE")) + SUMPRODUCT(--(K1216:DF1216 &lt;&gt; ""), --(ISNUMBER(SEARCH(K1216:DF1216, INDEX('Cevap Anahtarları'!$B$2:$CW$10, MATCH(J1216, 'Cevap Anahtarları'!$A$2:$A$100, 0), 0)))), --(INDEX('Cevap Anahtarları'!$B$2:$CW$10, MATCH(J1216, 'Cevap Anahtarları'!$A$2:$A$100, 0), 0)&lt;&gt;"ABCDE")))</f>
        <v/>
      </c>
      <c r="F1216" s="4" t="str" cm="1">
        <f t="array" ref="F1216">IF(A1216="","",SUMPRODUCT(1* (K1216:DF1216 &lt;&gt; 0)*(NOT(ISNUMBER(SEARCH(K1216:DF1216,INDEX('Cevap Anahtarları'!$B$2:$CW$10,MATCH(J1216,'Cevap Anahtarları'!$A$2:$A$100,0),0)))))))</f>
        <v/>
      </c>
      <c r="G1216" s="4" t="str" cm="1">
        <f t="array" aca="1" ref="G1216" ca="1">IF(A1216="", "", SUMPRODUCT(--(OFFSET(K1216, 0, 0, 1, $O$1) = 0), --(INDEX('Cevap Anahtarları'!$B$2:$CW$10, MATCH(J1216, 'Cevap Anahtarları'!$A$2:$A$100, 0), COLUMN(OFFSET(K1216, 0, 0, 1, $O$1))-COLUMN(K1216)+1) &lt;&gt; "ABCDE")))</f>
        <v/>
      </c>
      <c r="H1216" s="12" t="str">
        <f t="shared" si="55"/>
        <v/>
      </c>
      <c r="I1216" s="12" t="str">
        <f t="shared" si="56"/>
        <v/>
      </c>
    </row>
    <row r="1217" spans="2:9">
      <c r="B1217" t="str">
        <f>IF(_xlfn.CONCAT('OMR Ciktisi'!F1214:O1214)="","",VALUE(_xlfn.CONCAT('OMR Ciktisi'!F1214:O1214)))</f>
        <v/>
      </c>
      <c r="C1217" t="str">
        <f>IF(B1217="", "", OR(ISNUMBER(MATCH(B1217, 'Ogrenci Listesi'!$B$2:$B$1500, 0)), ISNUMBER(MATCH(B1217, 'Ogr List2'!$B$2:$B$1500, 0))))</f>
        <v/>
      </c>
      <c r="D1217" t="str">
        <f t="shared" si="54"/>
        <v/>
      </c>
      <c r="E1217" s="4" t="str" cm="1">
        <f t="array" ref="E1217">IF(A1217="","", SUMPRODUCT(--(INDEX('Cevap Anahtarları'!$B$2:$CW$10, MATCH(J1217, 'Cevap Anahtarları'!$A$2:$A$100, 0), 0)="ABCDE")) + SUMPRODUCT(--(K1217:DF1217 &lt;&gt; ""), --(ISNUMBER(SEARCH(K1217:DF1217, INDEX('Cevap Anahtarları'!$B$2:$CW$10, MATCH(J1217, 'Cevap Anahtarları'!$A$2:$A$100, 0), 0)))), --(INDEX('Cevap Anahtarları'!$B$2:$CW$10, MATCH(J1217, 'Cevap Anahtarları'!$A$2:$A$100, 0), 0)&lt;&gt;"ABCDE")))</f>
        <v/>
      </c>
      <c r="F1217" s="4" t="str" cm="1">
        <f t="array" ref="F1217">IF(A1217="","",SUMPRODUCT(1* (K1217:DF1217 &lt;&gt; 0)*(NOT(ISNUMBER(SEARCH(K1217:DF1217,INDEX('Cevap Anahtarları'!$B$2:$CW$10,MATCH(J1217,'Cevap Anahtarları'!$A$2:$A$100,0),0)))))))</f>
        <v/>
      </c>
      <c r="G1217" s="4" t="str" cm="1">
        <f t="array" aca="1" ref="G1217" ca="1">IF(A1217="", "", SUMPRODUCT(--(OFFSET(K1217, 0, 0, 1, $O$1) = 0), --(INDEX('Cevap Anahtarları'!$B$2:$CW$10, MATCH(J1217, 'Cevap Anahtarları'!$A$2:$A$100, 0), COLUMN(OFFSET(K1217, 0, 0, 1, $O$1))-COLUMN(K1217)+1) &lt;&gt; "ABCDE")))</f>
        <v/>
      </c>
      <c r="H1217" s="12" t="str">
        <f t="shared" si="55"/>
        <v/>
      </c>
      <c r="I1217" s="12" t="str">
        <f t="shared" si="56"/>
        <v/>
      </c>
    </row>
    <row r="1218" spans="2:9">
      <c r="B1218" t="str">
        <f>IF(_xlfn.CONCAT('OMR Ciktisi'!F1215:O1215)="","",VALUE(_xlfn.CONCAT('OMR Ciktisi'!F1215:O1215)))</f>
        <v/>
      </c>
      <c r="C1218" t="str">
        <f>IF(B1218="", "", OR(ISNUMBER(MATCH(B1218, 'Ogrenci Listesi'!$B$2:$B$1500, 0)), ISNUMBER(MATCH(B1218, 'Ogr List2'!$B$2:$B$1500, 0))))</f>
        <v/>
      </c>
      <c r="D1218" t="str">
        <f t="shared" si="54"/>
        <v/>
      </c>
      <c r="E1218" s="4" t="str" cm="1">
        <f t="array" ref="E1218">IF(A1218="","", SUMPRODUCT(--(INDEX('Cevap Anahtarları'!$B$2:$CW$10, MATCH(J1218, 'Cevap Anahtarları'!$A$2:$A$100, 0), 0)="ABCDE")) + SUMPRODUCT(--(K1218:DF1218 &lt;&gt; ""), --(ISNUMBER(SEARCH(K1218:DF1218, INDEX('Cevap Anahtarları'!$B$2:$CW$10, MATCH(J1218, 'Cevap Anahtarları'!$A$2:$A$100, 0), 0)))), --(INDEX('Cevap Anahtarları'!$B$2:$CW$10, MATCH(J1218, 'Cevap Anahtarları'!$A$2:$A$100, 0), 0)&lt;&gt;"ABCDE")))</f>
        <v/>
      </c>
      <c r="F1218" s="4" t="str" cm="1">
        <f t="array" ref="F1218">IF(A1218="","",SUMPRODUCT(1* (K1218:DF1218 &lt;&gt; 0)*(NOT(ISNUMBER(SEARCH(K1218:DF1218,INDEX('Cevap Anahtarları'!$B$2:$CW$10,MATCH(J1218,'Cevap Anahtarları'!$A$2:$A$100,0),0)))))))</f>
        <v/>
      </c>
      <c r="G1218" s="4" t="str" cm="1">
        <f t="array" aca="1" ref="G1218" ca="1">IF(A1218="", "", SUMPRODUCT(--(OFFSET(K1218, 0, 0, 1, $O$1) = 0), --(INDEX('Cevap Anahtarları'!$B$2:$CW$10, MATCH(J1218, 'Cevap Anahtarları'!$A$2:$A$100, 0), COLUMN(OFFSET(K1218, 0, 0, 1, $O$1))-COLUMN(K1218)+1) &lt;&gt; "ABCDE")))</f>
        <v/>
      </c>
      <c r="H1218" s="12" t="str">
        <f t="shared" si="55"/>
        <v/>
      </c>
      <c r="I1218" s="12" t="str">
        <f t="shared" si="56"/>
        <v/>
      </c>
    </row>
    <row r="1219" spans="2:9">
      <c r="B1219" t="str">
        <f>IF(_xlfn.CONCAT('OMR Ciktisi'!F1216:O1216)="","",VALUE(_xlfn.CONCAT('OMR Ciktisi'!F1216:O1216)))</f>
        <v/>
      </c>
      <c r="C1219" t="str">
        <f>IF(B1219="", "", OR(ISNUMBER(MATCH(B1219, 'Ogrenci Listesi'!$B$2:$B$1500, 0)), ISNUMBER(MATCH(B1219, 'Ogr List2'!$B$2:$B$1500, 0))))</f>
        <v/>
      </c>
      <c r="D1219" t="str">
        <f t="shared" si="54"/>
        <v/>
      </c>
      <c r="E1219" s="4" t="str" cm="1">
        <f t="array" ref="E1219">IF(A1219="","", SUMPRODUCT(--(INDEX('Cevap Anahtarları'!$B$2:$CW$10, MATCH(J1219, 'Cevap Anahtarları'!$A$2:$A$100, 0), 0)="ABCDE")) + SUMPRODUCT(--(K1219:DF1219 &lt;&gt; ""), --(ISNUMBER(SEARCH(K1219:DF1219, INDEX('Cevap Anahtarları'!$B$2:$CW$10, MATCH(J1219, 'Cevap Anahtarları'!$A$2:$A$100, 0), 0)))), --(INDEX('Cevap Anahtarları'!$B$2:$CW$10, MATCH(J1219, 'Cevap Anahtarları'!$A$2:$A$100, 0), 0)&lt;&gt;"ABCDE")))</f>
        <v/>
      </c>
      <c r="F1219" s="4" t="str" cm="1">
        <f t="array" ref="F1219">IF(A1219="","",SUMPRODUCT(1* (K1219:DF1219 &lt;&gt; 0)*(NOT(ISNUMBER(SEARCH(K1219:DF1219,INDEX('Cevap Anahtarları'!$B$2:$CW$10,MATCH(J1219,'Cevap Anahtarları'!$A$2:$A$100,0),0)))))))</f>
        <v/>
      </c>
      <c r="G1219" s="4" t="str" cm="1">
        <f t="array" aca="1" ref="G1219" ca="1">IF(A1219="", "", SUMPRODUCT(--(OFFSET(K1219, 0, 0, 1, $O$1) = 0), --(INDEX('Cevap Anahtarları'!$B$2:$CW$10, MATCH(J1219, 'Cevap Anahtarları'!$A$2:$A$100, 0), COLUMN(OFFSET(K1219, 0, 0, 1, $O$1))-COLUMN(K1219)+1) &lt;&gt; "ABCDE")))</f>
        <v/>
      </c>
      <c r="H1219" s="12" t="str">
        <f t="shared" si="55"/>
        <v/>
      </c>
      <c r="I1219" s="12" t="str">
        <f t="shared" si="56"/>
        <v/>
      </c>
    </row>
    <row r="1220" spans="2:9">
      <c r="B1220" t="str">
        <f>IF(_xlfn.CONCAT('OMR Ciktisi'!F1217:O1217)="","",VALUE(_xlfn.CONCAT('OMR Ciktisi'!F1217:O1217)))</f>
        <v/>
      </c>
      <c r="C1220" t="str">
        <f>IF(B1220="", "", OR(ISNUMBER(MATCH(B1220, 'Ogrenci Listesi'!$B$2:$B$1500, 0)), ISNUMBER(MATCH(B1220, 'Ogr List2'!$B$2:$B$1500, 0))))</f>
        <v/>
      </c>
      <c r="D1220" t="str">
        <f t="shared" si="54"/>
        <v/>
      </c>
      <c r="E1220" s="4" t="str" cm="1">
        <f t="array" ref="E1220">IF(A1220="","", SUMPRODUCT(--(INDEX('Cevap Anahtarları'!$B$2:$CW$10, MATCH(J1220, 'Cevap Anahtarları'!$A$2:$A$100, 0), 0)="ABCDE")) + SUMPRODUCT(--(K1220:DF1220 &lt;&gt; ""), --(ISNUMBER(SEARCH(K1220:DF1220, INDEX('Cevap Anahtarları'!$B$2:$CW$10, MATCH(J1220, 'Cevap Anahtarları'!$A$2:$A$100, 0), 0)))), --(INDEX('Cevap Anahtarları'!$B$2:$CW$10, MATCH(J1220, 'Cevap Anahtarları'!$A$2:$A$100, 0), 0)&lt;&gt;"ABCDE")))</f>
        <v/>
      </c>
      <c r="F1220" s="4" t="str" cm="1">
        <f t="array" ref="F1220">IF(A1220="","",SUMPRODUCT(1* (K1220:DF1220 &lt;&gt; 0)*(NOT(ISNUMBER(SEARCH(K1220:DF1220,INDEX('Cevap Anahtarları'!$B$2:$CW$10,MATCH(J1220,'Cevap Anahtarları'!$A$2:$A$100,0),0)))))))</f>
        <v/>
      </c>
      <c r="G1220" s="4" t="str" cm="1">
        <f t="array" aca="1" ref="G1220" ca="1">IF(A1220="", "", SUMPRODUCT(--(OFFSET(K1220, 0, 0, 1, $O$1) = 0), --(INDEX('Cevap Anahtarları'!$B$2:$CW$10, MATCH(J1220, 'Cevap Anahtarları'!$A$2:$A$100, 0), COLUMN(OFFSET(K1220, 0, 0, 1, $O$1))-COLUMN(K1220)+1) &lt;&gt; "ABCDE")))</f>
        <v/>
      </c>
      <c r="H1220" s="12" t="str">
        <f t="shared" si="55"/>
        <v/>
      </c>
      <c r="I1220" s="12" t="str">
        <f t="shared" si="56"/>
        <v/>
      </c>
    </row>
    <row r="1221" spans="2:9">
      <c r="B1221" t="str">
        <f>IF(_xlfn.CONCAT('OMR Ciktisi'!F1218:O1218)="","",VALUE(_xlfn.CONCAT('OMR Ciktisi'!F1218:O1218)))</f>
        <v/>
      </c>
      <c r="C1221" t="str">
        <f>IF(B1221="", "", OR(ISNUMBER(MATCH(B1221, 'Ogrenci Listesi'!$B$2:$B$1500, 0)), ISNUMBER(MATCH(B1221, 'Ogr List2'!$B$2:$B$1500, 0))))</f>
        <v/>
      </c>
      <c r="D1221" t="str">
        <f t="shared" si="54"/>
        <v/>
      </c>
      <c r="E1221" s="4" t="str" cm="1">
        <f t="array" ref="E1221">IF(A1221="","", SUMPRODUCT(--(INDEX('Cevap Anahtarları'!$B$2:$CW$10, MATCH(J1221, 'Cevap Anahtarları'!$A$2:$A$100, 0), 0)="ABCDE")) + SUMPRODUCT(--(K1221:DF1221 &lt;&gt; ""), --(ISNUMBER(SEARCH(K1221:DF1221, INDEX('Cevap Anahtarları'!$B$2:$CW$10, MATCH(J1221, 'Cevap Anahtarları'!$A$2:$A$100, 0), 0)))), --(INDEX('Cevap Anahtarları'!$B$2:$CW$10, MATCH(J1221, 'Cevap Anahtarları'!$A$2:$A$100, 0), 0)&lt;&gt;"ABCDE")))</f>
        <v/>
      </c>
      <c r="F1221" s="4" t="str" cm="1">
        <f t="array" ref="F1221">IF(A1221="","",SUMPRODUCT(1* (K1221:DF1221 &lt;&gt; 0)*(NOT(ISNUMBER(SEARCH(K1221:DF1221,INDEX('Cevap Anahtarları'!$B$2:$CW$10,MATCH(J1221,'Cevap Anahtarları'!$A$2:$A$100,0),0)))))))</f>
        <v/>
      </c>
      <c r="G1221" s="4" t="str" cm="1">
        <f t="array" aca="1" ref="G1221" ca="1">IF(A1221="", "", SUMPRODUCT(--(OFFSET(K1221, 0, 0, 1, $O$1) = 0), --(INDEX('Cevap Anahtarları'!$B$2:$CW$10, MATCH(J1221, 'Cevap Anahtarları'!$A$2:$A$100, 0), COLUMN(OFFSET(K1221, 0, 0, 1, $O$1))-COLUMN(K1221)+1) &lt;&gt; "ABCDE")))</f>
        <v/>
      </c>
      <c r="H1221" s="12" t="str">
        <f t="shared" si="55"/>
        <v/>
      </c>
      <c r="I1221" s="12" t="str">
        <f t="shared" si="56"/>
        <v/>
      </c>
    </row>
    <row r="1222" spans="2:9">
      <c r="B1222" t="str">
        <f>IF(_xlfn.CONCAT('OMR Ciktisi'!F1219:O1219)="","",VALUE(_xlfn.CONCAT('OMR Ciktisi'!F1219:O1219)))</f>
        <v/>
      </c>
      <c r="C1222" t="str">
        <f>IF(B1222="", "", OR(ISNUMBER(MATCH(B1222, 'Ogrenci Listesi'!$B$2:$B$1500, 0)), ISNUMBER(MATCH(B1222, 'Ogr List2'!$B$2:$B$1500, 0))))</f>
        <v/>
      </c>
      <c r="D1222" t="str">
        <f t="shared" ref="D1222:D1285" si="57">IF(ISBLANK(A1222), "", COUNTIF(B:B,B1222)&lt;1.5)</f>
        <v/>
      </c>
      <c r="E1222" s="4" t="str" cm="1">
        <f t="array" ref="E1222">IF(A1222="","", SUMPRODUCT(--(INDEX('Cevap Anahtarları'!$B$2:$CW$10, MATCH(J1222, 'Cevap Anahtarları'!$A$2:$A$100, 0), 0)="ABCDE")) + SUMPRODUCT(--(K1222:DF1222 &lt;&gt; ""), --(ISNUMBER(SEARCH(K1222:DF1222, INDEX('Cevap Anahtarları'!$B$2:$CW$10, MATCH(J1222, 'Cevap Anahtarları'!$A$2:$A$100, 0), 0)))), --(INDEX('Cevap Anahtarları'!$B$2:$CW$10, MATCH(J1222, 'Cevap Anahtarları'!$A$2:$A$100, 0), 0)&lt;&gt;"ABCDE")))</f>
        <v/>
      </c>
      <c r="F1222" s="4" t="str" cm="1">
        <f t="array" ref="F1222">IF(A1222="","",SUMPRODUCT(1* (K1222:DF1222 &lt;&gt; 0)*(NOT(ISNUMBER(SEARCH(K1222:DF1222,INDEX('Cevap Anahtarları'!$B$2:$CW$10,MATCH(J1222,'Cevap Anahtarları'!$A$2:$A$100,0),0)))))))</f>
        <v/>
      </c>
      <c r="G1222" s="4" t="str" cm="1">
        <f t="array" aca="1" ref="G1222" ca="1">IF(A1222="", "", SUMPRODUCT(--(OFFSET(K1222, 0, 0, 1, $O$1) = 0), --(INDEX('Cevap Anahtarları'!$B$2:$CW$10, MATCH(J1222, 'Cevap Anahtarları'!$A$2:$A$100, 0), COLUMN(OFFSET(K1222, 0, 0, 1, $O$1))-COLUMN(K1222)+1) &lt;&gt; "ABCDE")))</f>
        <v/>
      </c>
      <c r="H1222" s="12" t="str">
        <f t="shared" ref="H1222:H1285" si="58">IF(A1222="","", MAX(E1222*$C$2+F1222*$I$2,0))</f>
        <v/>
      </c>
      <c r="I1222" s="12" t="str">
        <f t="shared" ref="I1222:I1285" si="59">IF(ISBLANK(A1222), "", IF(OR(D1222 = FALSE, C1222 = FALSE, J1222=0), -99, IFERROR(H1222*$O$2/$O$1, -99)))</f>
        <v/>
      </c>
    </row>
    <row r="1223" spans="2:9">
      <c r="B1223" t="str">
        <f>IF(_xlfn.CONCAT('OMR Ciktisi'!F1220:O1220)="","",VALUE(_xlfn.CONCAT('OMR Ciktisi'!F1220:O1220)))</f>
        <v/>
      </c>
      <c r="C1223" t="str">
        <f>IF(B1223="", "", OR(ISNUMBER(MATCH(B1223, 'Ogrenci Listesi'!$B$2:$B$1500, 0)), ISNUMBER(MATCH(B1223, 'Ogr List2'!$B$2:$B$1500, 0))))</f>
        <v/>
      </c>
      <c r="D1223" t="str">
        <f t="shared" si="57"/>
        <v/>
      </c>
      <c r="E1223" s="4" t="str" cm="1">
        <f t="array" ref="E1223">IF(A1223="","", SUMPRODUCT(--(INDEX('Cevap Anahtarları'!$B$2:$CW$10, MATCH(J1223, 'Cevap Anahtarları'!$A$2:$A$100, 0), 0)="ABCDE")) + SUMPRODUCT(--(K1223:DF1223 &lt;&gt; ""), --(ISNUMBER(SEARCH(K1223:DF1223, INDEX('Cevap Anahtarları'!$B$2:$CW$10, MATCH(J1223, 'Cevap Anahtarları'!$A$2:$A$100, 0), 0)))), --(INDEX('Cevap Anahtarları'!$B$2:$CW$10, MATCH(J1223, 'Cevap Anahtarları'!$A$2:$A$100, 0), 0)&lt;&gt;"ABCDE")))</f>
        <v/>
      </c>
      <c r="F1223" s="4" t="str" cm="1">
        <f t="array" ref="F1223">IF(A1223="","",SUMPRODUCT(1* (K1223:DF1223 &lt;&gt; 0)*(NOT(ISNUMBER(SEARCH(K1223:DF1223,INDEX('Cevap Anahtarları'!$B$2:$CW$10,MATCH(J1223,'Cevap Anahtarları'!$A$2:$A$100,0),0)))))))</f>
        <v/>
      </c>
      <c r="G1223" s="4" t="str" cm="1">
        <f t="array" aca="1" ref="G1223" ca="1">IF(A1223="", "", SUMPRODUCT(--(OFFSET(K1223, 0, 0, 1, $O$1) = 0), --(INDEX('Cevap Anahtarları'!$B$2:$CW$10, MATCH(J1223, 'Cevap Anahtarları'!$A$2:$A$100, 0), COLUMN(OFFSET(K1223, 0, 0, 1, $O$1))-COLUMN(K1223)+1) &lt;&gt; "ABCDE")))</f>
        <v/>
      </c>
      <c r="H1223" s="12" t="str">
        <f t="shared" si="58"/>
        <v/>
      </c>
      <c r="I1223" s="12" t="str">
        <f t="shared" si="59"/>
        <v/>
      </c>
    </row>
    <row r="1224" spans="2:9">
      <c r="B1224" t="str">
        <f>IF(_xlfn.CONCAT('OMR Ciktisi'!F1221:O1221)="","",VALUE(_xlfn.CONCAT('OMR Ciktisi'!F1221:O1221)))</f>
        <v/>
      </c>
      <c r="C1224" t="str">
        <f>IF(B1224="", "", OR(ISNUMBER(MATCH(B1224, 'Ogrenci Listesi'!$B$2:$B$1500, 0)), ISNUMBER(MATCH(B1224, 'Ogr List2'!$B$2:$B$1500, 0))))</f>
        <v/>
      </c>
      <c r="D1224" t="str">
        <f t="shared" si="57"/>
        <v/>
      </c>
      <c r="E1224" s="4" t="str" cm="1">
        <f t="array" ref="E1224">IF(A1224="","", SUMPRODUCT(--(INDEX('Cevap Anahtarları'!$B$2:$CW$10, MATCH(J1224, 'Cevap Anahtarları'!$A$2:$A$100, 0), 0)="ABCDE")) + SUMPRODUCT(--(K1224:DF1224 &lt;&gt; ""), --(ISNUMBER(SEARCH(K1224:DF1224, INDEX('Cevap Anahtarları'!$B$2:$CW$10, MATCH(J1224, 'Cevap Anahtarları'!$A$2:$A$100, 0), 0)))), --(INDEX('Cevap Anahtarları'!$B$2:$CW$10, MATCH(J1224, 'Cevap Anahtarları'!$A$2:$A$100, 0), 0)&lt;&gt;"ABCDE")))</f>
        <v/>
      </c>
      <c r="F1224" s="4" t="str" cm="1">
        <f t="array" ref="F1224">IF(A1224="","",SUMPRODUCT(1* (K1224:DF1224 &lt;&gt; 0)*(NOT(ISNUMBER(SEARCH(K1224:DF1224,INDEX('Cevap Anahtarları'!$B$2:$CW$10,MATCH(J1224,'Cevap Anahtarları'!$A$2:$A$100,0),0)))))))</f>
        <v/>
      </c>
      <c r="G1224" s="4" t="str" cm="1">
        <f t="array" aca="1" ref="G1224" ca="1">IF(A1224="", "", SUMPRODUCT(--(OFFSET(K1224, 0, 0, 1, $O$1) = 0), --(INDEX('Cevap Anahtarları'!$B$2:$CW$10, MATCH(J1224, 'Cevap Anahtarları'!$A$2:$A$100, 0), COLUMN(OFFSET(K1224, 0, 0, 1, $O$1))-COLUMN(K1224)+1) &lt;&gt; "ABCDE")))</f>
        <v/>
      </c>
      <c r="H1224" s="12" t="str">
        <f t="shared" si="58"/>
        <v/>
      </c>
      <c r="I1224" s="12" t="str">
        <f t="shared" si="59"/>
        <v/>
      </c>
    </row>
    <row r="1225" spans="2:9">
      <c r="B1225" t="str">
        <f>IF(_xlfn.CONCAT('OMR Ciktisi'!F1222:O1222)="","",VALUE(_xlfn.CONCAT('OMR Ciktisi'!F1222:O1222)))</f>
        <v/>
      </c>
      <c r="C1225" t="str">
        <f>IF(B1225="", "", OR(ISNUMBER(MATCH(B1225, 'Ogrenci Listesi'!$B$2:$B$1500, 0)), ISNUMBER(MATCH(B1225, 'Ogr List2'!$B$2:$B$1500, 0))))</f>
        <v/>
      </c>
      <c r="D1225" t="str">
        <f t="shared" si="57"/>
        <v/>
      </c>
      <c r="E1225" s="4" t="str" cm="1">
        <f t="array" ref="E1225">IF(A1225="","", SUMPRODUCT(--(INDEX('Cevap Anahtarları'!$B$2:$CW$10, MATCH(J1225, 'Cevap Anahtarları'!$A$2:$A$100, 0), 0)="ABCDE")) + SUMPRODUCT(--(K1225:DF1225 &lt;&gt; ""), --(ISNUMBER(SEARCH(K1225:DF1225, INDEX('Cevap Anahtarları'!$B$2:$CW$10, MATCH(J1225, 'Cevap Anahtarları'!$A$2:$A$100, 0), 0)))), --(INDEX('Cevap Anahtarları'!$B$2:$CW$10, MATCH(J1225, 'Cevap Anahtarları'!$A$2:$A$100, 0), 0)&lt;&gt;"ABCDE")))</f>
        <v/>
      </c>
      <c r="F1225" s="4" t="str" cm="1">
        <f t="array" ref="F1225">IF(A1225="","",SUMPRODUCT(1* (K1225:DF1225 &lt;&gt; 0)*(NOT(ISNUMBER(SEARCH(K1225:DF1225,INDEX('Cevap Anahtarları'!$B$2:$CW$10,MATCH(J1225,'Cevap Anahtarları'!$A$2:$A$100,0),0)))))))</f>
        <v/>
      </c>
      <c r="G1225" s="4" t="str" cm="1">
        <f t="array" aca="1" ref="G1225" ca="1">IF(A1225="", "", SUMPRODUCT(--(OFFSET(K1225, 0, 0, 1, $O$1) = 0), --(INDEX('Cevap Anahtarları'!$B$2:$CW$10, MATCH(J1225, 'Cevap Anahtarları'!$A$2:$A$100, 0), COLUMN(OFFSET(K1225, 0, 0, 1, $O$1))-COLUMN(K1225)+1) &lt;&gt; "ABCDE")))</f>
        <v/>
      </c>
      <c r="H1225" s="12" t="str">
        <f t="shared" si="58"/>
        <v/>
      </c>
      <c r="I1225" s="12" t="str">
        <f t="shared" si="59"/>
        <v/>
      </c>
    </row>
    <row r="1226" spans="2:9">
      <c r="B1226" t="str">
        <f>IF(_xlfn.CONCAT('OMR Ciktisi'!F1223:O1223)="","",VALUE(_xlfn.CONCAT('OMR Ciktisi'!F1223:O1223)))</f>
        <v/>
      </c>
      <c r="C1226" t="str">
        <f>IF(B1226="", "", OR(ISNUMBER(MATCH(B1226, 'Ogrenci Listesi'!$B$2:$B$1500, 0)), ISNUMBER(MATCH(B1226, 'Ogr List2'!$B$2:$B$1500, 0))))</f>
        <v/>
      </c>
      <c r="D1226" t="str">
        <f t="shared" si="57"/>
        <v/>
      </c>
      <c r="E1226" s="4" t="str" cm="1">
        <f t="array" ref="E1226">IF(A1226="","", SUMPRODUCT(--(INDEX('Cevap Anahtarları'!$B$2:$CW$10, MATCH(J1226, 'Cevap Anahtarları'!$A$2:$A$100, 0), 0)="ABCDE")) + SUMPRODUCT(--(K1226:DF1226 &lt;&gt; ""), --(ISNUMBER(SEARCH(K1226:DF1226, INDEX('Cevap Anahtarları'!$B$2:$CW$10, MATCH(J1226, 'Cevap Anahtarları'!$A$2:$A$100, 0), 0)))), --(INDEX('Cevap Anahtarları'!$B$2:$CW$10, MATCH(J1226, 'Cevap Anahtarları'!$A$2:$A$100, 0), 0)&lt;&gt;"ABCDE")))</f>
        <v/>
      </c>
      <c r="F1226" s="4" t="str" cm="1">
        <f t="array" ref="F1226">IF(A1226="","",SUMPRODUCT(1* (K1226:DF1226 &lt;&gt; 0)*(NOT(ISNUMBER(SEARCH(K1226:DF1226,INDEX('Cevap Anahtarları'!$B$2:$CW$10,MATCH(J1226,'Cevap Anahtarları'!$A$2:$A$100,0),0)))))))</f>
        <v/>
      </c>
      <c r="G1226" s="4" t="str" cm="1">
        <f t="array" aca="1" ref="G1226" ca="1">IF(A1226="", "", SUMPRODUCT(--(OFFSET(K1226, 0, 0, 1, $O$1) = 0), --(INDEX('Cevap Anahtarları'!$B$2:$CW$10, MATCH(J1226, 'Cevap Anahtarları'!$A$2:$A$100, 0), COLUMN(OFFSET(K1226, 0, 0, 1, $O$1))-COLUMN(K1226)+1) &lt;&gt; "ABCDE")))</f>
        <v/>
      </c>
      <c r="H1226" s="12" t="str">
        <f t="shared" si="58"/>
        <v/>
      </c>
      <c r="I1226" s="12" t="str">
        <f t="shared" si="59"/>
        <v/>
      </c>
    </row>
    <row r="1227" spans="2:9">
      <c r="B1227" t="str">
        <f>IF(_xlfn.CONCAT('OMR Ciktisi'!F1224:O1224)="","",VALUE(_xlfn.CONCAT('OMR Ciktisi'!F1224:O1224)))</f>
        <v/>
      </c>
      <c r="C1227" t="str">
        <f>IF(B1227="", "", OR(ISNUMBER(MATCH(B1227, 'Ogrenci Listesi'!$B$2:$B$1500, 0)), ISNUMBER(MATCH(B1227, 'Ogr List2'!$B$2:$B$1500, 0))))</f>
        <v/>
      </c>
      <c r="D1227" t="str">
        <f t="shared" si="57"/>
        <v/>
      </c>
      <c r="E1227" s="4" t="str" cm="1">
        <f t="array" ref="E1227">IF(A1227="","", SUMPRODUCT(--(INDEX('Cevap Anahtarları'!$B$2:$CW$10, MATCH(J1227, 'Cevap Anahtarları'!$A$2:$A$100, 0), 0)="ABCDE")) + SUMPRODUCT(--(K1227:DF1227 &lt;&gt; ""), --(ISNUMBER(SEARCH(K1227:DF1227, INDEX('Cevap Anahtarları'!$B$2:$CW$10, MATCH(J1227, 'Cevap Anahtarları'!$A$2:$A$100, 0), 0)))), --(INDEX('Cevap Anahtarları'!$B$2:$CW$10, MATCH(J1227, 'Cevap Anahtarları'!$A$2:$A$100, 0), 0)&lt;&gt;"ABCDE")))</f>
        <v/>
      </c>
      <c r="F1227" s="4" t="str" cm="1">
        <f t="array" ref="F1227">IF(A1227="","",SUMPRODUCT(1* (K1227:DF1227 &lt;&gt; 0)*(NOT(ISNUMBER(SEARCH(K1227:DF1227,INDEX('Cevap Anahtarları'!$B$2:$CW$10,MATCH(J1227,'Cevap Anahtarları'!$A$2:$A$100,0),0)))))))</f>
        <v/>
      </c>
      <c r="G1227" s="4" t="str" cm="1">
        <f t="array" aca="1" ref="G1227" ca="1">IF(A1227="", "", SUMPRODUCT(--(OFFSET(K1227, 0, 0, 1, $O$1) = 0), --(INDEX('Cevap Anahtarları'!$B$2:$CW$10, MATCH(J1227, 'Cevap Anahtarları'!$A$2:$A$100, 0), COLUMN(OFFSET(K1227, 0, 0, 1, $O$1))-COLUMN(K1227)+1) &lt;&gt; "ABCDE")))</f>
        <v/>
      </c>
      <c r="H1227" s="12" t="str">
        <f t="shared" si="58"/>
        <v/>
      </c>
      <c r="I1227" s="12" t="str">
        <f t="shared" si="59"/>
        <v/>
      </c>
    </row>
    <row r="1228" spans="2:9">
      <c r="B1228" t="str">
        <f>IF(_xlfn.CONCAT('OMR Ciktisi'!F1225:O1225)="","",VALUE(_xlfn.CONCAT('OMR Ciktisi'!F1225:O1225)))</f>
        <v/>
      </c>
      <c r="C1228" t="str">
        <f>IF(B1228="", "", OR(ISNUMBER(MATCH(B1228, 'Ogrenci Listesi'!$B$2:$B$1500, 0)), ISNUMBER(MATCH(B1228, 'Ogr List2'!$B$2:$B$1500, 0))))</f>
        <v/>
      </c>
      <c r="D1228" t="str">
        <f t="shared" si="57"/>
        <v/>
      </c>
      <c r="E1228" s="4" t="str" cm="1">
        <f t="array" ref="E1228">IF(A1228="","", SUMPRODUCT(--(INDEX('Cevap Anahtarları'!$B$2:$CW$10, MATCH(J1228, 'Cevap Anahtarları'!$A$2:$A$100, 0), 0)="ABCDE")) + SUMPRODUCT(--(K1228:DF1228 &lt;&gt; ""), --(ISNUMBER(SEARCH(K1228:DF1228, INDEX('Cevap Anahtarları'!$B$2:$CW$10, MATCH(J1228, 'Cevap Anahtarları'!$A$2:$A$100, 0), 0)))), --(INDEX('Cevap Anahtarları'!$B$2:$CW$10, MATCH(J1228, 'Cevap Anahtarları'!$A$2:$A$100, 0), 0)&lt;&gt;"ABCDE")))</f>
        <v/>
      </c>
      <c r="F1228" s="4" t="str" cm="1">
        <f t="array" ref="F1228">IF(A1228="","",SUMPRODUCT(1* (K1228:DF1228 &lt;&gt; 0)*(NOT(ISNUMBER(SEARCH(K1228:DF1228,INDEX('Cevap Anahtarları'!$B$2:$CW$10,MATCH(J1228,'Cevap Anahtarları'!$A$2:$A$100,0),0)))))))</f>
        <v/>
      </c>
      <c r="G1228" s="4" t="str" cm="1">
        <f t="array" aca="1" ref="G1228" ca="1">IF(A1228="", "", SUMPRODUCT(--(OFFSET(K1228, 0, 0, 1, $O$1) = 0), --(INDEX('Cevap Anahtarları'!$B$2:$CW$10, MATCH(J1228, 'Cevap Anahtarları'!$A$2:$A$100, 0), COLUMN(OFFSET(K1228, 0, 0, 1, $O$1))-COLUMN(K1228)+1) &lt;&gt; "ABCDE")))</f>
        <v/>
      </c>
      <c r="H1228" s="12" t="str">
        <f t="shared" si="58"/>
        <v/>
      </c>
      <c r="I1228" s="12" t="str">
        <f t="shared" si="59"/>
        <v/>
      </c>
    </row>
    <row r="1229" spans="2:9">
      <c r="B1229" t="str">
        <f>IF(_xlfn.CONCAT('OMR Ciktisi'!F1226:O1226)="","",VALUE(_xlfn.CONCAT('OMR Ciktisi'!F1226:O1226)))</f>
        <v/>
      </c>
      <c r="C1229" t="str">
        <f>IF(B1229="", "", OR(ISNUMBER(MATCH(B1229, 'Ogrenci Listesi'!$B$2:$B$1500, 0)), ISNUMBER(MATCH(B1229, 'Ogr List2'!$B$2:$B$1500, 0))))</f>
        <v/>
      </c>
      <c r="D1229" t="str">
        <f t="shared" si="57"/>
        <v/>
      </c>
      <c r="E1229" s="4" t="str" cm="1">
        <f t="array" ref="E1229">IF(A1229="","", SUMPRODUCT(--(INDEX('Cevap Anahtarları'!$B$2:$CW$10, MATCH(J1229, 'Cevap Anahtarları'!$A$2:$A$100, 0), 0)="ABCDE")) + SUMPRODUCT(--(K1229:DF1229 &lt;&gt; ""), --(ISNUMBER(SEARCH(K1229:DF1229, INDEX('Cevap Anahtarları'!$B$2:$CW$10, MATCH(J1229, 'Cevap Anahtarları'!$A$2:$A$100, 0), 0)))), --(INDEX('Cevap Anahtarları'!$B$2:$CW$10, MATCH(J1229, 'Cevap Anahtarları'!$A$2:$A$100, 0), 0)&lt;&gt;"ABCDE")))</f>
        <v/>
      </c>
      <c r="F1229" s="4" t="str" cm="1">
        <f t="array" ref="F1229">IF(A1229="","",SUMPRODUCT(1* (K1229:DF1229 &lt;&gt; 0)*(NOT(ISNUMBER(SEARCH(K1229:DF1229,INDEX('Cevap Anahtarları'!$B$2:$CW$10,MATCH(J1229,'Cevap Anahtarları'!$A$2:$A$100,0),0)))))))</f>
        <v/>
      </c>
      <c r="G1229" s="4" t="str" cm="1">
        <f t="array" aca="1" ref="G1229" ca="1">IF(A1229="", "", SUMPRODUCT(--(OFFSET(K1229, 0, 0, 1, $O$1) = 0), --(INDEX('Cevap Anahtarları'!$B$2:$CW$10, MATCH(J1229, 'Cevap Anahtarları'!$A$2:$A$100, 0), COLUMN(OFFSET(K1229, 0, 0, 1, $O$1))-COLUMN(K1229)+1) &lt;&gt; "ABCDE")))</f>
        <v/>
      </c>
      <c r="H1229" s="12" t="str">
        <f t="shared" si="58"/>
        <v/>
      </c>
      <c r="I1229" s="12" t="str">
        <f t="shared" si="59"/>
        <v/>
      </c>
    </row>
    <row r="1230" spans="2:9">
      <c r="B1230" t="str">
        <f>IF(_xlfn.CONCAT('OMR Ciktisi'!F1227:O1227)="","",VALUE(_xlfn.CONCAT('OMR Ciktisi'!F1227:O1227)))</f>
        <v/>
      </c>
      <c r="C1230" t="str">
        <f>IF(B1230="", "", OR(ISNUMBER(MATCH(B1230, 'Ogrenci Listesi'!$B$2:$B$1500, 0)), ISNUMBER(MATCH(B1230, 'Ogr List2'!$B$2:$B$1500, 0))))</f>
        <v/>
      </c>
      <c r="D1230" t="str">
        <f t="shared" si="57"/>
        <v/>
      </c>
      <c r="E1230" s="4" t="str" cm="1">
        <f t="array" ref="E1230">IF(A1230="","", SUMPRODUCT(--(INDEX('Cevap Anahtarları'!$B$2:$CW$10, MATCH(J1230, 'Cevap Anahtarları'!$A$2:$A$100, 0), 0)="ABCDE")) + SUMPRODUCT(--(K1230:DF1230 &lt;&gt; ""), --(ISNUMBER(SEARCH(K1230:DF1230, INDEX('Cevap Anahtarları'!$B$2:$CW$10, MATCH(J1230, 'Cevap Anahtarları'!$A$2:$A$100, 0), 0)))), --(INDEX('Cevap Anahtarları'!$B$2:$CW$10, MATCH(J1230, 'Cevap Anahtarları'!$A$2:$A$100, 0), 0)&lt;&gt;"ABCDE")))</f>
        <v/>
      </c>
      <c r="F1230" s="4" t="str" cm="1">
        <f t="array" ref="F1230">IF(A1230="","",SUMPRODUCT(1* (K1230:DF1230 &lt;&gt; 0)*(NOT(ISNUMBER(SEARCH(K1230:DF1230,INDEX('Cevap Anahtarları'!$B$2:$CW$10,MATCH(J1230,'Cevap Anahtarları'!$A$2:$A$100,0),0)))))))</f>
        <v/>
      </c>
      <c r="G1230" s="4" t="str" cm="1">
        <f t="array" aca="1" ref="G1230" ca="1">IF(A1230="", "", SUMPRODUCT(--(OFFSET(K1230, 0, 0, 1, $O$1) = 0), --(INDEX('Cevap Anahtarları'!$B$2:$CW$10, MATCH(J1230, 'Cevap Anahtarları'!$A$2:$A$100, 0), COLUMN(OFFSET(K1230, 0, 0, 1, $O$1))-COLUMN(K1230)+1) &lt;&gt; "ABCDE")))</f>
        <v/>
      </c>
      <c r="H1230" s="12" t="str">
        <f t="shared" si="58"/>
        <v/>
      </c>
      <c r="I1230" s="12" t="str">
        <f t="shared" si="59"/>
        <v/>
      </c>
    </row>
    <row r="1231" spans="2:9">
      <c r="B1231" t="str">
        <f>IF(_xlfn.CONCAT('OMR Ciktisi'!F1228:O1228)="","",VALUE(_xlfn.CONCAT('OMR Ciktisi'!F1228:O1228)))</f>
        <v/>
      </c>
      <c r="C1231" t="str">
        <f>IF(B1231="", "", OR(ISNUMBER(MATCH(B1231, 'Ogrenci Listesi'!$B$2:$B$1500, 0)), ISNUMBER(MATCH(B1231, 'Ogr List2'!$B$2:$B$1500, 0))))</f>
        <v/>
      </c>
      <c r="D1231" t="str">
        <f t="shared" si="57"/>
        <v/>
      </c>
      <c r="E1231" s="4" t="str" cm="1">
        <f t="array" ref="E1231">IF(A1231="","", SUMPRODUCT(--(INDEX('Cevap Anahtarları'!$B$2:$CW$10, MATCH(J1231, 'Cevap Anahtarları'!$A$2:$A$100, 0), 0)="ABCDE")) + SUMPRODUCT(--(K1231:DF1231 &lt;&gt; ""), --(ISNUMBER(SEARCH(K1231:DF1231, INDEX('Cevap Anahtarları'!$B$2:$CW$10, MATCH(J1231, 'Cevap Anahtarları'!$A$2:$A$100, 0), 0)))), --(INDEX('Cevap Anahtarları'!$B$2:$CW$10, MATCH(J1231, 'Cevap Anahtarları'!$A$2:$A$100, 0), 0)&lt;&gt;"ABCDE")))</f>
        <v/>
      </c>
      <c r="F1231" s="4" t="str" cm="1">
        <f t="array" ref="F1231">IF(A1231="","",SUMPRODUCT(1* (K1231:DF1231 &lt;&gt; 0)*(NOT(ISNUMBER(SEARCH(K1231:DF1231,INDEX('Cevap Anahtarları'!$B$2:$CW$10,MATCH(J1231,'Cevap Anahtarları'!$A$2:$A$100,0),0)))))))</f>
        <v/>
      </c>
      <c r="G1231" s="4" t="str" cm="1">
        <f t="array" aca="1" ref="G1231" ca="1">IF(A1231="", "", SUMPRODUCT(--(OFFSET(K1231, 0, 0, 1, $O$1) = 0), --(INDEX('Cevap Anahtarları'!$B$2:$CW$10, MATCH(J1231, 'Cevap Anahtarları'!$A$2:$A$100, 0), COLUMN(OFFSET(K1231, 0, 0, 1, $O$1))-COLUMN(K1231)+1) &lt;&gt; "ABCDE")))</f>
        <v/>
      </c>
      <c r="H1231" s="12" t="str">
        <f t="shared" si="58"/>
        <v/>
      </c>
      <c r="I1231" s="12" t="str">
        <f t="shared" si="59"/>
        <v/>
      </c>
    </row>
    <row r="1232" spans="2:9">
      <c r="B1232" t="str">
        <f>IF(_xlfn.CONCAT('OMR Ciktisi'!F1229:O1229)="","",VALUE(_xlfn.CONCAT('OMR Ciktisi'!F1229:O1229)))</f>
        <v/>
      </c>
      <c r="C1232" t="str">
        <f>IF(B1232="", "", OR(ISNUMBER(MATCH(B1232, 'Ogrenci Listesi'!$B$2:$B$1500, 0)), ISNUMBER(MATCH(B1232, 'Ogr List2'!$B$2:$B$1500, 0))))</f>
        <v/>
      </c>
      <c r="D1232" t="str">
        <f t="shared" si="57"/>
        <v/>
      </c>
      <c r="E1232" s="4" t="str" cm="1">
        <f t="array" ref="E1232">IF(A1232="","", SUMPRODUCT(--(INDEX('Cevap Anahtarları'!$B$2:$CW$10, MATCH(J1232, 'Cevap Anahtarları'!$A$2:$A$100, 0), 0)="ABCDE")) + SUMPRODUCT(--(K1232:DF1232 &lt;&gt; ""), --(ISNUMBER(SEARCH(K1232:DF1232, INDEX('Cevap Anahtarları'!$B$2:$CW$10, MATCH(J1232, 'Cevap Anahtarları'!$A$2:$A$100, 0), 0)))), --(INDEX('Cevap Anahtarları'!$B$2:$CW$10, MATCH(J1232, 'Cevap Anahtarları'!$A$2:$A$100, 0), 0)&lt;&gt;"ABCDE")))</f>
        <v/>
      </c>
      <c r="F1232" s="4" t="str" cm="1">
        <f t="array" ref="F1232">IF(A1232="","",SUMPRODUCT(1* (K1232:DF1232 &lt;&gt; 0)*(NOT(ISNUMBER(SEARCH(K1232:DF1232,INDEX('Cevap Anahtarları'!$B$2:$CW$10,MATCH(J1232,'Cevap Anahtarları'!$A$2:$A$100,0),0)))))))</f>
        <v/>
      </c>
      <c r="G1232" s="4" t="str" cm="1">
        <f t="array" aca="1" ref="G1232" ca="1">IF(A1232="", "", SUMPRODUCT(--(OFFSET(K1232, 0, 0, 1, $O$1) = 0), --(INDEX('Cevap Anahtarları'!$B$2:$CW$10, MATCH(J1232, 'Cevap Anahtarları'!$A$2:$A$100, 0), COLUMN(OFFSET(K1232, 0, 0, 1, $O$1))-COLUMN(K1232)+1) &lt;&gt; "ABCDE")))</f>
        <v/>
      </c>
      <c r="H1232" s="12" t="str">
        <f t="shared" si="58"/>
        <v/>
      </c>
      <c r="I1232" s="12" t="str">
        <f t="shared" si="59"/>
        <v/>
      </c>
    </row>
    <row r="1233" spans="2:9">
      <c r="B1233" t="str">
        <f>IF(_xlfn.CONCAT('OMR Ciktisi'!F1230:O1230)="","",VALUE(_xlfn.CONCAT('OMR Ciktisi'!F1230:O1230)))</f>
        <v/>
      </c>
      <c r="C1233" t="str">
        <f>IF(B1233="", "", OR(ISNUMBER(MATCH(B1233, 'Ogrenci Listesi'!$B$2:$B$1500, 0)), ISNUMBER(MATCH(B1233, 'Ogr List2'!$B$2:$B$1500, 0))))</f>
        <v/>
      </c>
      <c r="D1233" t="str">
        <f t="shared" si="57"/>
        <v/>
      </c>
      <c r="E1233" s="4" t="str" cm="1">
        <f t="array" ref="E1233">IF(A1233="","", SUMPRODUCT(--(INDEX('Cevap Anahtarları'!$B$2:$CW$10, MATCH(J1233, 'Cevap Anahtarları'!$A$2:$A$100, 0), 0)="ABCDE")) + SUMPRODUCT(--(K1233:DF1233 &lt;&gt; ""), --(ISNUMBER(SEARCH(K1233:DF1233, INDEX('Cevap Anahtarları'!$B$2:$CW$10, MATCH(J1233, 'Cevap Anahtarları'!$A$2:$A$100, 0), 0)))), --(INDEX('Cevap Anahtarları'!$B$2:$CW$10, MATCH(J1233, 'Cevap Anahtarları'!$A$2:$A$100, 0), 0)&lt;&gt;"ABCDE")))</f>
        <v/>
      </c>
      <c r="F1233" s="4" t="str" cm="1">
        <f t="array" ref="F1233">IF(A1233="","",SUMPRODUCT(1* (K1233:DF1233 &lt;&gt; 0)*(NOT(ISNUMBER(SEARCH(K1233:DF1233,INDEX('Cevap Anahtarları'!$B$2:$CW$10,MATCH(J1233,'Cevap Anahtarları'!$A$2:$A$100,0),0)))))))</f>
        <v/>
      </c>
      <c r="G1233" s="4" t="str" cm="1">
        <f t="array" aca="1" ref="G1233" ca="1">IF(A1233="", "", SUMPRODUCT(--(OFFSET(K1233, 0, 0, 1, $O$1) = 0), --(INDEX('Cevap Anahtarları'!$B$2:$CW$10, MATCH(J1233, 'Cevap Anahtarları'!$A$2:$A$100, 0), COLUMN(OFFSET(K1233, 0, 0, 1, $O$1))-COLUMN(K1233)+1) &lt;&gt; "ABCDE")))</f>
        <v/>
      </c>
      <c r="H1233" s="12" t="str">
        <f t="shared" si="58"/>
        <v/>
      </c>
      <c r="I1233" s="12" t="str">
        <f t="shared" si="59"/>
        <v/>
      </c>
    </row>
    <row r="1234" spans="2:9">
      <c r="B1234" t="str">
        <f>IF(_xlfn.CONCAT('OMR Ciktisi'!F1231:O1231)="","",VALUE(_xlfn.CONCAT('OMR Ciktisi'!F1231:O1231)))</f>
        <v/>
      </c>
      <c r="C1234" t="str">
        <f>IF(B1234="", "", OR(ISNUMBER(MATCH(B1234, 'Ogrenci Listesi'!$B$2:$B$1500, 0)), ISNUMBER(MATCH(B1234, 'Ogr List2'!$B$2:$B$1500, 0))))</f>
        <v/>
      </c>
      <c r="D1234" t="str">
        <f t="shared" si="57"/>
        <v/>
      </c>
      <c r="E1234" s="4" t="str" cm="1">
        <f t="array" ref="E1234">IF(A1234="","", SUMPRODUCT(--(INDEX('Cevap Anahtarları'!$B$2:$CW$10, MATCH(J1234, 'Cevap Anahtarları'!$A$2:$A$100, 0), 0)="ABCDE")) + SUMPRODUCT(--(K1234:DF1234 &lt;&gt; ""), --(ISNUMBER(SEARCH(K1234:DF1234, INDEX('Cevap Anahtarları'!$B$2:$CW$10, MATCH(J1234, 'Cevap Anahtarları'!$A$2:$A$100, 0), 0)))), --(INDEX('Cevap Anahtarları'!$B$2:$CW$10, MATCH(J1234, 'Cevap Anahtarları'!$A$2:$A$100, 0), 0)&lt;&gt;"ABCDE")))</f>
        <v/>
      </c>
      <c r="F1234" s="4" t="str" cm="1">
        <f t="array" ref="F1234">IF(A1234="","",SUMPRODUCT(1* (K1234:DF1234 &lt;&gt; 0)*(NOT(ISNUMBER(SEARCH(K1234:DF1234,INDEX('Cevap Anahtarları'!$B$2:$CW$10,MATCH(J1234,'Cevap Anahtarları'!$A$2:$A$100,0),0)))))))</f>
        <v/>
      </c>
      <c r="G1234" s="4" t="str" cm="1">
        <f t="array" aca="1" ref="G1234" ca="1">IF(A1234="", "", SUMPRODUCT(--(OFFSET(K1234, 0, 0, 1, $O$1) = 0), --(INDEX('Cevap Anahtarları'!$B$2:$CW$10, MATCH(J1234, 'Cevap Anahtarları'!$A$2:$A$100, 0), COLUMN(OFFSET(K1234, 0, 0, 1, $O$1))-COLUMN(K1234)+1) &lt;&gt; "ABCDE")))</f>
        <v/>
      </c>
      <c r="H1234" s="12" t="str">
        <f t="shared" si="58"/>
        <v/>
      </c>
      <c r="I1234" s="12" t="str">
        <f t="shared" si="59"/>
        <v/>
      </c>
    </row>
    <row r="1235" spans="2:9">
      <c r="B1235" t="str">
        <f>IF(_xlfn.CONCAT('OMR Ciktisi'!F1232:O1232)="","",VALUE(_xlfn.CONCAT('OMR Ciktisi'!F1232:O1232)))</f>
        <v/>
      </c>
      <c r="C1235" t="str">
        <f>IF(B1235="", "", OR(ISNUMBER(MATCH(B1235, 'Ogrenci Listesi'!$B$2:$B$1500, 0)), ISNUMBER(MATCH(B1235, 'Ogr List2'!$B$2:$B$1500, 0))))</f>
        <v/>
      </c>
      <c r="D1235" t="str">
        <f t="shared" si="57"/>
        <v/>
      </c>
      <c r="E1235" s="4" t="str" cm="1">
        <f t="array" ref="E1235">IF(A1235="","", SUMPRODUCT(--(INDEX('Cevap Anahtarları'!$B$2:$CW$10, MATCH(J1235, 'Cevap Anahtarları'!$A$2:$A$100, 0), 0)="ABCDE")) + SUMPRODUCT(--(K1235:DF1235 &lt;&gt; ""), --(ISNUMBER(SEARCH(K1235:DF1235, INDEX('Cevap Anahtarları'!$B$2:$CW$10, MATCH(J1235, 'Cevap Anahtarları'!$A$2:$A$100, 0), 0)))), --(INDEX('Cevap Anahtarları'!$B$2:$CW$10, MATCH(J1235, 'Cevap Anahtarları'!$A$2:$A$100, 0), 0)&lt;&gt;"ABCDE")))</f>
        <v/>
      </c>
      <c r="F1235" s="4" t="str" cm="1">
        <f t="array" ref="F1235">IF(A1235="","",SUMPRODUCT(1* (K1235:DF1235 &lt;&gt; 0)*(NOT(ISNUMBER(SEARCH(K1235:DF1235,INDEX('Cevap Anahtarları'!$B$2:$CW$10,MATCH(J1235,'Cevap Anahtarları'!$A$2:$A$100,0),0)))))))</f>
        <v/>
      </c>
      <c r="G1235" s="4" t="str" cm="1">
        <f t="array" aca="1" ref="G1235" ca="1">IF(A1235="", "", SUMPRODUCT(--(OFFSET(K1235, 0, 0, 1, $O$1) = 0), --(INDEX('Cevap Anahtarları'!$B$2:$CW$10, MATCH(J1235, 'Cevap Anahtarları'!$A$2:$A$100, 0), COLUMN(OFFSET(K1235, 0, 0, 1, $O$1))-COLUMN(K1235)+1) &lt;&gt; "ABCDE")))</f>
        <v/>
      </c>
      <c r="H1235" s="12" t="str">
        <f t="shared" si="58"/>
        <v/>
      </c>
      <c r="I1235" s="12" t="str">
        <f t="shared" si="59"/>
        <v/>
      </c>
    </row>
    <row r="1236" spans="2:9">
      <c r="B1236" t="str">
        <f>IF(_xlfn.CONCAT('OMR Ciktisi'!F1233:O1233)="","",VALUE(_xlfn.CONCAT('OMR Ciktisi'!F1233:O1233)))</f>
        <v/>
      </c>
      <c r="C1236" t="str">
        <f>IF(B1236="", "", OR(ISNUMBER(MATCH(B1236, 'Ogrenci Listesi'!$B$2:$B$1500, 0)), ISNUMBER(MATCH(B1236, 'Ogr List2'!$B$2:$B$1500, 0))))</f>
        <v/>
      </c>
      <c r="D1236" t="str">
        <f t="shared" si="57"/>
        <v/>
      </c>
      <c r="E1236" s="4" t="str" cm="1">
        <f t="array" ref="E1236">IF(A1236="","", SUMPRODUCT(--(INDEX('Cevap Anahtarları'!$B$2:$CW$10, MATCH(J1236, 'Cevap Anahtarları'!$A$2:$A$100, 0), 0)="ABCDE")) + SUMPRODUCT(--(K1236:DF1236 &lt;&gt; ""), --(ISNUMBER(SEARCH(K1236:DF1236, INDEX('Cevap Anahtarları'!$B$2:$CW$10, MATCH(J1236, 'Cevap Anahtarları'!$A$2:$A$100, 0), 0)))), --(INDEX('Cevap Anahtarları'!$B$2:$CW$10, MATCH(J1236, 'Cevap Anahtarları'!$A$2:$A$100, 0), 0)&lt;&gt;"ABCDE")))</f>
        <v/>
      </c>
      <c r="F1236" s="4" t="str" cm="1">
        <f t="array" ref="F1236">IF(A1236="","",SUMPRODUCT(1* (K1236:DF1236 &lt;&gt; 0)*(NOT(ISNUMBER(SEARCH(K1236:DF1236,INDEX('Cevap Anahtarları'!$B$2:$CW$10,MATCH(J1236,'Cevap Anahtarları'!$A$2:$A$100,0),0)))))))</f>
        <v/>
      </c>
      <c r="G1236" s="4" t="str" cm="1">
        <f t="array" aca="1" ref="G1236" ca="1">IF(A1236="", "", SUMPRODUCT(--(OFFSET(K1236, 0, 0, 1, $O$1) = 0), --(INDEX('Cevap Anahtarları'!$B$2:$CW$10, MATCH(J1236, 'Cevap Anahtarları'!$A$2:$A$100, 0), COLUMN(OFFSET(K1236, 0, 0, 1, $O$1))-COLUMN(K1236)+1) &lt;&gt; "ABCDE")))</f>
        <v/>
      </c>
      <c r="H1236" s="12" t="str">
        <f t="shared" si="58"/>
        <v/>
      </c>
      <c r="I1236" s="12" t="str">
        <f t="shared" si="59"/>
        <v/>
      </c>
    </row>
    <row r="1237" spans="2:9">
      <c r="B1237" t="str">
        <f>IF(_xlfn.CONCAT('OMR Ciktisi'!F1234:O1234)="","",VALUE(_xlfn.CONCAT('OMR Ciktisi'!F1234:O1234)))</f>
        <v/>
      </c>
      <c r="C1237" t="str">
        <f>IF(B1237="", "", OR(ISNUMBER(MATCH(B1237, 'Ogrenci Listesi'!$B$2:$B$1500, 0)), ISNUMBER(MATCH(B1237, 'Ogr List2'!$B$2:$B$1500, 0))))</f>
        <v/>
      </c>
      <c r="D1237" t="str">
        <f t="shared" si="57"/>
        <v/>
      </c>
      <c r="E1237" s="4" t="str" cm="1">
        <f t="array" ref="E1237">IF(A1237="","", SUMPRODUCT(--(INDEX('Cevap Anahtarları'!$B$2:$CW$10, MATCH(J1237, 'Cevap Anahtarları'!$A$2:$A$100, 0), 0)="ABCDE")) + SUMPRODUCT(--(K1237:DF1237 &lt;&gt; ""), --(ISNUMBER(SEARCH(K1237:DF1237, INDEX('Cevap Anahtarları'!$B$2:$CW$10, MATCH(J1237, 'Cevap Anahtarları'!$A$2:$A$100, 0), 0)))), --(INDEX('Cevap Anahtarları'!$B$2:$CW$10, MATCH(J1237, 'Cevap Anahtarları'!$A$2:$A$100, 0), 0)&lt;&gt;"ABCDE")))</f>
        <v/>
      </c>
      <c r="F1237" s="4" t="str" cm="1">
        <f t="array" ref="F1237">IF(A1237="","",SUMPRODUCT(1* (K1237:DF1237 &lt;&gt; 0)*(NOT(ISNUMBER(SEARCH(K1237:DF1237,INDEX('Cevap Anahtarları'!$B$2:$CW$10,MATCH(J1237,'Cevap Anahtarları'!$A$2:$A$100,0),0)))))))</f>
        <v/>
      </c>
      <c r="G1237" s="4" t="str" cm="1">
        <f t="array" aca="1" ref="G1237" ca="1">IF(A1237="", "", SUMPRODUCT(--(OFFSET(K1237, 0, 0, 1, $O$1) = 0), --(INDEX('Cevap Anahtarları'!$B$2:$CW$10, MATCH(J1237, 'Cevap Anahtarları'!$A$2:$A$100, 0), COLUMN(OFFSET(K1237, 0, 0, 1, $O$1))-COLUMN(K1237)+1) &lt;&gt; "ABCDE")))</f>
        <v/>
      </c>
      <c r="H1237" s="12" t="str">
        <f t="shared" si="58"/>
        <v/>
      </c>
      <c r="I1237" s="12" t="str">
        <f t="shared" si="59"/>
        <v/>
      </c>
    </row>
    <row r="1238" spans="2:9">
      <c r="B1238" t="str">
        <f>IF(_xlfn.CONCAT('OMR Ciktisi'!F1235:O1235)="","",VALUE(_xlfn.CONCAT('OMR Ciktisi'!F1235:O1235)))</f>
        <v/>
      </c>
      <c r="C1238" t="str">
        <f>IF(B1238="", "", OR(ISNUMBER(MATCH(B1238, 'Ogrenci Listesi'!$B$2:$B$1500, 0)), ISNUMBER(MATCH(B1238, 'Ogr List2'!$B$2:$B$1500, 0))))</f>
        <v/>
      </c>
      <c r="D1238" t="str">
        <f t="shared" si="57"/>
        <v/>
      </c>
      <c r="E1238" s="4" t="str" cm="1">
        <f t="array" ref="E1238">IF(A1238="","", SUMPRODUCT(--(INDEX('Cevap Anahtarları'!$B$2:$CW$10, MATCH(J1238, 'Cevap Anahtarları'!$A$2:$A$100, 0), 0)="ABCDE")) + SUMPRODUCT(--(K1238:DF1238 &lt;&gt; ""), --(ISNUMBER(SEARCH(K1238:DF1238, INDEX('Cevap Anahtarları'!$B$2:$CW$10, MATCH(J1238, 'Cevap Anahtarları'!$A$2:$A$100, 0), 0)))), --(INDEX('Cevap Anahtarları'!$B$2:$CW$10, MATCH(J1238, 'Cevap Anahtarları'!$A$2:$A$100, 0), 0)&lt;&gt;"ABCDE")))</f>
        <v/>
      </c>
      <c r="F1238" s="4" t="str" cm="1">
        <f t="array" ref="F1238">IF(A1238="","",SUMPRODUCT(1* (K1238:DF1238 &lt;&gt; 0)*(NOT(ISNUMBER(SEARCH(K1238:DF1238,INDEX('Cevap Anahtarları'!$B$2:$CW$10,MATCH(J1238,'Cevap Anahtarları'!$A$2:$A$100,0),0)))))))</f>
        <v/>
      </c>
      <c r="G1238" s="4" t="str" cm="1">
        <f t="array" aca="1" ref="G1238" ca="1">IF(A1238="", "", SUMPRODUCT(--(OFFSET(K1238, 0, 0, 1, $O$1) = 0), --(INDEX('Cevap Anahtarları'!$B$2:$CW$10, MATCH(J1238, 'Cevap Anahtarları'!$A$2:$A$100, 0), COLUMN(OFFSET(K1238, 0, 0, 1, $O$1))-COLUMN(K1238)+1) &lt;&gt; "ABCDE")))</f>
        <v/>
      </c>
      <c r="H1238" s="12" t="str">
        <f t="shared" si="58"/>
        <v/>
      </c>
      <c r="I1238" s="12" t="str">
        <f t="shared" si="59"/>
        <v/>
      </c>
    </row>
    <row r="1239" spans="2:9">
      <c r="B1239" t="str">
        <f>IF(_xlfn.CONCAT('OMR Ciktisi'!F1236:O1236)="","",VALUE(_xlfn.CONCAT('OMR Ciktisi'!F1236:O1236)))</f>
        <v/>
      </c>
      <c r="C1239" t="str">
        <f>IF(B1239="", "", OR(ISNUMBER(MATCH(B1239, 'Ogrenci Listesi'!$B$2:$B$1500, 0)), ISNUMBER(MATCH(B1239, 'Ogr List2'!$B$2:$B$1500, 0))))</f>
        <v/>
      </c>
      <c r="D1239" t="str">
        <f t="shared" si="57"/>
        <v/>
      </c>
      <c r="E1239" s="4" t="str" cm="1">
        <f t="array" ref="E1239">IF(A1239="","", SUMPRODUCT(--(INDEX('Cevap Anahtarları'!$B$2:$CW$10, MATCH(J1239, 'Cevap Anahtarları'!$A$2:$A$100, 0), 0)="ABCDE")) + SUMPRODUCT(--(K1239:DF1239 &lt;&gt; ""), --(ISNUMBER(SEARCH(K1239:DF1239, INDEX('Cevap Anahtarları'!$B$2:$CW$10, MATCH(J1239, 'Cevap Anahtarları'!$A$2:$A$100, 0), 0)))), --(INDEX('Cevap Anahtarları'!$B$2:$CW$10, MATCH(J1239, 'Cevap Anahtarları'!$A$2:$A$100, 0), 0)&lt;&gt;"ABCDE")))</f>
        <v/>
      </c>
      <c r="F1239" s="4" t="str" cm="1">
        <f t="array" ref="F1239">IF(A1239="","",SUMPRODUCT(1* (K1239:DF1239 &lt;&gt; 0)*(NOT(ISNUMBER(SEARCH(K1239:DF1239,INDEX('Cevap Anahtarları'!$B$2:$CW$10,MATCH(J1239,'Cevap Anahtarları'!$A$2:$A$100,0),0)))))))</f>
        <v/>
      </c>
      <c r="G1239" s="4" t="str" cm="1">
        <f t="array" aca="1" ref="G1239" ca="1">IF(A1239="", "", SUMPRODUCT(--(OFFSET(K1239, 0, 0, 1, $O$1) = 0), --(INDEX('Cevap Anahtarları'!$B$2:$CW$10, MATCH(J1239, 'Cevap Anahtarları'!$A$2:$A$100, 0), COLUMN(OFFSET(K1239, 0, 0, 1, $O$1))-COLUMN(K1239)+1) &lt;&gt; "ABCDE")))</f>
        <v/>
      </c>
      <c r="H1239" s="12" t="str">
        <f t="shared" si="58"/>
        <v/>
      </c>
      <c r="I1239" s="12" t="str">
        <f t="shared" si="59"/>
        <v/>
      </c>
    </row>
    <row r="1240" spans="2:9">
      <c r="B1240" t="str">
        <f>IF(_xlfn.CONCAT('OMR Ciktisi'!F1237:O1237)="","",VALUE(_xlfn.CONCAT('OMR Ciktisi'!F1237:O1237)))</f>
        <v/>
      </c>
      <c r="C1240" t="str">
        <f>IF(B1240="", "", OR(ISNUMBER(MATCH(B1240, 'Ogrenci Listesi'!$B$2:$B$1500, 0)), ISNUMBER(MATCH(B1240, 'Ogr List2'!$B$2:$B$1500, 0))))</f>
        <v/>
      </c>
      <c r="D1240" t="str">
        <f t="shared" si="57"/>
        <v/>
      </c>
      <c r="E1240" s="4" t="str" cm="1">
        <f t="array" ref="E1240">IF(A1240="","", SUMPRODUCT(--(INDEX('Cevap Anahtarları'!$B$2:$CW$10, MATCH(J1240, 'Cevap Anahtarları'!$A$2:$A$100, 0), 0)="ABCDE")) + SUMPRODUCT(--(K1240:DF1240 &lt;&gt; ""), --(ISNUMBER(SEARCH(K1240:DF1240, INDEX('Cevap Anahtarları'!$B$2:$CW$10, MATCH(J1240, 'Cevap Anahtarları'!$A$2:$A$100, 0), 0)))), --(INDEX('Cevap Anahtarları'!$B$2:$CW$10, MATCH(J1240, 'Cevap Anahtarları'!$A$2:$A$100, 0), 0)&lt;&gt;"ABCDE")))</f>
        <v/>
      </c>
      <c r="F1240" s="4" t="str" cm="1">
        <f t="array" ref="F1240">IF(A1240="","",SUMPRODUCT(1* (K1240:DF1240 &lt;&gt; 0)*(NOT(ISNUMBER(SEARCH(K1240:DF1240,INDEX('Cevap Anahtarları'!$B$2:$CW$10,MATCH(J1240,'Cevap Anahtarları'!$A$2:$A$100,0),0)))))))</f>
        <v/>
      </c>
      <c r="G1240" s="4" t="str" cm="1">
        <f t="array" aca="1" ref="G1240" ca="1">IF(A1240="", "", SUMPRODUCT(--(OFFSET(K1240, 0, 0, 1, $O$1) = 0), --(INDEX('Cevap Anahtarları'!$B$2:$CW$10, MATCH(J1240, 'Cevap Anahtarları'!$A$2:$A$100, 0), COLUMN(OFFSET(K1240, 0, 0, 1, $O$1))-COLUMN(K1240)+1) &lt;&gt; "ABCDE")))</f>
        <v/>
      </c>
      <c r="H1240" s="12" t="str">
        <f t="shared" si="58"/>
        <v/>
      </c>
      <c r="I1240" s="12" t="str">
        <f t="shared" si="59"/>
        <v/>
      </c>
    </row>
    <row r="1241" spans="2:9">
      <c r="B1241" t="str">
        <f>IF(_xlfn.CONCAT('OMR Ciktisi'!F1238:O1238)="","",VALUE(_xlfn.CONCAT('OMR Ciktisi'!F1238:O1238)))</f>
        <v/>
      </c>
      <c r="C1241" t="str">
        <f>IF(B1241="", "", OR(ISNUMBER(MATCH(B1241, 'Ogrenci Listesi'!$B$2:$B$1500, 0)), ISNUMBER(MATCH(B1241, 'Ogr List2'!$B$2:$B$1500, 0))))</f>
        <v/>
      </c>
      <c r="D1241" t="str">
        <f t="shared" si="57"/>
        <v/>
      </c>
      <c r="E1241" s="4" t="str" cm="1">
        <f t="array" ref="E1241">IF(A1241="","", SUMPRODUCT(--(INDEX('Cevap Anahtarları'!$B$2:$CW$10, MATCH(J1241, 'Cevap Anahtarları'!$A$2:$A$100, 0), 0)="ABCDE")) + SUMPRODUCT(--(K1241:DF1241 &lt;&gt; ""), --(ISNUMBER(SEARCH(K1241:DF1241, INDEX('Cevap Anahtarları'!$B$2:$CW$10, MATCH(J1241, 'Cevap Anahtarları'!$A$2:$A$100, 0), 0)))), --(INDEX('Cevap Anahtarları'!$B$2:$CW$10, MATCH(J1241, 'Cevap Anahtarları'!$A$2:$A$100, 0), 0)&lt;&gt;"ABCDE")))</f>
        <v/>
      </c>
      <c r="F1241" s="4" t="str" cm="1">
        <f t="array" ref="F1241">IF(A1241="","",SUMPRODUCT(1* (K1241:DF1241 &lt;&gt; 0)*(NOT(ISNUMBER(SEARCH(K1241:DF1241,INDEX('Cevap Anahtarları'!$B$2:$CW$10,MATCH(J1241,'Cevap Anahtarları'!$A$2:$A$100,0),0)))))))</f>
        <v/>
      </c>
      <c r="G1241" s="4" t="str" cm="1">
        <f t="array" aca="1" ref="G1241" ca="1">IF(A1241="", "", SUMPRODUCT(--(OFFSET(K1241, 0, 0, 1, $O$1) = 0), --(INDEX('Cevap Anahtarları'!$B$2:$CW$10, MATCH(J1241, 'Cevap Anahtarları'!$A$2:$A$100, 0), COLUMN(OFFSET(K1241, 0, 0, 1, $O$1))-COLUMN(K1241)+1) &lt;&gt; "ABCDE")))</f>
        <v/>
      </c>
      <c r="H1241" s="12" t="str">
        <f t="shared" si="58"/>
        <v/>
      </c>
      <c r="I1241" s="12" t="str">
        <f t="shared" si="59"/>
        <v/>
      </c>
    </row>
    <row r="1242" spans="2:9">
      <c r="B1242" t="str">
        <f>IF(_xlfn.CONCAT('OMR Ciktisi'!F1239:O1239)="","",VALUE(_xlfn.CONCAT('OMR Ciktisi'!F1239:O1239)))</f>
        <v/>
      </c>
      <c r="C1242" t="str">
        <f>IF(B1242="", "", OR(ISNUMBER(MATCH(B1242, 'Ogrenci Listesi'!$B$2:$B$1500, 0)), ISNUMBER(MATCH(B1242, 'Ogr List2'!$B$2:$B$1500, 0))))</f>
        <v/>
      </c>
      <c r="D1242" t="str">
        <f t="shared" si="57"/>
        <v/>
      </c>
      <c r="E1242" s="4" t="str" cm="1">
        <f t="array" ref="E1242">IF(A1242="","", SUMPRODUCT(--(INDEX('Cevap Anahtarları'!$B$2:$CW$10, MATCH(J1242, 'Cevap Anahtarları'!$A$2:$A$100, 0), 0)="ABCDE")) + SUMPRODUCT(--(K1242:DF1242 &lt;&gt; ""), --(ISNUMBER(SEARCH(K1242:DF1242, INDEX('Cevap Anahtarları'!$B$2:$CW$10, MATCH(J1242, 'Cevap Anahtarları'!$A$2:$A$100, 0), 0)))), --(INDEX('Cevap Anahtarları'!$B$2:$CW$10, MATCH(J1242, 'Cevap Anahtarları'!$A$2:$A$100, 0), 0)&lt;&gt;"ABCDE")))</f>
        <v/>
      </c>
      <c r="F1242" s="4" t="str" cm="1">
        <f t="array" ref="F1242">IF(A1242="","",SUMPRODUCT(1* (K1242:DF1242 &lt;&gt; 0)*(NOT(ISNUMBER(SEARCH(K1242:DF1242,INDEX('Cevap Anahtarları'!$B$2:$CW$10,MATCH(J1242,'Cevap Anahtarları'!$A$2:$A$100,0),0)))))))</f>
        <v/>
      </c>
      <c r="G1242" s="4" t="str" cm="1">
        <f t="array" aca="1" ref="G1242" ca="1">IF(A1242="", "", SUMPRODUCT(--(OFFSET(K1242, 0, 0, 1, $O$1) = 0), --(INDEX('Cevap Anahtarları'!$B$2:$CW$10, MATCH(J1242, 'Cevap Anahtarları'!$A$2:$A$100, 0), COLUMN(OFFSET(K1242, 0, 0, 1, $O$1))-COLUMN(K1242)+1) &lt;&gt; "ABCDE")))</f>
        <v/>
      </c>
      <c r="H1242" s="12" t="str">
        <f t="shared" si="58"/>
        <v/>
      </c>
      <c r="I1242" s="12" t="str">
        <f t="shared" si="59"/>
        <v/>
      </c>
    </row>
    <row r="1243" spans="2:9">
      <c r="B1243" t="str">
        <f>IF(_xlfn.CONCAT('OMR Ciktisi'!F1240:O1240)="","",VALUE(_xlfn.CONCAT('OMR Ciktisi'!F1240:O1240)))</f>
        <v/>
      </c>
      <c r="C1243" t="str">
        <f>IF(B1243="", "", OR(ISNUMBER(MATCH(B1243, 'Ogrenci Listesi'!$B$2:$B$1500, 0)), ISNUMBER(MATCH(B1243, 'Ogr List2'!$B$2:$B$1500, 0))))</f>
        <v/>
      </c>
      <c r="D1243" t="str">
        <f t="shared" si="57"/>
        <v/>
      </c>
      <c r="E1243" s="4" t="str" cm="1">
        <f t="array" ref="E1243">IF(A1243="","", SUMPRODUCT(--(INDEX('Cevap Anahtarları'!$B$2:$CW$10, MATCH(J1243, 'Cevap Anahtarları'!$A$2:$A$100, 0), 0)="ABCDE")) + SUMPRODUCT(--(K1243:DF1243 &lt;&gt; ""), --(ISNUMBER(SEARCH(K1243:DF1243, INDEX('Cevap Anahtarları'!$B$2:$CW$10, MATCH(J1243, 'Cevap Anahtarları'!$A$2:$A$100, 0), 0)))), --(INDEX('Cevap Anahtarları'!$B$2:$CW$10, MATCH(J1243, 'Cevap Anahtarları'!$A$2:$A$100, 0), 0)&lt;&gt;"ABCDE")))</f>
        <v/>
      </c>
      <c r="F1243" s="4" t="str" cm="1">
        <f t="array" ref="F1243">IF(A1243="","",SUMPRODUCT(1* (K1243:DF1243 &lt;&gt; 0)*(NOT(ISNUMBER(SEARCH(K1243:DF1243,INDEX('Cevap Anahtarları'!$B$2:$CW$10,MATCH(J1243,'Cevap Anahtarları'!$A$2:$A$100,0),0)))))))</f>
        <v/>
      </c>
      <c r="G1243" s="4" t="str" cm="1">
        <f t="array" aca="1" ref="G1243" ca="1">IF(A1243="", "", SUMPRODUCT(--(OFFSET(K1243, 0, 0, 1, $O$1) = 0), --(INDEX('Cevap Anahtarları'!$B$2:$CW$10, MATCH(J1243, 'Cevap Anahtarları'!$A$2:$A$100, 0), COLUMN(OFFSET(K1243, 0, 0, 1, $O$1))-COLUMN(K1243)+1) &lt;&gt; "ABCDE")))</f>
        <v/>
      </c>
      <c r="H1243" s="12" t="str">
        <f t="shared" si="58"/>
        <v/>
      </c>
      <c r="I1243" s="12" t="str">
        <f t="shared" si="59"/>
        <v/>
      </c>
    </row>
    <row r="1244" spans="2:9">
      <c r="B1244" t="str">
        <f>IF(_xlfn.CONCAT('OMR Ciktisi'!F1241:O1241)="","",VALUE(_xlfn.CONCAT('OMR Ciktisi'!F1241:O1241)))</f>
        <v/>
      </c>
      <c r="C1244" t="str">
        <f>IF(B1244="", "", OR(ISNUMBER(MATCH(B1244, 'Ogrenci Listesi'!$B$2:$B$1500, 0)), ISNUMBER(MATCH(B1244, 'Ogr List2'!$B$2:$B$1500, 0))))</f>
        <v/>
      </c>
      <c r="D1244" t="str">
        <f t="shared" si="57"/>
        <v/>
      </c>
      <c r="E1244" s="4" t="str" cm="1">
        <f t="array" ref="E1244">IF(A1244="","", SUMPRODUCT(--(INDEX('Cevap Anahtarları'!$B$2:$CW$10, MATCH(J1244, 'Cevap Anahtarları'!$A$2:$A$100, 0), 0)="ABCDE")) + SUMPRODUCT(--(K1244:DF1244 &lt;&gt; ""), --(ISNUMBER(SEARCH(K1244:DF1244, INDEX('Cevap Anahtarları'!$B$2:$CW$10, MATCH(J1244, 'Cevap Anahtarları'!$A$2:$A$100, 0), 0)))), --(INDEX('Cevap Anahtarları'!$B$2:$CW$10, MATCH(J1244, 'Cevap Anahtarları'!$A$2:$A$100, 0), 0)&lt;&gt;"ABCDE")))</f>
        <v/>
      </c>
      <c r="F1244" s="4" t="str" cm="1">
        <f t="array" ref="F1244">IF(A1244="","",SUMPRODUCT(1* (K1244:DF1244 &lt;&gt; 0)*(NOT(ISNUMBER(SEARCH(K1244:DF1244,INDEX('Cevap Anahtarları'!$B$2:$CW$10,MATCH(J1244,'Cevap Anahtarları'!$A$2:$A$100,0),0)))))))</f>
        <v/>
      </c>
      <c r="G1244" s="4" t="str" cm="1">
        <f t="array" aca="1" ref="G1244" ca="1">IF(A1244="", "", SUMPRODUCT(--(OFFSET(K1244, 0, 0, 1, $O$1) = 0), --(INDEX('Cevap Anahtarları'!$B$2:$CW$10, MATCH(J1244, 'Cevap Anahtarları'!$A$2:$A$100, 0), COLUMN(OFFSET(K1244, 0, 0, 1, $O$1))-COLUMN(K1244)+1) &lt;&gt; "ABCDE")))</f>
        <v/>
      </c>
      <c r="H1244" s="12" t="str">
        <f t="shared" si="58"/>
        <v/>
      </c>
      <c r="I1244" s="12" t="str">
        <f t="shared" si="59"/>
        <v/>
      </c>
    </row>
    <row r="1245" spans="2:9">
      <c r="B1245" t="str">
        <f>IF(_xlfn.CONCAT('OMR Ciktisi'!F1242:O1242)="","",VALUE(_xlfn.CONCAT('OMR Ciktisi'!F1242:O1242)))</f>
        <v/>
      </c>
      <c r="C1245" t="str">
        <f>IF(B1245="", "", OR(ISNUMBER(MATCH(B1245, 'Ogrenci Listesi'!$B$2:$B$1500, 0)), ISNUMBER(MATCH(B1245, 'Ogr List2'!$B$2:$B$1500, 0))))</f>
        <v/>
      </c>
      <c r="D1245" t="str">
        <f t="shared" si="57"/>
        <v/>
      </c>
      <c r="E1245" s="4" t="str" cm="1">
        <f t="array" ref="E1245">IF(A1245="","", SUMPRODUCT(--(INDEX('Cevap Anahtarları'!$B$2:$CW$10, MATCH(J1245, 'Cevap Anahtarları'!$A$2:$A$100, 0), 0)="ABCDE")) + SUMPRODUCT(--(K1245:DF1245 &lt;&gt; ""), --(ISNUMBER(SEARCH(K1245:DF1245, INDEX('Cevap Anahtarları'!$B$2:$CW$10, MATCH(J1245, 'Cevap Anahtarları'!$A$2:$A$100, 0), 0)))), --(INDEX('Cevap Anahtarları'!$B$2:$CW$10, MATCH(J1245, 'Cevap Anahtarları'!$A$2:$A$100, 0), 0)&lt;&gt;"ABCDE")))</f>
        <v/>
      </c>
      <c r="F1245" s="4" t="str" cm="1">
        <f t="array" ref="F1245">IF(A1245="","",SUMPRODUCT(1* (K1245:DF1245 &lt;&gt; 0)*(NOT(ISNUMBER(SEARCH(K1245:DF1245,INDEX('Cevap Anahtarları'!$B$2:$CW$10,MATCH(J1245,'Cevap Anahtarları'!$A$2:$A$100,0),0)))))))</f>
        <v/>
      </c>
      <c r="G1245" s="4" t="str" cm="1">
        <f t="array" aca="1" ref="G1245" ca="1">IF(A1245="", "", SUMPRODUCT(--(OFFSET(K1245, 0, 0, 1, $O$1) = 0), --(INDEX('Cevap Anahtarları'!$B$2:$CW$10, MATCH(J1245, 'Cevap Anahtarları'!$A$2:$A$100, 0), COLUMN(OFFSET(K1245, 0, 0, 1, $O$1))-COLUMN(K1245)+1) &lt;&gt; "ABCDE")))</f>
        <v/>
      </c>
      <c r="H1245" s="12" t="str">
        <f t="shared" si="58"/>
        <v/>
      </c>
      <c r="I1245" s="12" t="str">
        <f t="shared" si="59"/>
        <v/>
      </c>
    </row>
    <row r="1246" spans="2:9">
      <c r="B1246" t="str">
        <f>IF(_xlfn.CONCAT('OMR Ciktisi'!F1243:O1243)="","",VALUE(_xlfn.CONCAT('OMR Ciktisi'!F1243:O1243)))</f>
        <v/>
      </c>
      <c r="C1246" t="str">
        <f>IF(B1246="", "", OR(ISNUMBER(MATCH(B1246, 'Ogrenci Listesi'!$B$2:$B$1500, 0)), ISNUMBER(MATCH(B1246, 'Ogr List2'!$B$2:$B$1500, 0))))</f>
        <v/>
      </c>
      <c r="D1246" t="str">
        <f t="shared" si="57"/>
        <v/>
      </c>
      <c r="E1246" s="4" t="str" cm="1">
        <f t="array" ref="E1246">IF(A1246="","", SUMPRODUCT(--(INDEX('Cevap Anahtarları'!$B$2:$CW$10, MATCH(J1246, 'Cevap Anahtarları'!$A$2:$A$100, 0), 0)="ABCDE")) + SUMPRODUCT(--(K1246:DF1246 &lt;&gt; ""), --(ISNUMBER(SEARCH(K1246:DF1246, INDEX('Cevap Anahtarları'!$B$2:$CW$10, MATCH(J1246, 'Cevap Anahtarları'!$A$2:$A$100, 0), 0)))), --(INDEX('Cevap Anahtarları'!$B$2:$CW$10, MATCH(J1246, 'Cevap Anahtarları'!$A$2:$A$100, 0), 0)&lt;&gt;"ABCDE")))</f>
        <v/>
      </c>
      <c r="F1246" s="4" t="str" cm="1">
        <f t="array" ref="F1246">IF(A1246="","",SUMPRODUCT(1* (K1246:DF1246 &lt;&gt; 0)*(NOT(ISNUMBER(SEARCH(K1246:DF1246,INDEX('Cevap Anahtarları'!$B$2:$CW$10,MATCH(J1246,'Cevap Anahtarları'!$A$2:$A$100,0),0)))))))</f>
        <v/>
      </c>
      <c r="G1246" s="4" t="str" cm="1">
        <f t="array" aca="1" ref="G1246" ca="1">IF(A1246="", "", SUMPRODUCT(--(OFFSET(K1246, 0, 0, 1, $O$1) = 0), --(INDEX('Cevap Anahtarları'!$B$2:$CW$10, MATCH(J1246, 'Cevap Anahtarları'!$A$2:$A$100, 0), COLUMN(OFFSET(K1246, 0, 0, 1, $O$1))-COLUMN(K1246)+1) &lt;&gt; "ABCDE")))</f>
        <v/>
      </c>
      <c r="H1246" s="12" t="str">
        <f t="shared" si="58"/>
        <v/>
      </c>
      <c r="I1246" s="12" t="str">
        <f t="shared" si="59"/>
        <v/>
      </c>
    </row>
    <row r="1247" spans="2:9">
      <c r="B1247" t="str">
        <f>IF(_xlfn.CONCAT('OMR Ciktisi'!F1244:O1244)="","",VALUE(_xlfn.CONCAT('OMR Ciktisi'!F1244:O1244)))</f>
        <v/>
      </c>
      <c r="C1247" t="str">
        <f>IF(B1247="", "", OR(ISNUMBER(MATCH(B1247, 'Ogrenci Listesi'!$B$2:$B$1500, 0)), ISNUMBER(MATCH(B1247, 'Ogr List2'!$B$2:$B$1500, 0))))</f>
        <v/>
      </c>
      <c r="D1247" t="str">
        <f t="shared" si="57"/>
        <v/>
      </c>
      <c r="E1247" s="4" t="str" cm="1">
        <f t="array" ref="E1247">IF(A1247="","", SUMPRODUCT(--(INDEX('Cevap Anahtarları'!$B$2:$CW$10, MATCH(J1247, 'Cevap Anahtarları'!$A$2:$A$100, 0), 0)="ABCDE")) + SUMPRODUCT(--(K1247:DF1247 &lt;&gt; ""), --(ISNUMBER(SEARCH(K1247:DF1247, INDEX('Cevap Anahtarları'!$B$2:$CW$10, MATCH(J1247, 'Cevap Anahtarları'!$A$2:$A$100, 0), 0)))), --(INDEX('Cevap Anahtarları'!$B$2:$CW$10, MATCH(J1247, 'Cevap Anahtarları'!$A$2:$A$100, 0), 0)&lt;&gt;"ABCDE")))</f>
        <v/>
      </c>
      <c r="F1247" s="4" t="str" cm="1">
        <f t="array" ref="F1247">IF(A1247="","",SUMPRODUCT(1* (K1247:DF1247 &lt;&gt; 0)*(NOT(ISNUMBER(SEARCH(K1247:DF1247,INDEX('Cevap Anahtarları'!$B$2:$CW$10,MATCH(J1247,'Cevap Anahtarları'!$A$2:$A$100,0),0)))))))</f>
        <v/>
      </c>
      <c r="G1247" s="4" t="str" cm="1">
        <f t="array" aca="1" ref="G1247" ca="1">IF(A1247="", "", SUMPRODUCT(--(OFFSET(K1247, 0, 0, 1, $O$1) = 0), --(INDEX('Cevap Anahtarları'!$B$2:$CW$10, MATCH(J1247, 'Cevap Anahtarları'!$A$2:$A$100, 0), COLUMN(OFFSET(K1247, 0, 0, 1, $O$1))-COLUMN(K1247)+1) &lt;&gt; "ABCDE")))</f>
        <v/>
      </c>
      <c r="H1247" s="12" t="str">
        <f t="shared" si="58"/>
        <v/>
      </c>
      <c r="I1247" s="12" t="str">
        <f t="shared" si="59"/>
        <v/>
      </c>
    </row>
    <row r="1248" spans="2:9">
      <c r="B1248" t="str">
        <f>IF(_xlfn.CONCAT('OMR Ciktisi'!F1245:O1245)="","",VALUE(_xlfn.CONCAT('OMR Ciktisi'!F1245:O1245)))</f>
        <v/>
      </c>
      <c r="C1248" t="str">
        <f>IF(B1248="", "", OR(ISNUMBER(MATCH(B1248, 'Ogrenci Listesi'!$B$2:$B$1500, 0)), ISNUMBER(MATCH(B1248, 'Ogr List2'!$B$2:$B$1500, 0))))</f>
        <v/>
      </c>
      <c r="D1248" t="str">
        <f t="shared" si="57"/>
        <v/>
      </c>
      <c r="E1248" s="4" t="str" cm="1">
        <f t="array" ref="E1248">IF(A1248="","", SUMPRODUCT(--(INDEX('Cevap Anahtarları'!$B$2:$CW$10, MATCH(J1248, 'Cevap Anahtarları'!$A$2:$A$100, 0), 0)="ABCDE")) + SUMPRODUCT(--(K1248:DF1248 &lt;&gt; ""), --(ISNUMBER(SEARCH(K1248:DF1248, INDEX('Cevap Anahtarları'!$B$2:$CW$10, MATCH(J1248, 'Cevap Anahtarları'!$A$2:$A$100, 0), 0)))), --(INDEX('Cevap Anahtarları'!$B$2:$CW$10, MATCH(J1248, 'Cevap Anahtarları'!$A$2:$A$100, 0), 0)&lt;&gt;"ABCDE")))</f>
        <v/>
      </c>
      <c r="F1248" s="4" t="str" cm="1">
        <f t="array" ref="F1248">IF(A1248="","",SUMPRODUCT(1* (K1248:DF1248 &lt;&gt; 0)*(NOT(ISNUMBER(SEARCH(K1248:DF1248,INDEX('Cevap Anahtarları'!$B$2:$CW$10,MATCH(J1248,'Cevap Anahtarları'!$A$2:$A$100,0),0)))))))</f>
        <v/>
      </c>
      <c r="G1248" s="4" t="str" cm="1">
        <f t="array" aca="1" ref="G1248" ca="1">IF(A1248="", "", SUMPRODUCT(--(OFFSET(K1248, 0, 0, 1, $O$1) = 0), --(INDEX('Cevap Anahtarları'!$B$2:$CW$10, MATCH(J1248, 'Cevap Anahtarları'!$A$2:$A$100, 0), COLUMN(OFFSET(K1248, 0, 0, 1, $O$1))-COLUMN(K1248)+1) &lt;&gt; "ABCDE")))</f>
        <v/>
      </c>
      <c r="H1248" s="12" t="str">
        <f t="shared" si="58"/>
        <v/>
      </c>
      <c r="I1248" s="12" t="str">
        <f t="shared" si="59"/>
        <v/>
      </c>
    </row>
    <row r="1249" spans="2:9">
      <c r="B1249" t="str">
        <f>IF(_xlfn.CONCAT('OMR Ciktisi'!F1246:O1246)="","",VALUE(_xlfn.CONCAT('OMR Ciktisi'!F1246:O1246)))</f>
        <v/>
      </c>
      <c r="C1249" t="str">
        <f>IF(B1249="", "", OR(ISNUMBER(MATCH(B1249, 'Ogrenci Listesi'!$B$2:$B$1500, 0)), ISNUMBER(MATCH(B1249, 'Ogr List2'!$B$2:$B$1500, 0))))</f>
        <v/>
      </c>
      <c r="D1249" t="str">
        <f t="shared" si="57"/>
        <v/>
      </c>
      <c r="E1249" s="4" t="str" cm="1">
        <f t="array" ref="E1249">IF(A1249="","", SUMPRODUCT(--(INDEX('Cevap Anahtarları'!$B$2:$CW$10, MATCH(J1249, 'Cevap Anahtarları'!$A$2:$A$100, 0), 0)="ABCDE")) + SUMPRODUCT(--(K1249:DF1249 &lt;&gt; ""), --(ISNUMBER(SEARCH(K1249:DF1249, INDEX('Cevap Anahtarları'!$B$2:$CW$10, MATCH(J1249, 'Cevap Anahtarları'!$A$2:$A$100, 0), 0)))), --(INDEX('Cevap Anahtarları'!$B$2:$CW$10, MATCH(J1249, 'Cevap Anahtarları'!$A$2:$A$100, 0), 0)&lt;&gt;"ABCDE")))</f>
        <v/>
      </c>
      <c r="F1249" s="4" t="str" cm="1">
        <f t="array" ref="F1249">IF(A1249="","",SUMPRODUCT(1* (K1249:DF1249 &lt;&gt; 0)*(NOT(ISNUMBER(SEARCH(K1249:DF1249,INDEX('Cevap Anahtarları'!$B$2:$CW$10,MATCH(J1249,'Cevap Anahtarları'!$A$2:$A$100,0),0)))))))</f>
        <v/>
      </c>
      <c r="G1249" s="4" t="str" cm="1">
        <f t="array" aca="1" ref="G1249" ca="1">IF(A1249="", "", SUMPRODUCT(--(OFFSET(K1249, 0, 0, 1, $O$1) = 0), --(INDEX('Cevap Anahtarları'!$B$2:$CW$10, MATCH(J1249, 'Cevap Anahtarları'!$A$2:$A$100, 0), COLUMN(OFFSET(K1249, 0, 0, 1, $O$1))-COLUMN(K1249)+1) &lt;&gt; "ABCDE")))</f>
        <v/>
      </c>
      <c r="H1249" s="12" t="str">
        <f t="shared" si="58"/>
        <v/>
      </c>
      <c r="I1249" s="12" t="str">
        <f t="shared" si="59"/>
        <v/>
      </c>
    </row>
    <row r="1250" spans="2:9">
      <c r="B1250" t="str">
        <f>IF(_xlfn.CONCAT('OMR Ciktisi'!F1247:O1247)="","",VALUE(_xlfn.CONCAT('OMR Ciktisi'!F1247:O1247)))</f>
        <v/>
      </c>
      <c r="C1250" t="str">
        <f>IF(B1250="", "", OR(ISNUMBER(MATCH(B1250, 'Ogrenci Listesi'!$B$2:$B$1500, 0)), ISNUMBER(MATCH(B1250, 'Ogr List2'!$B$2:$B$1500, 0))))</f>
        <v/>
      </c>
      <c r="D1250" t="str">
        <f t="shared" si="57"/>
        <v/>
      </c>
      <c r="E1250" s="4" t="str" cm="1">
        <f t="array" ref="E1250">IF(A1250="","", SUMPRODUCT(--(INDEX('Cevap Anahtarları'!$B$2:$CW$10, MATCH(J1250, 'Cevap Anahtarları'!$A$2:$A$100, 0), 0)="ABCDE")) + SUMPRODUCT(--(K1250:DF1250 &lt;&gt; ""), --(ISNUMBER(SEARCH(K1250:DF1250, INDEX('Cevap Anahtarları'!$B$2:$CW$10, MATCH(J1250, 'Cevap Anahtarları'!$A$2:$A$100, 0), 0)))), --(INDEX('Cevap Anahtarları'!$B$2:$CW$10, MATCH(J1250, 'Cevap Anahtarları'!$A$2:$A$100, 0), 0)&lt;&gt;"ABCDE")))</f>
        <v/>
      </c>
      <c r="F1250" s="4" t="str" cm="1">
        <f t="array" ref="F1250">IF(A1250="","",SUMPRODUCT(1* (K1250:DF1250 &lt;&gt; 0)*(NOT(ISNUMBER(SEARCH(K1250:DF1250,INDEX('Cevap Anahtarları'!$B$2:$CW$10,MATCH(J1250,'Cevap Anahtarları'!$A$2:$A$100,0),0)))))))</f>
        <v/>
      </c>
      <c r="G1250" s="4" t="str" cm="1">
        <f t="array" aca="1" ref="G1250" ca="1">IF(A1250="", "", SUMPRODUCT(--(OFFSET(K1250, 0, 0, 1, $O$1) = 0), --(INDEX('Cevap Anahtarları'!$B$2:$CW$10, MATCH(J1250, 'Cevap Anahtarları'!$A$2:$A$100, 0), COLUMN(OFFSET(K1250, 0, 0, 1, $O$1))-COLUMN(K1250)+1) &lt;&gt; "ABCDE")))</f>
        <v/>
      </c>
      <c r="H1250" s="12" t="str">
        <f t="shared" si="58"/>
        <v/>
      </c>
      <c r="I1250" s="12" t="str">
        <f t="shared" si="59"/>
        <v/>
      </c>
    </row>
    <row r="1251" spans="2:9">
      <c r="B1251" t="str">
        <f>IF(_xlfn.CONCAT('OMR Ciktisi'!F1248:O1248)="","",VALUE(_xlfn.CONCAT('OMR Ciktisi'!F1248:O1248)))</f>
        <v/>
      </c>
      <c r="C1251" t="str">
        <f>IF(B1251="", "", OR(ISNUMBER(MATCH(B1251, 'Ogrenci Listesi'!$B$2:$B$1500, 0)), ISNUMBER(MATCH(B1251, 'Ogr List2'!$B$2:$B$1500, 0))))</f>
        <v/>
      </c>
      <c r="D1251" t="str">
        <f t="shared" si="57"/>
        <v/>
      </c>
      <c r="E1251" s="4" t="str" cm="1">
        <f t="array" ref="E1251">IF(A1251="","", SUMPRODUCT(--(INDEX('Cevap Anahtarları'!$B$2:$CW$10, MATCH(J1251, 'Cevap Anahtarları'!$A$2:$A$100, 0), 0)="ABCDE")) + SUMPRODUCT(--(K1251:DF1251 &lt;&gt; ""), --(ISNUMBER(SEARCH(K1251:DF1251, INDEX('Cevap Anahtarları'!$B$2:$CW$10, MATCH(J1251, 'Cevap Anahtarları'!$A$2:$A$100, 0), 0)))), --(INDEX('Cevap Anahtarları'!$B$2:$CW$10, MATCH(J1251, 'Cevap Anahtarları'!$A$2:$A$100, 0), 0)&lt;&gt;"ABCDE")))</f>
        <v/>
      </c>
      <c r="F1251" s="4" t="str" cm="1">
        <f t="array" ref="F1251">IF(A1251="","",SUMPRODUCT(1* (K1251:DF1251 &lt;&gt; 0)*(NOT(ISNUMBER(SEARCH(K1251:DF1251,INDEX('Cevap Anahtarları'!$B$2:$CW$10,MATCH(J1251,'Cevap Anahtarları'!$A$2:$A$100,0),0)))))))</f>
        <v/>
      </c>
      <c r="G1251" s="4" t="str" cm="1">
        <f t="array" aca="1" ref="G1251" ca="1">IF(A1251="", "", SUMPRODUCT(--(OFFSET(K1251, 0, 0, 1, $O$1) = 0), --(INDEX('Cevap Anahtarları'!$B$2:$CW$10, MATCH(J1251, 'Cevap Anahtarları'!$A$2:$A$100, 0), COLUMN(OFFSET(K1251, 0, 0, 1, $O$1))-COLUMN(K1251)+1) &lt;&gt; "ABCDE")))</f>
        <v/>
      </c>
      <c r="H1251" s="12" t="str">
        <f t="shared" si="58"/>
        <v/>
      </c>
      <c r="I1251" s="12" t="str">
        <f t="shared" si="59"/>
        <v/>
      </c>
    </row>
    <row r="1252" spans="2:9">
      <c r="B1252" t="str">
        <f>IF(_xlfn.CONCAT('OMR Ciktisi'!F1249:O1249)="","",VALUE(_xlfn.CONCAT('OMR Ciktisi'!F1249:O1249)))</f>
        <v/>
      </c>
      <c r="C1252" t="str">
        <f>IF(B1252="", "", OR(ISNUMBER(MATCH(B1252, 'Ogrenci Listesi'!$B$2:$B$1500, 0)), ISNUMBER(MATCH(B1252, 'Ogr List2'!$B$2:$B$1500, 0))))</f>
        <v/>
      </c>
      <c r="D1252" t="str">
        <f t="shared" si="57"/>
        <v/>
      </c>
      <c r="E1252" s="4" t="str" cm="1">
        <f t="array" ref="E1252">IF(A1252="","", SUMPRODUCT(--(INDEX('Cevap Anahtarları'!$B$2:$CW$10, MATCH(J1252, 'Cevap Anahtarları'!$A$2:$A$100, 0), 0)="ABCDE")) + SUMPRODUCT(--(K1252:DF1252 &lt;&gt; ""), --(ISNUMBER(SEARCH(K1252:DF1252, INDEX('Cevap Anahtarları'!$B$2:$CW$10, MATCH(J1252, 'Cevap Anahtarları'!$A$2:$A$100, 0), 0)))), --(INDEX('Cevap Anahtarları'!$B$2:$CW$10, MATCH(J1252, 'Cevap Anahtarları'!$A$2:$A$100, 0), 0)&lt;&gt;"ABCDE")))</f>
        <v/>
      </c>
      <c r="F1252" s="4" t="str" cm="1">
        <f t="array" ref="F1252">IF(A1252="","",SUMPRODUCT(1* (K1252:DF1252 &lt;&gt; 0)*(NOT(ISNUMBER(SEARCH(K1252:DF1252,INDEX('Cevap Anahtarları'!$B$2:$CW$10,MATCH(J1252,'Cevap Anahtarları'!$A$2:$A$100,0),0)))))))</f>
        <v/>
      </c>
      <c r="G1252" s="4" t="str" cm="1">
        <f t="array" aca="1" ref="G1252" ca="1">IF(A1252="", "", SUMPRODUCT(--(OFFSET(K1252, 0, 0, 1, $O$1) = 0), --(INDEX('Cevap Anahtarları'!$B$2:$CW$10, MATCH(J1252, 'Cevap Anahtarları'!$A$2:$A$100, 0), COLUMN(OFFSET(K1252, 0, 0, 1, $O$1))-COLUMN(K1252)+1) &lt;&gt; "ABCDE")))</f>
        <v/>
      </c>
      <c r="H1252" s="12" t="str">
        <f t="shared" si="58"/>
        <v/>
      </c>
      <c r="I1252" s="12" t="str">
        <f t="shared" si="59"/>
        <v/>
      </c>
    </row>
    <row r="1253" spans="2:9">
      <c r="B1253" t="str">
        <f>IF(_xlfn.CONCAT('OMR Ciktisi'!F1250:O1250)="","",VALUE(_xlfn.CONCAT('OMR Ciktisi'!F1250:O1250)))</f>
        <v/>
      </c>
      <c r="C1253" t="str">
        <f>IF(B1253="", "", OR(ISNUMBER(MATCH(B1253, 'Ogrenci Listesi'!$B$2:$B$1500, 0)), ISNUMBER(MATCH(B1253, 'Ogr List2'!$B$2:$B$1500, 0))))</f>
        <v/>
      </c>
      <c r="D1253" t="str">
        <f t="shared" si="57"/>
        <v/>
      </c>
      <c r="E1253" s="4" t="str" cm="1">
        <f t="array" ref="E1253">IF(A1253="","", SUMPRODUCT(--(INDEX('Cevap Anahtarları'!$B$2:$CW$10, MATCH(J1253, 'Cevap Anahtarları'!$A$2:$A$100, 0), 0)="ABCDE")) + SUMPRODUCT(--(K1253:DF1253 &lt;&gt; ""), --(ISNUMBER(SEARCH(K1253:DF1253, INDEX('Cevap Anahtarları'!$B$2:$CW$10, MATCH(J1253, 'Cevap Anahtarları'!$A$2:$A$100, 0), 0)))), --(INDEX('Cevap Anahtarları'!$B$2:$CW$10, MATCH(J1253, 'Cevap Anahtarları'!$A$2:$A$100, 0), 0)&lt;&gt;"ABCDE")))</f>
        <v/>
      </c>
      <c r="F1253" s="4" t="str" cm="1">
        <f t="array" ref="F1253">IF(A1253="","",SUMPRODUCT(1* (K1253:DF1253 &lt;&gt; 0)*(NOT(ISNUMBER(SEARCH(K1253:DF1253,INDEX('Cevap Anahtarları'!$B$2:$CW$10,MATCH(J1253,'Cevap Anahtarları'!$A$2:$A$100,0),0)))))))</f>
        <v/>
      </c>
      <c r="G1253" s="4" t="str" cm="1">
        <f t="array" aca="1" ref="G1253" ca="1">IF(A1253="", "", SUMPRODUCT(--(OFFSET(K1253, 0, 0, 1, $O$1) = 0), --(INDEX('Cevap Anahtarları'!$B$2:$CW$10, MATCH(J1253, 'Cevap Anahtarları'!$A$2:$A$100, 0), COLUMN(OFFSET(K1253, 0, 0, 1, $O$1))-COLUMN(K1253)+1) &lt;&gt; "ABCDE")))</f>
        <v/>
      </c>
      <c r="H1253" s="12" t="str">
        <f t="shared" si="58"/>
        <v/>
      </c>
      <c r="I1253" s="12" t="str">
        <f t="shared" si="59"/>
        <v/>
      </c>
    </row>
    <row r="1254" spans="2:9">
      <c r="B1254" t="str">
        <f>IF(_xlfn.CONCAT('OMR Ciktisi'!F1251:O1251)="","",VALUE(_xlfn.CONCAT('OMR Ciktisi'!F1251:O1251)))</f>
        <v/>
      </c>
      <c r="C1254" t="str">
        <f>IF(B1254="", "", OR(ISNUMBER(MATCH(B1254, 'Ogrenci Listesi'!$B$2:$B$1500, 0)), ISNUMBER(MATCH(B1254, 'Ogr List2'!$B$2:$B$1500, 0))))</f>
        <v/>
      </c>
      <c r="D1254" t="str">
        <f t="shared" si="57"/>
        <v/>
      </c>
      <c r="E1254" s="4" t="str" cm="1">
        <f t="array" ref="E1254">IF(A1254="","", SUMPRODUCT(--(INDEX('Cevap Anahtarları'!$B$2:$CW$10, MATCH(J1254, 'Cevap Anahtarları'!$A$2:$A$100, 0), 0)="ABCDE")) + SUMPRODUCT(--(K1254:DF1254 &lt;&gt; ""), --(ISNUMBER(SEARCH(K1254:DF1254, INDEX('Cevap Anahtarları'!$B$2:$CW$10, MATCH(J1254, 'Cevap Anahtarları'!$A$2:$A$100, 0), 0)))), --(INDEX('Cevap Anahtarları'!$B$2:$CW$10, MATCH(J1254, 'Cevap Anahtarları'!$A$2:$A$100, 0), 0)&lt;&gt;"ABCDE")))</f>
        <v/>
      </c>
      <c r="F1254" s="4" t="str" cm="1">
        <f t="array" ref="F1254">IF(A1254="","",SUMPRODUCT(1* (K1254:DF1254 &lt;&gt; 0)*(NOT(ISNUMBER(SEARCH(K1254:DF1254,INDEX('Cevap Anahtarları'!$B$2:$CW$10,MATCH(J1254,'Cevap Anahtarları'!$A$2:$A$100,0),0)))))))</f>
        <v/>
      </c>
      <c r="G1254" s="4" t="str" cm="1">
        <f t="array" aca="1" ref="G1254" ca="1">IF(A1254="", "", SUMPRODUCT(--(OFFSET(K1254, 0, 0, 1, $O$1) = 0), --(INDEX('Cevap Anahtarları'!$B$2:$CW$10, MATCH(J1254, 'Cevap Anahtarları'!$A$2:$A$100, 0), COLUMN(OFFSET(K1254, 0, 0, 1, $O$1))-COLUMN(K1254)+1) &lt;&gt; "ABCDE")))</f>
        <v/>
      </c>
      <c r="H1254" s="12" t="str">
        <f t="shared" si="58"/>
        <v/>
      </c>
      <c r="I1254" s="12" t="str">
        <f t="shared" si="59"/>
        <v/>
      </c>
    </row>
    <row r="1255" spans="2:9">
      <c r="B1255" t="str">
        <f>IF(_xlfn.CONCAT('OMR Ciktisi'!F1252:O1252)="","",VALUE(_xlfn.CONCAT('OMR Ciktisi'!F1252:O1252)))</f>
        <v/>
      </c>
      <c r="C1255" t="str">
        <f>IF(B1255="", "", OR(ISNUMBER(MATCH(B1255, 'Ogrenci Listesi'!$B$2:$B$1500, 0)), ISNUMBER(MATCH(B1255, 'Ogr List2'!$B$2:$B$1500, 0))))</f>
        <v/>
      </c>
      <c r="D1255" t="str">
        <f t="shared" si="57"/>
        <v/>
      </c>
      <c r="E1255" s="4" t="str" cm="1">
        <f t="array" ref="E1255">IF(A1255="","", SUMPRODUCT(--(INDEX('Cevap Anahtarları'!$B$2:$CW$10, MATCH(J1255, 'Cevap Anahtarları'!$A$2:$A$100, 0), 0)="ABCDE")) + SUMPRODUCT(--(K1255:DF1255 &lt;&gt; ""), --(ISNUMBER(SEARCH(K1255:DF1255, INDEX('Cevap Anahtarları'!$B$2:$CW$10, MATCH(J1255, 'Cevap Anahtarları'!$A$2:$A$100, 0), 0)))), --(INDEX('Cevap Anahtarları'!$B$2:$CW$10, MATCH(J1255, 'Cevap Anahtarları'!$A$2:$A$100, 0), 0)&lt;&gt;"ABCDE")))</f>
        <v/>
      </c>
      <c r="F1255" s="4" t="str" cm="1">
        <f t="array" ref="F1255">IF(A1255="","",SUMPRODUCT(1* (K1255:DF1255 &lt;&gt; 0)*(NOT(ISNUMBER(SEARCH(K1255:DF1255,INDEX('Cevap Anahtarları'!$B$2:$CW$10,MATCH(J1255,'Cevap Anahtarları'!$A$2:$A$100,0),0)))))))</f>
        <v/>
      </c>
      <c r="G1255" s="4" t="str" cm="1">
        <f t="array" aca="1" ref="G1255" ca="1">IF(A1255="", "", SUMPRODUCT(--(OFFSET(K1255, 0, 0, 1, $O$1) = 0), --(INDEX('Cevap Anahtarları'!$B$2:$CW$10, MATCH(J1255, 'Cevap Anahtarları'!$A$2:$A$100, 0), COLUMN(OFFSET(K1255, 0, 0, 1, $O$1))-COLUMN(K1255)+1) &lt;&gt; "ABCDE")))</f>
        <v/>
      </c>
      <c r="H1255" s="12" t="str">
        <f t="shared" si="58"/>
        <v/>
      </c>
      <c r="I1255" s="12" t="str">
        <f t="shared" si="59"/>
        <v/>
      </c>
    </row>
    <row r="1256" spans="2:9">
      <c r="B1256" t="str">
        <f>IF(_xlfn.CONCAT('OMR Ciktisi'!F1253:O1253)="","",VALUE(_xlfn.CONCAT('OMR Ciktisi'!F1253:O1253)))</f>
        <v/>
      </c>
      <c r="C1256" t="str">
        <f>IF(B1256="", "", OR(ISNUMBER(MATCH(B1256, 'Ogrenci Listesi'!$B$2:$B$1500, 0)), ISNUMBER(MATCH(B1256, 'Ogr List2'!$B$2:$B$1500, 0))))</f>
        <v/>
      </c>
      <c r="D1256" t="str">
        <f t="shared" si="57"/>
        <v/>
      </c>
      <c r="E1256" s="4" t="str" cm="1">
        <f t="array" ref="E1256">IF(A1256="","", SUMPRODUCT(--(INDEX('Cevap Anahtarları'!$B$2:$CW$10, MATCH(J1256, 'Cevap Anahtarları'!$A$2:$A$100, 0), 0)="ABCDE")) + SUMPRODUCT(--(K1256:DF1256 &lt;&gt; ""), --(ISNUMBER(SEARCH(K1256:DF1256, INDEX('Cevap Anahtarları'!$B$2:$CW$10, MATCH(J1256, 'Cevap Anahtarları'!$A$2:$A$100, 0), 0)))), --(INDEX('Cevap Anahtarları'!$B$2:$CW$10, MATCH(J1256, 'Cevap Anahtarları'!$A$2:$A$100, 0), 0)&lt;&gt;"ABCDE")))</f>
        <v/>
      </c>
      <c r="F1256" s="4" t="str" cm="1">
        <f t="array" ref="F1256">IF(A1256="","",SUMPRODUCT(1* (K1256:DF1256 &lt;&gt; 0)*(NOT(ISNUMBER(SEARCH(K1256:DF1256,INDEX('Cevap Anahtarları'!$B$2:$CW$10,MATCH(J1256,'Cevap Anahtarları'!$A$2:$A$100,0),0)))))))</f>
        <v/>
      </c>
      <c r="G1256" s="4" t="str" cm="1">
        <f t="array" aca="1" ref="G1256" ca="1">IF(A1256="", "", SUMPRODUCT(--(OFFSET(K1256, 0, 0, 1, $O$1) = 0), --(INDEX('Cevap Anahtarları'!$B$2:$CW$10, MATCH(J1256, 'Cevap Anahtarları'!$A$2:$A$100, 0), COLUMN(OFFSET(K1256, 0, 0, 1, $O$1))-COLUMN(K1256)+1) &lt;&gt; "ABCDE")))</f>
        <v/>
      </c>
      <c r="H1256" s="12" t="str">
        <f t="shared" si="58"/>
        <v/>
      </c>
      <c r="I1256" s="12" t="str">
        <f t="shared" si="59"/>
        <v/>
      </c>
    </row>
    <row r="1257" spans="2:9">
      <c r="B1257" t="str">
        <f>IF(_xlfn.CONCAT('OMR Ciktisi'!F1254:O1254)="","",VALUE(_xlfn.CONCAT('OMR Ciktisi'!F1254:O1254)))</f>
        <v/>
      </c>
      <c r="C1257" t="str">
        <f>IF(B1257="", "", OR(ISNUMBER(MATCH(B1257, 'Ogrenci Listesi'!$B$2:$B$1500, 0)), ISNUMBER(MATCH(B1257, 'Ogr List2'!$B$2:$B$1500, 0))))</f>
        <v/>
      </c>
      <c r="D1257" t="str">
        <f t="shared" si="57"/>
        <v/>
      </c>
      <c r="E1257" s="4" t="str" cm="1">
        <f t="array" ref="E1257">IF(A1257="","", SUMPRODUCT(--(INDEX('Cevap Anahtarları'!$B$2:$CW$10, MATCH(J1257, 'Cevap Anahtarları'!$A$2:$A$100, 0), 0)="ABCDE")) + SUMPRODUCT(--(K1257:DF1257 &lt;&gt; ""), --(ISNUMBER(SEARCH(K1257:DF1257, INDEX('Cevap Anahtarları'!$B$2:$CW$10, MATCH(J1257, 'Cevap Anahtarları'!$A$2:$A$100, 0), 0)))), --(INDEX('Cevap Anahtarları'!$B$2:$CW$10, MATCH(J1257, 'Cevap Anahtarları'!$A$2:$A$100, 0), 0)&lt;&gt;"ABCDE")))</f>
        <v/>
      </c>
      <c r="F1257" s="4" t="str" cm="1">
        <f t="array" ref="F1257">IF(A1257="","",SUMPRODUCT(1* (K1257:DF1257 &lt;&gt; 0)*(NOT(ISNUMBER(SEARCH(K1257:DF1257,INDEX('Cevap Anahtarları'!$B$2:$CW$10,MATCH(J1257,'Cevap Anahtarları'!$A$2:$A$100,0),0)))))))</f>
        <v/>
      </c>
      <c r="G1257" s="4" t="str" cm="1">
        <f t="array" aca="1" ref="G1257" ca="1">IF(A1257="", "", SUMPRODUCT(--(OFFSET(K1257, 0, 0, 1, $O$1) = 0), --(INDEX('Cevap Anahtarları'!$B$2:$CW$10, MATCH(J1257, 'Cevap Anahtarları'!$A$2:$A$100, 0), COLUMN(OFFSET(K1257, 0, 0, 1, $O$1))-COLUMN(K1257)+1) &lt;&gt; "ABCDE")))</f>
        <v/>
      </c>
      <c r="H1257" s="12" t="str">
        <f t="shared" si="58"/>
        <v/>
      </c>
      <c r="I1257" s="12" t="str">
        <f t="shared" si="59"/>
        <v/>
      </c>
    </row>
    <row r="1258" spans="2:9">
      <c r="B1258" t="str">
        <f>IF(_xlfn.CONCAT('OMR Ciktisi'!F1255:O1255)="","",VALUE(_xlfn.CONCAT('OMR Ciktisi'!F1255:O1255)))</f>
        <v/>
      </c>
      <c r="C1258" t="str">
        <f>IF(B1258="", "", OR(ISNUMBER(MATCH(B1258, 'Ogrenci Listesi'!$B$2:$B$1500, 0)), ISNUMBER(MATCH(B1258, 'Ogr List2'!$B$2:$B$1500, 0))))</f>
        <v/>
      </c>
      <c r="D1258" t="str">
        <f t="shared" si="57"/>
        <v/>
      </c>
      <c r="E1258" s="4" t="str" cm="1">
        <f t="array" ref="E1258">IF(A1258="","", SUMPRODUCT(--(INDEX('Cevap Anahtarları'!$B$2:$CW$10, MATCH(J1258, 'Cevap Anahtarları'!$A$2:$A$100, 0), 0)="ABCDE")) + SUMPRODUCT(--(K1258:DF1258 &lt;&gt; ""), --(ISNUMBER(SEARCH(K1258:DF1258, INDEX('Cevap Anahtarları'!$B$2:$CW$10, MATCH(J1258, 'Cevap Anahtarları'!$A$2:$A$100, 0), 0)))), --(INDEX('Cevap Anahtarları'!$B$2:$CW$10, MATCH(J1258, 'Cevap Anahtarları'!$A$2:$A$100, 0), 0)&lt;&gt;"ABCDE")))</f>
        <v/>
      </c>
      <c r="F1258" s="4" t="str" cm="1">
        <f t="array" ref="F1258">IF(A1258="","",SUMPRODUCT(1* (K1258:DF1258 &lt;&gt; 0)*(NOT(ISNUMBER(SEARCH(K1258:DF1258,INDEX('Cevap Anahtarları'!$B$2:$CW$10,MATCH(J1258,'Cevap Anahtarları'!$A$2:$A$100,0),0)))))))</f>
        <v/>
      </c>
      <c r="G1258" s="4" t="str" cm="1">
        <f t="array" aca="1" ref="G1258" ca="1">IF(A1258="", "", SUMPRODUCT(--(OFFSET(K1258, 0, 0, 1, $O$1) = 0), --(INDEX('Cevap Anahtarları'!$B$2:$CW$10, MATCH(J1258, 'Cevap Anahtarları'!$A$2:$A$100, 0), COLUMN(OFFSET(K1258, 0, 0, 1, $O$1))-COLUMN(K1258)+1) &lt;&gt; "ABCDE")))</f>
        <v/>
      </c>
      <c r="H1258" s="12" t="str">
        <f t="shared" si="58"/>
        <v/>
      </c>
      <c r="I1258" s="12" t="str">
        <f t="shared" si="59"/>
        <v/>
      </c>
    </row>
    <row r="1259" spans="2:9">
      <c r="B1259" t="str">
        <f>IF(_xlfn.CONCAT('OMR Ciktisi'!F1256:O1256)="","",VALUE(_xlfn.CONCAT('OMR Ciktisi'!F1256:O1256)))</f>
        <v/>
      </c>
      <c r="C1259" t="str">
        <f>IF(B1259="", "", OR(ISNUMBER(MATCH(B1259, 'Ogrenci Listesi'!$B$2:$B$1500, 0)), ISNUMBER(MATCH(B1259, 'Ogr List2'!$B$2:$B$1500, 0))))</f>
        <v/>
      </c>
      <c r="D1259" t="str">
        <f t="shared" si="57"/>
        <v/>
      </c>
      <c r="E1259" s="4" t="str" cm="1">
        <f t="array" ref="E1259">IF(A1259="","", SUMPRODUCT(--(INDEX('Cevap Anahtarları'!$B$2:$CW$10, MATCH(J1259, 'Cevap Anahtarları'!$A$2:$A$100, 0), 0)="ABCDE")) + SUMPRODUCT(--(K1259:DF1259 &lt;&gt; ""), --(ISNUMBER(SEARCH(K1259:DF1259, INDEX('Cevap Anahtarları'!$B$2:$CW$10, MATCH(J1259, 'Cevap Anahtarları'!$A$2:$A$100, 0), 0)))), --(INDEX('Cevap Anahtarları'!$B$2:$CW$10, MATCH(J1259, 'Cevap Anahtarları'!$A$2:$A$100, 0), 0)&lt;&gt;"ABCDE")))</f>
        <v/>
      </c>
      <c r="F1259" s="4" t="str" cm="1">
        <f t="array" ref="F1259">IF(A1259="","",SUMPRODUCT(1* (K1259:DF1259 &lt;&gt; 0)*(NOT(ISNUMBER(SEARCH(K1259:DF1259,INDEX('Cevap Anahtarları'!$B$2:$CW$10,MATCH(J1259,'Cevap Anahtarları'!$A$2:$A$100,0),0)))))))</f>
        <v/>
      </c>
      <c r="G1259" s="4" t="str" cm="1">
        <f t="array" aca="1" ref="G1259" ca="1">IF(A1259="", "", SUMPRODUCT(--(OFFSET(K1259, 0, 0, 1, $O$1) = 0), --(INDEX('Cevap Anahtarları'!$B$2:$CW$10, MATCH(J1259, 'Cevap Anahtarları'!$A$2:$A$100, 0), COLUMN(OFFSET(K1259, 0, 0, 1, $O$1))-COLUMN(K1259)+1) &lt;&gt; "ABCDE")))</f>
        <v/>
      </c>
      <c r="H1259" s="12" t="str">
        <f t="shared" si="58"/>
        <v/>
      </c>
      <c r="I1259" s="12" t="str">
        <f t="shared" si="59"/>
        <v/>
      </c>
    </row>
    <row r="1260" spans="2:9">
      <c r="B1260" t="str">
        <f>IF(_xlfn.CONCAT('OMR Ciktisi'!F1257:O1257)="","",VALUE(_xlfn.CONCAT('OMR Ciktisi'!F1257:O1257)))</f>
        <v/>
      </c>
      <c r="C1260" t="str">
        <f>IF(B1260="", "", OR(ISNUMBER(MATCH(B1260, 'Ogrenci Listesi'!$B$2:$B$1500, 0)), ISNUMBER(MATCH(B1260, 'Ogr List2'!$B$2:$B$1500, 0))))</f>
        <v/>
      </c>
      <c r="D1260" t="str">
        <f t="shared" si="57"/>
        <v/>
      </c>
      <c r="E1260" s="4" t="str" cm="1">
        <f t="array" ref="E1260">IF(A1260="","", SUMPRODUCT(--(INDEX('Cevap Anahtarları'!$B$2:$CW$10, MATCH(J1260, 'Cevap Anahtarları'!$A$2:$A$100, 0), 0)="ABCDE")) + SUMPRODUCT(--(K1260:DF1260 &lt;&gt; ""), --(ISNUMBER(SEARCH(K1260:DF1260, INDEX('Cevap Anahtarları'!$B$2:$CW$10, MATCH(J1260, 'Cevap Anahtarları'!$A$2:$A$100, 0), 0)))), --(INDEX('Cevap Anahtarları'!$B$2:$CW$10, MATCH(J1260, 'Cevap Anahtarları'!$A$2:$A$100, 0), 0)&lt;&gt;"ABCDE")))</f>
        <v/>
      </c>
      <c r="F1260" s="4" t="str" cm="1">
        <f t="array" ref="F1260">IF(A1260="","",SUMPRODUCT(1* (K1260:DF1260 &lt;&gt; 0)*(NOT(ISNUMBER(SEARCH(K1260:DF1260,INDEX('Cevap Anahtarları'!$B$2:$CW$10,MATCH(J1260,'Cevap Anahtarları'!$A$2:$A$100,0),0)))))))</f>
        <v/>
      </c>
      <c r="G1260" s="4" t="str" cm="1">
        <f t="array" aca="1" ref="G1260" ca="1">IF(A1260="", "", SUMPRODUCT(--(OFFSET(K1260, 0, 0, 1, $O$1) = 0), --(INDEX('Cevap Anahtarları'!$B$2:$CW$10, MATCH(J1260, 'Cevap Anahtarları'!$A$2:$A$100, 0), COLUMN(OFFSET(K1260, 0, 0, 1, $O$1))-COLUMN(K1260)+1) &lt;&gt; "ABCDE")))</f>
        <v/>
      </c>
      <c r="H1260" s="12" t="str">
        <f t="shared" si="58"/>
        <v/>
      </c>
      <c r="I1260" s="12" t="str">
        <f t="shared" si="59"/>
        <v/>
      </c>
    </row>
    <row r="1261" spans="2:9">
      <c r="B1261" t="str">
        <f>IF(_xlfn.CONCAT('OMR Ciktisi'!F1258:O1258)="","",VALUE(_xlfn.CONCAT('OMR Ciktisi'!F1258:O1258)))</f>
        <v/>
      </c>
      <c r="C1261" t="str">
        <f>IF(B1261="", "", OR(ISNUMBER(MATCH(B1261, 'Ogrenci Listesi'!$B$2:$B$1500, 0)), ISNUMBER(MATCH(B1261, 'Ogr List2'!$B$2:$B$1500, 0))))</f>
        <v/>
      </c>
      <c r="D1261" t="str">
        <f t="shared" si="57"/>
        <v/>
      </c>
      <c r="E1261" s="4" t="str" cm="1">
        <f t="array" ref="E1261">IF(A1261="","", SUMPRODUCT(--(INDEX('Cevap Anahtarları'!$B$2:$CW$10, MATCH(J1261, 'Cevap Anahtarları'!$A$2:$A$100, 0), 0)="ABCDE")) + SUMPRODUCT(--(K1261:DF1261 &lt;&gt; ""), --(ISNUMBER(SEARCH(K1261:DF1261, INDEX('Cevap Anahtarları'!$B$2:$CW$10, MATCH(J1261, 'Cevap Anahtarları'!$A$2:$A$100, 0), 0)))), --(INDEX('Cevap Anahtarları'!$B$2:$CW$10, MATCH(J1261, 'Cevap Anahtarları'!$A$2:$A$100, 0), 0)&lt;&gt;"ABCDE")))</f>
        <v/>
      </c>
      <c r="F1261" s="4" t="str" cm="1">
        <f t="array" ref="F1261">IF(A1261="","",SUMPRODUCT(1* (K1261:DF1261 &lt;&gt; 0)*(NOT(ISNUMBER(SEARCH(K1261:DF1261,INDEX('Cevap Anahtarları'!$B$2:$CW$10,MATCH(J1261,'Cevap Anahtarları'!$A$2:$A$100,0),0)))))))</f>
        <v/>
      </c>
      <c r="G1261" s="4" t="str" cm="1">
        <f t="array" aca="1" ref="G1261" ca="1">IF(A1261="", "", SUMPRODUCT(--(OFFSET(K1261, 0, 0, 1, $O$1) = 0), --(INDEX('Cevap Anahtarları'!$B$2:$CW$10, MATCH(J1261, 'Cevap Anahtarları'!$A$2:$A$100, 0), COLUMN(OFFSET(K1261, 0, 0, 1, $O$1))-COLUMN(K1261)+1) &lt;&gt; "ABCDE")))</f>
        <v/>
      </c>
      <c r="H1261" s="12" t="str">
        <f t="shared" si="58"/>
        <v/>
      </c>
      <c r="I1261" s="12" t="str">
        <f t="shared" si="59"/>
        <v/>
      </c>
    </row>
    <row r="1262" spans="2:9">
      <c r="B1262" t="str">
        <f>IF(_xlfn.CONCAT('OMR Ciktisi'!F1259:O1259)="","",VALUE(_xlfn.CONCAT('OMR Ciktisi'!F1259:O1259)))</f>
        <v/>
      </c>
      <c r="C1262" t="str">
        <f>IF(B1262="", "", OR(ISNUMBER(MATCH(B1262, 'Ogrenci Listesi'!$B$2:$B$1500, 0)), ISNUMBER(MATCH(B1262, 'Ogr List2'!$B$2:$B$1500, 0))))</f>
        <v/>
      </c>
      <c r="D1262" t="str">
        <f t="shared" si="57"/>
        <v/>
      </c>
      <c r="E1262" s="4" t="str" cm="1">
        <f t="array" ref="E1262">IF(A1262="","", SUMPRODUCT(--(INDEX('Cevap Anahtarları'!$B$2:$CW$10, MATCH(J1262, 'Cevap Anahtarları'!$A$2:$A$100, 0), 0)="ABCDE")) + SUMPRODUCT(--(K1262:DF1262 &lt;&gt; ""), --(ISNUMBER(SEARCH(K1262:DF1262, INDEX('Cevap Anahtarları'!$B$2:$CW$10, MATCH(J1262, 'Cevap Anahtarları'!$A$2:$A$100, 0), 0)))), --(INDEX('Cevap Anahtarları'!$B$2:$CW$10, MATCH(J1262, 'Cevap Anahtarları'!$A$2:$A$100, 0), 0)&lt;&gt;"ABCDE")))</f>
        <v/>
      </c>
      <c r="F1262" s="4" t="str" cm="1">
        <f t="array" ref="F1262">IF(A1262="","",SUMPRODUCT(1* (K1262:DF1262 &lt;&gt; 0)*(NOT(ISNUMBER(SEARCH(K1262:DF1262,INDEX('Cevap Anahtarları'!$B$2:$CW$10,MATCH(J1262,'Cevap Anahtarları'!$A$2:$A$100,0),0)))))))</f>
        <v/>
      </c>
      <c r="G1262" s="4" t="str" cm="1">
        <f t="array" aca="1" ref="G1262" ca="1">IF(A1262="", "", SUMPRODUCT(--(OFFSET(K1262, 0, 0, 1, $O$1) = 0), --(INDEX('Cevap Anahtarları'!$B$2:$CW$10, MATCH(J1262, 'Cevap Anahtarları'!$A$2:$A$100, 0), COLUMN(OFFSET(K1262, 0, 0, 1, $O$1))-COLUMN(K1262)+1) &lt;&gt; "ABCDE")))</f>
        <v/>
      </c>
      <c r="H1262" s="12" t="str">
        <f t="shared" si="58"/>
        <v/>
      </c>
      <c r="I1262" s="12" t="str">
        <f t="shared" si="59"/>
        <v/>
      </c>
    </row>
    <row r="1263" spans="2:9">
      <c r="B1263" t="str">
        <f>IF(_xlfn.CONCAT('OMR Ciktisi'!F1260:O1260)="","",VALUE(_xlfn.CONCAT('OMR Ciktisi'!F1260:O1260)))</f>
        <v/>
      </c>
      <c r="C1263" t="str">
        <f>IF(B1263="", "", OR(ISNUMBER(MATCH(B1263, 'Ogrenci Listesi'!$B$2:$B$1500, 0)), ISNUMBER(MATCH(B1263, 'Ogr List2'!$B$2:$B$1500, 0))))</f>
        <v/>
      </c>
      <c r="D1263" t="str">
        <f t="shared" si="57"/>
        <v/>
      </c>
      <c r="E1263" s="4" t="str" cm="1">
        <f t="array" ref="E1263">IF(A1263="","", SUMPRODUCT(--(INDEX('Cevap Anahtarları'!$B$2:$CW$10, MATCH(J1263, 'Cevap Anahtarları'!$A$2:$A$100, 0), 0)="ABCDE")) + SUMPRODUCT(--(K1263:DF1263 &lt;&gt; ""), --(ISNUMBER(SEARCH(K1263:DF1263, INDEX('Cevap Anahtarları'!$B$2:$CW$10, MATCH(J1263, 'Cevap Anahtarları'!$A$2:$A$100, 0), 0)))), --(INDEX('Cevap Anahtarları'!$B$2:$CW$10, MATCH(J1263, 'Cevap Anahtarları'!$A$2:$A$100, 0), 0)&lt;&gt;"ABCDE")))</f>
        <v/>
      </c>
      <c r="F1263" s="4" t="str" cm="1">
        <f t="array" ref="F1263">IF(A1263="","",SUMPRODUCT(1* (K1263:DF1263 &lt;&gt; 0)*(NOT(ISNUMBER(SEARCH(K1263:DF1263,INDEX('Cevap Anahtarları'!$B$2:$CW$10,MATCH(J1263,'Cevap Anahtarları'!$A$2:$A$100,0),0)))))))</f>
        <v/>
      </c>
      <c r="G1263" s="4" t="str" cm="1">
        <f t="array" aca="1" ref="G1263" ca="1">IF(A1263="", "", SUMPRODUCT(--(OFFSET(K1263, 0, 0, 1, $O$1) = 0), --(INDEX('Cevap Anahtarları'!$B$2:$CW$10, MATCH(J1263, 'Cevap Anahtarları'!$A$2:$A$100, 0), COLUMN(OFFSET(K1263, 0, 0, 1, $O$1))-COLUMN(K1263)+1) &lt;&gt; "ABCDE")))</f>
        <v/>
      </c>
      <c r="H1263" s="12" t="str">
        <f t="shared" si="58"/>
        <v/>
      </c>
      <c r="I1263" s="12" t="str">
        <f t="shared" si="59"/>
        <v/>
      </c>
    </row>
    <row r="1264" spans="2:9">
      <c r="B1264" t="str">
        <f>IF(_xlfn.CONCAT('OMR Ciktisi'!F1261:O1261)="","",VALUE(_xlfn.CONCAT('OMR Ciktisi'!F1261:O1261)))</f>
        <v/>
      </c>
      <c r="C1264" t="str">
        <f>IF(B1264="", "", OR(ISNUMBER(MATCH(B1264, 'Ogrenci Listesi'!$B$2:$B$1500, 0)), ISNUMBER(MATCH(B1264, 'Ogr List2'!$B$2:$B$1500, 0))))</f>
        <v/>
      </c>
      <c r="D1264" t="str">
        <f t="shared" si="57"/>
        <v/>
      </c>
      <c r="E1264" s="4" t="str" cm="1">
        <f t="array" ref="E1264">IF(A1264="","", SUMPRODUCT(--(INDEX('Cevap Anahtarları'!$B$2:$CW$10, MATCH(J1264, 'Cevap Anahtarları'!$A$2:$A$100, 0), 0)="ABCDE")) + SUMPRODUCT(--(K1264:DF1264 &lt;&gt; ""), --(ISNUMBER(SEARCH(K1264:DF1264, INDEX('Cevap Anahtarları'!$B$2:$CW$10, MATCH(J1264, 'Cevap Anahtarları'!$A$2:$A$100, 0), 0)))), --(INDEX('Cevap Anahtarları'!$B$2:$CW$10, MATCH(J1264, 'Cevap Anahtarları'!$A$2:$A$100, 0), 0)&lt;&gt;"ABCDE")))</f>
        <v/>
      </c>
      <c r="F1264" s="4" t="str" cm="1">
        <f t="array" ref="F1264">IF(A1264="","",SUMPRODUCT(1* (K1264:DF1264 &lt;&gt; 0)*(NOT(ISNUMBER(SEARCH(K1264:DF1264,INDEX('Cevap Anahtarları'!$B$2:$CW$10,MATCH(J1264,'Cevap Anahtarları'!$A$2:$A$100,0),0)))))))</f>
        <v/>
      </c>
      <c r="G1264" s="4" t="str" cm="1">
        <f t="array" aca="1" ref="G1264" ca="1">IF(A1264="", "", SUMPRODUCT(--(OFFSET(K1264, 0, 0, 1, $O$1) = 0), --(INDEX('Cevap Anahtarları'!$B$2:$CW$10, MATCH(J1264, 'Cevap Anahtarları'!$A$2:$A$100, 0), COLUMN(OFFSET(K1264, 0, 0, 1, $O$1))-COLUMN(K1264)+1) &lt;&gt; "ABCDE")))</f>
        <v/>
      </c>
      <c r="H1264" s="12" t="str">
        <f t="shared" si="58"/>
        <v/>
      </c>
      <c r="I1264" s="12" t="str">
        <f t="shared" si="59"/>
        <v/>
      </c>
    </row>
    <row r="1265" spans="2:9">
      <c r="B1265" t="str">
        <f>IF(_xlfn.CONCAT('OMR Ciktisi'!F1262:O1262)="","",VALUE(_xlfn.CONCAT('OMR Ciktisi'!F1262:O1262)))</f>
        <v/>
      </c>
      <c r="C1265" t="str">
        <f>IF(B1265="", "", OR(ISNUMBER(MATCH(B1265, 'Ogrenci Listesi'!$B$2:$B$1500, 0)), ISNUMBER(MATCH(B1265, 'Ogr List2'!$B$2:$B$1500, 0))))</f>
        <v/>
      </c>
      <c r="D1265" t="str">
        <f t="shared" si="57"/>
        <v/>
      </c>
      <c r="E1265" s="4" t="str" cm="1">
        <f t="array" ref="E1265">IF(A1265="","", SUMPRODUCT(--(INDEX('Cevap Anahtarları'!$B$2:$CW$10, MATCH(J1265, 'Cevap Anahtarları'!$A$2:$A$100, 0), 0)="ABCDE")) + SUMPRODUCT(--(K1265:DF1265 &lt;&gt; ""), --(ISNUMBER(SEARCH(K1265:DF1265, INDEX('Cevap Anahtarları'!$B$2:$CW$10, MATCH(J1265, 'Cevap Anahtarları'!$A$2:$A$100, 0), 0)))), --(INDEX('Cevap Anahtarları'!$B$2:$CW$10, MATCH(J1265, 'Cevap Anahtarları'!$A$2:$A$100, 0), 0)&lt;&gt;"ABCDE")))</f>
        <v/>
      </c>
      <c r="F1265" s="4" t="str" cm="1">
        <f t="array" ref="F1265">IF(A1265="","",SUMPRODUCT(1* (K1265:DF1265 &lt;&gt; 0)*(NOT(ISNUMBER(SEARCH(K1265:DF1265,INDEX('Cevap Anahtarları'!$B$2:$CW$10,MATCH(J1265,'Cevap Anahtarları'!$A$2:$A$100,0),0)))))))</f>
        <v/>
      </c>
      <c r="G1265" s="4" t="str" cm="1">
        <f t="array" aca="1" ref="G1265" ca="1">IF(A1265="", "", SUMPRODUCT(--(OFFSET(K1265, 0, 0, 1, $O$1) = 0), --(INDEX('Cevap Anahtarları'!$B$2:$CW$10, MATCH(J1265, 'Cevap Anahtarları'!$A$2:$A$100, 0), COLUMN(OFFSET(K1265, 0, 0, 1, $O$1))-COLUMN(K1265)+1) &lt;&gt; "ABCDE")))</f>
        <v/>
      </c>
      <c r="H1265" s="12" t="str">
        <f t="shared" si="58"/>
        <v/>
      </c>
      <c r="I1265" s="12" t="str">
        <f t="shared" si="59"/>
        <v/>
      </c>
    </row>
    <row r="1266" spans="2:9">
      <c r="B1266" t="str">
        <f>IF(_xlfn.CONCAT('OMR Ciktisi'!F1263:O1263)="","",VALUE(_xlfn.CONCAT('OMR Ciktisi'!F1263:O1263)))</f>
        <v/>
      </c>
      <c r="C1266" t="str">
        <f>IF(B1266="", "", OR(ISNUMBER(MATCH(B1266, 'Ogrenci Listesi'!$B$2:$B$1500, 0)), ISNUMBER(MATCH(B1266, 'Ogr List2'!$B$2:$B$1500, 0))))</f>
        <v/>
      </c>
      <c r="D1266" t="str">
        <f t="shared" si="57"/>
        <v/>
      </c>
      <c r="E1266" s="4" t="str" cm="1">
        <f t="array" ref="E1266">IF(A1266="","", SUMPRODUCT(--(INDEX('Cevap Anahtarları'!$B$2:$CW$10, MATCH(J1266, 'Cevap Anahtarları'!$A$2:$A$100, 0), 0)="ABCDE")) + SUMPRODUCT(--(K1266:DF1266 &lt;&gt; ""), --(ISNUMBER(SEARCH(K1266:DF1266, INDEX('Cevap Anahtarları'!$B$2:$CW$10, MATCH(J1266, 'Cevap Anahtarları'!$A$2:$A$100, 0), 0)))), --(INDEX('Cevap Anahtarları'!$B$2:$CW$10, MATCH(J1266, 'Cevap Anahtarları'!$A$2:$A$100, 0), 0)&lt;&gt;"ABCDE")))</f>
        <v/>
      </c>
      <c r="F1266" s="4" t="str" cm="1">
        <f t="array" ref="F1266">IF(A1266="","",SUMPRODUCT(1* (K1266:DF1266 &lt;&gt; 0)*(NOT(ISNUMBER(SEARCH(K1266:DF1266,INDEX('Cevap Anahtarları'!$B$2:$CW$10,MATCH(J1266,'Cevap Anahtarları'!$A$2:$A$100,0),0)))))))</f>
        <v/>
      </c>
      <c r="G1266" s="4" t="str" cm="1">
        <f t="array" aca="1" ref="G1266" ca="1">IF(A1266="", "", SUMPRODUCT(--(OFFSET(K1266, 0, 0, 1, $O$1) = 0), --(INDEX('Cevap Anahtarları'!$B$2:$CW$10, MATCH(J1266, 'Cevap Anahtarları'!$A$2:$A$100, 0), COLUMN(OFFSET(K1266, 0, 0, 1, $O$1))-COLUMN(K1266)+1) &lt;&gt; "ABCDE")))</f>
        <v/>
      </c>
      <c r="H1266" s="12" t="str">
        <f t="shared" si="58"/>
        <v/>
      </c>
      <c r="I1266" s="12" t="str">
        <f t="shared" si="59"/>
        <v/>
      </c>
    </row>
    <row r="1267" spans="2:9">
      <c r="B1267" t="str">
        <f>IF(_xlfn.CONCAT('OMR Ciktisi'!F1264:O1264)="","",VALUE(_xlfn.CONCAT('OMR Ciktisi'!F1264:O1264)))</f>
        <v/>
      </c>
      <c r="C1267" t="str">
        <f>IF(B1267="", "", OR(ISNUMBER(MATCH(B1267, 'Ogrenci Listesi'!$B$2:$B$1500, 0)), ISNUMBER(MATCH(B1267, 'Ogr List2'!$B$2:$B$1500, 0))))</f>
        <v/>
      </c>
      <c r="D1267" t="str">
        <f t="shared" si="57"/>
        <v/>
      </c>
      <c r="E1267" s="4" t="str" cm="1">
        <f t="array" ref="E1267">IF(A1267="","", SUMPRODUCT(--(INDEX('Cevap Anahtarları'!$B$2:$CW$10, MATCH(J1267, 'Cevap Anahtarları'!$A$2:$A$100, 0), 0)="ABCDE")) + SUMPRODUCT(--(K1267:DF1267 &lt;&gt; ""), --(ISNUMBER(SEARCH(K1267:DF1267, INDEX('Cevap Anahtarları'!$B$2:$CW$10, MATCH(J1267, 'Cevap Anahtarları'!$A$2:$A$100, 0), 0)))), --(INDEX('Cevap Anahtarları'!$B$2:$CW$10, MATCH(J1267, 'Cevap Anahtarları'!$A$2:$A$100, 0), 0)&lt;&gt;"ABCDE")))</f>
        <v/>
      </c>
      <c r="F1267" s="4" t="str" cm="1">
        <f t="array" ref="F1267">IF(A1267="","",SUMPRODUCT(1* (K1267:DF1267 &lt;&gt; 0)*(NOT(ISNUMBER(SEARCH(K1267:DF1267,INDEX('Cevap Anahtarları'!$B$2:$CW$10,MATCH(J1267,'Cevap Anahtarları'!$A$2:$A$100,0),0)))))))</f>
        <v/>
      </c>
      <c r="G1267" s="4" t="str" cm="1">
        <f t="array" aca="1" ref="G1267" ca="1">IF(A1267="", "", SUMPRODUCT(--(OFFSET(K1267, 0, 0, 1, $O$1) = 0), --(INDEX('Cevap Anahtarları'!$B$2:$CW$10, MATCH(J1267, 'Cevap Anahtarları'!$A$2:$A$100, 0), COLUMN(OFFSET(K1267, 0, 0, 1, $O$1))-COLUMN(K1267)+1) &lt;&gt; "ABCDE")))</f>
        <v/>
      </c>
      <c r="H1267" s="12" t="str">
        <f t="shared" si="58"/>
        <v/>
      </c>
      <c r="I1267" s="12" t="str">
        <f t="shared" si="59"/>
        <v/>
      </c>
    </row>
    <row r="1268" spans="2:9">
      <c r="B1268" t="str">
        <f>IF(_xlfn.CONCAT('OMR Ciktisi'!F1265:O1265)="","",VALUE(_xlfn.CONCAT('OMR Ciktisi'!F1265:O1265)))</f>
        <v/>
      </c>
      <c r="C1268" t="str">
        <f>IF(B1268="", "", OR(ISNUMBER(MATCH(B1268, 'Ogrenci Listesi'!$B$2:$B$1500, 0)), ISNUMBER(MATCH(B1268, 'Ogr List2'!$B$2:$B$1500, 0))))</f>
        <v/>
      </c>
      <c r="D1268" t="str">
        <f t="shared" si="57"/>
        <v/>
      </c>
      <c r="E1268" s="4" t="str" cm="1">
        <f t="array" ref="E1268">IF(A1268="","", SUMPRODUCT(--(INDEX('Cevap Anahtarları'!$B$2:$CW$10, MATCH(J1268, 'Cevap Anahtarları'!$A$2:$A$100, 0), 0)="ABCDE")) + SUMPRODUCT(--(K1268:DF1268 &lt;&gt; ""), --(ISNUMBER(SEARCH(K1268:DF1268, INDEX('Cevap Anahtarları'!$B$2:$CW$10, MATCH(J1268, 'Cevap Anahtarları'!$A$2:$A$100, 0), 0)))), --(INDEX('Cevap Anahtarları'!$B$2:$CW$10, MATCH(J1268, 'Cevap Anahtarları'!$A$2:$A$100, 0), 0)&lt;&gt;"ABCDE")))</f>
        <v/>
      </c>
      <c r="F1268" s="4" t="str" cm="1">
        <f t="array" ref="F1268">IF(A1268="","",SUMPRODUCT(1* (K1268:DF1268 &lt;&gt; 0)*(NOT(ISNUMBER(SEARCH(K1268:DF1268,INDEX('Cevap Anahtarları'!$B$2:$CW$10,MATCH(J1268,'Cevap Anahtarları'!$A$2:$A$100,0),0)))))))</f>
        <v/>
      </c>
      <c r="G1268" s="4" t="str" cm="1">
        <f t="array" aca="1" ref="G1268" ca="1">IF(A1268="", "", SUMPRODUCT(--(OFFSET(K1268, 0, 0, 1, $O$1) = 0), --(INDEX('Cevap Anahtarları'!$B$2:$CW$10, MATCH(J1268, 'Cevap Anahtarları'!$A$2:$A$100, 0), COLUMN(OFFSET(K1268, 0, 0, 1, $O$1))-COLUMN(K1268)+1) &lt;&gt; "ABCDE")))</f>
        <v/>
      </c>
      <c r="H1268" s="12" t="str">
        <f t="shared" si="58"/>
        <v/>
      </c>
      <c r="I1268" s="12" t="str">
        <f t="shared" si="59"/>
        <v/>
      </c>
    </row>
    <row r="1269" spans="2:9">
      <c r="B1269" t="str">
        <f>IF(_xlfn.CONCAT('OMR Ciktisi'!F1266:O1266)="","",VALUE(_xlfn.CONCAT('OMR Ciktisi'!F1266:O1266)))</f>
        <v/>
      </c>
      <c r="C1269" t="str">
        <f>IF(B1269="", "", OR(ISNUMBER(MATCH(B1269, 'Ogrenci Listesi'!$B$2:$B$1500, 0)), ISNUMBER(MATCH(B1269, 'Ogr List2'!$B$2:$B$1500, 0))))</f>
        <v/>
      </c>
      <c r="D1269" t="str">
        <f t="shared" si="57"/>
        <v/>
      </c>
      <c r="E1269" s="4" t="str" cm="1">
        <f t="array" ref="E1269">IF(A1269="","", SUMPRODUCT(--(INDEX('Cevap Anahtarları'!$B$2:$CW$10, MATCH(J1269, 'Cevap Anahtarları'!$A$2:$A$100, 0), 0)="ABCDE")) + SUMPRODUCT(--(K1269:DF1269 &lt;&gt; ""), --(ISNUMBER(SEARCH(K1269:DF1269, INDEX('Cevap Anahtarları'!$B$2:$CW$10, MATCH(J1269, 'Cevap Anahtarları'!$A$2:$A$100, 0), 0)))), --(INDEX('Cevap Anahtarları'!$B$2:$CW$10, MATCH(J1269, 'Cevap Anahtarları'!$A$2:$A$100, 0), 0)&lt;&gt;"ABCDE")))</f>
        <v/>
      </c>
      <c r="F1269" s="4" t="str" cm="1">
        <f t="array" ref="F1269">IF(A1269="","",SUMPRODUCT(1* (K1269:DF1269 &lt;&gt; 0)*(NOT(ISNUMBER(SEARCH(K1269:DF1269,INDEX('Cevap Anahtarları'!$B$2:$CW$10,MATCH(J1269,'Cevap Anahtarları'!$A$2:$A$100,0),0)))))))</f>
        <v/>
      </c>
      <c r="G1269" s="4" t="str" cm="1">
        <f t="array" aca="1" ref="G1269" ca="1">IF(A1269="", "", SUMPRODUCT(--(OFFSET(K1269, 0, 0, 1, $O$1) = 0), --(INDEX('Cevap Anahtarları'!$B$2:$CW$10, MATCH(J1269, 'Cevap Anahtarları'!$A$2:$A$100, 0), COLUMN(OFFSET(K1269, 0, 0, 1, $O$1))-COLUMN(K1269)+1) &lt;&gt; "ABCDE")))</f>
        <v/>
      </c>
      <c r="H1269" s="12" t="str">
        <f t="shared" si="58"/>
        <v/>
      </c>
      <c r="I1269" s="12" t="str">
        <f t="shared" si="59"/>
        <v/>
      </c>
    </row>
    <row r="1270" spans="2:9">
      <c r="B1270" t="str">
        <f>IF(_xlfn.CONCAT('OMR Ciktisi'!F1267:O1267)="","",VALUE(_xlfn.CONCAT('OMR Ciktisi'!F1267:O1267)))</f>
        <v/>
      </c>
      <c r="C1270" t="str">
        <f>IF(B1270="", "", OR(ISNUMBER(MATCH(B1270, 'Ogrenci Listesi'!$B$2:$B$1500, 0)), ISNUMBER(MATCH(B1270, 'Ogr List2'!$B$2:$B$1500, 0))))</f>
        <v/>
      </c>
      <c r="D1270" t="str">
        <f t="shared" si="57"/>
        <v/>
      </c>
      <c r="E1270" s="4" t="str" cm="1">
        <f t="array" ref="E1270">IF(A1270="","", SUMPRODUCT(--(INDEX('Cevap Anahtarları'!$B$2:$CW$10, MATCH(J1270, 'Cevap Anahtarları'!$A$2:$A$100, 0), 0)="ABCDE")) + SUMPRODUCT(--(K1270:DF1270 &lt;&gt; ""), --(ISNUMBER(SEARCH(K1270:DF1270, INDEX('Cevap Anahtarları'!$B$2:$CW$10, MATCH(J1270, 'Cevap Anahtarları'!$A$2:$A$100, 0), 0)))), --(INDEX('Cevap Anahtarları'!$B$2:$CW$10, MATCH(J1270, 'Cevap Anahtarları'!$A$2:$A$100, 0), 0)&lt;&gt;"ABCDE")))</f>
        <v/>
      </c>
      <c r="F1270" s="4" t="str" cm="1">
        <f t="array" ref="F1270">IF(A1270="","",SUMPRODUCT(1* (K1270:DF1270 &lt;&gt; 0)*(NOT(ISNUMBER(SEARCH(K1270:DF1270,INDEX('Cevap Anahtarları'!$B$2:$CW$10,MATCH(J1270,'Cevap Anahtarları'!$A$2:$A$100,0),0)))))))</f>
        <v/>
      </c>
      <c r="G1270" s="4" t="str" cm="1">
        <f t="array" aca="1" ref="G1270" ca="1">IF(A1270="", "", SUMPRODUCT(--(OFFSET(K1270, 0, 0, 1, $O$1) = 0), --(INDEX('Cevap Anahtarları'!$B$2:$CW$10, MATCH(J1270, 'Cevap Anahtarları'!$A$2:$A$100, 0), COLUMN(OFFSET(K1270, 0, 0, 1, $O$1))-COLUMN(K1270)+1) &lt;&gt; "ABCDE")))</f>
        <v/>
      </c>
      <c r="H1270" s="12" t="str">
        <f t="shared" si="58"/>
        <v/>
      </c>
      <c r="I1270" s="12" t="str">
        <f t="shared" si="59"/>
        <v/>
      </c>
    </row>
    <row r="1271" spans="2:9">
      <c r="B1271" t="str">
        <f>IF(_xlfn.CONCAT('OMR Ciktisi'!F1268:O1268)="","",VALUE(_xlfn.CONCAT('OMR Ciktisi'!F1268:O1268)))</f>
        <v/>
      </c>
      <c r="C1271" t="str">
        <f>IF(B1271="", "", OR(ISNUMBER(MATCH(B1271, 'Ogrenci Listesi'!$B$2:$B$1500, 0)), ISNUMBER(MATCH(B1271, 'Ogr List2'!$B$2:$B$1500, 0))))</f>
        <v/>
      </c>
      <c r="D1271" t="str">
        <f t="shared" si="57"/>
        <v/>
      </c>
      <c r="E1271" s="4" t="str" cm="1">
        <f t="array" ref="E1271">IF(A1271="","", SUMPRODUCT(--(INDEX('Cevap Anahtarları'!$B$2:$CW$10, MATCH(J1271, 'Cevap Anahtarları'!$A$2:$A$100, 0), 0)="ABCDE")) + SUMPRODUCT(--(K1271:DF1271 &lt;&gt; ""), --(ISNUMBER(SEARCH(K1271:DF1271, INDEX('Cevap Anahtarları'!$B$2:$CW$10, MATCH(J1271, 'Cevap Anahtarları'!$A$2:$A$100, 0), 0)))), --(INDEX('Cevap Anahtarları'!$B$2:$CW$10, MATCH(J1271, 'Cevap Anahtarları'!$A$2:$A$100, 0), 0)&lt;&gt;"ABCDE")))</f>
        <v/>
      </c>
      <c r="F1271" s="4" t="str" cm="1">
        <f t="array" ref="F1271">IF(A1271="","",SUMPRODUCT(1* (K1271:DF1271 &lt;&gt; 0)*(NOT(ISNUMBER(SEARCH(K1271:DF1271,INDEX('Cevap Anahtarları'!$B$2:$CW$10,MATCH(J1271,'Cevap Anahtarları'!$A$2:$A$100,0),0)))))))</f>
        <v/>
      </c>
      <c r="G1271" s="4" t="str" cm="1">
        <f t="array" aca="1" ref="G1271" ca="1">IF(A1271="", "", SUMPRODUCT(--(OFFSET(K1271, 0, 0, 1, $O$1) = 0), --(INDEX('Cevap Anahtarları'!$B$2:$CW$10, MATCH(J1271, 'Cevap Anahtarları'!$A$2:$A$100, 0), COLUMN(OFFSET(K1271, 0, 0, 1, $O$1))-COLUMN(K1271)+1) &lt;&gt; "ABCDE")))</f>
        <v/>
      </c>
      <c r="H1271" s="12" t="str">
        <f t="shared" si="58"/>
        <v/>
      </c>
      <c r="I1271" s="12" t="str">
        <f t="shared" si="59"/>
        <v/>
      </c>
    </row>
    <row r="1272" spans="2:9">
      <c r="B1272" t="str">
        <f>IF(_xlfn.CONCAT('OMR Ciktisi'!F1269:O1269)="","",VALUE(_xlfn.CONCAT('OMR Ciktisi'!F1269:O1269)))</f>
        <v/>
      </c>
      <c r="C1272" t="str">
        <f>IF(B1272="", "", OR(ISNUMBER(MATCH(B1272, 'Ogrenci Listesi'!$B$2:$B$1500, 0)), ISNUMBER(MATCH(B1272, 'Ogr List2'!$B$2:$B$1500, 0))))</f>
        <v/>
      </c>
      <c r="D1272" t="str">
        <f t="shared" si="57"/>
        <v/>
      </c>
      <c r="E1272" s="4" t="str" cm="1">
        <f t="array" ref="E1272">IF(A1272="","", SUMPRODUCT(--(INDEX('Cevap Anahtarları'!$B$2:$CW$10, MATCH(J1272, 'Cevap Anahtarları'!$A$2:$A$100, 0), 0)="ABCDE")) + SUMPRODUCT(--(K1272:DF1272 &lt;&gt; ""), --(ISNUMBER(SEARCH(K1272:DF1272, INDEX('Cevap Anahtarları'!$B$2:$CW$10, MATCH(J1272, 'Cevap Anahtarları'!$A$2:$A$100, 0), 0)))), --(INDEX('Cevap Anahtarları'!$B$2:$CW$10, MATCH(J1272, 'Cevap Anahtarları'!$A$2:$A$100, 0), 0)&lt;&gt;"ABCDE")))</f>
        <v/>
      </c>
      <c r="F1272" s="4" t="str" cm="1">
        <f t="array" ref="F1272">IF(A1272="","",SUMPRODUCT(1* (K1272:DF1272 &lt;&gt; 0)*(NOT(ISNUMBER(SEARCH(K1272:DF1272,INDEX('Cevap Anahtarları'!$B$2:$CW$10,MATCH(J1272,'Cevap Anahtarları'!$A$2:$A$100,0),0)))))))</f>
        <v/>
      </c>
      <c r="G1272" s="4" t="str" cm="1">
        <f t="array" aca="1" ref="G1272" ca="1">IF(A1272="", "", SUMPRODUCT(--(OFFSET(K1272, 0, 0, 1, $O$1) = 0), --(INDEX('Cevap Anahtarları'!$B$2:$CW$10, MATCH(J1272, 'Cevap Anahtarları'!$A$2:$A$100, 0), COLUMN(OFFSET(K1272, 0, 0, 1, $O$1))-COLUMN(K1272)+1) &lt;&gt; "ABCDE")))</f>
        <v/>
      </c>
      <c r="H1272" s="12" t="str">
        <f t="shared" si="58"/>
        <v/>
      </c>
      <c r="I1272" s="12" t="str">
        <f t="shared" si="59"/>
        <v/>
      </c>
    </row>
    <row r="1273" spans="2:9">
      <c r="B1273" t="str">
        <f>IF(_xlfn.CONCAT('OMR Ciktisi'!F1270:O1270)="","",VALUE(_xlfn.CONCAT('OMR Ciktisi'!F1270:O1270)))</f>
        <v/>
      </c>
      <c r="C1273" t="str">
        <f>IF(B1273="", "", OR(ISNUMBER(MATCH(B1273, 'Ogrenci Listesi'!$B$2:$B$1500, 0)), ISNUMBER(MATCH(B1273, 'Ogr List2'!$B$2:$B$1500, 0))))</f>
        <v/>
      </c>
      <c r="D1273" t="str">
        <f t="shared" si="57"/>
        <v/>
      </c>
      <c r="E1273" s="4" t="str" cm="1">
        <f t="array" ref="E1273">IF(A1273="","", SUMPRODUCT(--(INDEX('Cevap Anahtarları'!$B$2:$CW$10, MATCH(J1273, 'Cevap Anahtarları'!$A$2:$A$100, 0), 0)="ABCDE")) + SUMPRODUCT(--(K1273:DF1273 &lt;&gt; ""), --(ISNUMBER(SEARCH(K1273:DF1273, INDEX('Cevap Anahtarları'!$B$2:$CW$10, MATCH(J1273, 'Cevap Anahtarları'!$A$2:$A$100, 0), 0)))), --(INDEX('Cevap Anahtarları'!$B$2:$CW$10, MATCH(J1273, 'Cevap Anahtarları'!$A$2:$A$100, 0), 0)&lt;&gt;"ABCDE")))</f>
        <v/>
      </c>
      <c r="F1273" s="4" t="str" cm="1">
        <f t="array" ref="F1273">IF(A1273="","",SUMPRODUCT(1* (K1273:DF1273 &lt;&gt; 0)*(NOT(ISNUMBER(SEARCH(K1273:DF1273,INDEX('Cevap Anahtarları'!$B$2:$CW$10,MATCH(J1273,'Cevap Anahtarları'!$A$2:$A$100,0),0)))))))</f>
        <v/>
      </c>
      <c r="G1273" s="4" t="str" cm="1">
        <f t="array" aca="1" ref="G1273" ca="1">IF(A1273="", "", SUMPRODUCT(--(OFFSET(K1273, 0, 0, 1, $O$1) = 0), --(INDEX('Cevap Anahtarları'!$B$2:$CW$10, MATCH(J1273, 'Cevap Anahtarları'!$A$2:$A$100, 0), COLUMN(OFFSET(K1273, 0, 0, 1, $O$1))-COLUMN(K1273)+1) &lt;&gt; "ABCDE")))</f>
        <v/>
      </c>
      <c r="H1273" s="12" t="str">
        <f t="shared" si="58"/>
        <v/>
      </c>
      <c r="I1273" s="12" t="str">
        <f t="shared" si="59"/>
        <v/>
      </c>
    </row>
    <row r="1274" spans="2:9">
      <c r="B1274" t="str">
        <f>IF(_xlfn.CONCAT('OMR Ciktisi'!F1271:O1271)="","",VALUE(_xlfn.CONCAT('OMR Ciktisi'!F1271:O1271)))</f>
        <v/>
      </c>
      <c r="C1274" t="str">
        <f>IF(B1274="", "", OR(ISNUMBER(MATCH(B1274, 'Ogrenci Listesi'!$B$2:$B$1500, 0)), ISNUMBER(MATCH(B1274, 'Ogr List2'!$B$2:$B$1500, 0))))</f>
        <v/>
      </c>
      <c r="D1274" t="str">
        <f t="shared" si="57"/>
        <v/>
      </c>
      <c r="E1274" s="4" t="str" cm="1">
        <f t="array" ref="E1274">IF(A1274="","", SUMPRODUCT(--(INDEX('Cevap Anahtarları'!$B$2:$CW$10, MATCH(J1274, 'Cevap Anahtarları'!$A$2:$A$100, 0), 0)="ABCDE")) + SUMPRODUCT(--(K1274:DF1274 &lt;&gt; ""), --(ISNUMBER(SEARCH(K1274:DF1274, INDEX('Cevap Anahtarları'!$B$2:$CW$10, MATCH(J1274, 'Cevap Anahtarları'!$A$2:$A$100, 0), 0)))), --(INDEX('Cevap Anahtarları'!$B$2:$CW$10, MATCH(J1274, 'Cevap Anahtarları'!$A$2:$A$100, 0), 0)&lt;&gt;"ABCDE")))</f>
        <v/>
      </c>
      <c r="F1274" s="4" t="str" cm="1">
        <f t="array" ref="F1274">IF(A1274="","",SUMPRODUCT(1* (K1274:DF1274 &lt;&gt; 0)*(NOT(ISNUMBER(SEARCH(K1274:DF1274,INDEX('Cevap Anahtarları'!$B$2:$CW$10,MATCH(J1274,'Cevap Anahtarları'!$A$2:$A$100,0),0)))))))</f>
        <v/>
      </c>
      <c r="G1274" s="4" t="str" cm="1">
        <f t="array" aca="1" ref="G1274" ca="1">IF(A1274="", "", SUMPRODUCT(--(OFFSET(K1274, 0, 0, 1, $O$1) = 0), --(INDEX('Cevap Anahtarları'!$B$2:$CW$10, MATCH(J1274, 'Cevap Anahtarları'!$A$2:$A$100, 0), COLUMN(OFFSET(K1274, 0, 0, 1, $O$1))-COLUMN(K1274)+1) &lt;&gt; "ABCDE")))</f>
        <v/>
      </c>
      <c r="H1274" s="12" t="str">
        <f t="shared" si="58"/>
        <v/>
      </c>
      <c r="I1274" s="12" t="str">
        <f t="shared" si="59"/>
        <v/>
      </c>
    </row>
    <row r="1275" spans="2:9">
      <c r="B1275" t="str">
        <f>IF(_xlfn.CONCAT('OMR Ciktisi'!F1272:O1272)="","",VALUE(_xlfn.CONCAT('OMR Ciktisi'!F1272:O1272)))</f>
        <v/>
      </c>
      <c r="C1275" t="str">
        <f>IF(B1275="", "", OR(ISNUMBER(MATCH(B1275, 'Ogrenci Listesi'!$B$2:$B$1500, 0)), ISNUMBER(MATCH(B1275, 'Ogr List2'!$B$2:$B$1500, 0))))</f>
        <v/>
      </c>
      <c r="D1275" t="str">
        <f t="shared" si="57"/>
        <v/>
      </c>
      <c r="E1275" s="4" t="str" cm="1">
        <f t="array" ref="E1275">IF(A1275="","", SUMPRODUCT(--(INDEX('Cevap Anahtarları'!$B$2:$CW$10, MATCH(J1275, 'Cevap Anahtarları'!$A$2:$A$100, 0), 0)="ABCDE")) + SUMPRODUCT(--(K1275:DF1275 &lt;&gt; ""), --(ISNUMBER(SEARCH(K1275:DF1275, INDEX('Cevap Anahtarları'!$B$2:$CW$10, MATCH(J1275, 'Cevap Anahtarları'!$A$2:$A$100, 0), 0)))), --(INDEX('Cevap Anahtarları'!$B$2:$CW$10, MATCH(J1275, 'Cevap Anahtarları'!$A$2:$A$100, 0), 0)&lt;&gt;"ABCDE")))</f>
        <v/>
      </c>
      <c r="F1275" s="4" t="str" cm="1">
        <f t="array" ref="F1275">IF(A1275="","",SUMPRODUCT(1* (K1275:DF1275 &lt;&gt; 0)*(NOT(ISNUMBER(SEARCH(K1275:DF1275,INDEX('Cevap Anahtarları'!$B$2:$CW$10,MATCH(J1275,'Cevap Anahtarları'!$A$2:$A$100,0),0)))))))</f>
        <v/>
      </c>
      <c r="G1275" s="4" t="str" cm="1">
        <f t="array" aca="1" ref="G1275" ca="1">IF(A1275="", "", SUMPRODUCT(--(OFFSET(K1275, 0, 0, 1, $O$1) = 0), --(INDEX('Cevap Anahtarları'!$B$2:$CW$10, MATCH(J1275, 'Cevap Anahtarları'!$A$2:$A$100, 0), COLUMN(OFFSET(K1275, 0, 0, 1, $O$1))-COLUMN(K1275)+1) &lt;&gt; "ABCDE")))</f>
        <v/>
      </c>
      <c r="H1275" s="12" t="str">
        <f t="shared" si="58"/>
        <v/>
      </c>
      <c r="I1275" s="12" t="str">
        <f t="shared" si="59"/>
        <v/>
      </c>
    </row>
    <row r="1276" spans="2:9">
      <c r="B1276" t="str">
        <f>IF(_xlfn.CONCAT('OMR Ciktisi'!F1273:O1273)="","",VALUE(_xlfn.CONCAT('OMR Ciktisi'!F1273:O1273)))</f>
        <v/>
      </c>
      <c r="C1276" t="str">
        <f>IF(B1276="", "", OR(ISNUMBER(MATCH(B1276, 'Ogrenci Listesi'!$B$2:$B$1500, 0)), ISNUMBER(MATCH(B1276, 'Ogr List2'!$B$2:$B$1500, 0))))</f>
        <v/>
      </c>
      <c r="D1276" t="str">
        <f t="shared" si="57"/>
        <v/>
      </c>
      <c r="E1276" s="4" t="str" cm="1">
        <f t="array" ref="E1276">IF(A1276="","", SUMPRODUCT(--(INDEX('Cevap Anahtarları'!$B$2:$CW$10, MATCH(J1276, 'Cevap Anahtarları'!$A$2:$A$100, 0), 0)="ABCDE")) + SUMPRODUCT(--(K1276:DF1276 &lt;&gt; ""), --(ISNUMBER(SEARCH(K1276:DF1276, INDEX('Cevap Anahtarları'!$B$2:$CW$10, MATCH(J1276, 'Cevap Anahtarları'!$A$2:$A$100, 0), 0)))), --(INDEX('Cevap Anahtarları'!$B$2:$CW$10, MATCH(J1276, 'Cevap Anahtarları'!$A$2:$A$100, 0), 0)&lt;&gt;"ABCDE")))</f>
        <v/>
      </c>
      <c r="F1276" s="4" t="str" cm="1">
        <f t="array" ref="F1276">IF(A1276="","",SUMPRODUCT(1* (K1276:DF1276 &lt;&gt; 0)*(NOT(ISNUMBER(SEARCH(K1276:DF1276,INDEX('Cevap Anahtarları'!$B$2:$CW$10,MATCH(J1276,'Cevap Anahtarları'!$A$2:$A$100,0),0)))))))</f>
        <v/>
      </c>
      <c r="G1276" s="4" t="str" cm="1">
        <f t="array" aca="1" ref="G1276" ca="1">IF(A1276="", "", SUMPRODUCT(--(OFFSET(K1276, 0, 0, 1, $O$1) = 0), --(INDEX('Cevap Anahtarları'!$B$2:$CW$10, MATCH(J1276, 'Cevap Anahtarları'!$A$2:$A$100, 0), COLUMN(OFFSET(K1276, 0, 0, 1, $O$1))-COLUMN(K1276)+1) &lt;&gt; "ABCDE")))</f>
        <v/>
      </c>
      <c r="H1276" s="12" t="str">
        <f t="shared" si="58"/>
        <v/>
      </c>
      <c r="I1276" s="12" t="str">
        <f t="shared" si="59"/>
        <v/>
      </c>
    </row>
    <row r="1277" spans="2:9">
      <c r="B1277" t="str">
        <f>IF(_xlfn.CONCAT('OMR Ciktisi'!F1274:O1274)="","",VALUE(_xlfn.CONCAT('OMR Ciktisi'!F1274:O1274)))</f>
        <v/>
      </c>
      <c r="C1277" t="str">
        <f>IF(B1277="", "", OR(ISNUMBER(MATCH(B1277, 'Ogrenci Listesi'!$B$2:$B$1500, 0)), ISNUMBER(MATCH(B1277, 'Ogr List2'!$B$2:$B$1500, 0))))</f>
        <v/>
      </c>
      <c r="D1277" t="str">
        <f t="shared" si="57"/>
        <v/>
      </c>
      <c r="E1277" s="4" t="str" cm="1">
        <f t="array" ref="E1277">IF(A1277="","", SUMPRODUCT(--(INDEX('Cevap Anahtarları'!$B$2:$CW$10, MATCH(J1277, 'Cevap Anahtarları'!$A$2:$A$100, 0), 0)="ABCDE")) + SUMPRODUCT(--(K1277:DF1277 &lt;&gt; ""), --(ISNUMBER(SEARCH(K1277:DF1277, INDEX('Cevap Anahtarları'!$B$2:$CW$10, MATCH(J1277, 'Cevap Anahtarları'!$A$2:$A$100, 0), 0)))), --(INDEX('Cevap Anahtarları'!$B$2:$CW$10, MATCH(J1277, 'Cevap Anahtarları'!$A$2:$A$100, 0), 0)&lt;&gt;"ABCDE")))</f>
        <v/>
      </c>
      <c r="F1277" s="4" t="str" cm="1">
        <f t="array" ref="F1277">IF(A1277="","",SUMPRODUCT(1* (K1277:DF1277 &lt;&gt; 0)*(NOT(ISNUMBER(SEARCH(K1277:DF1277,INDEX('Cevap Anahtarları'!$B$2:$CW$10,MATCH(J1277,'Cevap Anahtarları'!$A$2:$A$100,0),0)))))))</f>
        <v/>
      </c>
      <c r="G1277" s="4" t="str" cm="1">
        <f t="array" aca="1" ref="G1277" ca="1">IF(A1277="", "", SUMPRODUCT(--(OFFSET(K1277, 0, 0, 1, $O$1) = 0), --(INDEX('Cevap Anahtarları'!$B$2:$CW$10, MATCH(J1277, 'Cevap Anahtarları'!$A$2:$A$100, 0), COLUMN(OFFSET(K1277, 0, 0, 1, $O$1))-COLUMN(K1277)+1) &lt;&gt; "ABCDE")))</f>
        <v/>
      </c>
      <c r="H1277" s="12" t="str">
        <f t="shared" si="58"/>
        <v/>
      </c>
      <c r="I1277" s="12" t="str">
        <f t="shared" si="59"/>
        <v/>
      </c>
    </row>
    <row r="1278" spans="2:9">
      <c r="B1278" t="str">
        <f>IF(_xlfn.CONCAT('OMR Ciktisi'!F1275:O1275)="","",VALUE(_xlfn.CONCAT('OMR Ciktisi'!F1275:O1275)))</f>
        <v/>
      </c>
      <c r="C1278" t="str">
        <f>IF(B1278="", "", OR(ISNUMBER(MATCH(B1278, 'Ogrenci Listesi'!$B$2:$B$1500, 0)), ISNUMBER(MATCH(B1278, 'Ogr List2'!$B$2:$B$1500, 0))))</f>
        <v/>
      </c>
      <c r="D1278" t="str">
        <f t="shared" si="57"/>
        <v/>
      </c>
      <c r="E1278" s="4" t="str" cm="1">
        <f t="array" ref="E1278">IF(A1278="","", SUMPRODUCT(--(INDEX('Cevap Anahtarları'!$B$2:$CW$10, MATCH(J1278, 'Cevap Anahtarları'!$A$2:$A$100, 0), 0)="ABCDE")) + SUMPRODUCT(--(K1278:DF1278 &lt;&gt; ""), --(ISNUMBER(SEARCH(K1278:DF1278, INDEX('Cevap Anahtarları'!$B$2:$CW$10, MATCH(J1278, 'Cevap Anahtarları'!$A$2:$A$100, 0), 0)))), --(INDEX('Cevap Anahtarları'!$B$2:$CW$10, MATCH(J1278, 'Cevap Anahtarları'!$A$2:$A$100, 0), 0)&lt;&gt;"ABCDE")))</f>
        <v/>
      </c>
      <c r="F1278" s="4" t="str" cm="1">
        <f t="array" ref="F1278">IF(A1278="","",SUMPRODUCT(1* (K1278:DF1278 &lt;&gt; 0)*(NOT(ISNUMBER(SEARCH(K1278:DF1278,INDEX('Cevap Anahtarları'!$B$2:$CW$10,MATCH(J1278,'Cevap Anahtarları'!$A$2:$A$100,0),0)))))))</f>
        <v/>
      </c>
      <c r="G1278" s="4" t="str" cm="1">
        <f t="array" aca="1" ref="G1278" ca="1">IF(A1278="", "", SUMPRODUCT(--(OFFSET(K1278, 0, 0, 1, $O$1) = 0), --(INDEX('Cevap Anahtarları'!$B$2:$CW$10, MATCH(J1278, 'Cevap Anahtarları'!$A$2:$A$100, 0), COLUMN(OFFSET(K1278, 0, 0, 1, $O$1))-COLUMN(K1278)+1) &lt;&gt; "ABCDE")))</f>
        <v/>
      </c>
      <c r="H1278" s="12" t="str">
        <f t="shared" si="58"/>
        <v/>
      </c>
      <c r="I1278" s="12" t="str">
        <f t="shared" si="59"/>
        <v/>
      </c>
    </row>
    <row r="1279" spans="2:9">
      <c r="B1279" t="str">
        <f>IF(_xlfn.CONCAT('OMR Ciktisi'!F1276:O1276)="","",VALUE(_xlfn.CONCAT('OMR Ciktisi'!F1276:O1276)))</f>
        <v/>
      </c>
      <c r="C1279" t="str">
        <f>IF(B1279="", "", OR(ISNUMBER(MATCH(B1279, 'Ogrenci Listesi'!$B$2:$B$1500, 0)), ISNUMBER(MATCH(B1279, 'Ogr List2'!$B$2:$B$1500, 0))))</f>
        <v/>
      </c>
      <c r="D1279" t="str">
        <f t="shared" si="57"/>
        <v/>
      </c>
      <c r="E1279" s="4" t="str" cm="1">
        <f t="array" ref="E1279">IF(A1279="","", SUMPRODUCT(--(INDEX('Cevap Anahtarları'!$B$2:$CW$10, MATCH(J1279, 'Cevap Anahtarları'!$A$2:$A$100, 0), 0)="ABCDE")) + SUMPRODUCT(--(K1279:DF1279 &lt;&gt; ""), --(ISNUMBER(SEARCH(K1279:DF1279, INDEX('Cevap Anahtarları'!$B$2:$CW$10, MATCH(J1279, 'Cevap Anahtarları'!$A$2:$A$100, 0), 0)))), --(INDEX('Cevap Anahtarları'!$B$2:$CW$10, MATCH(J1279, 'Cevap Anahtarları'!$A$2:$A$100, 0), 0)&lt;&gt;"ABCDE")))</f>
        <v/>
      </c>
      <c r="F1279" s="4" t="str" cm="1">
        <f t="array" ref="F1279">IF(A1279="","",SUMPRODUCT(1* (K1279:DF1279 &lt;&gt; 0)*(NOT(ISNUMBER(SEARCH(K1279:DF1279,INDEX('Cevap Anahtarları'!$B$2:$CW$10,MATCH(J1279,'Cevap Anahtarları'!$A$2:$A$100,0),0)))))))</f>
        <v/>
      </c>
      <c r="G1279" s="4" t="str" cm="1">
        <f t="array" aca="1" ref="G1279" ca="1">IF(A1279="", "", SUMPRODUCT(--(OFFSET(K1279, 0, 0, 1, $O$1) = 0), --(INDEX('Cevap Anahtarları'!$B$2:$CW$10, MATCH(J1279, 'Cevap Anahtarları'!$A$2:$A$100, 0), COLUMN(OFFSET(K1279, 0, 0, 1, $O$1))-COLUMN(K1279)+1) &lt;&gt; "ABCDE")))</f>
        <v/>
      </c>
      <c r="H1279" s="12" t="str">
        <f t="shared" si="58"/>
        <v/>
      </c>
      <c r="I1279" s="12" t="str">
        <f t="shared" si="59"/>
        <v/>
      </c>
    </row>
    <row r="1280" spans="2:9">
      <c r="B1280" t="str">
        <f>IF(_xlfn.CONCAT('OMR Ciktisi'!F1277:O1277)="","",VALUE(_xlfn.CONCAT('OMR Ciktisi'!F1277:O1277)))</f>
        <v/>
      </c>
      <c r="C1280" t="str">
        <f>IF(B1280="", "", OR(ISNUMBER(MATCH(B1280, 'Ogrenci Listesi'!$B$2:$B$1500, 0)), ISNUMBER(MATCH(B1280, 'Ogr List2'!$B$2:$B$1500, 0))))</f>
        <v/>
      </c>
      <c r="D1280" t="str">
        <f t="shared" si="57"/>
        <v/>
      </c>
      <c r="E1280" s="4" t="str" cm="1">
        <f t="array" ref="E1280">IF(A1280="","", SUMPRODUCT(--(INDEX('Cevap Anahtarları'!$B$2:$CW$10, MATCH(J1280, 'Cevap Anahtarları'!$A$2:$A$100, 0), 0)="ABCDE")) + SUMPRODUCT(--(K1280:DF1280 &lt;&gt; ""), --(ISNUMBER(SEARCH(K1280:DF1280, INDEX('Cevap Anahtarları'!$B$2:$CW$10, MATCH(J1280, 'Cevap Anahtarları'!$A$2:$A$100, 0), 0)))), --(INDEX('Cevap Anahtarları'!$B$2:$CW$10, MATCH(J1280, 'Cevap Anahtarları'!$A$2:$A$100, 0), 0)&lt;&gt;"ABCDE")))</f>
        <v/>
      </c>
      <c r="F1280" s="4" t="str" cm="1">
        <f t="array" ref="F1280">IF(A1280="","",SUMPRODUCT(1* (K1280:DF1280 &lt;&gt; 0)*(NOT(ISNUMBER(SEARCH(K1280:DF1280,INDEX('Cevap Anahtarları'!$B$2:$CW$10,MATCH(J1280,'Cevap Anahtarları'!$A$2:$A$100,0),0)))))))</f>
        <v/>
      </c>
      <c r="G1280" s="4" t="str" cm="1">
        <f t="array" aca="1" ref="G1280" ca="1">IF(A1280="", "", SUMPRODUCT(--(OFFSET(K1280, 0, 0, 1, $O$1) = 0), --(INDEX('Cevap Anahtarları'!$B$2:$CW$10, MATCH(J1280, 'Cevap Anahtarları'!$A$2:$A$100, 0), COLUMN(OFFSET(K1280, 0, 0, 1, $O$1))-COLUMN(K1280)+1) &lt;&gt; "ABCDE")))</f>
        <v/>
      </c>
      <c r="H1280" s="12" t="str">
        <f t="shared" si="58"/>
        <v/>
      </c>
      <c r="I1280" s="12" t="str">
        <f t="shared" si="59"/>
        <v/>
      </c>
    </row>
    <row r="1281" spans="2:9">
      <c r="B1281" t="str">
        <f>IF(_xlfn.CONCAT('OMR Ciktisi'!F1278:O1278)="","",VALUE(_xlfn.CONCAT('OMR Ciktisi'!F1278:O1278)))</f>
        <v/>
      </c>
      <c r="C1281" t="str">
        <f>IF(B1281="", "", OR(ISNUMBER(MATCH(B1281, 'Ogrenci Listesi'!$B$2:$B$1500, 0)), ISNUMBER(MATCH(B1281, 'Ogr List2'!$B$2:$B$1500, 0))))</f>
        <v/>
      </c>
      <c r="D1281" t="str">
        <f t="shared" si="57"/>
        <v/>
      </c>
      <c r="E1281" s="4" t="str" cm="1">
        <f t="array" ref="E1281">IF(A1281="","", SUMPRODUCT(--(INDEX('Cevap Anahtarları'!$B$2:$CW$10, MATCH(J1281, 'Cevap Anahtarları'!$A$2:$A$100, 0), 0)="ABCDE")) + SUMPRODUCT(--(K1281:DF1281 &lt;&gt; ""), --(ISNUMBER(SEARCH(K1281:DF1281, INDEX('Cevap Anahtarları'!$B$2:$CW$10, MATCH(J1281, 'Cevap Anahtarları'!$A$2:$A$100, 0), 0)))), --(INDEX('Cevap Anahtarları'!$B$2:$CW$10, MATCH(J1281, 'Cevap Anahtarları'!$A$2:$A$100, 0), 0)&lt;&gt;"ABCDE")))</f>
        <v/>
      </c>
      <c r="F1281" s="4" t="str" cm="1">
        <f t="array" ref="F1281">IF(A1281="","",SUMPRODUCT(1* (K1281:DF1281 &lt;&gt; 0)*(NOT(ISNUMBER(SEARCH(K1281:DF1281,INDEX('Cevap Anahtarları'!$B$2:$CW$10,MATCH(J1281,'Cevap Anahtarları'!$A$2:$A$100,0),0)))))))</f>
        <v/>
      </c>
      <c r="G1281" s="4" t="str" cm="1">
        <f t="array" aca="1" ref="G1281" ca="1">IF(A1281="", "", SUMPRODUCT(--(OFFSET(K1281, 0, 0, 1, $O$1) = 0), --(INDEX('Cevap Anahtarları'!$B$2:$CW$10, MATCH(J1281, 'Cevap Anahtarları'!$A$2:$A$100, 0), COLUMN(OFFSET(K1281, 0, 0, 1, $O$1))-COLUMN(K1281)+1) &lt;&gt; "ABCDE")))</f>
        <v/>
      </c>
      <c r="H1281" s="12" t="str">
        <f t="shared" si="58"/>
        <v/>
      </c>
      <c r="I1281" s="12" t="str">
        <f t="shared" si="59"/>
        <v/>
      </c>
    </row>
    <row r="1282" spans="2:9">
      <c r="B1282" t="str">
        <f>IF(_xlfn.CONCAT('OMR Ciktisi'!F1279:O1279)="","",VALUE(_xlfn.CONCAT('OMR Ciktisi'!F1279:O1279)))</f>
        <v/>
      </c>
      <c r="C1282" t="str">
        <f>IF(B1282="", "", OR(ISNUMBER(MATCH(B1282, 'Ogrenci Listesi'!$B$2:$B$1500, 0)), ISNUMBER(MATCH(B1282, 'Ogr List2'!$B$2:$B$1500, 0))))</f>
        <v/>
      </c>
      <c r="D1282" t="str">
        <f t="shared" si="57"/>
        <v/>
      </c>
      <c r="E1282" s="4" t="str" cm="1">
        <f t="array" ref="E1282">IF(A1282="","", SUMPRODUCT(--(INDEX('Cevap Anahtarları'!$B$2:$CW$10, MATCH(J1282, 'Cevap Anahtarları'!$A$2:$A$100, 0), 0)="ABCDE")) + SUMPRODUCT(--(K1282:DF1282 &lt;&gt; ""), --(ISNUMBER(SEARCH(K1282:DF1282, INDEX('Cevap Anahtarları'!$B$2:$CW$10, MATCH(J1282, 'Cevap Anahtarları'!$A$2:$A$100, 0), 0)))), --(INDEX('Cevap Anahtarları'!$B$2:$CW$10, MATCH(J1282, 'Cevap Anahtarları'!$A$2:$A$100, 0), 0)&lt;&gt;"ABCDE")))</f>
        <v/>
      </c>
      <c r="F1282" s="4" t="str" cm="1">
        <f t="array" ref="F1282">IF(A1282="","",SUMPRODUCT(1* (K1282:DF1282 &lt;&gt; 0)*(NOT(ISNUMBER(SEARCH(K1282:DF1282,INDEX('Cevap Anahtarları'!$B$2:$CW$10,MATCH(J1282,'Cevap Anahtarları'!$A$2:$A$100,0),0)))))))</f>
        <v/>
      </c>
      <c r="G1282" s="4" t="str" cm="1">
        <f t="array" aca="1" ref="G1282" ca="1">IF(A1282="", "", SUMPRODUCT(--(OFFSET(K1282, 0, 0, 1, $O$1) = 0), --(INDEX('Cevap Anahtarları'!$B$2:$CW$10, MATCH(J1282, 'Cevap Anahtarları'!$A$2:$A$100, 0), COLUMN(OFFSET(K1282, 0, 0, 1, $O$1))-COLUMN(K1282)+1) &lt;&gt; "ABCDE")))</f>
        <v/>
      </c>
      <c r="H1282" s="12" t="str">
        <f t="shared" si="58"/>
        <v/>
      </c>
      <c r="I1282" s="12" t="str">
        <f t="shared" si="59"/>
        <v/>
      </c>
    </row>
    <row r="1283" spans="2:9">
      <c r="B1283" t="str">
        <f>IF(_xlfn.CONCAT('OMR Ciktisi'!F1280:O1280)="","",VALUE(_xlfn.CONCAT('OMR Ciktisi'!F1280:O1280)))</f>
        <v/>
      </c>
      <c r="C1283" t="str">
        <f>IF(B1283="", "", OR(ISNUMBER(MATCH(B1283, 'Ogrenci Listesi'!$B$2:$B$1500, 0)), ISNUMBER(MATCH(B1283, 'Ogr List2'!$B$2:$B$1500, 0))))</f>
        <v/>
      </c>
      <c r="D1283" t="str">
        <f t="shared" si="57"/>
        <v/>
      </c>
      <c r="E1283" s="4" t="str" cm="1">
        <f t="array" ref="E1283">IF(A1283="","", SUMPRODUCT(--(INDEX('Cevap Anahtarları'!$B$2:$CW$10, MATCH(J1283, 'Cevap Anahtarları'!$A$2:$A$100, 0), 0)="ABCDE")) + SUMPRODUCT(--(K1283:DF1283 &lt;&gt; ""), --(ISNUMBER(SEARCH(K1283:DF1283, INDEX('Cevap Anahtarları'!$B$2:$CW$10, MATCH(J1283, 'Cevap Anahtarları'!$A$2:$A$100, 0), 0)))), --(INDEX('Cevap Anahtarları'!$B$2:$CW$10, MATCH(J1283, 'Cevap Anahtarları'!$A$2:$A$100, 0), 0)&lt;&gt;"ABCDE")))</f>
        <v/>
      </c>
      <c r="F1283" s="4" t="str" cm="1">
        <f t="array" ref="F1283">IF(A1283="","",SUMPRODUCT(1* (K1283:DF1283 &lt;&gt; 0)*(NOT(ISNUMBER(SEARCH(K1283:DF1283,INDEX('Cevap Anahtarları'!$B$2:$CW$10,MATCH(J1283,'Cevap Anahtarları'!$A$2:$A$100,0),0)))))))</f>
        <v/>
      </c>
      <c r="G1283" s="4" t="str" cm="1">
        <f t="array" aca="1" ref="G1283" ca="1">IF(A1283="", "", SUMPRODUCT(--(OFFSET(K1283, 0, 0, 1, $O$1) = 0), --(INDEX('Cevap Anahtarları'!$B$2:$CW$10, MATCH(J1283, 'Cevap Anahtarları'!$A$2:$A$100, 0), COLUMN(OFFSET(K1283, 0, 0, 1, $O$1))-COLUMN(K1283)+1) &lt;&gt; "ABCDE")))</f>
        <v/>
      </c>
      <c r="H1283" s="12" t="str">
        <f t="shared" si="58"/>
        <v/>
      </c>
      <c r="I1283" s="12" t="str">
        <f t="shared" si="59"/>
        <v/>
      </c>
    </row>
    <row r="1284" spans="2:9">
      <c r="B1284" t="str">
        <f>IF(_xlfn.CONCAT('OMR Ciktisi'!F1281:O1281)="","",VALUE(_xlfn.CONCAT('OMR Ciktisi'!F1281:O1281)))</f>
        <v/>
      </c>
      <c r="C1284" t="str">
        <f>IF(B1284="", "", OR(ISNUMBER(MATCH(B1284, 'Ogrenci Listesi'!$B$2:$B$1500, 0)), ISNUMBER(MATCH(B1284, 'Ogr List2'!$B$2:$B$1500, 0))))</f>
        <v/>
      </c>
      <c r="D1284" t="str">
        <f t="shared" si="57"/>
        <v/>
      </c>
      <c r="E1284" s="4" t="str" cm="1">
        <f t="array" ref="E1284">IF(A1284="","", SUMPRODUCT(--(INDEX('Cevap Anahtarları'!$B$2:$CW$10, MATCH(J1284, 'Cevap Anahtarları'!$A$2:$A$100, 0), 0)="ABCDE")) + SUMPRODUCT(--(K1284:DF1284 &lt;&gt; ""), --(ISNUMBER(SEARCH(K1284:DF1284, INDEX('Cevap Anahtarları'!$B$2:$CW$10, MATCH(J1284, 'Cevap Anahtarları'!$A$2:$A$100, 0), 0)))), --(INDEX('Cevap Anahtarları'!$B$2:$CW$10, MATCH(J1284, 'Cevap Anahtarları'!$A$2:$A$100, 0), 0)&lt;&gt;"ABCDE")))</f>
        <v/>
      </c>
      <c r="F1284" s="4" t="str" cm="1">
        <f t="array" ref="F1284">IF(A1284="","",SUMPRODUCT(1* (K1284:DF1284 &lt;&gt; 0)*(NOT(ISNUMBER(SEARCH(K1284:DF1284,INDEX('Cevap Anahtarları'!$B$2:$CW$10,MATCH(J1284,'Cevap Anahtarları'!$A$2:$A$100,0),0)))))))</f>
        <v/>
      </c>
      <c r="G1284" s="4" t="str" cm="1">
        <f t="array" aca="1" ref="G1284" ca="1">IF(A1284="", "", SUMPRODUCT(--(OFFSET(K1284, 0, 0, 1, $O$1) = 0), --(INDEX('Cevap Anahtarları'!$B$2:$CW$10, MATCH(J1284, 'Cevap Anahtarları'!$A$2:$A$100, 0), COLUMN(OFFSET(K1284, 0, 0, 1, $O$1))-COLUMN(K1284)+1) &lt;&gt; "ABCDE")))</f>
        <v/>
      </c>
      <c r="H1284" s="12" t="str">
        <f t="shared" si="58"/>
        <v/>
      </c>
      <c r="I1284" s="12" t="str">
        <f t="shared" si="59"/>
        <v/>
      </c>
    </row>
    <row r="1285" spans="2:9">
      <c r="B1285" t="str">
        <f>IF(_xlfn.CONCAT('OMR Ciktisi'!F1282:O1282)="","",VALUE(_xlfn.CONCAT('OMR Ciktisi'!F1282:O1282)))</f>
        <v/>
      </c>
      <c r="C1285" t="str">
        <f>IF(B1285="", "", OR(ISNUMBER(MATCH(B1285, 'Ogrenci Listesi'!$B$2:$B$1500, 0)), ISNUMBER(MATCH(B1285, 'Ogr List2'!$B$2:$B$1500, 0))))</f>
        <v/>
      </c>
      <c r="D1285" t="str">
        <f t="shared" si="57"/>
        <v/>
      </c>
      <c r="E1285" s="4" t="str" cm="1">
        <f t="array" ref="E1285">IF(A1285="","", SUMPRODUCT(--(INDEX('Cevap Anahtarları'!$B$2:$CW$10, MATCH(J1285, 'Cevap Anahtarları'!$A$2:$A$100, 0), 0)="ABCDE")) + SUMPRODUCT(--(K1285:DF1285 &lt;&gt; ""), --(ISNUMBER(SEARCH(K1285:DF1285, INDEX('Cevap Anahtarları'!$B$2:$CW$10, MATCH(J1285, 'Cevap Anahtarları'!$A$2:$A$100, 0), 0)))), --(INDEX('Cevap Anahtarları'!$B$2:$CW$10, MATCH(J1285, 'Cevap Anahtarları'!$A$2:$A$100, 0), 0)&lt;&gt;"ABCDE")))</f>
        <v/>
      </c>
      <c r="F1285" s="4" t="str" cm="1">
        <f t="array" ref="F1285">IF(A1285="","",SUMPRODUCT(1* (K1285:DF1285 &lt;&gt; 0)*(NOT(ISNUMBER(SEARCH(K1285:DF1285,INDEX('Cevap Anahtarları'!$B$2:$CW$10,MATCH(J1285,'Cevap Anahtarları'!$A$2:$A$100,0),0)))))))</f>
        <v/>
      </c>
      <c r="G1285" s="4" t="str" cm="1">
        <f t="array" aca="1" ref="G1285" ca="1">IF(A1285="", "", SUMPRODUCT(--(OFFSET(K1285, 0, 0, 1, $O$1) = 0), --(INDEX('Cevap Anahtarları'!$B$2:$CW$10, MATCH(J1285, 'Cevap Anahtarları'!$A$2:$A$100, 0), COLUMN(OFFSET(K1285, 0, 0, 1, $O$1))-COLUMN(K1285)+1) &lt;&gt; "ABCDE")))</f>
        <v/>
      </c>
      <c r="H1285" s="12" t="str">
        <f t="shared" si="58"/>
        <v/>
      </c>
      <c r="I1285" s="12" t="str">
        <f t="shared" si="59"/>
        <v/>
      </c>
    </row>
    <row r="1286" spans="2:9">
      <c r="B1286" t="str">
        <f>IF(_xlfn.CONCAT('OMR Ciktisi'!F1283:O1283)="","",VALUE(_xlfn.CONCAT('OMR Ciktisi'!F1283:O1283)))</f>
        <v/>
      </c>
      <c r="C1286" t="str">
        <f>IF(B1286="", "", OR(ISNUMBER(MATCH(B1286, 'Ogrenci Listesi'!$B$2:$B$1500, 0)), ISNUMBER(MATCH(B1286, 'Ogr List2'!$B$2:$B$1500, 0))))</f>
        <v/>
      </c>
      <c r="D1286" t="str">
        <f t="shared" ref="D1286:D1349" si="60">IF(ISBLANK(A1286), "", COUNTIF(B:B,B1286)&lt;1.5)</f>
        <v/>
      </c>
      <c r="E1286" s="4" t="str" cm="1">
        <f t="array" ref="E1286">IF(A1286="","", SUMPRODUCT(--(INDEX('Cevap Anahtarları'!$B$2:$CW$10, MATCH(J1286, 'Cevap Anahtarları'!$A$2:$A$100, 0), 0)="ABCDE")) + SUMPRODUCT(--(K1286:DF1286 &lt;&gt; ""), --(ISNUMBER(SEARCH(K1286:DF1286, INDEX('Cevap Anahtarları'!$B$2:$CW$10, MATCH(J1286, 'Cevap Anahtarları'!$A$2:$A$100, 0), 0)))), --(INDEX('Cevap Anahtarları'!$B$2:$CW$10, MATCH(J1286, 'Cevap Anahtarları'!$A$2:$A$100, 0), 0)&lt;&gt;"ABCDE")))</f>
        <v/>
      </c>
      <c r="F1286" s="4" t="str" cm="1">
        <f t="array" ref="F1286">IF(A1286="","",SUMPRODUCT(1* (K1286:DF1286 &lt;&gt; 0)*(NOT(ISNUMBER(SEARCH(K1286:DF1286,INDEX('Cevap Anahtarları'!$B$2:$CW$10,MATCH(J1286,'Cevap Anahtarları'!$A$2:$A$100,0),0)))))))</f>
        <v/>
      </c>
      <c r="G1286" s="4" t="str" cm="1">
        <f t="array" aca="1" ref="G1286" ca="1">IF(A1286="", "", SUMPRODUCT(--(OFFSET(K1286, 0, 0, 1, $O$1) = 0), --(INDEX('Cevap Anahtarları'!$B$2:$CW$10, MATCH(J1286, 'Cevap Anahtarları'!$A$2:$A$100, 0), COLUMN(OFFSET(K1286, 0, 0, 1, $O$1))-COLUMN(K1286)+1) &lt;&gt; "ABCDE")))</f>
        <v/>
      </c>
      <c r="H1286" s="12" t="str">
        <f t="shared" ref="H1286:H1349" si="61">IF(A1286="","", MAX(E1286*$C$2+F1286*$I$2,0))</f>
        <v/>
      </c>
      <c r="I1286" s="12" t="str">
        <f t="shared" ref="I1286:I1349" si="62">IF(ISBLANK(A1286), "", IF(OR(D1286 = FALSE, C1286 = FALSE, J1286=0), -99, IFERROR(H1286*$O$2/$O$1, -99)))</f>
        <v/>
      </c>
    </row>
    <row r="1287" spans="2:9">
      <c r="B1287" t="str">
        <f>IF(_xlfn.CONCAT('OMR Ciktisi'!F1284:O1284)="","",VALUE(_xlfn.CONCAT('OMR Ciktisi'!F1284:O1284)))</f>
        <v/>
      </c>
      <c r="C1287" t="str">
        <f>IF(B1287="", "", OR(ISNUMBER(MATCH(B1287, 'Ogrenci Listesi'!$B$2:$B$1500, 0)), ISNUMBER(MATCH(B1287, 'Ogr List2'!$B$2:$B$1500, 0))))</f>
        <v/>
      </c>
      <c r="D1287" t="str">
        <f t="shared" si="60"/>
        <v/>
      </c>
      <c r="E1287" s="4" t="str" cm="1">
        <f t="array" ref="E1287">IF(A1287="","", SUMPRODUCT(--(INDEX('Cevap Anahtarları'!$B$2:$CW$10, MATCH(J1287, 'Cevap Anahtarları'!$A$2:$A$100, 0), 0)="ABCDE")) + SUMPRODUCT(--(K1287:DF1287 &lt;&gt; ""), --(ISNUMBER(SEARCH(K1287:DF1287, INDEX('Cevap Anahtarları'!$B$2:$CW$10, MATCH(J1287, 'Cevap Anahtarları'!$A$2:$A$100, 0), 0)))), --(INDEX('Cevap Anahtarları'!$B$2:$CW$10, MATCH(J1287, 'Cevap Anahtarları'!$A$2:$A$100, 0), 0)&lt;&gt;"ABCDE")))</f>
        <v/>
      </c>
      <c r="F1287" s="4" t="str" cm="1">
        <f t="array" ref="F1287">IF(A1287="","",SUMPRODUCT(1* (K1287:DF1287 &lt;&gt; 0)*(NOT(ISNUMBER(SEARCH(K1287:DF1287,INDEX('Cevap Anahtarları'!$B$2:$CW$10,MATCH(J1287,'Cevap Anahtarları'!$A$2:$A$100,0),0)))))))</f>
        <v/>
      </c>
      <c r="G1287" s="4" t="str" cm="1">
        <f t="array" aca="1" ref="G1287" ca="1">IF(A1287="", "", SUMPRODUCT(--(OFFSET(K1287, 0, 0, 1, $O$1) = 0), --(INDEX('Cevap Anahtarları'!$B$2:$CW$10, MATCH(J1287, 'Cevap Anahtarları'!$A$2:$A$100, 0), COLUMN(OFFSET(K1287, 0, 0, 1, $O$1))-COLUMN(K1287)+1) &lt;&gt; "ABCDE")))</f>
        <v/>
      </c>
      <c r="H1287" s="12" t="str">
        <f t="shared" si="61"/>
        <v/>
      </c>
      <c r="I1287" s="12" t="str">
        <f t="shared" si="62"/>
        <v/>
      </c>
    </row>
    <row r="1288" spans="2:9">
      <c r="B1288" t="str">
        <f>IF(_xlfn.CONCAT('OMR Ciktisi'!F1285:O1285)="","",VALUE(_xlfn.CONCAT('OMR Ciktisi'!F1285:O1285)))</f>
        <v/>
      </c>
      <c r="C1288" t="str">
        <f>IF(B1288="", "", OR(ISNUMBER(MATCH(B1288, 'Ogrenci Listesi'!$B$2:$B$1500, 0)), ISNUMBER(MATCH(B1288, 'Ogr List2'!$B$2:$B$1500, 0))))</f>
        <v/>
      </c>
      <c r="D1288" t="str">
        <f t="shared" si="60"/>
        <v/>
      </c>
      <c r="E1288" s="4" t="str" cm="1">
        <f t="array" ref="E1288">IF(A1288="","", SUMPRODUCT(--(INDEX('Cevap Anahtarları'!$B$2:$CW$10, MATCH(J1288, 'Cevap Anahtarları'!$A$2:$A$100, 0), 0)="ABCDE")) + SUMPRODUCT(--(K1288:DF1288 &lt;&gt; ""), --(ISNUMBER(SEARCH(K1288:DF1288, INDEX('Cevap Anahtarları'!$B$2:$CW$10, MATCH(J1288, 'Cevap Anahtarları'!$A$2:$A$100, 0), 0)))), --(INDEX('Cevap Anahtarları'!$B$2:$CW$10, MATCH(J1288, 'Cevap Anahtarları'!$A$2:$A$100, 0), 0)&lt;&gt;"ABCDE")))</f>
        <v/>
      </c>
      <c r="F1288" s="4" t="str" cm="1">
        <f t="array" ref="F1288">IF(A1288="","",SUMPRODUCT(1* (K1288:DF1288 &lt;&gt; 0)*(NOT(ISNUMBER(SEARCH(K1288:DF1288,INDEX('Cevap Anahtarları'!$B$2:$CW$10,MATCH(J1288,'Cevap Anahtarları'!$A$2:$A$100,0),0)))))))</f>
        <v/>
      </c>
      <c r="G1288" s="4" t="str" cm="1">
        <f t="array" aca="1" ref="G1288" ca="1">IF(A1288="", "", SUMPRODUCT(--(OFFSET(K1288, 0, 0, 1, $O$1) = 0), --(INDEX('Cevap Anahtarları'!$B$2:$CW$10, MATCH(J1288, 'Cevap Anahtarları'!$A$2:$A$100, 0), COLUMN(OFFSET(K1288, 0, 0, 1, $O$1))-COLUMN(K1288)+1) &lt;&gt; "ABCDE")))</f>
        <v/>
      </c>
      <c r="H1288" s="12" t="str">
        <f t="shared" si="61"/>
        <v/>
      </c>
      <c r="I1288" s="12" t="str">
        <f t="shared" si="62"/>
        <v/>
      </c>
    </row>
    <row r="1289" spans="2:9">
      <c r="B1289" t="str">
        <f>IF(_xlfn.CONCAT('OMR Ciktisi'!F1286:O1286)="","",VALUE(_xlfn.CONCAT('OMR Ciktisi'!F1286:O1286)))</f>
        <v/>
      </c>
      <c r="C1289" t="str">
        <f>IF(B1289="", "", OR(ISNUMBER(MATCH(B1289, 'Ogrenci Listesi'!$B$2:$B$1500, 0)), ISNUMBER(MATCH(B1289, 'Ogr List2'!$B$2:$B$1500, 0))))</f>
        <v/>
      </c>
      <c r="D1289" t="str">
        <f t="shared" si="60"/>
        <v/>
      </c>
      <c r="E1289" s="4" t="str" cm="1">
        <f t="array" ref="E1289">IF(A1289="","", SUMPRODUCT(--(INDEX('Cevap Anahtarları'!$B$2:$CW$10, MATCH(J1289, 'Cevap Anahtarları'!$A$2:$A$100, 0), 0)="ABCDE")) + SUMPRODUCT(--(K1289:DF1289 &lt;&gt; ""), --(ISNUMBER(SEARCH(K1289:DF1289, INDEX('Cevap Anahtarları'!$B$2:$CW$10, MATCH(J1289, 'Cevap Anahtarları'!$A$2:$A$100, 0), 0)))), --(INDEX('Cevap Anahtarları'!$B$2:$CW$10, MATCH(J1289, 'Cevap Anahtarları'!$A$2:$A$100, 0), 0)&lt;&gt;"ABCDE")))</f>
        <v/>
      </c>
      <c r="F1289" s="4" t="str" cm="1">
        <f t="array" ref="F1289">IF(A1289="","",SUMPRODUCT(1* (K1289:DF1289 &lt;&gt; 0)*(NOT(ISNUMBER(SEARCH(K1289:DF1289,INDEX('Cevap Anahtarları'!$B$2:$CW$10,MATCH(J1289,'Cevap Anahtarları'!$A$2:$A$100,0),0)))))))</f>
        <v/>
      </c>
      <c r="G1289" s="4" t="str" cm="1">
        <f t="array" aca="1" ref="G1289" ca="1">IF(A1289="", "", SUMPRODUCT(--(OFFSET(K1289, 0, 0, 1, $O$1) = 0), --(INDEX('Cevap Anahtarları'!$B$2:$CW$10, MATCH(J1289, 'Cevap Anahtarları'!$A$2:$A$100, 0), COLUMN(OFFSET(K1289, 0, 0, 1, $O$1))-COLUMN(K1289)+1) &lt;&gt; "ABCDE")))</f>
        <v/>
      </c>
      <c r="H1289" s="12" t="str">
        <f t="shared" si="61"/>
        <v/>
      </c>
      <c r="I1289" s="12" t="str">
        <f t="shared" si="62"/>
        <v/>
      </c>
    </row>
    <row r="1290" spans="2:9">
      <c r="B1290" t="str">
        <f>IF(_xlfn.CONCAT('OMR Ciktisi'!F1287:O1287)="","",VALUE(_xlfn.CONCAT('OMR Ciktisi'!F1287:O1287)))</f>
        <v/>
      </c>
      <c r="C1290" t="str">
        <f>IF(B1290="", "", OR(ISNUMBER(MATCH(B1290, 'Ogrenci Listesi'!$B$2:$B$1500, 0)), ISNUMBER(MATCH(B1290, 'Ogr List2'!$B$2:$B$1500, 0))))</f>
        <v/>
      </c>
      <c r="D1290" t="str">
        <f t="shared" si="60"/>
        <v/>
      </c>
      <c r="E1290" s="4" t="str" cm="1">
        <f t="array" ref="E1290">IF(A1290="","", SUMPRODUCT(--(INDEX('Cevap Anahtarları'!$B$2:$CW$10, MATCH(J1290, 'Cevap Anahtarları'!$A$2:$A$100, 0), 0)="ABCDE")) + SUMPRODUCT(--(K1290:DF1290 &lt;&gt; ""), --(ISNUMBER(SEARCH(K1290:DF1290, INDEX('Cevap Anahtarları'!$B$2:$CW$10, MATCH(J1290, 'Cevap Anahtarları'!$A$2:$A$100, 0), 0)))), --(INDEX('Cevap Anahtarları'!$B$2:$CW$10, MATCH(J1290, 'Cevap Anahtarları'!$A$2:$A$100, 0), 0)&lt;&gt;"ABCDE")))</f>
        <v/>
      </c>
      <c r="F1290" s="4" t="str" cm="1">
        <f t="array" ref="F1290">IF(A1290="","",SUMPRODUCT(1* (K1290:DF1290 &lt;&gt; 0)*(NOT(ISNUMBER(SEARCH(K1290:DF1290,INDEX('Cevap Anahtarları'!$B$2:$CW$10,MATCH(J1290,'Cevap Anahtarları'!$A$2:$A$100,0),0)))))))</f>
        <v/>
      </c>
      <c r="G1290" s="4" t="str" cm="1">
        <f t="array" aca="1" ref="G1290" ca="1">IF(A1290="", "", SUMPRODUCT(--(OFFSET(K1290, 0, 0, 1, $O$1) = 0), --(INDEX('Cevap Anahtarları'!$B$2:$CW$10, MATCH(J1290, 'Cevap Anahtarları'!$A$2:$A$100, 0), COLUMN(OFFSET(K1290, 0, 0, 1, $O$1))-COLUMN(K1290)+1) &lt;&gt; "ABCDE")))</f>
        <v/>
      </c>
      <c r="H1290" s="12" t="str">
        <f t="shared" si="61"/>
        <v/>
      </c>
      <c r="I1290" s="12" t="str">
        <f t="shared" si="62"/>
        <v/>
      </c>
    </row>
    <row r="1291" spans="2:9">
      <c r="B1291" t="str">
        <f>IF(_xlfn.CONCAT('OMR Ciktisi'!F1288:O1288)="","",VALUE(_xlfn.CONCAT('OMR Ciktisi'!F1288:O1288)))</f>
        <v/>
      </c>
      <c r="C1291" t="str">
        <f>IF(B1291="", "", OR(ISNUMBER(MATCH(B1291, 'Ogrenci Listesi'!$B$2:$B$1500, 0)), ISNUMBER(MATCH(B1291, 'Ogr List2'!$B$2:$B$1500, 0))))</f>
        <v/>
      </c>
      <c r="D1291" t="str">
        <f t="shared" si="60"/>
        <v/>
      </c>
      <c r="E1291" s="4" t="str" cm="1">
        <f t="array" ref="E1291">IF(A1291="","", SUMPRODUCT(--(INDEX('Cevap Anahtarları'!$B$2:$CW$10, MATCH(J1291, 'Cevap Anahtarları'!$A$2:$A$100, 0), 0)="ABCDE")) + SUMPRODUCT(--(K1291:DF1291 &lt;&gt; ""), --(ISNUMBER(SEARCH(K1291:DF1291, INDEX('Cevap Anahtarları'!$B$2:$CW$10, MATCH(J1291, 'Cevap Anahtarları'!$A$2:$A$100, 0), 0)))), --(INDEX('Cevap Anahtarları'!$B$2:$CW$10, MATCH(J1291, 'Cevap Anahtarları'!$A$2:$A$100, 0), 0)&lt;&gt;"ABCDE")))</f>
        <v/>
      </c>
      <c r="F1291" s="4" t="str" cm="1">
        <f t="array" ref="F1291">IF(A1291="","",SUMPRODUCT(1* (K1291:DF1291 &lt;&gt; 0)*(NOT(ISNUMBER(SEARCH(K1291:DF1291,INDEX('Cevap Anahtarları'!$B$2:$CW$10,MATCH(J1291,'Cevap Anahtarları'!$A$2:$A$100,0),0)))))))</f>
        <v/>
      </c>
      <c r="G1291" s="4" t="str" cm="1">
        <f t="array" aca="1" ref="G1291" ca="1">IF(A1291="", "", SUMPRODUCT(--(OFFSET(K1291, 0, 0, 1, $O$1) = 0), --(INDEX('Cevap Anahtarları'!$B$2:$CW$10, MATCH(J1291, 'Cevap Anahtarları'!$A$2:$A$100, 0), COLUMN(OFFSET(K1291, 0, 0, 1, $O$1))-COLUMN(K1291)+1) &lt;&gt; "ABCDE")))</f>
        <v/>
      </c>
      <c r="H1291" s="12" t="str">
        <f t="shared" si="61"/>
        <v/>
      </c>
      <c r="I1291" s="12" t="str">
        <f t="shared" si="62"/>
        <v/>
      </c>
    </row>
    <row r="1292" spans="2:9">
      <c r="B1292" t="str">
        <f>IF(_xlfn.CONCAT('OMR Ciktisi'!F1289:O1289)="","",VALUE(_xlfn.CONCAT('OMR Ciktisi'!F1289:O1289)))</f>
        <v/>
      </c>
      <c r="C1292" t="str">
        <f>IF(B1292="", "", OR(ISNUMBER(MATCH(B1292, 'Ogrenci Listesi'!$B$2:$B$1500, 0)), ISNUMBER(MATCH(B1292, 'Ogr List2'!$B$2:$B$1500, 0))))</f>
        <v/>
      </c>
      <c r="D1292" t="str">
        <f t="shared" si="60"/>
        <v/>
      </c>
      <c r="E1292" s="4" t="str" cm="1">
        <f t="array" ref="E1292">IF(A1292="","", SUMPRODUCT(--(INDEX('Cevap Anahtarları'!$B$2:$CW$10, MATCH(J1292, 'Cevap Anahtarları'!$A$2:$A$100, 0), 0)="ABCDE")) + SUMPRODUCT(--(K1292:DF1292 &lt;&gt; ""), --(ISNUMBER(SEARCH(K1292:DF1292, INDEX('Cevap Anahtarları'!$B$2:$CW$10, MATCH(J1292, 'Cevap Anahtarları'!$A$2:$A$100, 0), 0)))), --(INDEX('Cevap Anahtarları'!$B$2:$CW$10, MATCH(J1292, 'Cevap Anahtarları'!$A$2:$A$100, 0), 0)&lt;&gt;"ABCDE")))</f>
        <v/>
      </c>
      <c r="F1292" s="4" t="str" cm="1">
        <f t="array" ref="F1292">IF(A1292="","",SUMPRODUCT(1* (K1292:DF1292 &lt;&gt; 0)*(NOT(ISNUMBER(SEARCH(K1292:DF1292,INDEX('Cevap Anahtarları'!$B$2:$CW$10,MATCH(J1292,'Cevap Anahtarları'!$A$2:$A$100,0),0)))))))</f>
        <v/>
      </c>
      <c r="G1292" s="4" t="str" cm="1">
        <f t="array" aca="1" ref="G1292" ca="1">IF(A1292="", "", SUMPRODUCT(--(OFFSET(K1292, 0, 0, 1, $O$1) = 0), --(INDEX('Cevap Anahtarları'!$B$2:$CW$10, MATCH(J1292, 'Cevap Anahtarları'!$A$2:$A$100, 0), COLUMN(OFFSET(K1292, 0, 0, 1, $O$1))-COLUMN(K1292)+1) &lt;&gt; "ABCDE")))</f>
        <v/>
      </c>
      <c r="H1292" s="12" t="str">
        <f t="shared" si="61"/>
        <v/>
      </c>
      <c r="I1292" s="12" t="str">
        <f t="shared" si="62"/>
        <v/>
      </c>
    </row>
    <row r="1293" spans="2:9">
      <c r="B1293" t="str">
        <f>IF(_xlfn.CONCAT('OMR Ciktisi'!F1290:O1290)="","",VALUE(_xlfn.CONCAT('OMR Ciktisi'!F1290:O1290)))</f>
        <v/>
      </c>
      <c r="C1293" t="str">
        <f>IF(B1293="", "", OR(ISNUMBER(MATCH(B1293, 'Ogrenci Listesi'!$B$2:$B$1500, 0)), ISNUMBER(MATCH(B1293, 'Ogr List2'!$B$2:$B$1500, 0))))</f>
        <v/>
      </c>
      <c r="D1293" t="str">
        <f t="shared" si="60"/>
        <v/>
      </c>
      <c r="E1293" s="4" t="str" cm="1">
        <f t="array" ref="E1293">IF(A1293="","", SUMPRODUCT(--(INDEX('Cevap Anahtarları'!$B$2:$CW$10, MATCH(J1293, 'Cevap Anahtarları'!$A$2:$A$100, 0), 0)="ABCDE")) + SUMPRODUCT(--(K1293:DF1293 &lt;&gt; ""), --(ISNUMBER(SEARCH(K1293:DF1293, INDEX('Cevap Anahtarları'!$B$2:$CW$10, MATCH(J1293, 'Cevap Anahtarları'!$A$2:$A$100, 0), 0)))), --(INDEX('Cevap Anahtarları'!$B$2:$CW$10, MATCH(J1293, 'Cevap Anahtarları'!$A$2:$A$100, 0), 0)&lt;&gt;"ABCDE")))</f>
        <v/>
      </c>
      <c r="F1293" s="4" t="str" cm="1">
        <f t="array" ref="F1293">IF(A1293="","",SUMPRODUCT(1* (K1293:DF1293 &lt;&gt; 0)*(NOT(ISNUMBER(SEARCH(K1293:DF1293,INDEX('Cevap Anahtarları'!$B$2:$CW$10,MATCH(J1293,'Cevap Anahtarları'!$A$2:$A$100,0),0)))))))</f>
        <v/>
      </c>
      <c r="G1293" s="4" t="str" cm="1">
        <f t="array" aca="1" ref="G1293" ca="1">IF(A1293="", "", SUMPRODUCT(--(OFFSET(K1293, 0, 0, 1, $O$1) = 0), --(INDEX('Cevap Anahtarları'!$B$2:$CW$10, MATCH(J1293, 'Cevap Anahtarları'!$A$2:$A$100, 0), COLUMN(OFFSET(K1293, 0, 0, 1, $O$1))-COLUMN(K1293)+1) &lt;&gt; "ABCDE")))</f>
        <v/>
      </c>
      <c r="H1293" s="12" t="str">
        <f t="shared" si="61"/>
        <v/>
      </c>
      <c r="I1293" s="12" t="str">
        <f t="shared" si="62"/>
        <v/>
      </c>
    </row>
    <row r="1294" spans="2:9">
      <c r="B1294" t="str">
        <f>IF(_xlfn.CONCAT('OMR Ciktisi'!F1291:O1291)="","",VALUE(_xlfn.CONCAT('OMR Ciktisi'!F1291:O1291)))</f>
        <v/>
      </c>
      <c r="C1294" t="str">
        <f>IF(B1294="", "", OR(ISNUMBER(MATCH(B1294, 'Ogrenci Listesi'!$B$2:$B$1500, 0)), ISNUMBER(MATCH(B1294, 'Ogr List2'!$B$2:$B$1500, 0))))</f>
        <v/>
      </c>
      <c r="D1294" t="str">
        <f t="shared" si="60"/>
        <v/>
      </c>
      <c r="E1294" s="4" t="str" cm="1">
        <f t="array" ref="E1294">IF(A1294="","", SUMPRODUCT(--(INDEX('Cevap Anahtarları'!$B$2:$CW$10, MATCH(J1294, 'Cevap Anahtarları'!$A$2:$A$100, 0), 0)="ABCDE")) + SUMPRODUCT(--(K1294:DF1294 &lt;&gt; ""), --(ISNUMBER(SEARCH(K1294:DF1294, INDEX('Cevap Anahtarları'!$B$2:$CW$10, MATCH(J1294, 'Cevap Anahtarları'!$A$2:$A$100, 0), 0)))), --(INDEX('Cevap Anahtarları'!$B$2:$CW$10, MATCH(J1294, 'Cevap Anahtarları'!$A$2:$A$100, 0), 0)&lt;&gt;"ABCDE")))</f>
        <v/>
      </c>
      <c r="F1294" s="4" t="str" cm="1">
        <f t="array" ref="F1294">IF(A1294="","",SUMPRODUCT(1* (K1294:DF1294 &lt;&gt; 0)*(NOT(ISNUMBER(SEARCH(K1294:DF1294,INDEX('Cevap Anahtarları'!$B$2:$CW$10,MATCH(J1294,'Cevap Anahtarları'!$A$2:$A$100,0),0)))))))</f>
        <v/>
      </c>
      <c r="G1294" s="4" t="str" cm="1">
        <f t="array" aca="1" ref="G1294" ca="1">IF(A1294="", "", SUMPRODUCT(--(OFFSET(K1294, 0, 0, 1, $O$1) = 0), --(INDEX('Cevap Anahtarları'!$B$2:$CW$10, MATCH(J1294, 'Cevap Anahtarları'!$A$2:$A$100, 0), COLUMN(OFFSET(K1294, 0, 0, 1, $O$1))-COLUMN(K1294)+1) &lt;&gt; "ABCDE")))</f>
        <v/>
      </c>
      <c r="H1294" s="12" t="str">
        <f t="shared" si="61"/>
        <v/>
      </c>
      <c r="I1294" s="12" t="str">
        <f t="shared" si="62"/>
        <v/>
      </c>
    </row>
    <row r="1295" spans="2:9">
      <c r="B1295" t="str">
        <f>IF(_xlfn.CONCAT('OMR Ciktisi'!F1292:O1292)="","",VALUE(_xlfn.CONCAT('OMR Ciktisi'!F1292:O1292)))</f>
        <v/>
      </c>
      <c r="C1295" t="str">
        <f>IF(B1295="", "", OR(ISNUMBER(MATCH(B1295, 'Ogrenci Listesi'!$B$2:$B$1500, 0)), ISNUMBER(MATCH(B1295, 'Ogr List2'!$B$2:$B$1500, 0))))</f>
        <v/>
      </c>
      <c r="D1295" t="str">
        <f t="shared" si="60"/>
        <v/>
      </c>
      <c r="E1295" s="4" t="str" cm="1">
        <f t="array" ref="E1295">IF(A1295="","", SUMPRODUCT(--(INDEX('Cevap Anahtarları'!$B$2:$CW$10, MATCH(J1295, 'Cevap Anahtarları'!$A$2:$A$100, 0), 0)="ABCDE")) + SUMPRODUCT(--(K1295:DF1295 &lt;&gt; ""), --(ISNUMBER(SEARCH(K1295:DF1295, INDEX('Cevap Anahtarları'!$B$2:$CW$10, MATCH(J1295, 'Cevap Anahtarları'!$A$2:$A$100, 0), 0)))), --(INDEX('Cevap Anahtarları'!$B$2:$CW$10, MATCH(J1295, 'Cevap Anahtarları'!$A$2:$A$100, 0), 0)&lt;&gt;"ABCDE")))</f>
        <v/>
      </c>
      <c r="F1295" s="4" t="str" cm="1">
        <f t="array" ref="F1295">IF(A1295="","",SUMPRODUCT(1* (K1295:DF1295 &lt;&gt; 0)*(NOT(ISNUMBER(SEARCH(K1295:DF1295,INDEX('Cevap Anahtarları'!$B$2:$CW$10,MATCH(J1295,'Cevap Anahtarları'!$A$2:$A$100,0),0)))))))</f>
        <v/>
      </c>
      <c r="G1295" s="4" t="str" cm="1">
        <f t="array" aca="1" ref="G1295" ca="1">IF(A1295="", "", SUMPRODUCT(--(OFFSET(K1295, 0, 0, 1, $O$1) = 0), --(INDEX('Cevap Anahtarları'!$B$2:$CW$10, MATCH(J1295, 'Cevap Anahtarları'!$A$2:$A$100, 0), COLUMN(OFFSET(K1295, 0, 0, 1, $O$1))-COLUMN(K1295)+1) &lt;&gt; "ABCDE")))</f>
        <v/>
      </c>
      <c r="H1295" s="12" t="str">
        <f t="shared" si="61"/>
        <v/>
      </c>
      <c r="I1295" s="12" t="str">
        <f t="shared" si="62"/>
        <v/>
      </c>
    </row>
    <row r="1296" spans="2:9">
      <c r="B1296" t="str">
        <f>IF(_xlfn.CONCAT('OMR Ciktisi'!F1293:O1293)="","",VALUE(_xlfn.CONCAT('OMR Ciktisi'!F1293:O1293)))</f>
        <v/>
      </c>
      <c r="C1296" t="str">
        <f>IF(B1296="", "", OR(ISNUMBER(MATCH(B1296, 'Ogrenci Listesi'!$B$2:$B$1500, 0)), ISNUMBER(MATCH(B1296, 'Ogr List2'!$B$2:$B$1500, 0))))</f>
        <v/>
      </c>
      <c r="D1296" t="str">
        <f t="shared" si="60"/>
        <v/>
      </c>
      <c r="E1296" s="4" t="str" cm="1">
        <f t="array" ref="E1296">IF(A1296="","", SUMPRODUCT(--(INDEX('Cevap Anahtarları'!$B$2:$CW$10, MATCH(J1296, 'Cevap Anahtarları'!$A$2:$A$100, 0), 0)="ABCDE")) + SUMPRODUCT(--(K1296:DF1296 &lt;&gt; ""), --(ISNUMBER(SEARCH(K1296:DF1296, INDEX('Cevap Anahtarları'!$B$2:$CW$10, MATCH(J1296, 'Cevap Anahtarları'!$A$2:$A$100, 0), 0)))), --(INDEX('Cevap Anahtarları'!$B$2:$CW$10, MATCH(J1296, 'Cevap Anahtarları'!$A$2:$A$100, 0), 0)&lt;&gt;"ABCDE")))</f>
        <v/>
      </c>
      <c r="F1296" s="4" t="str" cm="1">
        <f t="array" ref="F1296">IF(A1296="","",SUMPRODUCT(1* (K1296:DF1296 &lt;&gt; 0)*(NOT(ISNUMBER(SEARCH(K1296:DF1296,INDEX('Cevap Anahtarları'!$B$2:$CW$10,MATCH(J1296,'Cevap Anahtarları'!$A$2:$A$100,0),0)))))))</f>
        <v/>
      </c>
      <c r="G1296" s="4" t="str" cm="1">
        <f t="array" aca="1" ref="G1296" ca="1">IF(A1296="", "", SUMPRODUCT(--(OFFSET(K1296, 0, 0, 1, $O$1) = 0), --(INDEX('Cevap Anahtarları'!$B$2:$CW$10, MATCH(J1296, 'Cevap Anahtarları'!$A$2:$A$100, 0), COLUMN(OFFSET(K1296, 0, 0, 1, $O$1))-COLUMN(K1296)+1) &lt;&gt; "ABCDE")))</f>
        <v/>
      </c>
      <c r="H1296" s="12" t="str">
        <f t="shared" si="61"/>
        <v/>
      </c>
      <c r="I1296" s="12" t="str">
        <f t="shared" si="62"/>
        <v/>
      </c>
    </row>
    <row r="1297" spans="2:9">
      <c r="B1297" t="str">
        <f>IF(_xlfn.CONCAT('OMR Ciktisi'!F1294:O1294)="","",VALUE(_xlfn.CONCAT('OMR Ciktisi'!F1294:O1294)))</f>
        <v/>
      </c>
      <c r="C1297" t="str">
        <f>IF(B1297="", "", OR(ISNUMBER(MATCH(B1297, 'Ogrenci Listesi'!$B$2:$B$1500, 0)), ISNUMBER(MATCH(B1297, 'Ogr List2'!$B$2:$B$1500, 0))))</f>
        <v/>
      </c>
      <c r="D1297" t="str">
        <f t="shared" si="60"/>
        <v/>
      </c>
      <c r="E1297" s="4" t="str" cm="1">
        <f t="array" ref="E1297">IF(A1297="","", SUMPRODUCT(--(INDEX('Cevap Anahtarları'!$B$2:$CW$10, MATCH(J1297, 'Cevap Anahtarları'!$A$2:$A$100, 0), 0)="ABCDE")) + SUMPRODUCT(--(K1297:DF1297 &lt;&gt; ""), --(ISNUMBER(SEARCH(K1297:DF1297, INDEX('Cevap Anahtarları'!$B$2:$CW$10, MATCH(J1297, 'Cevap Anahtarları'!$A$2:$A$100, 0), 0)))), --(INDEX('Cevap Anahtarları'!$B$2:$CW$10, MATCH(J1297, 'Cevap Anahtarları'!$A$2:$A$100, 0), 0)&lt;&gt;"ABCDE")))</f>
        <v/>
      </c>
      <c r="F1297" s="4" t="str" cm="1">
        <f t="array" ref="F1297">IF(A1297="","",SUMPRODUCT(1* (K1297:DF1297 &lt;&gt; 0)*(NOT(ISNUMBER(SEARCH(K1297:DF1297,INDEX('Cevap Anahtarları'!$B$2:$CW$10,MATCH(J1297,'Cevap Anahtarları'!$A$2:$A$100,0),0)))))))</f>
        <v/>
      </c>
      <c r="G1297" s="4" t="str" cm="1">
        <f t="array" aca="1" ref="G1297" ca="1">IF(A1297="", "", SUMPRODUCT(--(OFFSET(K1297, 0, 0, 1, $O$1) = 0), --(INDEX('Cevap Anahtarları'!$B$2:$CW$10, MATCH(J1297, 'Cevap Anahtarları'!$A$2:$A$100, 0), COLUMN(OFFSET(K1297, 0, 0, 1, $O$1))-COLUMN(K1297)+1) &lt;&gt; "ABCDE")))</f>
        <v/>
      </c>
      <c r="H1297" s="12" t="str">
        <f t="shared" si="61"/>
        <v/>
      </c>
      <c r="I1297" s="12" t="str">
        <f t="shared" si="62"/>
        <v/>
      </c>
    </row>
    <row r="1298" spans="2:9">
      <c r="B1298" t="str">
        <f>IF(_xlfn.CONCAT('OMR Ciktisi'!F1295:O1295)="","",VALUE(_xlfn.CONCAT('OMR Ciktisi'!F1295:O1295)))</f>
        <v/>
      </c>
      <c r="C1298" t="str">
        <f>IF(B1298="", "", OR(ISNUMBER(MATCH(B1298, 'Ogrenci Listesi'!$B$2:$B$1500, 0)), ISNUMBER(MATCH(B1298, 'Ogr List2'!$B$2:$B$1500, 0))))</f>
        <v/>
      </c>
      <c r="D1298" t="str">
        <f t="shared" si="60"/>
        <v/>
      </c>
      <c r="E1298" s="4" t="str" cm="1">
        <f t="array" ref="E1298">IF(A1298="","", SUMPRODUCT(--(INDEX('Cevap Anahtarları'!$B$2:$CW$10, MATCH(J1298, 'Cevap Anahtarları'!$A$2:$A$100, 0), 0)="ABCDE")) + SUMPRODUCT(--(K1298:DF1298 &lt;&gt; ""), --(ISNUMBER(SEARCH(K1298:DF1298, INDEX('Cevap Anahtarları'!$B$2:$CW$10, MATCH(J1298, 'Cevap Anahtarları'!$A$2:$A$100, 0), 0)))), --(INDEX('Cevap Anahtarları'!$B$2:$CW$10, MATCH(J1298, 'Cevap Anahtarları'!$A$2:$A$100, 0), 0)&lt;&gt;"ABCDE")))</f>
        <v/>
      </c>
      <c r="F1298" s="4" t="str" cm="1">
        <f t="array" ref="F1298">IF(A1298="","",SUMPRODUCT(1* (K1298:DF1298 &lt;&gt; 0)*(NOT(ISNUMBER(SEARCH(K1298:DF1298,INDEX('Cevap Anahtarları'!$B$2:$CW$10,MATCH(J1298,'Cevap Anahtarları'!$A$2:$A$100,0),0)))))))</f>
        <v/>
      </c>
      <c r="G1298" s="4" t="str" cm="1">
        <f t="array" aca="1" ref="G1298" ca="1">IF(A1298="", "", SUMPRODUCT(--(OFFSET(K1298, 0, 0, 1, $O$1) = 0), --(INDEX('Cevap Anahtarları'!$B$2:$CW$10, MATCH(J1298, 'Cevap Anahtarları'!$A$2:$A$100, 0), COLUMN(OFFSET(K1298, 0, 0, 1, $O$1))-COLUMN(K1298)+1) &lt;&gt; "ABCDE")))</f>
        <v/>
      </c>
      <c r="H1298" s="12" t="str">
        <f t="shared" si="61"/>
        <v/>
      </c>
      <c r="I1298" s="12" t="str">
        <f t="shared" si="62"/>
        <v/>
      </c>
    </row>
    <row r="1299" spans="2:9">
      <c r="B1299" t="str">
        <f>IF(_xlfn.CONCAT('OMR Ciktisi'!F1296:O1296)="","",VALUE(_xlfn.CONCAT('OMR Ciktisi'!F1296:O1296)))</f>
        <v/>
      </c>
      <c r="C1299" t="str">
        <f>IF(B1299="", "", OR(ISNUMBER(MATCH(B1299, 'Ogrenci Listesi'!$B$2:$B$1500, 0)), ISNUMBER(MATCH(B1299, 'Ogr List2'!$B$2:$B$1500, 0))))</f>
        <v/>
      </c>
      <c r="D1299" t="str">
        <f t="shared" si="60"/>
        <v/>
      </c>
      <c r="E1299" s="4" t="str" cm="1">
        <f t="array" ref="E1299">IF(A1299="","", SUMPRODUCT(--(INDEX('Cevap Anahtarları'!$B$2:$CW$10, MATCH(J1299, 'Cevap Anahtarları'!$A$2:$A$100, 0), 0)="ABCDE")) + SUMPRODUCT(--(K1299:DF1299 &lt;&gt; ""), --(ISNUMBER(SEARCH(K1299:DF1299, INDEX('Cevap Anahtarları'!$B$2:$CW$10, MATCH(J1299, 'Cevap Anahtarları'!$A$2:$A$100, 0), 0)))), --(INDEX('Cevap Anahtarları'!$B$2:$CW$10, MATCH(J1299, 'Cevap Anahtarları'!$A$2:$A$100, 0), 0)&lt;&gt;"ABCDE")))</f>
        <v/>
      </c>
      <c r="F1299" s="4" t="str" cm="1">
        <f t="array" ref="F1299">IF(A1299="","",SUMPRODUCT(1* (K1299:DF1299 &lt;&gt; 0)*(NOT(ISNUMBER(SEARCH(K1299:DF1299,INDEX('Cevap Anahtarları'!$B$2:$CW$10,MATCH(J1299,'Cevap Anahtarları'!$A$2:$A$100,0),0)))))))</f>
        <v/>
      </c>
      <c r="G1299" s="4" t="str" cm="1">
        <f t="array" aca="1" ref="G1299" ca="1">IF(A1299="", "", SUMPRODUCT(--(OFFSET(K1299, 0, 0, 1, $O$1) = 0), --(INDEX('Cevap Anahtarları'!$B$2:$CW$10, MATCH(J1299, 'Cevap Anahtarları'!$A$2:$A$100, 0), COLUMN(OFFSET(K1299, 0, 0, 1, $O$1))-COLUMN(K1299)+1) &lt;&gt; "ABCDE")))</f>
        <v/>
      </c>
      <c r="H1299" s="12" t="str">
        <f t="shared" si="61"/>
        <v/>
      </c>
      <c r="I1299" s="12" t="str">
        <f t="shared" si="62"/>
        <v/>
      </c>
    </row>
    <row r="1300" spans="2:9">
      <c r="B1300" t="str">
        <f>IF(_xlfn.CONCAT('OMR Ciktisi'!F1297:O1297)="","",VALUE(_xlfn.CONCAT('OMR Ciktisi'!F1297:O1297)))</f>
        <v/>
      </c>
      <c r="C1300" t="str">
        <f>IF(B1300="", "", OR(ISNUMBER(MATCH(B1300, 'Ogrenci Listesi'!$B$2:$B$1500, 0)), ISNUMBER(MATCH(B1300, 'Ogr List2'!$B$2:$B$1500, 0))))</f>
        <v/>
      </c>
      <c r="D1300" t="str">
        <f t="shared" si="60"/>
        <v/>
      </c>
      <c r="E1300" s="4" t="str" cm="1">
        <f t="array" ref="E1300">IF(A1300="","", SUMPRODUCT(--(INDEX('Cevap Anahtarları'!$B$2:$CW$10, MATCH(J1300, 'Cevap Anahtarları'!$A$2:$A$100, 0), 0)="ABCDE")) + SUMPRODUCT(--(K1300:DF1300 &lt;&gt; ""), --(ISNUMBER(SEARCH(K1300:DF1300, INDEX('Cevap Anahtarları'!$B$2:$CW$10, MATCH(J1300, 'Cevap Anahtarları'!$A$2:$A$100, 0), 0)))), --(INDEX('Cevap Anahtarları'!$B$2:$CW$10, MATCH(J1300, 'Cevap Anahtarları'!$A$2:$A$100, 0), 0)&lt;&gt;"ABCDE")))</f>
        <v/>
      </c>
      <c r="F1300" s="4" t="str" cm="1">
        <f t="array" ref="F1300">IF(A1300="","",SUMPRODUCT(1* (K1300:DF1300 &lt;&gt; 0)*(NOT(ISNUMBER(SEARCH(K1300:DF1300,INDEX('Cevap Anahtarları'!$B$2:$CW$10,MATCH(J1300,'Cevap Anahtarları'!$A$2:$A$100,0),0)))))))</f>
        <v/>
      </c>
      <c r="G1300" s="4" t="str" cm="1">
        <f t="array" aca="1" ref="G1300" ca="1">IF(A1300="", "", SUMPRODUCT(--(OFFSET(K1300, 0, 0, 1, $O$1) = 0), --(INDEX('Cevap Anahtarları'!$B$2:$CW$10, MATCH(J1300, 'Cevap Anahtarları'!$A$2:$A$100, 0), COLUMN(OFFSET(K1300, 0, 0, 1, $O$1))-COLUMN(K1300)+1) &lt;&gt; "ABCDE")))</f>
        <v/>
      </c>
      <c r="H1300" s="12" t="str">
        <f t="shared" si="61"/>
        <v/>
      </c>
      <c r="I1300" s="12" t="str">
        <f t="shared" si="62"/>
        <v/>
      </c>
    </row>
    <row r="1301" spans="2:9">
      <c r="B1301" t="str">
        <f>IF(_xlfn.CONCAT('OMR Ciktisi'!F1298:O1298)="","",VALUE(_xlfn.CONCAT('OMR Ciktisi'!F1298:O1298)))</f>
        <v/>
      </c>
      <c r="C1301" t="str">
        <f>IF(B1301="", "", OR(ISNUMBER(MATCH(B1301, 'Ogrenci Listesi'!$B$2:$B$1500, 0)), ISNUMBER(MATCH(B1301, 'Ogr List2'!$B$2:$B$1500, 0))))</f>
        <v/>
      </c>
      <c r="D1301" t="str">
        <f t="shared" si="60"/>
        <v/>
      </c>
      <c r="E1301" s="4" t="str" cm="1">
        <f t="array" ref="E1301">IF(A1301="","", SUMPRODUCT(--(INDEX('Cevap Anahtarları'!$B$2:$CW$10, MATCH(J1301, 'Cevap Anahtarları'!$A$2:$A$100, 0), 0)="ABCDE")) + SUMPRODUCT(--(K1301:DF1301 &lt;&gt; ""), --(ISNUMBER(SEARCH(K1301:DF1301, INDEX('Cevap Anahtarları'!$B$2:$CW$10, MATCH(J1301, 'Cevap Anahtarları'!$A$2:$A$100, 0), 0)))), --(INDEX('Cevap Anahtarları'!$B$2:$CW$10, MATCH(J1301, 'Cevap Anahtarları'!$A$2:$A$100, 0), 0)&lt;&gt;"ABCDE")))</f>
        <v/>
      </c>
      <c r="F1301" s="4" t="str" cm="1">
        <f t="array" ref="F1301">IF(A1301="","",SUMPRODUCT(1* (K1301:DF1301 &lt;&gt; 0)*(NOT(ISNUMBER(SEARCH(K1301:DF1301,INDEX('Cevap Anahtarları'!$B$2:$CW$10,MATCH(J1301,'Cevap Anahtarları'!$A$2:$A$100,0),0)))))))</f>
        <v/>
      </c>
      <c r="G1301" s="4" t="str" cm="1">
        <f t="array" aca="1" ref="G1301" ca="1">IF(A1301="", "", SUMPRODUCT(--(OFFSET(K1301, 0, 0, 1, $O$1) = 0), --(INDEX('Cevap Anahtarları'!$B$2:$CW$10, MATCH(J1301, 'Cevap Anahtarları'!$A$2:$A$100, 0), COLUMN(OFFSET(K1301, 0, 0, 1, $O$1))-COLUMN(K1301)+1) &lt;&gt; "ABCDE")))</f>
        <v/>
      </c>
      <c r="H1301" s="12" t="str">
        <f t="shared" si="61"/>
        <v/>
      </c>
      <c r="I1301" s="12" t="str">
        <f t="shared" si="62"/>
        <v/>
      </c>
    </row>
    <row r="1302" spans="2:9">
      <c r="B1302" t="str">
        <f>IF(_xlfn.CONCAT('OMR Ciktisi'!F1299:O1299)="","",VALUE(_xlfn.CONCAT('OMR Ciktisi'!F1299:O1299)))</f>
        <v/>
      </c>
      <c r="C1302" t="str">
        <f>IF(B1302="", "", OR(ISNUMBER(MATCH(B1302, 'Ogrenci Listesi'!$B$2:$B$1500, 0)), ISNUMBER(MATCH(B1302, 'Ogr List2'!$B$2:$B$1500, 0))))</f>
        <v/>
      </c>
      <c r="D1302" t="str">
        <f t="shared" si="60"/>
        <v/>
      </c>
      <c r="E1302" s="4" t="str" cm="1">
        <f t="array" ref="E1302">IF(A1302="","", SUMPRODUCT(--(INDEX('Cevap Anahtarları'!$B$2:$CW$10, MATCH(J1302, 'Cevap Anahtarları'!$A$2:$A$100, 0), 0)="ABCDE")) + SUMPRODUCT(--(K1302:DF1302 &lt;&gt; ""), --(ISNUMBER(SEARCH(K1302:DF1302, INDEX('Cevap Anahtarları'!$B$2:$CW$10, MATCH(J1302, 'Cevap Anahtarları'!$A$2:$A$100, 0), 0)))), --(INDEX('Cevap Anahtarları'!$B$2:$CW$10, MATCH(J1302, 'Cevap Anahtarları'!$A$2:$A$100, 0), 0)&lt;&gt;"ABCDE")))</f>
        <v/>
      </c>
      <c r="F1302" s="4" t="str" cm="1">
        <f t="array" ref="F1302">IF(A1302="","",SUMPRODUCT(1* (K1302:DF1302 &lt;&gt; 0)*(NOT(ISNUMBER(SEARCH(K1302:DF1302,INDEX('Cevap Anahtarları'!$B$2:$CW$10,MATCH(J1302,'Cevap Anahtarları'!$A$2:$A$100,0),0)))))))</f>
        <v/>
      </c>
      <c r="G1302" s="4" t="str" cm="1">
        <f t="array" aca="1" ref="G1302" ca="1">IF(A1302="", "", SUMPRODUCT(--(OFFSET(K1302, 0, 0, 1, $O$1) = 0), --(INDEX('Cevap Anahtarları'!$B$2:$CW$10, MATCH(J1302, 'Cevap Anahtarları'!$A$2:$A$100, 0), COLUMN(OFFSET(K1302, 0, 0, 1, $O$1))-COLUMN(K1302)+1) &lt;&gt; "ABCDE")))</f>
        <v/>
      </c>
      <c r="H1302" s="12" t="str">
        <f t="shared" si="61"/>
        <v/>
      </c>
      <c r="I1302" s="12" t="str">
        <f t="shared" si="62"/>
        <v/>
      </c>
    </row>
    <row r="1303" spans="2:9">
      <c r="B1303" t="str">
        <f>IF(_xlfn.CONCAT('OMR Ciktisi'!F1300:O1300)="","",VALUE(_xlfn.CONCAT('OMR Ciktisi'!F1300:O1300)))</f>
        <v/>
      </c>
      <c r="C1303" t="str">
        <f>IF(B1303="", "", OR(ISNUMBER(MATCH(B1303, 'Ogrenci Listesi'!$B$2:$B$1500, 0)), ISNUMBER(MATCH(B1303, 'Ogr List2'!$B$2:$B$1500, 0))))</f>
        <v/>
      </c>
      <c r="D1303" t="str">
        <f t="shared" si="60"/>
        <v/>
      </c>
      <c r="E1303" s="4" t="str" cm="1">
        <f t="array" ref="E1303">IF(A1303="","", SUMPRODUCT(--(INDEX('Cevap Anahtarları'!$B$2:$CW$10, MATCH(J1303, 'Cevap Anahtarları'!$A$2:$A$100, 0), 0)="ABCDE")) + SUMPRODUCT(--(K1303:DF1303 &lt;&gt; ""), --(ISNUMBER(SEARCH(K1303:DF1303, INDEX('Cevap Anahtarları'!$B$2:$CW$10, MATCH(J1303, 'Cevap Anahtarları'!$A$2:$A$100, 0), 0)))), --(INDEX('Cevap Anahtarları'!$B$2:$CW$10, MATCH(J1303, 'Cevap Anahtarları'!$A$2:$A$100, 0), 0)&lt;&gt;"ABCDE")))</f>
        <v/>
      </c>
      <c r="F1303" s="4" t="str" cm="1">
        <f t="array" ref="F1303">IF(A1303="","",SUMPRODUCT(1* (K1303:DF1303 &lt;&gt; 0)*(NOT(ISNUMBER(SEARCH(K1303:DF1303,INDEX('Cevap Anahtarları'!$B$2:$CW$10,MATCH(J1303,'Cevap Anahtarları'!$A$2:$A$100,0),0)))))))</f>
        <v/>
      </c>
      <c r="G1303" s="4" t="str" cm="1">
        <f t="array" aca="1" ref="G1303" ca="1">IF(A1303="", "", SUMPRODUCT(--(OFFSET(K1303, 0, 0, 1, $O$1) = 0), --(INDEX('Cevap Anahtarları'!$B$2:$CW$10, MATCH(J1303, 'Cevap Anahtarları'!$A$2:$A$100, 0), COLUMN(OFFSET(K1303, 0, 0, 1, $O$1))-COLUMN(K1303)+1) &lt;&gt; "ABCDE")))</f>
        <v/>
      </c>
      <c r="H1303" s="12" t="str">
        <f t="shared" si="61"/>
        <v/>
      </c>
      <c r="I1303" s="12" t="str">
        <f t="shared" si="62"/>
        <v/>
      </c>
    </row>
    <row r="1304" spans="2:9">
      <c r="B1304" t="str">
        <f>IF(_xlfn.CONCAT('OMR Ciktisi'!F1301:O1301)="","",VALUE(_xlfn.CONCAT('OMR Ciktisi'!F1301:O1301)))</f>
        <v/>
      </c>
      <c r="C1304" t="str">
        <f>IF(B1304="", "", OR(ISNUMBER(MATCH(B1304, 'Ogrenci Listesi'!$B$2:$B$1500, 0)), ISNUMBER(MATCH(B1304, 'Ogr List2'!$B$2:$B$1500, 0))))</f>
        <v/>
      </c>
      <c r="D1304" t="str">
        <f t="shared" si="60"/>
        <v/>
      </c>
      <c r="E1304" s="4" t="str" cm="1">
        <f t="array" ref="E1304">IF(A1304="","", SUMPRODUCT(--(INDEX('Cevap Anahtarları'!$B$2:$CW$10, MATCH(J1304, 'Cevap Anahtarları'!$A$2:$A$100, 0), 0)="ABCDE")) + SUMPRODUCT(--(K1304:DF1304 &lt;&gt; ""), --(ISNUMBER(SEARCH(K1304:DF1304, INDEX('Cevap Anahtarları'!$B$2:$CW$10, MATCH(J1304, 'Cevap Anahtarları'!$A$2:$A$100, 0), 0)))), --(INDEX('Cevap Anahtarları'!$B$2:$CW$10, MATCH(J1304, 'Cevap Anahtarları'!$A$2:$A$100, 0), 0)&lt;&gt;"ABCDE")))</f>
        <v/>
      </c>
      <c r="F1304" s="4" t="str" cm="1">
        <f t="array" ref="F1304">IF(A1304="","",SUMPRODUCT(1* (K1304:DF1304 &lt;&gt; 0)*(NOT(ISNUMBER(SEARCH(K1304:DF1304,INDEX('Cevap Anahtarları'!$B$2:$CW$10,MATCH(J1304,'Cevap Anahtarları'!$A$2:$A$100,0),0)))))))</f>
        <v/>
      </c>
      <c r="G1304" s="4" t="str" cm="1">
        <f t="array" aca="1" ref="G1304" ca="1">IF(A1304="", "", SUMPRODUCT(--(OFFSET(K1304, 0, 0, 1, $O$1) = 0), --(INDEX('Cevap Anahtarları'!$B$2:$CW$10, MATCH(J1304, 'Cevap Anahtarları'!$A$2:$A$100, 0), COLUMN(OFFSET(K1304, 0, 0, 1, $O$1))-COLUMN(K1304)+1) &lt;&gt; "ABCDE")))</f>
        <v/>
      </c>
      <c r="H1304" s="12" t="str">
        <f t="shared" si="61"/>
        <v/>
      </c>
      <c r="I1304" s="12" t="str">
        <f t="shared" si="62"/>
        <v/>
      </c>
    </row>
    <row r="1305" spans="2:9">
      <c r="B1305" t="str">
        <f>IF(_xlfn.CONCAT('OMR Ciktisi'!F1302:O1302)="","",VALUE(_xlfn.CONCAT('OMR Ciktisi'!F1302:O1302)))</f>
        <v/>
      </c>
      <c r="C1305" t="str">
        <f>IF(B1305="", "", OR(ISNUMBER(MATCH(B1305, 'Ogrenci Listesi'!$B$2:$B$1500, 0)), ISNUMBER(MATCH(B1305, 'Ogr List2'!$B$2:$B$1500, 0))))</f>
        <v/>
      </c>
      <c r="D1305" t="str">
        <f t="shared" si="60"/>
        <v/>
      </c>
      <c r="E1305" s="4" t="str" cm="1">
        <f t="array" ref="E1305">IF(A1305="","", SUMPRODUCT(--(INDEX('Cevap Anahtarları'!$B$2:$CW$10, MATCH(J1305, 'Cevap Anahtarları'!$A$2:$A$100, 0), 0)="ABCDE")) + SUMPRODUCT(--(K1305:DF1305 &lt;&gt; ""), --(ISNUMBER(SEARCH(K1305:DF1305, INDEX('Cevap Anahtarları'!$B$2:$CW$10, MATCH(J1305, 'Cevap Anahtarları'!$A$2:$A$100, 0), 0)))), --(INDEX('Cevap Anahtarları'!$B$2:$CW$10, MATCH(J1305, 'Cevap Anahtarları'!$A$2:$A$100, 0), 0)&lt;&gt;"ABCDE")))</f>
        <v/>
      </c>
      <c r="F1305" s="4" t="str" cm="1">
        <f t="array" ref="F1305">IF(A1305="","",SUMPRODUCT(1* (K1305:DF1305 &lt;&gt; 0)*(NOT(ISNUMBER(SEARCH(K1305:DF1305,INDEX('Cevap Anahtarları'!$B$2:$CW$10,MATCH(J1305,'Cevap Anahtarları'!$A$2:$A$100,0),0)))))))</f>
        <v/>
      </c>
      <c r="G1305" s="4" t="str" cm="1">
        <f t="array" aca="1" ref="G1305" ca="1">IF(A1305="", "", SUMPRODUCT(--(OFFSET(K1305, 0, 0, 1, $O$1) = 0), --(INDEX('Cevap Anahtarları'!$B$2:$CW$10, MATCH(J1305, 'Cevap Anahtarları'!$A$2:$A$100, 0), COLUMN(OFFSET(K1305, 0, 0, 1, $O$1))-COLUMN(K1305)+1) &lt;&gt; "ABCDE")))</f>
        <v/>
      </c>
      <c r="H1305" s="12" t="str">
        <f t="shared" si="61"/>
        <v/>
      </c>
      <c r="I1305" s="12" t="str">
        <f t="shared" si="62"/>
        <v/>
      </c>
    </row>
    <row r="1306" spans="2:9">
      <c r="B1306" t="str">
        <f>IF(_xlfn.CONCAT('OMR Ciktisi'!F1303:O1303)="","",VALUE(_xlfn.CONCAT('OMR Ciktisi'!F1303:O1303)))</f>
        <v/>
      </c>
      <c r="C1306" t="str">
        <f>IF(B1306="", "", OR(ISNUMBER(MATCH(B1306, 'Ogrenci Listesi'!$B$2:$B$1500, 0)), ISNUMBER(MATCH(B1306, 'Ogr List2'!$B$2:$B$1500, 0))))</f>
        <v/>
      </c>
      <c r="D1306" t="str">
        <f t="shared" si="60"/>
        <v/>
      </c>
      <c r="E1306" s="4" t="str" cm="1">
        <f t="array" ref="E1306">IF(A1306="","", SUMPRODUCT(--(INDEX('Cevap Anahtarları'!$B$2:$CW$10, MATCH(J1306, 'Cevap Anahtarları'!$A$2:$A$100, 0), 0)="ABCDE")) + SUMPRODUCT(--(K1306:DF1306 &lt;&gt; ""), --(ISNUMBER(SEARCH(K1306:DF1306, INDEX('Cevap Anahtarları'!$B$2:$CW$10, MATCH(J1306, 'Cevap Anahtarları'!$A$2:$A$100, 0), 0)))), --(INDEX('Cevap Anahtarları'!$B$2:$CW$10, MATCH(J1306, 'Cevap Anahtarları'!$A$2:$A$100, 0), 0)&lt;&gt;"ABCDE")))</f>
        <v/>
      </c>
      <c r="F1306" s="4" t="str" cm="1">
        <f t="array" ref="F1306">IF(A1306="","",SUMPRODUCT(1* (K1306:DF1306 &lt;&gt; 0)*(NOT(ISNUMBER(SEARCH(K1306:DF1306,INDEX('Cevap Anahtarları'!$B$2:$CW$10,MATCH(J1306,'Cevap Anahtarları'!$A$2:$A$100,0),0)))))))</f>
        <v/>
      </c>
      <c r="G1306" s="4" t="str" cm="1">
        <f t="array" aca="1" ref="G1306" ca="1">IF(A1306="", "", SUMPRODUCT(--(OFFSET(K1306, 0, 0, 1, $O$1) = 0), --(INDEX('Cevap Anahtarları'!$B$2:$CW$10, MATCH(J1306, 'Cevap Anahtarları'!$A$2:$A$100, 0), COLUMN(OFFSET(K1306, 0, 0, 1, $O$1))-COLUMN(K1306)+1) &lt;&gt; "ABCDE")))</f>
        <v/>
      </c>
      <c r="H1306" s="12" t="str">
        <f t="shared" si="61"/>
        <v/>
      </c>
      <c r="I1306" s="12" t="str">
        <f t="shared" si="62"/>
        <v/>
      </c>
    </row>
    <row r="1307" spans="2:9">
      <c r="B1307" t="str">
        <f>IF(_xlfn.CONCAT('OMR Ciktisi'!F1304:O1304)="","",VALUE(_xlfn.CONCAT('OMR Ciktisi'!F1304:O1304)))</f>
        <v/>
      </c>
      <c r="C1307" t="str">
        <f>IF(B1307="", "", OR(ISNUMBER(MATCH(B1307, 'Ogrenci Listesi'!$B$2:$B$1500, 0)), ISNUMBER(MATCH(B1307, 'Ogr List2'!$B$2:$B$1500, 0))))</f>
        <v/>
      </c>
      <c r="D1307" t="str">
        <f t="shared" si="60"/>
        <v/>
      </c>
      <c r="E1307" s="4" t="str" cm="1">
        <f t="array" ref="E1307">IF(A1307="","", SUMPRODUCT(--(INDEX('Cevap Anahtarları'!$B$2:$CW$10, MATCH(J1307, 'Cevap Anahtarları'!$A$2:$A$100, 0), 0)="ABCDE")) + SUMPRODUCT(--(K1307:DF1307 &lt;&gt; ""), --(ISNUMBER(SEARCH(K1307:DF1307, INDEX('Cevap Anahtarları'!$B$2:$CW$10, MATCH(J1307, 'Cevap Anahtarları'!$A$2:$A$100, 0), 0)))), --(INDEX('Cevap Anahtarları'!$B$2:$CW$10, MATCH(J1307, 'Cevap Anahtarları'!$A$2:$A$100, 0), 0)&lt;&gt;"ABCDE")))</f>
        <v/>
      </c>
      <c r="F1307" s="4" t="str" cm="1">
        <f t="array" ref="F1307">IF(A1307="","",SUMPRODUCT(1* (K1307:DF1307 &lt;&gt; 0)*(NOT(ISNUMBER(SEARCH(K1307:DF1307,INDEX('Cevap Anahtarları'!$B$2:$CW$10,MATCH(J1307,'Cevap Anahtarları'!$A$2:$A$100,0),0)))))))</f>
        <v/>
      </c>
      <c r="G1307" s="4" t="str" cm="1">
        <f t="array" aca="1" ref="G1307" ca="1">IF(A1307="", "", SUMPRODUCT(--(OFFSET(K1307, 0, 0, 1, $O$1) = 0), --(INDEX('Cevap Anahtarları'!$B$2:$CW$10, MATCH(J1307, 'Cevap Anahtarları'!$A$2:$A$100, 0), COLUMN(OFFSET(K1307, 0, 0, 1, $O$1))-COLUMN(K1307)+1) &lt;&gt; "ABCDE")))</f>
        <v/>
      </c>
      <c r="H1307" s="12" t="str">
        <f t="shared" si="61"/>
        <v/>
      </c>
      <c r="I1307" s="12" t="str">
        <f t="shared" si="62"/>
        <v/>
      </c>
    </row>
    <row r="1308" spans="2:9">
      <c r="B1308" t="str">
        <f>IF(_xlfn.CONCAT('OMR Ciktisi'!F1305:O1305)="","",VALUE(_xlfn.CONCAT('OMR Ciktisi'!F1305:O1305)))</f>
        <v/>
      </c>
      <c r="C1308" t="str">
        <f>IF(B1308="", "", OR(ISNUMBER(MATCH(B1308, 'Ogrenci Listesi'!$B$2:$B$1500, 0)), ISNUMBER(MATCH(B1308, 'Ogr List2'!$B$2:$B$1500, 0))))</f>
        <v/>
      </c>
      <c r="D1308" t="str">
        <f t="shared" si="60"/>
        <v/>
      </c>
      <c r="E1308" s="4" t="str" cm="1">
        <f t="array" ref="E1308">IF(A1308="","", SUMPRODUCT(--(INDEX('Cevap Anahtarları'!$B$2:$CW$10, MATCH(J1308, 'Cevap Anahtarları'!$A$2:$A$100, 0), 0)="ABCDE")) + SUMPRODUCT(--(K1308:DF1308 &lt;&gt; ""), --(ISNUMBER(SEARCH(K1308:DF1308, INDEX('Cevap Anahtarları'!$B$2:$CW$10, MATCH(J1308, 'Cevap Anahtarları'!$A$2:$A$100, 0), 0)))), --(INDEX('Cevap Anahtarları'!$B$2:$CW$10, MATCH(J1308, 'Cevap Anahtarları'!$A$2:$A$100, 0), 0)&lt;&gt;"ABCDE")))</f>
        <v/>
      </c>
      <c r="F1308" s="4" t="str" cm="1">
        <f t="array" ref="F1308">IF(A1308="","",SUMPRODUCT(1* (K1308:DF1308 &lt;&gt; 0)*(NOT(ISNUMBER(SEARCH(K1308:DF1308,INDEX('Cevap Anahtarları'!$B$2:$CW$10,MATCH(J1308,'Cevap Anahtarları'!$A$2:$A$100,0),0)))))))</f>
        <v/>
      </c>
      <c r="G1308" s="4" t="str" cm="1">
        <f t="array" aca="1" ref="G1308" ca="1">IF(A1308="", "", SUMPRODUCT(--(OFFSET(K1308, 0, 0, 1, $O$1) = 0), --(INDEX('Cevap Anahtarları'!$B$2:$CW$10, MATCH(J1308, 'Cevap Anahtarları'!$A$2:$A$100, 0), COLUMN(OFFSET(K1308, 0, 0, 1, $O$1))-COLUMN(K1308)+1) &lt;&gt; "ABCDE")))</f>
        <v/>
      </c>
      <c r="H1308" s="12" t="str">
        <f t="shared" si="61"/>
        <v/>
      </c>
      <c r="I1308" s="12" t="str">
        <f t="shared" si="62"/>
        <v/>
      </c>
    </row>
    <row r="1309" spans="2:9">
      <c r="B1309" t="str">
        <f>IF(_xlfn.CONCAT('OMR Ciktisi'!F1306:O1306)="","",VALUE(_xlfn.CONCAT('OMR Ciktisi'!F1306:O1306)))</f>
        <v/>
      </c>
      <c r="C1309" t="str">
        <f>IF(B1309="", "", OR(ISNUMBER(MATCH(B1309, 'Ogrenci Listesi'!$B$2:$B$1500, 0)), ISNUMBER(MATCH(B1309, 'Ogr List2'!$B$2:$B$1500, 0))))</f>
        <v/>
      </c>
      <c r="D1309" t="str">
        <f t="shared" si="60"/>
        <v/>
      </c>
      <c r="E1309" s="4" t="str" cm="1">
        <f t="array" ref="E1309">IF(A1309="","", SUMPRODUCT(--(INDEX('Cevap Anahtarları'!$B$2:$CW$10, MATCH(J1309, 'Cevap Anahtarları'!$A$2:$A$100, 0), 0)="ABCDE")) + SUMPRODUCT(--(K1309:DF1309 &lt;&gt; ""), --(ISNUMBER(SEARCH(K1309:DF1309, INDEX('Cevap Anahtarları'!$B$2:$CW$10, MATCH(J1309, 'Cevap Anahtarları'!$A$2:$A$100, 0), 0)))), --(INDEX('Cevap Anahtarları'!$B$2:$CW$10, MATCH(J1309, 'Cevap Anahtarları'!$A$2:$A$100, 0), 0)&lt;&gt;"ABCDE")))</f>
        <v/>
      </c>
      <c r="F1309" s="4" t="str" cm="1">
        <f t="array" ref="F1309">IF(A1309="","",SUMPRODUCT(1* (K1309:DF1309 &lt;&gt; 0)*(NOT(ISNUMBER(SEARCH(K1309:DF1309,INDEX('Cevap Anahtarları'!$B$2:$CW$10,MATCH(J1309,'Cevap Anahtarları'!$A$2:$A$100,0),0)))))))</f>
        <v/>
      </c>
      <c r="G1309" s="4" t="str" cm="1">
        <f t="array" aca="1" ref="G1309" ca="1">IF(A1309="", "", SUMPRODUCT(--(OFFSET(K1309, 0, 0, 1, $O$1) = 0), --(INDEX('Cevap Anahtarları'!$B$2:$CW$10, MATCH(J1309, 'Cevap Anahtarları'!$A$2:$A$100, 0), COLUMN(OFFSET(K1309, 0, 0, 1, $O$1))-COLUMN(K1309)+1) &lt;&gt; "ABCDE")))</f>
        <v/>
      </c>
      <c r="H1309" s="12" t="str">
        <f t="shared" si="61"/>
        <v/>
      </c>
      <c r="I1309" s="12" t="str">
        <f t="shared" si="62"/>
        <v/>
      </c>
    </row>
    <row r="1310" spans="2:9">
      <c r="B1310" t="str">
        <f>IF(_xlfn.CONCAT('OMR Ciktisi'!F1307:O1307)="","",VALUE(_xlfn.CONCAT('OMR Ciktisi'!F1307:O1307)))</f>
        <v/>
      </c>
      <c r="C1310" t="str">
        <f>IF(B1310="", "", OR(ISNUMBER(MATCH(B1310, 'Ogrenci Listesi'!$B$2:$B$1500, 0)), ISNUMBER(MATCH(B1310, 'Ogr List2'!$B$2:$B$1500, 0))))</f>
        <v/>
      </c>
      <c r="D1310" t="str">
        <f t="shared" si="60"/>
        <v/>
      </c>
      <c r="E1310" s="4" t="str" cm="1">
        <f t="array" ref="E1310">IF(A1310="","", SUMPRODUCT(--(INDEX('Cevap Anahtarları'!$B$2:$CW$10, MATCH(J1310, 'Cevap Anahtarları'!$A$2:$A$100, 0), 0)="ABCDE")) + SUMPRODUCT(--(K1310:DF1310 &lt;&gt; ""), --(ISNUMBER(SEARCH(K1310:DF1310, INDEX('Cevap Anahtarları'!$B$2:$CW$10, MATCH(J1310, 'Cevap Anahtarları'!$A$2:$A$100, 0), 0)))), --(INDEX('Cevap Anahtarları'!$B$2:$CW$10, MATCH(J1310, 'Cevap Anahtarları'!$A$2:$A$100, 0), 0)&lt;&gt;"ABCDE")))</f>
        <v/>
      </c>
      <c r="F1310" s="4" t="str" cm="1">
        <f t="array" ref="F1310">IF(A1310="","",SUMPRODUCT(1* (K1310:DF1310 &lt;&gt; 0)*(NOT(ISNUMBER(SEARCH(K1310:DF1310,INDEX('Cevap Anahtarları'!$B$2:$CW$10,MATCH(J1310,'Cevap Anahtarları'!$A$2:$A$100,0),0)))))))</f>
        <v/>
      </c>
      <c r="G1310" s="4" t="str" cm="1">
        <f t="array" aca="1" ref="G1310" ca="1">IF(A1310="", "", SUMPRODUCT(--(OFFSET(K1310, 0, 0, 1, $O$1) = 0), --(INDEX('Cevap Anahtarları'!$B$2:$CW$10, MATCH(J1310, 'Cevap Anahtarları'!$A$2:$A$100, 0), COLUMN(OFFSET(K1310, 0, 0, 1, $O$1))-COLUMN(K1310)+1) &lt;&gt; "ABCDE")))</f>
        <v/>
      </c>
      <c r="H1310" s="12" t="str">
        <f t="shared" si="61"/>
        <v/>
      </c>
      <c r="I1310" s="12" t="str">
        <f t="shared" si="62"/>
        <v/>
      </c>
    </row>
    <row r="1311" spans="2:9">
      <c r="B1311" t="str">
        <f>IF(_xlfn.CONCAT('OMR Ciktisi'!F1308:O1308)="","",VALUE(_xlfn.CONCAT('OMR Ciktisi'!F1308:O1308)))</f>
        <v/>
      </c>
      <c r="C1311" t="str">
        <f>IF(B1311="", "", OR(ISNUMBER(MATCH(B1311, 'Ogrenci Listesi'!$B$2:$B$1500, 0)), ISNUMBER(MATCH(B1311, 'Ogr List2'!$B$2:$B$1500, 0))))</f>
        <v/>
      </c>
      <c r="D1311" t="str">
        <f t="shared" si="60"/>
        <v/>
      </c>
      <c r="E1311" s="4" t="str" cm="1">
        <f t="array" ref="E1311">IF(A1311="","", SUMPRODUCT(--(INDEX('Cevap Anahtarları'!$B$2:$CW$10, MATCH(J1311, 'Cevap Anahtarları'!$A$2:$A$100, 0), 0)="ABCDE")) + SUMPRODUCT(--(K1311:DF1311 &lt;&gt; ""), --(ISNUMBER(SEARCH(K1311:DF1311, INDEX('Cevap Anahtarları'!$B$2:$CW$10, MATCH(J1311, 'Cevap Anahtarları'!$A$2:$A$100, 0), 0)))), --(INDEX('Cevap Anahtarları'!$B$2:$CW$10, MATCH(J1311, 'Cevap Anahtarları'!$A$2:$A$100, 0), 0)&lt;&gt;"ABCDE")))</f>
        <v/>
      </c>
      <c r="F1311" s="4" t="str" cm="1">
        <f t="array" ref="F1311">IF(A1311="","",SUMPRODUCT(1* (K1311:DF1311 &lt;&gt; 0)*(NOT(ISNUMBER(SEARCH(K1311:DF1311,INDEX('Cevap Anahtarları'!$B$2:$CW$10,MATCH(J1311,'Cevap Anahtarları'!$A$2:$A$100,0),0)))))))</f>
        <v/>
      </c>
      <c r="G1311" s="4" t="str" cm="1">
        <f t="array" aca="1" ref="G1311" ca="1">IF(A1311="", "", SUMPRODUCT(--(OFFSET(K1311, 0, 0, 1, $O$1) = 0), --(INDEX('Cevap Anahtarları'!$B$2:$CW$10, MATCH(J1311, 'Cevap Anahtarları'!$A$2:$A$100, 0), COLUMN(OFFSET(K1311, 0, 0, 1, $O$1))-COLUMN(K1311)+1) &lt;&gt; "ABCDE")))</f>
        <v/>
      </c>
      <c r="H1311" s="12" t="str">
        <f t="shared" si="61"/>
        <v/>
      </c>
      <c r="I1311" s="12" t="str">
        <f t="shared" si="62"/>
        <v/>
      </c>
    </row>
    <row r="1312" spans="2:9">
      <c r="B1312" t="str">
        <f>IF(_xlfn.CONCAT('OMR Ciktisi'!F1309:O1309)="","",VALUE(_xlfn.CONCAT('OMR Ciktisi'!F1309:O1309)))</f>
        <v/>
      </c>
      <c r="C1312" t="str">
        <f>IF(B1312="", "", OR(ISNUMBER(MATCH(B1312, 'Ogrenci Listesi'!$B$2:$B$1500, 0)), ISNUMBER(MATCH(B1312, 'Ogr List2'!$B$2:$B$1500, 0))))</f>
        <v/>
      </c>
      <c r="D1312" t="str">
        <f t="shared" si="60"/>
        <v/>
      </c>
      <c r="E1312" s="4" t="str" cm="1">
        <f t="array" ref="E1312">IF(A1312="","", SUMPRODUCT(--(INDEX('Cevap Anahtarları'!$B$2:$CW$10, MATCH(J1312, 'Cevap Anahtarları'!$A$2:$A$100, 0), 0)="ABCDE")) + SUMPRODUCT(--(K1312:DF1312 &lt;&gt; ""), --(ISNUMBER(SEARCH(K1312:DF1312, INDEX('Cevap Anahtarları'!$B$2:$CW$10, MATCH(J1312, 'Cevap Anahtarları'!$A$2:$A$100, 0), 0)))), --(INDEX('Cevap Anahtarları'!$B$2:$CW$10, MATCH(J1312, 'Cevap Anahtarları'!$A$2:$A$100, 0), 0)&lt;&gt;"ABCDE")))</f>
        <v/>
      </c>
      <c r="F1312" s="4" t="str" cm="1">
        <f t="array" ref="F1312">IF(A1312="","",SUMPRODUCT(1* (K1312:DF1312 &lt;&gt; 0)*(NOT(ISNUMBER(SEARCH(K1312:DF1312,INDEX('Cevap Anahtarları'!$B$2:$CW$10,MATCH(J1312,'Cevap Anahtarları'!$A$2:$A$100,0),0)))))))</f>
        <v/>
      </c>
      <c r="G1312" s="4" t="str" cm="1">
        <f t="array" aca="1" ref="G1312" ca="1">IF(A1312="", "", SUMPRODUCT(--(OFFSET(K1312, 0, 0, 1, $O$1) = 0), --(INDEX('Cevap Anahtarları'!$B$2:$CW$10, MATCH(J1312, 'Cevap Anahtarları'!$A$2:$A$100, 0), COLUMN(OFFSET(K1312, 0, 0, 1, $O$1))-COLUMN(K1312)+1) &lt;&gt; "ABCDE")))</f>
        <v/>
      </c>
      <c r="H1312" s="12" t="str">
        <f t="shared" si="61"/>
        <v/>
      </c>
      <c r="I1312" s="12" t="str">
        <f t="shared" si="62"/>
        <v/>
      </c>
    </row>
    <row r="1313" spans="2:9">
      <c r="B1313" t="str">
        <f>IF(_xlfn.CONCAT('OMR Ciktisi'!F1310:O1310)="","",VALUE(_xlfn.CONCAT('OMR Ciktisi'!F1310:O1310)))</f>
        <v/>
      </c>
      <c r="C1313" t="str">
        <f>IF(B1313="", "", OR(ISNUMBER(MATCH(B1313, 'Ogrenci Listesi'!$B$2:$B$1500, 0)), ISNUMBER(MATCH(B1313, 'Ogr List2'!$B$2:$B$1500, 0))))</f>
        <v/>
      </c>
      <c r="D1313" t="str">
        <f t="shared" si="60"/>
        <v/>
      </c>
      <c r="E1313" s="4" t="str" cm="1">
        <f t="array" ref="E1313">IF(A1313="","", SUMPRODUCT(--(INDEX('Cevap Anahtarları'!$B$2:$CW$10, MATCH(J1313, 'Cevap Anahtarları'!$A$2:$A$100, 0), 0)="ABCDE")) + SUMPRODUCT(--(K1313:DF1313 &lt;&gt; ""), --(ISNUMBER(SEARCH(K1313:DF1313, INDEX('Cevap Anahtarları'!$B$2:$CW$10, MATCH(J1313, 'Cevap Anahtarları'!$A$2:$A$100, 0), 0)))), --(INDEX('Cevap Anahtarları'!$B$2:$CW$10, MATCH(J1313, 'Cevap Anahtarları'!$A$2:$A$100, 0), 0)&lt;&gt;"ABCDE")))</f>
        <v/>
      </c>
      <c r="F1313" s="4" t="str" cm="1">
        <f t="array" ref="F1313">IF(A1313="","",SUMPRODUCT(1* (K1313:DF1313 &lt;&gt; 0)*(NOT(ISNUMBER(SEARCH(K1313:DF1313,INDEX('Cevap Anahtarları'!$B$2:$CW$10,MATCH(J1313,'Cevap Anahtarları'!$A$2:$A$100,0),0)))))))</f>
        <v/>
      </c>
      <c r="G1313" s="4" t="str" cm="1">
        <f t="array" aca="1" ref="G1313" ca="1">IF(A1313="", "", SUMPRODUCT(--(OFFSET(K1313, 0, 0, 1, $O$1) = 0), --(INDEX('Cevap Anahtarları'!$B$2:$CW$10, MATCH(J1313, 'Cevap Anahtarları'!$A$2:$A$100, 0), COLUMN(OFFSET(K1313, 0, 0, 1, $O$1))-COLUMN(K1313)+1) &lt;&gt; "ABCDE")))</f>
        <v/>
      </c>
      <c r="H1313" s="12" t="str">
        <f t="shared" si="61"/>
        <v/>
      </c>
      <c r="I1313" s="12" t="str">
        <f t="shared" si="62"/>
        <v/>
      </c>
    </row>
    <row r="1314" spans="2:9">
      <c r="B1314" t="str">
        <f>IF(_xlfn.CONCAT('OMR Ciktisi'!F1311:O1311)="","",VALUE(_xlfn.CONCAT('OMR Ciktisi'!F1311:O1311)))</f>
        <v/>
      </c>
      <c r="C1314" t="str">
        <f>IF(B1314="", "", OR(ISNUMBER(MATCH(B1314, 'Ogrenci Listesi'!$B$2:$B$1500, 0)), ISNUMBER(MATCH(B1314, 'Ogr List2'!$B$2:$B$1500, 0))))</f>
        <v/>
      </c>
      <c r="D1314" t="str">
        <f t="shared" si="60"/>
        <v/>
      </c>
      <c r="E1314" s="4" t="str" cm="1">
        <f t="array" ref="E1314">IF(A1314="","", SUMPRODUCT(--(INDEX('Cevap Anahtarları'!$B$2:$CW$10, MATCH(J1314, 'Cevap Anahtarları'!$A$2:$A$100, 0), 0)="ABCDE")) + SUMPRODUCT(--(K1314:DF1314 &lt;&gt; ""), --(ISNUMBER(SEARCH(K1314:DF1314, INDEX('Cevap Anahtarları'!$B$2:$CW$10, MATCH(J1314, 'Cevap Anahtarları'!$A$2:$A$100, 0), 0)))), --(INDEX('Cevap Anahtarları'!$B$2:$CW$10, MATCH(J1314, 'Cevap Anahtarları'!$A$2:$A$100, 0), 0)&lt;&gt;"ABCDE")))</f>
        <v/>
      </c>
      <c r="F1314" s="4" t="str" cm="1">
        <f t="array" ref="F1314">IF(A1314="","",SUMPRODUCT(1* (K1314:DF1314 &lt;&gt; 0)*(NOT(ISNUMBER(SEARCH(K1314:DF1314,INDEX('Cevap Anahtarları'!$B$2:$CW$10,MATCH(J1314,'Cevap Anahtarları'!$A$2:$A$100,0),0)))))))</f>
        <v/>
      </c>
      <c r="G1314" s="4" t="str" cm="1">
        <f t="array" aca="1" ref="G1314" ca="1">IF(A1314="", "", SUMPRODUCT(--(OFFSET(K1314, 0, 0, 1, $O$1) = 0), --(INDEX('Cevap Anahtarları'!$B$2:$CW$10, MATCH(J1314, 'Cevap Anahtarları'!$A$2:$A$100, 0), COLUMN(OFFSET(K1314, 0, 0, 1, $O$1))-COLUMN(K1314)+1) &lt;&gt; "ABCDE")))</f>
        <v/>
      </c>
      <c r="H1314" s="12" t="str">
        <f t="shared" si="61"/>
        <v/>
      </c>
      <c r="I1314" s="12" t="str">
        <f t="shared" si="62"/>
        <v/>
      </c>
    </row>
    <row r="1315" spans="2:9">
      <c r="B1315" t="str">
        <f>IF(_xlfn.CONCAT('OMR Ciktisi'!F1312:O1312)="","",VALUE(_xlfn.CONCAT('OMR Ciktisi'!F1312:O1312)))</f>
        <v/>
      </c>
      <c r="C1315" t="str">
        <f>IF(B1315="", "", OR(ISNUMBER(MATCH(B1315, 'Ogrenci Listesi'!$B$2:$B$1500, 0)), ISNUMBER(MATCH(B1315, 'Ogr List2'!$B$2:$B$1500, 0))))</f>
        <v/>
      </c>
      <c r="D1315" t="str">
        <f t="shared" si="60"/>
        <v/>
      </c>
      <c r="E1315" s="4" t="str" cm="1">
        <f t="array" ref="E1315">IF(A1315="","", SUMPRODUCT(--(INDEX('Cevap Anahtarları'!$B$2:$CW$10, MATCH(J1315, 'Cevap Anahtarları'!$A$2:$A$100, 0), 0)="ABCDE")) + SUMPRODUCT(--(K1315:DF1315 &lt;&gt; ""), --(ISNUMBER(SEARCH(K1315:DF1315, INDEX('Cevap Anahtarları'!$B$2:$CW$10, MATCH(J1315, 'Cevap Anahtarları'!$A$2:$A$100, 0), 0)))), --(INDEX('Cevap Anahtarları'!$B$2:$CW$10, MATCH(J1315, 'Cevap Anahtarları'!$A$2:$A$100, 0), 0)&lt;&gt;"ABCDE")))</f>
        <v/>
      </c>
      <c r="F1315" s="4" t="str" cm="1">
        <f t="array" ref="F1315">IF(A1315="","",SUMPRODUCT(1* (K1315:DF1315 &lt;&gt; 0)*(NOT(ISNUMBER(SEARCH(K1315:DF1315,INDEX('Cevap Anahtarları'!$B$2:$CW$10,MATCH(J1315,'Cevap Anahtarları'!$A$2:$A$100,0),0)))))))</f>
        <v/>
      </c>
      <c r="G1315" s="4" t="str" cm="1">
        <f t="array" aca="1" ref="G1315" ca="1">IF(A1315="", "", SUMPRODUCT(--(OFFSET(K1315, 0, 0, 1, $O$1) = 0), --(INDEX('Cevap Anahtarları'!$B$2:$CW$10, MATCH(J1315, 'Cevap Anahtarları'!$A$2:$A$100, 0), COLUMN(OFFSET(K1315, 0, 0, 1, $O$1))-COLUMN(K1315)+1) &lt;&gt; "ABCDE")))</f>
        <v/>
      </c>
      <c r="H1315" s="12" t="str">
        <f t="shared" si="61"/>
        <v/>
      </c>
      <c r="I1315" s="12" t="str">
        <f t="shared" si="62"/>
        <v/>
      </c>
    </row>
    <row r="1316" spans="2:9">
      <c r="B1316" t="str">
        <f>IF(_xlfn.CONCAT('OMR Ciktisi'!F1313:O1313)="","",VALUE(_xlfn.CONCAT('OMR Ciktisi'!F1313:O1313)))</f>
        <v/>
      </c>
      <c r="C1316" t="str">
        <f>IF(B1316="", "", OR(ISNUMBER(MATCH(B1316, 'Ogrenci Listesi'!$B$2:$B$1500, 0)), ISNUMBER(MATCH(B1316, 'Ogr List2'!$B$2:$B$1500, 0))))</f>
        <v/>
      </c>
      <c r="D1316" t="str">
        <f t="shared" si="60"/>
        <v/>
      </c>
      <c r="E1316" s="4" t="str" cm="1">
        <f t="array" ref="E1316">IF(A1316="","", SUMPRODUCT(--(INDEX('Cevap Anahtarları'!$B$2:$CW$10, MATCH(J1316, 'Cevap Anahtarları'!$A$2:$A$100, 0), 0)="ABCDE")) + SUMPRODUCT(--(K1316:DF1316 &lt;&gt; ""), --(ISNUMBER(SEARCH(K1316:DF1316, INDEX('Cevap Anahtarları'!$B$2:$CW$10, MATCH(J1316, 'Cevap Anahtarları'!$A$2:$A$100, 0), 0)))), --(INDEX('Cevap Anahtarları'!$B$2:$CW$10, MATCH(J1316, 'Cevap Anahtarları'!$A$2:$A$100, 0), 0)&lt;&gt;"ABCDE")))</f>
        <v/>
      </c>
      <c r="F1316" s="4" t="str" cm="1">
        <f t="array" ref="F1316">IF(A1316="","",SUMPRODUCT(1* (K1316:DF1316 &lt;&gt; 0)*(NOT(ISNUMBER(SEARCH(K1316:DF1316,INDEX('Cevap Anahtarları'!$B$2:$CW$10,MATCH(J1316,'Cevap Anahtarları'!$A$2:$A$100,0),0)))))))</f>
        <v/>
      </c>
      <c r="G1316" s="4" t="str" cm="1">
        <f t="array" aca="1" ref="G1316" ca="1">IF(A1316="", "", SUMPRODUCT(--(OFFSET(K1316, 0, 0, 1, $O$1) = 0), --(INDEX('Cevap Anahtarları'!$B$2:$CW$10, MATCH(J1316, 'Cevap Anahtarları'!$A$2:$A$100, 0), COLUMN(OFFSET(K1316, 0, 0, 1, $O$1))-COLUMN(K1316)+1) &lt;&gt; "ABCDE")))</f>
        <v/>
      </c>
      <c r="H1316" s="12" t="str">
        <f t="shared" si="61"/>
        <v/>
      </c>
      <c r="I1316" s="12" t="str">
        <f t="shared" si="62"/>
        <v/>
      </c>
    </row>
    <row r="1317" spans="2:9">
      <c r="B1317" t="str">
        <f>IF(_xlfn.CONCAT('OMR Ciktisi'!F1314:O1314)="","",VALUE(_xlfn.CONCAT('OMR Ciktisi'!F1314:O1314)))</f>
        <v/>
      </c>
      <c r="C1317" t="str">
        <f>IF(B1317="", "", OR(ISNUMBER(MATCH(B1317, 'Ogrenci Listesi'!$B$2:$B$1500, 0)), ISNUMBER(MATCH(B1317, 'Ogr List2'!$B$2:$B$1500, 0))))</f>
        <v/>
      </c>
      <c r="D1317" t="str">
        <f t="shared" si="60"/>
        <v/>
      </c>
      <c r="E1317" s="4" t="str" cm="1">
        <f t="array" ref="E1317">IF(A1317="","", SUMPRODUCT(--(INDEX('Cevap Anahtarları'!$B$2:$CW$10, MATCH(J1317, 'Cevap Anahtarları'!$A$2:$A$100, 0), 0)="ABCDE")) + SUMPRODUCT(--(K1317:DF1317 &lt;&gt; ""), --(ISNUMBER(SEARCH(K1317:DF1317, INDEX('Cevap Anahtarları'!$B$2:$CW$10, MATCH(J1317, 'Cevap Anahtarları'!$A$2:$A$100, 0), 0)))), --(INDEX('Cevap Anahtarları'!$B$2:$CW$10, MATCH(J1317, 'Cevap Anahtarları'!$A$2:$A$100, 0), 0)&lt;&gt;"ABCDE")))</f>
        <v/>
      </c>
      <c r="F1317" s="4" t="str" cm="1">
        <f t="array" ref="F1317">IF(A1317="","",SUMPRODUCT(1* (K1317:DF1317 &lt;&gt; 0)*(NOT(ISNUMBER(SEARCH(K1317:DF1317,INDEX('Cevap Anahtarları'!$B$2:$CW$10,MATCH(J1317,'Cevap Anahtarları'!$A$2:$A$100,0),0)))))))</f>
        <v/>
      </c>
      <c r="G1317" s="4" t="str" cm="1">
        <f t="array" aca="1" ref="G1317" ca="1">IF(A1317="", "", SUMPRODUCT(--(OFFSET(K1317, 0, 0, 1, $O$1) = 0), --(INDEX('Cevap Anahtarları'!$B$2:$CW$10, MATCH(J1317, 'Cevap Anahtarları'!$A$2:$A$100, 0), COLUMN(OFFSET(K1317, 0, 0, 1, $O$1))-COLUMN(K1317)+1) &lt;&gt; "ABCDE")))</f>
        <v/>
      </c>
      <c r="H1317" s="12" t="str">
        <f t="shared" si="61"/>
        <v/>
      </c>
      <c r="I1317" s="12" t="str">
        <f t="shared" si="62"/>
        <v/>
      </c>
    </row>
    <row r="1318" spans="2:9">
      <c r="B1318" t="str">
        <f>IF(_xlfn.CONCAT('OMR Ciktisi'!F1315:O1315)="","",VALUE(_xlfn.CONCAT('OMR Ciktisi'!F1315:O1315)))</f>
        <v/>
      </c>
      <c r="C1318" t="str">
        <f>IF(B1318="", "", OR(ISNUMBER(MATCH(B1318, 'Ogrenci Listesi'!$B$2:$B$1500, 0)), ISNUMBER(MATCH(B1318, 'Ogr List2'!$B$2:$B$1500, 0))))</f>
        <v/>
      </c>
      <c r="D1318" t="str">
        <f t="shared" si="60"/>
        <v/>
      </c>
      <c r="E1318" s="4" t="str" cm="1">
        <f t="array" ref="E1318">IF(A1318="","", SUMPRODUCT(--(INDEX('Cevap Anahtarları'!$B$2:$CW$10, MATCH(J1318, 'Cevap Anahtarları'!$A$2:$A$100, 0), 0)="ABCDE")) + SUMPRODUCT(--(K1318:DF1318 &lt;&gt; ""), --(ISNUMBER(SEARCH(K1318:DF1318, INDEX('Cevap Anahtarları'!$B$2:$CW$10, MATCH(J1318, 'Cevap Anahtarları'!$A$2:$A$100, 0), 0)))), --(INDEX('Cevap Anahtarları'!$B$2:$CW$10, MATCH(J1318, 'Cevap Anahtarları'!$A$2:$A$100, 0), 0)&lt;&gt;"ABCDE")))</f>
        <v/>
      </c>
      <c r="F1318" s="4" t="str" cm="1">
        <f t="array" ref="F1318">IF(A1318="","",SUMPRODUCT(1* (K1318:DF1318 &lt;&gt; 0)*(NOT(ISNUMBER(SEARCH(K1318:DF1318,INDEX('Cevap Anahtarları'!$B$2:$CW$10,MATCH(J1318,'Cevap Anahtarları'!$A$2:$A$100,0),0)))))))</f>
        <v/>
      </c>
      <c r="G1318" s="4" t="str" cm="1">
        <f t="array" aca="1" ref="G1318" ca="1">IF(A1318="", "", SUMPRODUCT(--(OFFSET(K1318, 0, 0, 1, $O$1) = 0), --(INDEX('Cevap Anahtarları'!$B$2:$CW$10, MATCH(J1318, 'Cevap Anahtarları'!$A$2:$A$100, 0), COLUMN(OFFSET(K1318, 0, 0, 1, $O$1))-COLUMN(K1318)+1) &lt;&gt; "ABCDE")))</f>
        <v/>
      </c>
      <c r="H1318" s="12" t="str">
        <f t="shared" si="61"/>
        <v/>
      </c>
      <c r="I1318" s="12" t="str">
        <f t="shared" si="62"/>
        <v/>
      </c>
    </row>
    <row r="1319" spans="2:9">
      <c r="B1319" t="str">
        <f>IF(_xlfn.CONCAT('OMR Ciktisi'!F1316:O1316)="","",VALUE(_xlfn.CONCAT('OMR Ciktisi'!F1316:O1316)))</f>
        <v/>
      </c>
      <c r="C1319" t="str">
        <f>IF(B1319="", "", OR(ISNUMBER(MATCH(B1319, 'Ogrenci Listesi'!$B$2:$B$1500, 0)), ISNUMBER(MATCH(B1319, 'Ogr List2'!$B$2:$B$1500, 0))))</f>
        <v/>
      </c>
      <c r="D1319" t="str">
        <f t="shared" si="60"/>
        <v/>
      </c>
      <c r="E1319" s="4" t="str" cm="1">
        <f t="array" ref="E1319">IF(A1319="","", SUMPRODUCT(--(INDEX('Cevap Anahtarları'!$B$2:$CW$10, MATCH(J1319, 'Cevap Anahtarları'!$A$2:$A$100, 0), 0)="ABCDE")) + SUMPRODUCT(--(K1319:DF1319 &lt;&gt; ""), --(ISNUMBER(SEARCH(K1319:DF1319, INDEX('Cevap Anahtarları'!$B$2:$CW$10, MATCH(J1319, 'Cevap Anahtarları'!$A$2:$A$100, 0), 0)))), --(INDEX('Cevap Anahtarları'!$B$2:$CW$10, MATCH(J1319, 'Cevap Anahtarları'!$A$2:$A$100, 0), 0)&lt;&gt;"ABCDE")))</f>
        <v/>
      </c>
      <c r="F1319" s="4" t="str" cm="1">
        <f t="array" ref="F1319">IF(A1319="","",SUMPRODUCT(1* (K1319:DF1319 &lt;&gt; 0)*(NOT(ISNUMBER(SEARCH(K1319:DF1319,INDEX('Cevap Anahtarları'!$B$2:$CW$10,MATCH(J1319,'Cevap Anahtarları'!$A$2:$A$100,0),0)))))))</f>
        <v/>
      </c>
      <c r="G1319" s="4" t="str" cm="1">
        <f t="array" aca="1" ref="G1319" ca="1">IF(A1319="", "", SUMPRODUCT(--(OFFSET(K1319, 0, 0, 1, $O$1) = 0), --(INDEX('Cevap Anahtarları'!$B$2:$CW$10, MATCH(J1319, 'Cevap Anahtarları'!$A$2:$A$100, 0), COLUMN(OFFSET(K1319, 0, 0, 1, $O$1))-COLUMN(K1319)+1) &lt;&gt; "ABCDE")))</f>
        <v/>
      </c>
      <c r="H1319" s="12" t="str">
        <f t="shared" si="61"/>
        <v/>
      </c>
      <c r="I1319" s="12" t="str">
        <f t="shared" si="62"/>
        <v/>
      </c>
    </row>
    <row r="1320" spans="2:9">
      <c r="B1320" t="str">
        <f>IF(_xlfn.CONCAT('OMR Ciktisi'!F1317:O1317)="","",VALUE(_xlfn.CONCAT('OMR Ciktisi'!F1317:O1317)))</f>
        <v/>
      </c>
      <c r="C1320" t="str">
        <f>IF(B1320="", "", OR(ISNUMBER(MATCH(B1320, 'Ogrenci Listesi'!$B$2:$B$1500, 0)), ISNUMBER(MATCH(B1320, 'Ogr List2'!$B$2:$B$1500, 0))))</f>
        <v/>
      </c>
      <c r="D1320" t="str">
        <f t="shared" si="60"/>
        <v/>
      </c>
      <c r="E1320" s="4" t="str" cm="1">
        <f t="array" ref="E1320">IF(A1320="","", SUMPRODUCT(--(INDEX('Cevap Anahtarları'!$B$2:$CW$10, MATCH(J1320, 'Cevap Anahtarları'!$A$2:$A$100, 0), 0)="ABCDE")) + SUMPRODUCT(--(K1320:DF1320 &lt;&gt; ""), --(ISNUMBER(SEARCH(K1320:DF1320, INDEX('Cevap Anahtarları'!$B$2:$CW$10, MATCH(J1320, 'Cevap Anahtarları'!$A$2:$A$100, 0), 0)))), --(INDEX('Cevap Anahtarları'!$B$2:$CW$10, MATCH(J1320, 'Cevap Anahtarları'!$A$2:$A$100, 0), 0)&lt;&gt;"ABCDE")))</f>
        <v/>
      </c>
      <c r="F1320" s="4" t="str" cm="1">
        <f t="array" ref="F1320">IF(A1320="","",SUMPRODUCT(1* (K1320:DF1320 &lt;&gt; 0)*(NOT(ISNUMBER(SEARCH(K1320:DF1320,INDEX('Cevap Anahtarları'!$B$2:$CW$10,MATCH(J1320,'Cevap Anahtarları'!$A$2:$A$100,0),0)))))))</f>
        <v/>
      </c>
      <c r="G1320" s="4" t="str" cm="1">
        <f t="array" aca="1" ref="G1320" ca="1">IF(A1320="", "", SUMPRODUCT(--(OFFSET(K1320, 0, 0, 1, $O$1) = 0), --(INDEX('Cevap Anahtarları'!$B$2:$CW$10, MATCH(J1320, 'Cevap Anahtarları'!$A$2:$A$100, 0), COLUMN(OFFSET(K1320, 0, 0, 1, $O$1))-COLUMN(K1320)+1) &lt;&gt; "ABCDE")))</f>
        <v/>
      </c>
      <c r="H1320" s="12" t="str">
        <f t="shared" si="61"/>
        <v/>
      </c>
      <c r="I1320" s="12" t="str">
        <f t="shared" si="62"/>
        <v/>
      </c>
    </row>
    <row r="1321" spans="2:9">
      <c r="B1321" t="str">
        <f>IF(_xlfn.CONCAT('OMR Ciktisi'!F1318:O1318)="","",VALUE(_xlfn.CONCAT('OMR Ciktisi'!F1318:O1318)))</f>
        <v/>
      </c>
      <c r="C1321" t="str">
        <f>IF(B1321="", "", OR(ISNUMBER(MATCH(B1321, 'Ogrenci Listesi'!$B$2:$B$1500, 0)), ISNUMBER(MATCH(B1321, 'Ogr List2'!$B$2:$B$1500, 0))))</f>
        <v/>
      </c>
      <c r="D1321" t="str">
        <f t="shared" si="60"/>
        <v/>
      </c>
      <c r="E1321" s="4" t="str" cm="1">
        <f t="array" ref="E1321">IF(A1321="","", SUMPRODUCT(--(INDEX('Cevap Anahtarları'!$B$2:$CW$10, MATCH(J1321, 'Cevap Anahtarları'!$A$2:$A$100, 0), 0)="ABCDE")) + SUMPRODUCT(--(K1321:DF1321 &lt;&gt; ""), --(ISNUMBER(SEARCH(K1321:DF1321, INDEX('Cevap Anahtarları'!$B$2:$CW$10, MATCH(J1321, 'Cevap Anahtarları'!$A$2:$A$100, 0), 0)))), --(INDEX('Cevap Anahtarları'!$B$2:$CW$10, MATCH(J1321, 'Cevap Anahtarları'!$A$2:$A$100, 0), 0)&lt;&gt;"ABCDE")))</f>
        <v/>
      </c>
      <c r="F1321" s="4" t="str" cm="1">
        <f t="array" ref="F1321">IF(A1321="","",SUMPRODUCT(1* (K1321:DF1321 &lt;&gt; 0)*(NOT(ISNUMBER(SEARCH(K1321:DF1321,INDEX('Cevap Anahtarları'!$B$2:$CW$10,MATCH(J1321,'Cevap Anahtarları'!$A$2:$A$100,0),0)))))))</f>
        <v/>
      </c>
      <c r="G1321" s="4" t="str" cm="1">
        <f t="array" aca="1" ref="G1321" ca="1">IF(A1321="", "", SUMPRODUCT(--(OFFSET(K1321, 0, 0, 1, $O$1) = 0), --(INDEX('Cevap Anahtarları'!$B$2:$CW$10, MATCH(J1321, 'Cevap Anahtarları'!$A$2:$A$100, 0), COLUMN(OFFSET(K1321, 0, 0, 1, $O$1))-COLUMN(K1321)+1) &lt;&gt; "ABCDE")))</f>
        <v/>
      </c>
      <c r="H1321" s="12" t="str">
        <f t="shared" si="61"/>
        <v/>
      </c>
      <c r="I1321" s="12" t="str">
        <f t="shared" si="62"/>
        <v/>
      </c>
    </row>
    <row r="1322" spans="2:9">
      <c r="B1322" t="str">
        <f>IF(_xlfn.CONCAT('OMR Ciktisi'!F1319:O1319)="","",VALUE(_xlfn.CONCAT('OMR Ciktisi'!F1319:O1319)))</f>
        <v/>
      </c>
      <c r="C1322" t="str">
        <f>IF(B1322="", "", OR(ISNUMBER(MATCH(B1322, 'Ogrenci Listesi'!$B$2:$B$1500, 0)), ISNUMBER(MATCH(B1322, 'Ogr List2'!$B$2:$B$1500, 0))))</f>
        <v/>
      </c>
      <c r="D1322" t="str">
        <f t="shared" si="60"/>
        <v/>
      </c>
      <c r="E1322" s="4" t="str" cm="1">
        <f t="array" ref="E1322">IF(A1322="","", SUMPRODUCT(--(INDEX('Cevap Anahtarları'!$B$2:$CW$10, MATCH(J1322, 'Cevap Anahtarları'!$A$2:$A$100, 0), 0)="ABCDE")) + SUMPRODUCT(--(K1322:DF1322 &lt;&gt; ""), --(ISNUMBER(SEARCH(K1322:DF1322, INDEX('Cevap Anahtarları'!$B$2:$CW$10, MATCH(J1322, 'Cevap Anahtarları'!$A$2:$A$100, 0), 0)))), --(INDEX('Cevap Anahtarları'!$B$2:$CW$10, MATCH(J1322, 'Cevap Anahtarları'!$A$2:$A$100, 0), 0)&lt;&gt;"ABCDE")))</f>
        <v/>
      </c>
      <c r="F1322" s="4" t="str" cm="1">
        <f t="array" ref="F1322">IF(A1322="","",SUMPRODUCT(1* (K1322:DF1322 &lt;&gt; 0)*(NOT(ISNUMBER(SEARCH(K1322:DF1322,INDEX('Cevap Anahtarları'!$B$2:$CW$10,MATCH(J1322,'Cevap Anahtarları'!$A$2:$A$100,0),0)))))))</f>
        <v/>
      </c>
      <c r="G1322" s="4" t="str" cm="1">
        <f t="array" aca="1" ref="G1322" ca="1">IF(A1322="", "", SUMPRODUCT(--(OFFSET(K1322, 0, 0, 1, $O$1) = 0), --(INDEX('Cevap Anahtarları'!$B$2:$CW$10, MATCH(J1322, 'Cevap Anahtarları'!$A$2:$A$100, 0), COLUMN(OFFSET(K1322, 0, 0, 1, $O$1))-COLUMN(K1322)+1) &lt;&gt; "ABCDE")))</f>
        <v/>
      </c>
      <c r="H1322" s="12" t="str">
        <f t="shared" si="61"/>
        <v/>
      </c>
      <c r="I1322" s="12" t="str">
        <f t="shared" si="62"/>
        <v/>
      </c>
    </row>
    <row r="1323" spans="2:9">
      <c r="B1323" t="str">
        <f>IF(_xlfn.CONCAT('OMR Ciktisi'!F1320:O1320)="","",VALUE(_xlfn.CONCAT('OMR Ciktisi'!F1320:O1320)))</f>
        <v/>
      </c>
      <c r="C1323" t="str">
        <f>IF(B1323="", "", OR(ISNUMBER(MATCH(B1323, 'Ogrenci Listesi'!$B$2:$B$1500, 0)), ISNUMBER(MATCH(B1323, 'Ogr List2'!$B$2:$B$1500, 0))))</f>
        <v/>
      </c>
      <c r="D1323" t="str">
        <f t="shared" si="60"/>
        <v/>
      </c>
      <c r="E1323" s="4" t="str" cm="1">
        <f t="array" ref="E1323">IF(A1323="","", SUMPRODUCT(--(INDEX('Cevap Anahtarları'!$B$2:$CW$10, MATCH(J1323, 'Cevap Anahtarları'!$A$2:$A$100, 0), 0)="ABCDE")) + SUMPRODUCT(--(K1323:DF1323 &lt;&gt; ""), --(ISNUMBER(SEARCH(K1323:DF1323, INDEX('Cevap Anahtarları'!$B$2:$CW$10, MATCH(J1323, 'Cevap Anahtarları'!$A$2:$A$100, 0), 0)))), --(INDEX('Cevap Anahtarları'!$B$2:$CW$10, MATCH(J1323, 'Cevap Anahtarları'!$A$2:$A$100, 0), 0)&lt;&gt;"ABCDE")))</f>
        <v/>
      </c>
      <c r="F1323" s="4" t="str" cm="1">
        <f t="array" ref="F1323">IF(A1323="","",SUMPRODUCT(1* (K1323:DF1323 &lt;&gt; 0)*(NOT(ISNUMBER(SEARCH(K1323:DF1323,INDEX('Cevap Anahtarları'!$B$2:$CW$10,MATCH(J1323,'Cevap Anahtarları'!$A$2:$A$100,0),0)))))))</f>
        <v/>
      </c>
      <c r="G1323" s="4" t="str" cm="1">
        <f t="array" aca="1" ref="G1323" ca="1">IF(A1323="", "", SUMPRODUCT(--(OFFSET(K1323, 0, 0, 1, $O$1) = 0), --(INDEX('Cevap Anahtarları'!$B$2:$CW$10, MATCH(J1323, 'Cevap Anahtarları'!$A$2:$A$100, 0), COLUMN(OFFSET(K1323, 0, 0, 1, $O$1))-COLUMN(K1323)+1) &lt;&gt; "ABCDE")))</f>
        <v/>
      </c>
      <c r="H1323" s="12" t="str">
        <f t="shared" si="61"/>
        <v/>
      </c>
      <c r="I1323" s="12" t="str">
        <f t="shared" si="62"/>
        <v/>
      </c>
    </row>
    <row r="1324" spans="2:9">
      <c r="B1324" t="str">
        <f>IF(_xlfn.CONCAT('OMR Ciktisi'!F1321:O1321)="","",VALUE(_xlfn.CONCAT('OMR Ciktisi'!F1321:O1321)))</f>
        <v/>
      </c>
      <c r="C1324" t="str">
        <f>IF(B1324="", "", OR(ISNUMBER(MATCH(B1324, 'Ogrenci Listesi'!$B$2:$B$1500, 0)), ISNUMBER(MATCH(B1324, 'Ogr List2'!$B$2:$B$1500, 0))))</f>
        <v/>
      </c>
      <c r="D1324" t="str">
        <f t="shared" si="60"/>
        <v/>
      </c>
      <c r="E1324" s="4" t="str" cm="1">
        <f t="array" ref="E1324">IF(A1324="","", SUMPRODUCT(--(INDEX('Cevap Anahtarları'!$B$2:$CW$10, MATCH(J1324, 'Cevap Anahtarları'!$A$2:$A$100, 0), 0)="ABCDE")) + SUMPRODUCT(--(K1324:DF1324 &lt;&gt; ""), --(ISNUMBER(SEARCH(K1324:DF1324, INDEX('Cevap Anahtarları'!$B$2:$CW$10, MATCH(J1324, 'Cevap Anahtarları'!$A$2:$A$100, 0), 0)))), --(INDEX('Cevap Anahtarları'!$B$2:$CW$10, MATCH(J1324, 'Cevap Anahtarları'!$A$2:$A$100, 0), 0)&lt;&gt;"ABCDE")))</f>
        <v/>
      </c>
      <c r="F1324" s="4" t="str" cm="1">
        <f t="array" ref="F1324">IF(A1324="","",SUMPRODUCT(1* (K1324:DF1324 &lt;&gt; 0)*(NOT(ISNUMBER(SEARCH(K1324:DF1324,INDEX('Cevap Anahtarları'!$B$2:$CW$10,MATCH(J1324,'Cevap Anahtarları'!$A$2:$A$100,0),0)))))))</f>
        <v/>
      </c>
      <c r="G1324" s="4" t="str" cm="1">
        <f t="array" aca="1" ref="G1324" ca="1">IF(A1324="", "", SUMPRODUCT(--(OFFSET(K1324, 0, 0, 1, $O$1) = 0), --(INDEX('Cevap Anahtarları'!$B$2:$CW$10, MATCH(J1324, 'Cevap Anahtarları'!$A$2:$A$100, 0), COLUMN(OFFSET(K1324, 0, 0, 1, $O$1))-COLUMN(K1324)+1) &lt;&gt; "ABCDE")))</f>
        <v/>
      </c>
      <c r="H1324" s="12" t="str">
        <f t="shared" si="61"/>
        <v/>
      </c>
      <c r="I1324" s="12" t="str">
        <f t="shared" si="62"/>
        <v/>
      </c>
    </row>
    <row r="1325" spans="2:9">
      <c r="B1325" t="str">
        <f>IF(_xlfn.CONCAT('OMR Ciktisi'!F1322:O1322)="","",VALUE(_xlfn.CONCAT('OMR Ciktisi'!F1322:O1322)))</f>
        <v/>
      </c>
      <c r="C1325" t="str">
        <f>IF(B1325="", "", OR(ISNUMBER(MATCH(B1325, 'Ogrenci Listesi'!$B$2:$B$1500, 0)), ISNUMBER(MATCH(B1325, 'Ogr List2'!$B$2:$B$1500, 0))))</f>
        <v/>
      </c>
      <c r="D1325" t="str">
        <f t="shared" si="60"/>
        <v/>
      </c>
      <c r="E1325" s="4" t="str" cm="1">
        <f t="array" ref="E1325">IF(A1325="","", SUMPRODUCT(--(INDEX('Cevap Anahtarları'!$B$2:$CW$10, MATCH(J1325, 'Cevap Anahtarları'!$A$2:$A$100, 0), 0)="ABCDE")) + SUMPRODUCT(--(K1325:DF1325 &lt;&gt; ""), --(ISNUMBER(SEARCH(K1325:DF1325, INDEX('Cevap Anahtarları'!$B$2:$CW$10, MATCH(J1325, 'Cevap Anahtarları'!$A$2:$A$100, 0), 0)))), --(INDEX('Cevap Anahtarları'!$B$2:$CW$10, MATCH(J1325, 'Cevap Anahtarları'!$A$2:$A$100, 0), 0)&lt;&gt;"ABCDE")))</f>
        <v/>
      </c>
      <c r="F1325" s="4" t="str" cm="1">
        <f t="array" ref="F1325">IF(A1325="","",SUMPRODUCT(1* (K1325:DF1325 &lt;&gt; 0)*(NOT(ISNUMBER(SEARCH(K1325:DF1325,INDEX('Cevap Anahtarları'!$B$2:$CW$10,MATCH(J1325,'Cevap Anahtarları'!$A$2:$A$100,0),0)))))))</f>
        <v/>
      </c>
      <c r="G1325" s="4" t="str" cm="1">
        <f t="array" aca="1" ref="G1325" ca="1">IF(A1325="", "", SUMPRODUCT(--(OFFSET(K1325, 0, 0, 1, $O$1) = 0), --(INDEX('Cevap Anahtarları'!$B$2:$CW$10, MATCH(J1325, 'Cevap Anahtarları'!$A$2:$A$100, 0), COLUMN(OFFSET(K1325, 0, 0, 1, $O$1))-COLUMN(K1325)+1) &lt;&gt; "ABCDE")))</f>
        <v/>
      </c>
      <c r="H1325" s="12" t="str">
        <f t="shared" si="61"/>
        <v/>
      </c>
      <c r="I1325" s="12" t="str">
        <f t="shared" si="62"/>
        <v/>
      </c>
    </row>
    <row r="1326" spans="2:9">
      <c r="B1326" t="str">
        <f>IF(_xlfn.CONCAT('OMR Ciktisi'!F1323:O1323)="","",VALUE(_xlfn.CONCAT('OMR Ciktisi'!F1323:O1323)))</f>
        <v/>
      </c>
      <c r="C1326" t="str">
        <f>IF(B1326="", "", OR(ISNUMBER(MATCH(B1326, 'Ogrenci Listesi'!$B$2:$B$1500, 0)), ISNUMBER(MATCH(B1326, 'Ogr List2'!$B$2:$B$1500, 0))))</f>
        <v/>
      </c>
      <c r="D1326" t="str">
        <f t="shared" si="60"/>
        <v/>
      </c>
      <c r="E1326" s="4" t="str" cm="1">
        <f t="array" ref="E1326">IF(A1326="","", SUMPRODUCT(--(INDEX('Cevap Anahtarları'!$B$2:$CW$10, MATCH(J1326, 'Cevap Anahtarları'!$A$2:$A$100, 0), 0)="ABCDE")) + SUMPRODUCT(--(K1326:DF1326 &lt;&gt; ""), --(ISNUMBER(SEARCH(K1326:DF1326, INDEX('Cevap Anahtarları'!$B$2:$CW$10, MATCH(J1326, 'Cevap Anahtarları'!$A$2:$A$100, 0), 0)))), --(INDEX('Cevap Anahtarları'!$B$2:$CW$10, MATCH(J1326, 'Cevap Anahtarları'!$A$2:$A$100, 0), 0)&lt;&gt;"ABCDE")))</f>
        <v/>
      </c>
      <c r="F1326" s="4" t="str" cm="1">
        <f t="array" ref="F1326">IF(A1326="","",SUMPRODUCT(1* (K1326:DF1326 &lt;&gt; 0)*(NOT(ISNUMBER(SEARCH(K1326:DF1326,INDEX('Cevap Anahtarları'!$B$2:$CW$10,MATCH(J1326,'Cevap Anahtarları'!$A$2:$A$100,0),0)))))))</f>
        <v/>
      </c>
      <c r="G1326" s="4" t="str" cm="1">
        <f t="array" aca="1" ref="G1326" ca="1">IF(A1326="", "", SUMPRODUCT(--(OFFSET(K1326, 0, 0, 1, $O$1) = 0), --(INDEX('Cevap Anahtarları'!$B$2:$CW$10, MATCH(J1326, 'Cevap Anahtarları'!$A$2:$A$100, 0), COLUMN(OFFSET(K1326, 0, 0, 1, $O$1))-COLUMN(K1326)+1) &lt;&gt; "ABCDE")))</f>
        <v/>
      </c>
      <c r="H1326" s="12" t="str">
        <f t="shared" si="61"/>
        <v/>
      </c>
      <c r="I1326" s="12" t="str">
        <f t="shared" si="62"/>
        <v/>
      </c>
    </row>
    <row r="1327" spans="2:9">
      <c r="B1327" t="str">
        <f>IF(_xlfn.CONCAT('OMR Ciktisi'!F1324:O1324)="","",VALUE(_xlfn.CONCAT('OMR Ciktisi'!F1324:O1324)))</f>
        <v/>
      </c>
      <c r="C1327" t="str">
        <f>IF(B1327="", "", OR(ISNUMBER(MATCH(B1327, 'Ogrenci Listesi'!$B$2:$B$1500, 0)), ISNUMBER(MATCH(B1327, 'Ogr List2'!$B$2:$B$1500, 0))))</f>
        <v/>
      </c>
      <c r="D1327" t="str">
        <f t="shared" si="60"/>
        <v/>
      </c>
      <c r="E1327" s="4" t="str" cm="1">
        <f t="array" ref="E1327">IF(A1327="","", SUMPRODUCT(--(INDEX('Cevap Anahtarları'!$B$2:$CW$10, MATCH(J1327, 'Cevap Anahtarları'!$A$2:$A$100, 0), 0)="ABCDE")) + SUMPRODUCT(--(K1327:DF1327 &lt;&gt; ""), --(ISNUMBER(SEARCH(K1327:DF1327, INDEX('Cevap Anahtarları'!$B$2:$CW$10, MATCH(J1327, 'Cevap Anahtarları'!$A$2:$A$100, 0), 0)))), --(INDEX('Cevap Anahtarları'!$B$2:$CW$10, MATCH(J1327, 'Cevap Anahtarları'!$A$2:$A$100, 0), 0)&lt;&gt;"ABCDE")))</f>
        <v/>
      </c>
      <c r="F1327" s="4" t="str" cm="1">
        <f t="array" ref="F1327">IF(A1327="","",SUMPRODUCT(1* (K1327:DF1327 &lt;&gt; 0)*(NOT(ISNUMBER(SEARCH(K1327:DF1327,INDEX('Cevap Anahtarları'!$B$2:$CW$10,MATCH(J1327,'Cevap Anahtarları'!$A$2:$A$100,0),0)))))))</f>
        <v/>
      </c>
      <c r="G1327" s="4" t="str" cm="1">
        <f t="array" aca="1" ref="G1327" ca="1">IF(A1327="", "", SUMPRODUCT(--(OFFSET(K1327, 0, 0, 1, $O$1) = 0), --(INDEX('Cevap Anahtarları'!$B$2:$CW$10, MATCH(J1327, 'Cevap Anahtarları'!$A$2:$A$100, 0), COLUMN(OFFSET(K1327, 0, 0, 1, $O$1))-COLUMN(K1327)+1) &lt;&gt; "ABCDE")))</f>
        <v/>
      </c>
      <c r="H1327" s="12" t="str">
        <f t="shared" si="61"/>
        <v/>
      </c>
      <c r="I1327" s="12" t="str">
        <f t="shared" si="62"/>
        <v/>
      </c>
    </row>
    <row r="1328" spans="2:9">
      <c r="B1328" t="str">
        <f>IF(_xlfn.CONCAT('OMR Ciktisi'!F1325:O1325)="","",VALUE(_xlfn.CONCAT('OMR Ciktisi'!F1325:O1325)))</f>
        <v/>
      </c>
      <c r="C1328" t="str">
        <f>IF(B1328="", "", OR(ISNUMBER(MATCH(B1328, 'Ogrenci Listesi'!$B$2:$B$1500, 0)), ISNUMBER(MATCH(B1328, 'Ogr List2'!$B$2:$B$1500, 0))))</f>
        <v/>
      </c>
      <c r="D1328" t="str">
        <f t="shared" si="60"/>
        <v/>
      </c>
      <c r="E1328" s="4" t="str" cm="1">
        <f t="array" ref="E1328">IF(A1328="","", SUMPRODUCT(--(INDEX('Cevap Anahtarları'!$B$2:$CW$10, MATCH(J1328, 'Cevap Anahtarları'!$A$2:$A$100, 0), 0)="ABCDE")) + SUMPRODUCT(--(K1328:DF1328 &lt;&gt; ""), --(ISNUMBER(SEARCH(K1328:DF1328, INDEX('Cevap Anahtarları'!$B$2:$CW$10, MATCH(J1328, 'Cevap Anahtarları'!$A$2:$A$100, 0), 0)))), --(INDEX('Cevap Anahtarları'!$B$2:$CW$10, MATCH(J1328, 'Cevap Anahtarları'!$A$2:$A$100, 0), 0)&lt;&gt;"ABCDE")))</f>
        <v/>
      </c>
      <c r="F1328" s="4" t="str" cm="1">
        <f t="array" ref="F1328">IF(A1328="","",SUMPRODUCT(1* (K1328:DF1328 &lt;&gt; 0)*(NOT(ISNUMBER(SEARCH(K1328:DF1328,INDEX('Cevap Anahtarları'!$B$2:$CW$10,MATCH(J1328,'Cevap Anahtarları'!$A$2:$A$100,0),0)))))))</f>
        <v/>
      </c>
      <c r="G1328" s="4" t="str" cm="1">
        <f t="array" aca="1" ref="G1328" ca="1">IF(A1328="", "", SUMPRODUCT(--(OFFSET(K1328, 0, 0, 1, $O$1) = 0), --(INDEX('Cevap Anahtarları'!$B$2:$CW$10, MATCH(J1328, 'Cevap Anahtarları'!$A$2:$A$100, 0), COLUMN(OFFSET(K1328, 0, 0, 1, $O$1))-COLUMN(K1328)+1) &lt;&gt; "ABCDE")))</f>
        <v/>
      </c>
      <c r="H1328" s="12" t="str">
        <f t="shared" si="61"/>
        <v/>
      </c>
      <c r="I1328" s="12" t="str">
        <f t="shared" si="62"/>
        <v/>
      </c>
    </row>
    <row r="1329" spans="2:9">
      <c r="B1329" t="str">
        <f>IF(_xlfn.CONCAT('OMR Ciktisi'!F1326:O1326)="","",VALUE(_xlfn.CONCAT('OMR Ciktisi'!F1326:O1326)))</f>
        <v/>
      </c>
      <c r="C1329" t="str">
        <f>IF(B1329="", "", OR(ISNUMBER(MATCH(B1329, 'Ogrenci Listesi'!$B$2:$B$1500, 0)), ISNUMBER(MATCH(B1329, 'Ogr List2'!$B$2:$B$1500, 0))))</f>
        <v/>
      </c>
      <c r="D1329" t="str">
        <f t="shared" si="60"/>
        <v/>
      </c>
      <c r="E1329" s="4" t="str" cm="1">
        <f t="array" ref="E1329">IF(A1329="","", SUMPRODUCT(--(INDEX('Cevap Anahtarları'!$B$2:$CW$10, MATCH(J1329, 'Cevap Anahtarları'!$A$2:$A$100, 0), 0)="ABCDE")) + SUMPRODUCT(--(K1329:DF1329 &lt;&gt; ""), --(ISNUMBER(SEARCH(K1329:DF1329, INDEX('Cevap Anahtarları'!$B$2:$CW$10, MATCH(J1329, 'Cevap Anahtarları'!$A$2:$A$100, 0), 0)))), --(INDEX('Cevap Anahtarları'!$B$2:$CW$10, MATCH(J1329, 'Cevap Anahtarları'!$A$2:$A$100, 0), 0)&lt;&gt;"ABCDE")))</f>
        <v/>
      </c>
      <c r="F1329" s="4" t="str" cm="1">
        <f t="array" ref="F1329">IF(A1329="","",SUMPRODUCT(1* (K1329:DF1329 &lt;&gt; 0)*(NOT(ISNUMBER(SEARCH(K1329:DF1329,INDEX('Cevap Anahtarları'!$B$2:$CW$10,MATCH(J1329,'Cevap Anahtarları'!$A$2:$A$100,0),0)))))))</f>
        <v/>
      </c>
      <c r="G1329" s="4" t="str" cm="1">
        <f t="array" aca="1" ref="G1329" ca="1">IF(A1329="", "", SUMPRODUCT(--(OFFSET(K1329, 0, 0, 1, $O$1) = 0), --(INDEX('Cevap Anahtarları'!$B$2:$CW$10, MATCH(J1329, 'Cevap Anahtarları'!$A$2:$A$100, 0), COLUMN(OFFSET(K1329, 0, 0, 1, $O$1))-COLUMN(K1329)+1) &lt;&gt; "ABCDE")))</f>
        <v/>
      </c>
      <c r="H1329" s="12" t="str">
        <f t="shared" si="61"/>
        <v/>
      </c>
      <c r="I1329" s="12" t="str">
        <f t="shared" si="62"/>
        <v/>
      </c>
    </row>
    <row r="1330" spans="2:9">
      <c r="B1330" t="str">
        <f>IF(_xlfn.CONCAT('OMR Ciktisi'!F1327:O1327)="","",VALUE(_xlfn.CONCAT('OMR Ciktisi'!F1327:O1327)))</f>
        <v/>
      </c>
      <c r="C1330" t="str">
        <f>IF(B1330="", "", OR(ISNUMBER(MATCH(B1330, 'Ogrenci Listesi'!$B$2:$B$1500, 0)), ISNUMBER(MATCH(B1330, 'Ogr List2'!$B$2:$B$1500, 0))))</f>
        <v/>
      </c>
      <c r="D1330" t="str">
        <f t="shared" si="60"/>
        <v/>
      </c>
      <c r="E1330" s="4" t="str" cm="1">
        <f t="array" ref="E1330">IF(A1330="","", SUMPRODUCT(--(INDEX('Cevap Anahtarları'!$B$2:$CW$10, MATCH(J1330, 'Cevap Anahtarları'!$A$2:$A$100, 0), 0)="ABCDE")) + SUMPRODUCT(--(K1330:DF1330 &lt;&gt; ""), --(ISNUMBER(SEARCH(K1330:DF1330, INDEX('Cevap Anahtarları'!$B$2:$CW$10, MATCH(J1330, 'Cevap Anahtarları'!$A$2:$A$100, 0), 0)))), --(INDEX('Cevap Anahtarları'!$B$2:$CW$10, MATCH(J1330, 'Cevap Anahtarları'!$A$2:$A$100, 0), 0)&lt;&gt;"ABCDE")))</f>
        <v/>
      </c>
      <c r="F1330" s="4" t="str" cm="1">
        <f t="array" ref="F1330">IF(A1330="","",SUMPRODUCT(1* (K1330:DF1330 &lt;&gt; 0)*(NOT(ISNUMBER(SEARCH(K1330:DF1330,INDEX('Cevap Anahtarları'!$B$2:$CW$10,MATCH(J1330,'Cevap Anahtarları'!$A$2:$A$100,0),0)))))))</f>
        <v/>
      </c>
      <c r="G1330" s="4" t="str" cm="1">
        <f t="array" aca="1" ref="G1330" ca="1">IF(A1330="", "", SUMPRODUCT(--(OFFSET(K1330, 0, 0, 1, $O$1) = 0), --(INDEX('Cevap Anahtarları'!$B$2:$CW$10, MATCH(J1330, 'Cevap Anahtarları'!$A$2:$A$100, 0), COLUMN(OFFSET(K1330, 0, 0, 1, $O$1))-COLUMN(K1330)+1) &lt;&gt; "ABCDE")))</f>
        <v/>
      </c>
      <c r="H1330" s="12" t="str">
        <f t="shared" si="61"/>
        <v/>
      </c>
      <c r="I1330" s="12" t="str">
        <f t="shared" si="62"/>
        <v/>
      </c>
    </row>
    <row r="1331" spans="2:9">
      <c r="B1331" t="str">
        <f>IF(_xlfn.CONCAT('OMR Ciktisi'!F1328:O1328)="","",VALUE(_xlfn.CONCAT('OMR Ciktisi'!F1328:O1328)))</f>
        <v/>
      </c>
      <c r="C1331" t="str">
        <f>IF(B1331="", "", OR(ISNUMBER(MATCH(B1331, 'Ogrenci Listesi'!$B$2:$B$1500, 0)), ISNUMBER(MATCH(B1331, 'Ogr List2'!$B$2:$B$1500, 0))))</f>
        <v/>
      </c>
      <c r="D1331" t="str">
        <f t="shared" si="60"/>
        <v/>
      </c>
      <c r="E1331" s="4" t="str" cm="1">
        <f t="array" ref="E1331">IF(A1331="","", SUMPRODUCT(--(INDEX('Cevap Anahtarları'!$B$2:$CW$10, MATCH(J1331, 'Cevap Anahtarları'!$A$2:$A$100, 0), 0)="ABCDE")) + SUMPRODUCT(--(K1331:DF1331 &lt;&gt; ""), --(ISNUMBER(SEARCH(K1331:DF1331, INDEX('Cevap Anahtarları'!$B$2:$CW$10, MATCH(J1331, 'Cevap Anahtarları'!$A$2:$A$100, 0), 0)))), --(INDEX('Cevap Anahtarları'!$B$2:$CW$10, MATCH(J1331, 'Cevap Anahtarları'!$A$2:$A$100, 0), 0)&lt;&gt;"ABCDE")))</f>
        <v/>
      </c>
      <c r="F1331" s="4" t="str" cm="1">
        <f t="array" ref="F1331">IF(A1331="","",SUMPRODUCT(1* (K1331:DF1331 &lt;&gt; 0)*(NOT(ISNUMBER(SEARCH(K1331:DF1331,INDEX('Cevap Anahtarları'!$B$2:$CW$10,MATCH(J1331,'Cevap Anahtarları'!$A$2:$A$100,0),0)))))))</f>
        <v/>
      </c>
      <c r="G1331" s="4" t="str" cm="1">
        <f t="array" aca="1" ref="G1331" ca="1">IF(A1331="", "", SUMPRODUCT(--(OFFSET(K1331, 0, 0, 1, $O$1) = 0), --(INDEX('Cevap Anahtarları'!$B$2:$CW$10, MATCH(J1331, 'Cevap Anahtarları'!$A$2:$A$100, 0), COLUMN(OFFSET(K1331, 0, 0, 1, $O$1))-COLUMN(K1331)+1) &lt;&gt; "ABCDE")))</f>
        <v/>
      </c>
      <c r="H1331" s="12" t="str">
        <f t="shared" si="61"/>
        <v/>
      </c>
      <c r="I1331" s="12" t="str">
        <f t="shared" si="62"/>
        <v/>
      </c>
    </row>
    <row r="1332" spans="2:9">
      <c r="B1332" t="str">
        <f>IF(_xlfn.CONCAT('OMR Ciktisi'!F1329:O1329)="","",VALUE(_xlfn.CONCAT('OMR Ciktisi'!F1329:O1329)))</f>
        <v/>
      </c>
      <c r="C1332" t="str">
        <f>IF(B1332="", "", OR(ISNUMBER(MATCH(B1332, 'Ogrenci Listesi'!$B$2:$B$1500, 0)), ISNUMBER(MATCH(B1332, 'Ogr List2'!$B$2:$B$1500, 0))))</f>
        <v/>
      </c>
      <c r="D1332" t="str">
        <f t="shared" si="60"/>
        <v/>
      </c>
      <c r="E1332" s="4" t="str" cm="1">
        <f t="array" ref="E1332">IF(A1332="","", SUMPRODUCT(--(INDEX('Cevap Anahtarları'!$B$2:$CW$10, MATCH(J1332, 'Cevap Anahtarları'!$A$2:$A$100, 0), 0)="ABCDE")) + SUMPRODUCT(--(K1332:DF1332 &lt;&gt; ""), --(ISNUMBER(SEARCH(K1332:DF1332, INDEX('Cevap Anahtarları'!$B$2:$CW$10, MATCH(J1332, 'Cevap Anahtarları'!$A$2:$A$100, 0), 0)))), --(INDEX('Cevap Anahtarları'!$B$2:$CW$10, MATCH(J1332, 'Cevap Anahtarları'!$A$2:$A$100, 0), 0)&lt;&gt;"ABCDE")))</f>
        <v/>
      </c>
      <c r="F1332" s="4" t="str" cm="1">
        <f t="array" ref="F1332">IF(A1332="","",SUMPRODUCT(1* (K1332:DF1332 &lt;&gt; 0)*(NOT(ISNUMBER(SEARCH(K1332:DF1332,INDEX('Cevap Anahtarları'!$B$2:$CW$10,MATCH(J1332,'Cevap Anahtarları'!$A$2:$A$100,0),0)))))))</f>
        <v/>
      </c>
      <c r="G1332" s="4" t="str" cm="1">
        <f t="array" aca="1" ref="G1332" ca="1">IF(A1332="", "", SUMPRODUCT(--(OFFSET(K1332, 0, 0, 1, $O$1) = 0), --(INDEX('Cevap Anahtarları'!$B$2:$CW$10, MATCH(J1332, 'Cevap Anahtarları'!$A$2:$A$100, 0), COLUMN(OFFSET(K1332, 0, 0, 1, $O$1))-COLUMN(K1332)+1) &lt;&gt; "ABCDE")))</f>
        <v/>
      </c>
      <c r="H1332" s="12" t="str">
        <f t="shared" si="61"/>
        <v/>
      </c>
      <c r="I1332" s="12" t="str">
        <f t="shared" si="62"/>
        <v/>
      </c>
    </row>
    <row r="1333" spans="2:9">
      <c r="B1333" t="str">
        <f>IF(_xlfn.CONCAT('OMR Ciktisi'!F1330:O1330)="","",VALUE(_xlfn.CONCAT('OMR Ciktisi'!F1330:O1330)))</f>
        <v/>
      </c>
      <c r="C1333" t="str">
        <f>IF(B1333="", "", OR(ISNUMBER(MATCH(B1333, 'Ogrenci Listesi'!$B$2:$B$1500, 0)), ISNUMBER(MATCH(B1333, 'Ogr List2'!$B$2:$B$1500, 0))))</f>
        <v/>
      </c>
      <c r="D1333" t="str">
        <f t="shared" si="60"/>
        <v/>
      </c>
      <c r="E1333" s="4" t="str" cm="1">
        <f t="array" ref="E1333">IF(A1333="","", SUMPRODUCT(--(INDEX('Cevap Anahtarları'!$B$2:$CW$10, MATCH(J1333, 'Cevap Anahtarları'!$A$2:$A$100, 0), 0)="ABCDE")) + SUMPRODUCT(--(K1333:DF1333 &lt;&gt; ""), --(ISNUMBER(SEARCH(K1333:DF1333, INDEX('Cevap Anahtarları'!$B$2:$CW$10, MATCH(J1333, 'Cevap Anahtarları'!$A$2:$A$100, 0), 0)))), --(INDEX('Cevap Anahtarları'!$B$2:$CW$10, MATCH(J1333, 'Cevap Anahtarları'!$A$2:$A$100, 0), 0)&lt;&gt;"ABCDE")))</f>
        <v/>
      </c>
      <c r="F1333" s="4" t="str" cm="1">
        <f t="array" ref="F1333">IF(A1333="","",SUMPRODUCT(1* (K1333:DF1333 &lt;&gt; 0)*(NOT(ISNUMBER(SEARCH(K1333:DF1333,INDEX('Cevap Anahtarları'!$B$2:$CW$10,MATCH(J1333,'Cevap Anahtarları'!$A$2:$A$100,0),0)))))))</f>
        <v/>
      </c>
      <c r="G1333" s="4" t="str" cm="1">
        <f t="array" aca="1" ref="G1333" ca="1">IF(A1333="", "", SUMPRODUCT(--(OFFSET(K1333, 0, 0, 1, $O$1) = 0), --(INDEX('Cevap Anahtarları'!$B$2:$CW$10, MATCH(J1333, 'Cevap Anahtarları'!$A$2:$A$100, 0), COLUMN(OFFSET(K1333, 0, 0, 1, $O$1))-COLUMN(K1333)+1) &lt;&gt; "ABCDE")))</f>
        <v/>
      </c>
      <c r="H1333" s="12" t="str">
        <f t="shared" si="61"/>
        <v/>
      </c>
      <c r="I1333" s="12" t="str">
        <f t="shared" si="62"/>
        <v/>
      </c>
    </row>
    <row r="1334" spans="2:9">
      <c r="B1334" t="str">
        <f>IF(_xlfn.CONCAT('OMR Ciktisi'!F1331:O1331)="","",VALUE(_xlfn.CONCAT('OMR Ciktisi'!F1331:O1331)))</f>
        <v/>
      </c>
      <c r="C1334" t="str">
        <f>IF(B1334="", "", OR(ISNUMBER(MATCH(B1334, 'Ogrenci Listesi'!$B$2:$B$1500, 0)), ISNUMBER(MATCH(B1334, 'Ogr List2'!$B$2:$B$1500, 0))))</f>
        <v/>
      </c>
      <c r="D1334" t="str">
        <f t="shared" si="60"/>
        <v/>
      </c>
      <c r="E1334" s="4" t="str" cm="1">
        <f t="array" ref="E1334">IF(A1334="","", SUMPRODUCT(--(INDEX('Cevap Anahtarları'!$B$2:$CW$10, MATCH(J1334, 'Cevap Anahtarları'!$A$2:$A$100, 0), 0)="ABCDE")) + SUMPRODUCT(--(K1334:DF1334 &lt;&gt; ""), --(ISNUMBER(SEARCH(K1334:DF1334, INDEX('Cevap Anahtarları'!$B$2:$CW$10, MATCH(J1334, 'Cevap Anahtarları'!$A$2:$A$100, 0), 0)))), --(INDEX('Cevap Anahtarları'!$B$2:$CW$10, MATCH(J1334, 'Cevap Anahtarları'!$A$2:$A$100, 0), 0)&lt;&gt;"ABCDE")))</f>
        <v/>
      </c>
      <c r="F1334" s="4" t="str" cm="1">
        <f t="array" ref="F1334">IF(A1334="","",SUMPRODUCT(1* (K1334:DF1334 &lt;&gt; 0)*(NOT(ISNUMBER(SEARCH(K1334:DF1334,INDEX('Cevap Anahtarları'!$B$2:$CW$10,MATCH(J1334,'Cevap Anahtarları'!$A$2:$A$100,0),0)))))))</f>
        <v/>
      </c>
      <c r="G1334" s="4" t="str" cm="1">
        <f t="array" aca="1" ref="G1334" ca="1">IF(A1334="", "", SUMPRODUCT(--(OFFSET(K1334, 0, 0, 1, $O$1) = 0), --(INDEX('Cevap Anahtarları'!$B$2:$CW$10, MATCH(J1334, 'Cevap Anahtarları'!$A$2:$A$100, 0), COLUMN(OFFSET(K1334, 0, 0, 1, $O$1))-COLUMN(K1334)+1) &lt;&gt; "ABCDE")))</f>
        <v/>
      </c>
      <c r="H1334" s="12" t="str">
        <f t="shared" si="61"/>
        <v/>
      </c>
      <c r="I1334" s="12" t="str">
        <f t="shared" si="62"/>
        <v/>
      </c>
    </row>
    <row r="1335" spans="2:9">
      <c r="B1335" t="str">
        <f>IF(_xlfn.CONCAT('OMR Ciktisi'!F1332:O1332)="","",VALUE(_xlfn.CONCAT('OMR Ciktisi'!F1332:O1332)))</f>
        <v/>
      </c>
      <c r="C1335" t="str">
        <f>IF(B1335="", "", OR(ISNUMBER(MATCH(B1335, 'Ogrenci Listesi'!$B$2:$B$1500, 0)), ISNUMBER(MATCH(B1335, 'Ogr List2'!$B$2:$B$1500, 0))))</f>
        <v/>
      </c>
      <c r="D1335" t="str">
        <f t="shared" si="60"/>
        <v/>
      </c>
      <c r="E1335" s="4" t="str" cm="1">
        <f t="array" ref="E1335">IF(A1335="","", SUMPRODUCT(--(INDEX('Cevap Anahtarları'!$B$2:$CW$10, MATCH(J1335, 'Cevap Anahtarları'!$A$2:$A$100, 0), 0)="ABCDE")) + SUMPRODUCT(--(K1335:DF1335 &lt;&gt; ""), --(ISNUMBER(SEARCH(K1335:DF1335, INDEX('Cevap Anahtarları'!$B$2:$CW$10, MATCH(J1335, 'Cevap Anahtarları'!$A$2:$A$100, 0), 0)))), --(INDEX('Cevap Anahtarları'!$B$2:$CW$10, MATCH(J1335, 'Cevap Anahtarları'!$A$2:$A$100, 0), 0)&lt;&gt;"ABCDE")))</f>
        <v/>
      </c>
      <c r="F1335" s="4" t="str" cm="1">
        <f t="array" ref="F1335">IF(A1335="","",SUMPRODUCT(1* (K1335:DF1335 &lt;&gt; 0)*(NOT(ISNUMBER(SEARCH(K1335:DF1335,INDEX('Cevap Anahtarları'!$B$2:$CW$10,MATCH(J1335,'Cevap Anahtarları'!$A$2:$A$100,0),0)))))))</f>
        <v/>
      </c>
      <c r="G1335" s="4" t="str" cm="1">
        <f t="array" aca="1" ref="G1335" ca="1">IF(A1335="", "", SUMPRODUCT(--(OFFSET(K1335, 0, 0, 1, $O$1) = 0), --(INDEX('Cevap Anahtarları'!$B$2:$CW$10, MATCH(J1335, 'Cevap Anahtarları'!$A$2:$A$100, 0), COLUMN(OFFSET(K1335, 0, 0, 1, $O$1))-COLUMN(K1335)+1) &lt;&gt; "ABCDE")))</f>
        <v/>
      </c>
      <c r="H1335" s="12" t="str">
        <f t="shared" si="61"/>
        <v/>
      </c>
      <c r="I1335" s="12" t="str">
        <f t="shared" si="62"/>
        <v/>
      </c>
    </row>
    <row r="1336" spans="2:9">
      <c r="B1336" t="str">
        <f>IF(_xlfn.CONCAT('OMR Ciktisi'!F1333:O1333)="","",VALUE(_xlfn.CONCAT('OMR Ciktisi'!F1333:O1333)))</f>
        <v/>
      </c>
      <c r="C1336" t="str">
        <f>IF(B1336="", "", OR(ISNUMBER(MATCH(B1336, 'Ogrenci Listesi'!$B$2:$B$1500, 0)), ISNUMBER(MATCH(B1336, 'Ogr List2'!$B$2:$B$1500, 0))))</f>
        <v/>
      </c>
      <c r="D1336" t="str">
        <f t="shared" si="60"/>
        <v/>
      </c>
      <c r="E1336" s="4" t="str" cm="1">
        <f t="array" ref="E1336">IF(A1336="","", SUMPRODUCT(--(INDEX('Cevap Anahtarları'!$B$2:$CW$10, MATCH(J1336, 'Cevap Anahtarları'!$A$2:$A$100, 0), 0)="ABCDE")) + SUMPRODUCT(--(K1336:DF1336 &lt;&gt; ""), --(ISNUMBER(SEARCH(K1336:DF1336, INDEX('Cevap Anahtarları'!$B$2:$CW$10, MATCH(J1336, 'Cevap Anahtarları'!$A$2:$A$100, 0), 0)))), --(INDEX('Cevap Anahtarları'!$B$2:$CW$10, MATCH(J1336, 'Cevap Anahtarları'!$A$2:$A$100, 0), 0)&lt;&gt;"ABCDE")))</f>
        <v/>
      </c>
      <c r="F1336" s="4" t="str" cm="1">
        <f t="array" ref="F1336">IF(A1336="","",SUMPRODUCT(1* (K1336:DF1336 &lt;&gt; 0)*(NOT(ISNUMBER(SEARCH(K1336:DF1336,INDEX('Cevap Anahtarları'!$B$2:$CW$10,MATCH(J1336,'Cevap Anahtarları'!$A$2:$A$100,0),0)))))))</f>
        <v/>
      </c>
      <c r="G1336" s="4" t="str" cm="1">
        <f t="array" aca="1" ref="G1336" ca="1">IF(A1336="", "", SUMPRODUCT(--(OFFSET(K1336, 0, 0, 1, $O$1) = 0), --(INDEX('Cevap Anahtarları'!$B$2:$CW$10, MATCH(J1336, 'Cevap Anahtarları'!$A$2:$A$100, 0), COLUMN(OFFSET(K1336, 0, 0, 1, $O$1))-COLUMN(K1336)+1) &lt;&gt; "ABCDE")))</f>
        <v/>
      </c>
      <c r="H1336" s="12" t="str">
        <f t="shared" si="61"/>
        <v/>
      </c>
      <c r="I1336" s="12" t="str">
        <f t="shared" si="62"/>
        <v/>
      </c>
    </row>
    <row r="1337" spans="2:9">
      <c r="B1337" t="str">
        <f>IF(_xlfn.CONCAT('OMR Ciktisi'!F1334:O1334)="","",VALUE(_xlfn.CONCAT('OMR Ciktisi'!F1334:O1334)))</f>
        <v/>
      </c>
      <c r="C1337" t="str">
        <f>IF(B1337="", "", OR(ISNUMBER(MATCH(B1337, 'Ogrenci Listesi'!$B$2:$B$1500, 0)), ISNUMBER(MATCH(B1337, 'Ogr List2'!$B$2:$B$1500, 0))))</f>
        <v/>
      </c>
      <c r="D1337" t="str">
        <f t="shared" si="60"/>
        <v/>
      </c>
      <c r="E1337" s="4" t="str" cm="1">
        <f t="array" ref="E1337">IF(A1337="","", SUMPRODUCT(--(INDEX('Cevap Anahtarları'!$B$2:$CW$10, MATCH(J1337, 'Cevap Anahtarları'!$A$2:$A$100, 0), 0)="ABCDE")) + SUMPRODUCT(--(K1337:DF1337 &lt;&gt; ""), --(ISNUMBER(SEARCH(K1337:DF1337, INDEX('Cevap Anahtarları'!$B$2:$CW$10, MATCH(J1337, 'Cevap Anahtarları'!$A$2:$A$100, 0), 0)))), --(INDEX('Cevap Anahtarları'!$B$2:$CW$10, MATCH(J1337, 'Cevap Anahtarları'!$A$2:$A$100, 0), 0)&lt;&gt;"ABCDE")))</f>
        <v/>
      </c>
      <c r="F1337" s="4" t="str" cm="1">
        <f t="array" ref="F1337">IF(A1337="","",SUMPRODUCT(1* (K1337:DF1337 &lt;&gt; 0)*(NOT(ISNUMBER(SEARCH(K1337:DF1337,INDEX('Cevap Anahtarları'!$B$2:$CW$10,MATCH(J1337,'Cevap Anahtarları'!$A$2:$A$100,0),0)))))))</f>
        <v/>
      </c>
      <c r="G1337" s="4" t="str" cm="1">
        <f t="array" aca="1" ref="G1337" ca="1">IF(A1337="", "", SUMPRODUCT(--(OFFSET(K1337, 0, 0, 1, $O$1) = 0), --(INDEX('Cevap Anahtarları'!$B$2:$CW$10, MATCH(J1337, 'Cevap Anahtarları'!$A$2:$A$100, 0), COLUMN(OFFSET(K1337, 0, 0, 1, $O$1))-COLUMN(K1337)+1) &lt;&gt; "ABCDE")))</f>
        <v/>
      </c>
      <c r="H1337" s="12" t="str">
        <f t="shared" si="61"/>
        <v/>
      </c>
      <c r="I1337" s="12" t="str">
        <f t="shared" si="62"/>
        <v/>
      </c>
    </row>
    <row r="1338" spans="2:9">
      <c r="B1338" t="str">
        <f>IF(_xlfn.CONCAT('OMR Ciktisi'!F1335:O1335)="","",VALUE(_xlfn.CONCAT('OMR Ciktisi'!F1335:O1335)))</f>
        <v/>
      </c>
      <c r="C1338" t="str">
        <f>IF(B1338="", "", OR(ISNUMBER(MATCH(B1338, 'Ogrenci Listesi'!$B$2:$B$1500, 0)), ISNUMBER(MATCH(B1338, 'Ogr List2'!$B$2:$B$1500, 0))))</f>
        <v/>
      </c>
      <c r="D1338" t="str">
        <f t="shared" si="60"/>
        <v/>
      </c>
      <c r="E1338" s="4" t="str" cm="1">
        <f t="array" ref="E1338">IF(A1338="","", SUMPRODUCT(--(INDEX('Cevap Anahtarları'!$B$2:$CW$10, MATCH(J1338, 'Cevap Anahtarları'!$A$2:$A$100, 0), 0)="ABCDE")) + SUMPRODUCT(--(K1338:DF1338 &lt;&gt; ""), --(ISNUMBER(SEARCH(K1338:DF1338, INDEX('Cevap Anahtarları'!$B$2:$CW$10, MATCH(J1338, 'Cevap Anahtarları'!$A$2:$A$100, 0), 0)))), --(INDEX('Cevap Anahtarları'!$B$2:$CW$10, MATCH(J1338, 'Cevap Anahtarları'!$A$2:$A$100, 0), 0)&lt;&gt;"ABCDE")))</f>
        <v/>
      </c>
      <c r="F1338" s="4" t="str" cm="1">
        <f t="array" ref="F1338">IF(A1338="","",SUMPRODUCT(1* (K1338:DF1338 &lt;&gt; 0)*(NOT(ISNUMBER(SEARCH(K1338:DF1338,INDEX('Cevap Anahtarları'!$B$2:$CW$10,MATCH(J1338,'Cevap Anahtarları'!$A$2:$A$100,0),0)))))))</f>
        <v/>
      </c>
      <c r="G1338" s="4" t="str" cm="1">
        <f t="array" aca="1" ref="G1338" ca="1">IF(A1338="", "", SUMPRODUCT(--(OFFSET(K1338, 0, 0, 1, $O$1) = 0), --(INDEX('Cevap Anahtarları'!$B$2:$CW$10, MATCH(J1338, 'Cevap Anahtarları'!$A$2:$A$100, 0), COLUMN(OFFSET(K1338, 0, 0, 1, $O$1))-COLUMN(K1338)+1) &lt;&gt; "ABCDE")))</f>
        <v/>
      </c>
      <c r="H1338" s="12" t="str">
        <f t="shared" si="61"/>
        <v/>
      </c>
      <c r="I1338" s="12" t="str">
        <f t="shared" si="62"/>
        <v/>
      </c>
    </row>
    <row r="1339" spans="2:9">
      <c r="B1339" t="str">
        <f>IF(_xlfn.CONCAT('OMR Ciktisi'!F1336:O1336)="","",VALUE(_xlfn.CONCAT('OMR Ciktisi'!F1336:O1336)))</f>
        <v/>
      </c>
      <c r="C1339" t="str">
        <f>IF(B1339="", "", OR(ISNUMBER(MATCH(B1339, 'Ogrenci Listesi'!$B$2:$B$1500, 0)), ISNUMBER(MATCH(B1339, 'Ogr List2'!$B$2:$B$1500, 0))))</f>
        <v/>
      </c>
      <c r="D1339" t="str">
        <f t="shared" si="60"/>
        <v/>
      </c>
      <c r="E1339" s="4" t="str" cm="1">
        <f t="array" ref="E1339">IF(A1339="","", SUMPRODUCT(--(INDEX('Cevap Anahtarları'!$B$2:$CW$10, MATCH(J1339, 'Cevap Anahtarları'!$A$2:$A$100, 0), 0)="ABCDE")) + SUMPRODUCT(--(K1339:DF1339 &lt;&gt; ""), --(ISNUMBER(SEARCH(K1339:DF1339, INDEX('Cevap Anahtarları'!$B$2:$CW$10, MATCH(J1339, 'Cevap Anahtarları'!$A$2:$A$100, 0), 0)))), --(INDEX('Cevap Anahtarları'!$B$2:$CW$10, MATCH(J1339, 'Cevap Anahtarları'!$A$2:$A$100, 0), 0)&lt;&gt;"ABCDE")))</f>
        <v/>
      </c>
      <c r="F1339" s="4" t="str" cm="1">
        <f t="array" ref="F1339">IF(A1339="","",SUMPRODUCT(1* (K1339:DF1339 &lt;&gt; 0)*(NOT(ISNUMBER(SEARCH(K1339:DF1339,INDEX('Cevap Anahtarları'!$B$2:$CW$10,MATCH(J1339,'Cevap Anahtarları'!$A$2:$A$100,0),0)))))))</f>
        <v/>
      </c>
      <c r="G1339" s="4" t="str" cm="1">
        <f t="array" aca="1" ref="G1339" ca="1">IF(A1339="", "", SUMPRODUCT(--(OFFSET(K1339, 0, 0, 1, $O$1) = 0), --(INDEX('Cevap Anahtarları'!$B$2:$CW$10, MATCH(J1339, 'Cevap Anahtarları'!$A$2:$A$100, 0), COLUMN(OFFSET(K1339, 0, 0, 1, $O$1))-COLUMN(K1339)+1) &lt;&gt; "ABCDE")))</f>
        <v/>
      </c>
      <c r="H1339" s="12" t="str">
        <f t="shared" si="61"/>
        <v/>
      </c>
      <c r="I1339" s="12" t="str">
        <f t="shared" si="62"/>
        <v/>
      </c>
    </row>
    <row r="1340" spans="2:9">
      <c r="B1340" t="str">
        <f>IF(_xlfn.CONCAT('OMR Ciktisi'!F1337:O1337)="","",VALUE(_xlfn.CONCAT('OMR Ciktisi'!F1337:O1337)))</f>
        <v/>
      </c>
      <c r="C1340" t="str">
        <f>IF(B1340="", "", OR(ISNUMBER(MATCH(B1340, 'Ogrenci Listesi'!$B$2:$B$1500, 0)), ISNUMBER(MATCH(B1340, 'Ogr List2'!$B$2:$B$1500, 0))))</f>
        <v/>
      </c>
      <c r="D1340" t="str">
        <f t="shared" si="60"/>
        <v/>
      </c>
      <c r="E1340" s="4" t="str" cm="1">
        <f t="array" ref="E1340">IF(A1340="","", SUMPRODUCT(--(INDEX('Cevap Anahtarları'!$B$2:$CW$10, MATCH(J1340, 'Cevap Anahtarları'!$A$2:$A$100, 0), 0)="ABCDE")) + SUMPRODUCT(--(K1340:DF1340 &lt;&gt; ""), --(ISNUMBER(SEARCH(K1340:DF1340, INDEX('Cevap Anahtarları'!$B$2:$CW$10, MATCH(J1340, 'Cevap Anahtarları'!$A$2:$A$100, 0), 0)))), --(INDEX('Cevap Anahtarları'!$B$2:$CW$10, MATCH(J1340, 'Cevap Anahtarları'!$A$2:$A$100, 0), 0)&lt;&gt;"ABCDE")))</f>
        <v/>
      </c>
      <c r="F1340" s="4" t="str" cm="1">
        <f t="array" ref="F1340">IF(A1340="","",SUMPRODUCT(1* (K1340:DF1340 &lt;&gt; 0)*(NOT(ISNUMBER(SEARCH(K1340:DF1340,INDEX('Cevap Anahtarları'!$B$2:$CW$10,MATCH(J1340,'Cevap Anahtarları'!$A$2:$A$100,0),0)))))))</f>
        <v/>
      </c>
      <c r="G1340" s="4" t="str" cm="1">
        <f t="array" aca="1" ref="G1340" ca="1">IF(A1340="", "", SUMPRODUCT(--(OFFSET(K1340, 0, 0, 1, $O$1) = 0), --(INDEX('Cevap Anahtarları'!$B$2:$CW$10, MATCH(J1340, 'Cevap Anahtarları'!$A$2:$A$100, 0), COLUMN(OFFSET(K1340, 0, 0, 1, $O$1))-COLUMN(K1340)+1) &lt;&gt; "ABCDE")))</f>
        <v/>
      </c>
      <c r="H1340" s="12" t="str">
        <f t="shared" si="61"/>
        <v/>
      </c>
      <c r="I1340" s="12" t="str">
        <f t="shared" si="62"/>
        <v/>
      </c>
    </row>
    <row r="1341" spans="2:9">
      <c r="B1341" t="str">
        <f>IF(_xlfn.CONCAT('OMR Ciktisi'!F1338:O1338)="","",VALUE(_xlfn.CONCAT('OMR Ciktisi'!F1338:O1338)))</f>
        <v/>
      </c>
      <c r="C1341" t="str">
        <f>IF(B1341="", "", OR(ISNUMBER(MATCH(B1341, 'Ogrenci Listesi'!$B$2:$B$1500, 0)), ISNUMBER(MATCH(B1341, 'Ogr List2'!$B$2:$B$1500, 0))))</f>
        <v/>
      </c>
      <c r="D1341" t="str">
        <f t="shared" si="60"/>
        <v/>
      </c>
      <c r="E1341" s="4" t="str" cm="1">
        <f t="array" ref="E1341">IF(A1341="","", SUMPRODUCT(--(INDEX('Cevap Anahtarları'!$B$2:$CW$10, MATCH(J1341, 'Cevap Anahtarları'!$A$2:$A$100, 0), 0)="ABCDE")) + SUMPRODUCT(--(K1341:DF1341 &lt;&gt; ""), --(ISNUMBER(SEARCH(K1341:DF1341, INDEX('Cevap Anahtarları'!$B$2:$CW$10, MATCH(J1341, 'Cevap Anahtarları'!$A$2:$A$100, 0), 0)))), --(INDEX('Cevap Anahtarları'!$B$2:$CW$10, MATCH(J1341, 'Cevap Anahtarları'!$A$2:$A$100, 0), 0)&lt;&gt;"ABCDE")))</f>
        <v/>
      </c>
      <c r="F1341" s="4" t="str" cm="1">
        <f t="array" ref="F1341">IF(A1341="","",SUMPRODUCT(1* (K1341:DF1341 &lt;&gt; 0)*(NOT(ISNUMBER(SEARCH(K1341:DF1341,INDEX('Cevap Anahtarları'!$B$2:$CW$10,MATCH(J1341,'Cevap Anahtarları'!$A$2:$A$100,0),0)))))))</f>
        <v/>
      </c>
      <c r="G1341" s="4" t="str" cm="1">
        <f t="array" aca="1" ref="G1341" ca="1">IF(A1341="", "", SUMPRODUCT(--(OFFSET(K1341, 0, 0, 1, $O$1) = 0), --(INDEX('Cevap Anahtarları'!$B$2:$CW$10, MATCH(J1341, 'Cevap Anahtarları'!$A$2:$A$100, 0), COLUMN(OFFSET(K1341, 0, 0, 1, $O$1))-COLUMN(K1341)+1) &lt;&gt; "ABCDE")))</f>
        <v/>
      </c>
      <c r="H1341" s="12" t="str">
        <f t="shared" si="61"/>
        <v/>
      </c>
      <c r="I1341" s="12" t="str">
        <f t="shared" si="62"/>
        <v/>
      </c>
    </row>
    <row r="1342" spans="2:9">
      <c r="B1342" t="str">
        <f>IF(_xlfn.CONCAT('OMR Ciktisi'!F1339:O1339)="","",VALUE(_xlfn.CONCAT('OMR Ciktisi'!F1339:O1339)))</f>
        <v/>
      </c>
      <c r="C1342" t="str">
        <f>IF(B1342="", "", OR(ISNUMBER(MATCH(B1342, 'Ogrenci Listesi'!$B$2:$B$1500, 0)), ISNUMBER(MATCH(B1342, 'Ogr List2'!$B$2:$B$1500, 0))))</f>
        <v/>
      </c>
      <c r="D1342" t="str">
        <f t="shared" si="60"/>
        <v/>
      </c>
      <c r="E1342" s="4" t="str" cm="1">
        <f t="array" ref="E1342">IF(A1342="","", SUMPRODUCT(--(INDEX('Cevap Anahtarları'!$B$2:$CW$10, MATCH(J1342, 'Cevap Anahtarları'!$A$2:$A$100, 0), 0)="ABCDE")) + SUMPRODUCT(--(K1342:DF1342 &lt;&gt; ""), --(ISNUMBER(SEARCH(K1342:DF1342, INDEX('Cevap Anahtarları'!$B$2:$CW$10, MATCH(J1342, 'Cevap Anahtarları'!$A$2:$A$100, 0), 0)))), --(INDEX('Cevap Anahtarları'!$B$2:$CW$10, MATCH(J1342, 'Cevap Anahtarları'!$A$2:$A$100, 0), 0)&lt;&gt;"ABCDE")))</f>
        <v/>
      </c>
      <c r="F1342" s="4" t="str" cm="1">
        <f t="array" ref="F1342">IF(A1342="","",SUMPRODUCT(1* (K1342:DF1342 &lt;&gt; 0)*(NOT(ISNUMBER(SEARCH(K1342:DF1342,INDEX('Cevap Anahtarları'!$B$2:$CW$10,MATCH(J1342,'Cevap Anahtarları'!$A$2:$A$100,0),0)))))))</f>
        <v/>
      </c>
      <c r="G1342" s="4" t="str" cm="1">
        <f t="array" aca="1" ref="G1342" ca="1">IF(A1342="", "", SUMPRODUCT(--(OFFSET(K1342, 0, 0, 1, $O$1) = 0), --(INDEX('Cevap Anahtarları'!$B$2:$CW$10, MATCH(J1342, 'Cevap Anahtarları'!$A$2:$A$100, 0), COLUMN(OFFSET(K1342, 0, 0, 1, $O$1))-COLUMN(K1342)+1) &lt;&gt; "ABCDE")))</f>
        <v/>
      </c>
      <c r="H1342" s="12" t="str">
        <f t="shared" si="61"/>
        <v/>
      </c>
      <c r="I1342" s="12" t="str">
        <f t="shared" si="62"/>
        <v/>
      </c>
    </row>
    <row r="1343" spans="2:9">
      <c r="B1343" t="str">
        <f>IF(_xlfn.CONCAT('OMR Ciktisi'!F1340:O1340)="","",VALUE(_xlfn.CONCAT('OMR Ciktisi'!F1340:O1340)))</f>
        <v/>
      </c>
      <c r="C1343" t="str">
        <f>IF(B1343="", "", OR(ISNUMBER(MATCH(B1343, 'Ogrenci Listesi'!$B$2:$B$1500, 0)), ISNUMBER(MATCH(B1343, 'Ogr List2'!$B$2:$B$1500, 0))))</f>
        <v/>
      </c>
      <c r="D1343" t="str">
        <f t="shared" si="60"/>
        <v/>
      </c>
      <c r="E1343" s="4" t="str" cm="1">
        <f t="array" ref="E1343">IF(A1343="","", SUMPRODUCT(--(INDEX('Cevap Anahtarları'!$B$2:$CW$10, MATCH(J1343, 'Cevap Anahtarları'!$A$2:$A$100, 0), 0)="ABCDE")) + SUMPRODUCT(--(K1343:DF1343 &lt;&gt; ""), --(ISNUMBER(SEARCH(K1343:DF1343, INDEX('Cevap Anahtarları'!$B$2:$CW$10, MATCH(J1343, 'Cevap Anahtarları'!$A$2:$A$100, 0), 0)))), --(INDEX('Cevap Anahtarları'!$B$2:$CW$10, MATCH(J1343, 'Cevap Anahtarları'!$A$2:$A$100, 0), 0)&lt;&gt;"ABCDE")))</f>
        <v/>
      </c>
      <c r="F1343" s="4" t="str" cm="1">
        <f t="array" ref="F1343">IF(A1343="","",SUMPRODUCT(1* (K1343:DF1343 &lt;&gt; 0)*(NOT(ISNUMBER(SEARCH(K1343:DF1343,INDEX('Cevap Anahtarları'!$B$2:$CW$10,MATCH(J1343,'Cevap Anahtarları'!$A$2:$A$100,0),0)))))))</f>
        <v/>
      </c>
      <c r="G1343" s="4" t="str" cm="1">
        <f t="array" aca="1" ref="G1343" ca="1">IF(A1343="", "", SUMPRODUCT(--(OFFSET(K1343, 0, 0, 1, $O$1) = 0), --(INDEX('Cevap Anahtarları'!$B$2:$CW$10, MATCH(J1343, 'Cevap Anahtarları'!$A$2:$A$100, 0), COLUMN(OFFSET(K1343, 0, 0, 1, $O$1))-COLUMN(K1343)+1) &lt;&gt; "ABCDE")))</f>
        <v/>
      </c>
      <c r="H1343" s="12" t="str">
        <f t="shared" si="61"/>
        <v/>
      </c>
      <c r="I1343" s="12" t="str">
        <f t="shared" si="62"/>
        <v/>
      </c>
    </row>
    <row r="1344" spans="2:9">
      <c r="B1344" t="str">
        <f>IF(_xlfn.CONCAT('OMR Ciktisi'!F1341:O1341)="","",VALUE(_xlfn.CONCAT('OMR Ciktisi'!F1341:O1341)))</f>
        <v/>
      </c>
      <c r="C1344" t="str">
        <f>IF(B1344="", "", OR(ISNUMBER(MATCH(B1344, 'Ogrenci Listesi'!$B$2:$B$1500, 0)), ISNUMBER(MATCH(B1344, 'Ogr List2'!$B$2:$B$1500, 0))))</f>
        <v/>
      </c>
      <c r="D1344" t="str">
        <f t="shared" si="60"/>
        <v/>
      </c>
      <c r="E1344" s="4" t="str" cm="1">
        <f t="array" ref="E1344">IF(A1344="","", SUMPRODUCT(--(INDEX('Cevap Anahtarları'!$B$2:$CW$10, MATCH(J1344, 'Cevap Anahtarları'!$A$2:$A$100, 0), 0)="ABCDE")) + SUMPRODUCT(--(K1344:DF1344 &lt;&gt; ""), --(ISNUMBER(SEARCH(K1344:DF1344, INDEX('Cevap Anahtarları'!$B$2:$CW$10, MATCH(J1344, 'Cevap Anahtarları'!$A$2:$A$100, 0), 0)))), --(INDEX('Cevap Anahtarları'!$B$2:$CW$10, MATCH(J1344, 'Cevap Anahtarları'!$A$2:$A$100, 0), 0)&lt;&gt;"ABCDE")))</f>
        <v/>
      </c>
      <c r="F1344" s="4" t="str" cm="1">
        <f t="array" ref="F1344">IF(A1344="","",SUMPRODUCT(1* (K1344:DF1344 &lt;&gt; 0)*(NOT(ISNUMBER(SEARCH(K1344:DF1344,INDEX('Cevap Anahtarları'!$B$2:$CW$10,MATCH(J1344,'Cevap Anahtarları'!$A$2:$A$100,0),0)))))))</f>
        <v/>
      </c>
      <c r="G1344" s="4" t="str" cm="1">
        <f t="array" aca="1" ref="G1344" ca="1">IF(A1344="", "", SUMPRODUCT(--(OFFSET(K1344, 0, 0, 1, $O$1) = 0), --(INDEX('Cevap Anahtarları'!$B$2:$CW$10, MATCH(J1344, 'Cevap Anahtarları'!$A$2:$A$100, 0), COLUMN(OFFSET(K1344, 0, 0, 1, $O$1))-COLUMN(K1344)+1) &lt;&gt; "ABCDE")))</f>
        <v/>
      </c>
      <c r="H1344" s="12" t="str">
        <f t="shared" si="61"/>
        <v/>
      </c>
      <c r="I1344" s="12" t="str">
        <f t="shared" si="62"/>
        <v/>
      </c>
    </row>
    <row r="1345" spans="2:9">
      <c r="B1345" t="str">
        <f>IF(_xlfn.CONCAT('OMR Ciktisi'!F1342:O1342)="","",VALUE(_xlfn.CONCAT('OMR Ciktisi'!F1342:O1342)))</f>
        <v/>
      </c>
      <c r="C1345" t="str">
        <f>IF(B1345="", "", OR(ISNUMBER(MATCH(B1345, 'Ogrenci Listesi'!$B$2:$B$1500, 0)), ISNUMBER(MATCH(B1345, 'Ogr List2'!$B$2:$B$1500, 0))))</f>
        <v/>
      </c>
      <c r="D1345" t="str">
        <f t="shared" si="60"/>
        <v/>
      </c>
      <c r="E1345" s="4" t="str" cm="1">
        <f t="array" ref="E1345">IF(A1345="","", SUMPRODUCT(--(INDEX('Cevap Anahtarları'!$B$2:$CW$10, MATCH(J1345, 'Cevap Anahtarları'!$A$2:$A$100, 0), 0)="ABCDE")) + SUMPRODUCT(--(K1345:DF1345 &lt;&gt; ""), --(ISNUMBER(SEARCH(K1345:DF1345, INDEX('Cevap Anahtarları'!$B$2:$CW$10, MATCH(J1345, 'Cevap Anahtarları'!$A$2:$A$100, 0), 0)))), --(INDEX('Cevap Anahtarları'!$B$2:$CW$10, MATCH(J1345, 'Cevap Anahtarları'!$A$2:$A$100, 0), 0)&lt;&gt;"ABCDE")))</f>
        <v/>
      </c>
      <c r="F1345" s="4" t="str" cm="1">
        <f t="array" ref="F1345">IF(A1345="","",SUMPRODUCT(1* (K1345:DF1345 &lt;&gt; 0)*(NOT(ISNUMBER(SEARCH(K1345:DF1345,INDEX('Cevap Anahtarları'!$B$2:$CW$10,MATCH(J1345,'Cevap Anahtarları'!$A$2:$A$100,0),0)))))))</f>
        <v/>
      </c>
      <c r="G1345" s="4" t="str" cm="1">
        <f t="array" aca="1" ref="G1345" ca="1">IF(A1345="", "", SUMPRODUCT(--(OFFSET(K1345, 0, 0, 1, $O$1) = 0), --(INDEX('Cevap Anahtarları'!$B$2:$CW$10, MATCH(J1345, 'Cevap Anahtarları'!$A$2:$A$100, 0), COLUMN(OFFSET(K1345, 0, 0, 1, $O$1))-COLUMN(K1345)+1) &lt;&gt; "ABCDE")))</f>
        <v/>
      </c>
      <c r="H1345" s="12" t="str">
        <f t="shared" si="61"/>
        <v/>
      </c>
      <c r="I1345" s="12" t="str">
        <f t="shared" si="62"/>
        <v/>
      </c>
    </row>
    <row r="1346" spans="2:9">
      <c r="B1346" t="str">
        <f>IF(_xlfn.CONCAT('OMR Ciktisi'!F1343:O1343)="","",VALUE(_xlfn.CONCAT('OMR Ciktisi'!F1343:O1343)))</f>
        <v/>
      </c>
      <c r="C1346" t="str">
        <f>IF(B1346="", "", OR(ISNUMBER(MATCH(B1346, 'Ogrenci Listesi'!$B$2:$B$1500, 0)), ISNUMBER(MATCH(B1346, 'Ogr List2'!$B$2:$B$1500, 0))))</f>
        <v/>
      </c>
      <c r="D1346" t="str">
        <f t="shared" si="60"/>
        <v/>
      </c>
      <c r="E1346" s="4" t="str" cm="1">
        <f t="array" ref="E1346">IF(A1346="","", SUMPRODUCT(--(INDEX('Cevap Anahtarları'!$B$2:$CW$10, MATCH(J1346, 'Cevap Anahtarları'!$A$2:$A$100, 0), 0)="ABCDE")) + SUMPRODUCT(--(K1346:DF1346 &lt;&gt; ""), --(ISNUMBER(SEARCH(K1346:DF1346, INDEX('Cevap Anahtarları'!$B$2:$CW$10, MATCH(J1346, 'Cevap Anahtarları'!$A$2:$A$100, 0), 0)))), --(INDEX('Cevap Anahtarları'!$B$2:$CW$10, MATCH(J1346, 'Cevap Anahtarları'!$A$2:$A$100, 0), 0)&lt;&gt;"ABCDE")))</f>
        <v/>
      </c>
      <c r="F1346" s="4" t="str" cm="1">
        <f t="array" ref="F1346">IF(A1346="","",SUMPRODUCT(1* (K1346:DF1346 &lt;&gt; 0)*(NOT(ISNUMBER(SEARCH(K1346:DF1346,INDEX('Cevap Anahtarları'!$B$2:$CW$10,MATCH(J1346,'Cevap Anahtarları'!$A$2:$A$100,0),0)))))))</f>
        <v/>
      </c>
      <c r="G1346" s="4" t="str" cm="1">
        <f t="array" aca="1" ref="G1346" ca="1">IF(A1346="", "", SUMPRODUCT(--(OFFSET(K1346, 0, 0, 1, $O$1) = 0), --(INDEX('Cevap Anahtarları'!$B$2:$CW$10, MATCH(J1346, 'Cevap Anahtarları'!$A$2:$A$100, 0), COLUMN(OFFSET(K1346, 0, 0, 1, $O$1))-COLUMN(K1346)+1) &lt;&gt; "ABCDE")))</f>
        <v/>
      </c>
      <c r="H1346" s="12" t="str">
        <f t="shared" si="61"/>
        <v/>
      </c>
      <c r="I1346" s="12" t="str">
        <f t="shared" si="62"/>
        <v/>
      </c>
    </row>
    <row r="1347" spans="2:9">
      <c r="B1347" t="str">
        <f>IF(_xlfn.CONCAT('OMR Ciktisi'!F1344:O1344)="","",VALUE(_xlfn.CONCAT('OMR Ciktisi'!F1344:O1344)))</f>
        <v/>
      </c>
      <c r="C1347" t="str">
        <f>IF(B1347="", "", OR(ISNUMBER(MATCH(B1347, 'Ogrenci Listesi'!$B$2:$B$1500, 0)), ISNUMBER(MATCH(B1347, 'Ogr List2'!$B$2:$B$1500, 0))))</f>
        <v/>
      </c>
      <c r="D1347" t="str">
        <f t="shared" si="60"/>
        <v/>
      </c>
      <c r="E1347" s="4" t="str" cm="1">
        <f t="array" ref="E1347">IF(A1347="","", SUMPRODUCT(--(INDEX('Cevap Anahtarları'!$B$2:$CW$10, MATCH(J1347, 'Cevap Anahtarları'!$A$2:$A$100, 0), 0)="ABCDE")) + SUMPRODUCT(--(K1347:DF1347 &lt;&gt; ""), --(ISNUMBER(SEARCH(K1347:DF1347, INDEX('Cevap Anahtarları'!$B$2:$CW$10, MATCH(J1347, 'Cevap Anahtarları'!$A$2:$A$100, 0), 0)))), --(INDEX('Cevap Anahtarları'!$B$2:$CW$10, MATCH(J1347, 'Cevap Anahtarları'!$A$2:$A$100, 0), 0)&lt;&gt;"ABCDE")))</f>
        <v/>
      </c>
      <c r="F1347" s="4" t="str" cm="1">
        <f t="array" ref="F1347">IF(A1347="","",SUMPRODUCT(1* (K1347:DF1347 &lt;&gt; 0)*(NOT(ISNUMBER(SEARCH(K1347:DF1347,INDEX('Cevap Anahtarları'!$B$2:$CW$10,MATCH(J1347,'Cevap Anahtarları'!$A$2:$A$100,0),0)))))))</f>
        <v/>
      </c>
      <c r="G1347" s="4" t="str" cm="1">
        <f t="array" aca="1" ref="G1347" ca="1">IF(A1347="", "", SUMPRODUCT(--(OFFSET(K1347, 0, 0, 1, $O$1) = 0), --(INDEX('Cevap Anahtarları'!$B$2:$CW$10, MATCH(J1347, 'Cevap Anahtarları'!$A$2:$A$100, 0), COLUMN(OFFSET(K1347, 0, 0, 1, $O$1))-COLUMN(K1347)+1) &lt;&gt; "ABCDE")))</f>
        <v/>
      </c>
      <c r="H1347" s="12" t="str">
        <f t="shared" si="61"/>
        <v/>
      </c>
      <c r="I1347" s="12" t="str">
        <f t="shared" si="62"/>
        <v/>
      </c>
    </row>
    <row r="1348" spans="2:9">
      <c r="B1348" t="str">
        <f>IF(_xlfn.CONCAT('OMR Ciktisi'!F1345:O1345)="","",VALUE(_xlfn.CONCAT('OMR Ciktisi'!F1345:O1345)))</f>
        <v/>
      </c>
      <c r="C1348" t="str">
        <f>IF(B1348="", "", OR(ISNUMBER(MATCH(B1348, 'Ogrenci Listesi'!$B$2:$B$1500, 0)), ISNUMBER(MATCH(B1348, 'Ogr List2'!$B$2:$B$1500, 0))))</f>
        <v/>
      </c>
      <c r="D1348" t="str">
        <f t="shared" si="60"/>
        <v/>
      </c>
      <c r="E1348" s="4" t="str" cm="1">
        <f t="array" ref="E1348">IF(A1348="","", SUMPRODUCT(--(INDEX('Cevap Anahtarları'!$B$2:$CW$10, MATCH(J1348, 'Cevap Anahtarları'!$A$2:$A$100, 0), 0)="ABCDE")) + SUMPRODUCT(--(K1348:DF1348 &lt;&gt; ""), --(ISNUMBER(SEARCH(K1348:DF1348, INDEX('Cevap Anahtarları'!$B$2:$CW$10, MATCH(J1348, 'Cevap Anahtarları'!$A$2:$A$100, 0), 0)))), --(INDEX('Cevap Anahtarları'!$B$2:$CW$10, MATCH(J1348, 'Cevap Anahtarları'!$A$2:$A$100, 0), 0)&lt;&gt;"ABCDE")))</f>
        <v/>
      </c>
      <c r="F1348" s="4" t="str" cm="1">
        <f t="array" ref="F1348">IF(A1348="","",SUMPRODUCT(1* (K1348:DF1348 &lt;&gt; 0)*(NOT(ISNUMBER(SEARCH(K1348:DF1348,INDEX('Cevap Anahtarları'!$B$2:$CW$10,MATCH(J1348,'Cevap Anahtarları'!$A$2:$A$100,0),0)))))))</f>
        <v/>
      </c>
      <c r="G1348" s="4" t="str" cm="1">
        <f t="array" aca="1" ref="G1348" ca="1">IF(A1348="", "", SUMPRODUCT(--(OFFSET(K1348, 0, 0, 1, $O$1) = 0), --(INDEX('Cevap Anahtarları'!$B$2:$CW$10, MATCH(J1348, 'Cevap Anahtarları'!$A$2:$A$100, 0), COLUMN(OFFSET(K1348, 0, 0, 1, $O$1))-COLUMN(K1348)+1) &lt;&gt; "ABCDE")))</f>
        <v/>
      </c>
      <c r="H1348" s="12" t="str">
        <f t="shared" si="61"/>
        <v/>
      </c>
      <c r="I1348" s="12" t="str">
        <f t="shared" si="62"/>
        <v/>
      </c>
    </row>
    <row r="1349" spans="2:9">
      <c r="B1349" t="str">
        <f>IF(_xlfn.CONCAT('OMR Ciktisi'!F1346:O1346)="","",VALUE(_xlfn.CONCAT('OMR Ciktisi'!F1346:O1346)))</f>
        <v/>
      </c>
      <c r="C1349" t="str">
        <f>IF(B1349="", "", OR(ISNUMBER(MATCH(B1349, 'Ogrenci Listesi'!$B$2:$B$1500, 0)), ISNUMBER(MATCH(B1349, 'Ogr List2'!$B$2:$B$1500, 0))))</f>
        <v/>
      </c>
      <c r="D1349" t="str">
        <f t="shared" si="60"/>
        <v/>
      </c>
      <c r="E1349" s="4" t="str" cm="1">
        <f t="array" ref="E1349">IF(A1349="","", SUMPRODUCT(--(INDEX('Cevap Anahtarları'!$B$2:$CW$10, MATCH(J1349, 'Cevap Anahtarları'!$A$2:$A$100, 0), 0)="ABCDE")) + SUMPRODUCT(--(K1349:DF1349 &lt;&gt; ""), --(ISNUMBER(SEARCH(K1349:DF1349, INDEX('Cevap Anahtarları'!$B$2:$CW$10, MATCH(J1349, 'Cevap Anahtarları'!$A$2:$A$100, 0), 0)))), --(INDEX('Cevap Anahtarları'!$B$2:$CW$10, MATCH(J1349, 'Cevap Anahtarları'!$A$2:$A$100, 0), 0)&lt;&gt;"ABCDE")))</f>
        <v/>
      </c>
      <c r="F1349" s="4" t="str" cm="1">
        <f t="array" ref="F1349">IF(A1349="","",SUMPRODUCT(1* (K1349:DF1349 &lt;&gt; 0)*(NOT(ISNUMBER(SEARCH(K1349:DF1349,INDEX('Cevap Anahtarları'!$B$2:$CW$10,MATCH(J1349,'Cevap Anahtarları'!$A$2:$A$100,0),0)))))))</f>
        <v/>
      </c>
      <c r="G1349" s="4" t="str" cm="1">
        <f t="array" aca="1" ref="G1349" ca="1">IF(A1349="", "", SUMPRODUCT(--(OFFSET(K1349, 0, 0, 1, $O$1) = 0), --(INDEX('Cevap Anahtarları'!$B$2:$CW$10, MATCH(J1349, 'Cevap Anahtarları'!$A$2:$A$100, 0), COLUMN(OFFSET(K1349, 0, 0, 1, $O$1))-COLUMN(K1349)+1) &lt;&gt; "ABCDE")))</f>
        <v/>
      </c>
      <c r="H1349" s="12" t="str">
        <f t="shared" si="61"/>
        <v/>
      </c>
      <c r="I1349" s="12" t="str">
        <f t="shared" si="62"/>
        <v/>
      </c>
    </row>
    <row r="1350" spans="2:9">
      <c r="B1350" t="str">
        <f>IF(_xlfn.CONCAT('OMR Ciktisi'!F1347:O1347)="","",VALUE(_xlfn.CONCAT('OMR Ciktisi'!F1347:O1347)))</f>
        <v/>
      </c>
      <c r="C1350" t="str">
        <f>IF(B1350="", "", OR(ISNUMBER(MATCH(B1350, 'Ogrenci Listesi'!$B$2:$B$1500, 0)), ISNUMBER(MATCH(B1350, 'Ogr List2'!$B$2:$B$1500, 0))))</f>
        <v/>
      </c>
      <c r="D1350" t="str">
        <f t="shared" ref="D1350:D1413" si="63">IF(ISBLANK(A1350), "", COUNTIF(B:B,B1350)&lt;1.5)</f>
        <v/>
      </c>
      <c r="E1350" s="4" t="str" cm="1">
        <f t="array" ref="E1350">IF(A1350="","", SUMPRODUCT(--(INDEX('Cevap Anahtarları'!$B$2:$CW$10, MATCH(J1350, 'Cevap Anahtarları'!$A$2:$A$100, 0), 0)="ABCDE")) + SUMPRODUCT(--(K1350:DF1350 &lt;&gt; ""), --(ISNUMBER(SEARCH(K1350:DF1350, INDEX('Cevap Anahtarları'!$B$2:$CW$10, MATCH(J1350, 'Cevap Anahtarları'!$A$2:$A$100, 0), 0)))), --(INDEX('Cevap Anahtarları'!$B$2:$CW$10, MATCH(J1350, 'Cevap Anahtarları'!$A$2:$A$100, 0), 0)&lt;&gt;"ABCDE")))</f>
        <v/>
      </c>
      <c r="F1350" s="4" t="str" cm="1">
        <f t="array" ref="F1350">IF(A1350="","",SUMPRODUCT(1* (K1350:DF1350 &lt;&gt; 0)*(NOT(ISNUMBER(SEARCH(K1350:DF1350,INDEX('Cevap Anahtarları'!$B$2:$CW$10,MATCH(J1350,'Cevap Anahtarları'!$A$2:$A$100,0),0)))))))</f>
        <v/>
      </c>
      <c r="G1350" s="4" t="str" cm="1">
        <f t="array" aca="1" ref="G1350" ca="1">IF(A1350="", "", SUMPRODUCT(--(OFFSET(K1350, 0, 0, 1, $O$1) = 0), --(INDEX('Cevap Anahtarları'!$B$2:$CW$10, MATCH(J1350, 'Cevap Anahtarları'!$A$2:$A$100, 0), COLUMN(OFFSET(K1350, 0, 0, 1, $O$1))-COLUMN(K1350)+1) &lt;&gt; "ABCDE")))</f>
        <v/>
      </c>
      <c r="H1350" s="12" t="str">
        <f t="shared" ref="H1350:H1413" si="64">IF(A1350="","", MAX(E1350*$C$2+F1350*$I$2,0))</f>
        <v/>
      </c>
      <c r="I1350" s="12" t="str">
        <f t="shared" ref="I1350:I1413" si="65">IF(ISBLANK(A1350), "", IF(OR(D1350 = FALSE, C1350 = FALSE, J1350=0), -99, IFERROR(H1350*$O$2/$O$1, -99)))</f>
        <v/>
      </c>
    </row>
    <row r="1351" spans="2:9">
      <c r="B1351" t="str">
        <f>IF(_xlfn.CONCAT('OMR Ciktisi'!F1348:O1348)="","",VALUE(_xlfn.CONCAT('OMR Ciktisi'!F1348:O1348)))</f>
        <v/>
      </c>
      <c r="C1351" t="str">
        <f>IF(B1351="", "", OR(ISNUMBER(MATCH(B1351, 'Ogrenci Listesi'!$B$2:$B$1500, 0)), ISNUMBER(MATCH(B1351, 'Ogr List2'!$B$2:$B$1500, 0))))</f>
        <v/>
      </c>
      <c r="D1351" t="str">
        <f t="shared" si="63"/>
        <v/>
      </c>
      <c r="E1351" s="4" t="str" cm="1">
        <f t="array" ref="E1351">IF(A1351="","", SUMPRODUCT(--(INDEX('Cevap Anahtarları'!$B$2:$CW$10, MATCH(J1351, 'Cevap Anahtarları'!$A$2:$A$100, 0), 0)="ABCDE")) + SUMPRODUCT(--(K1351:DF1351 &lt;&gt; ""), --(ISNUMBER(SEARCH(K1351:DF1351, INDEX('Cevap Anahtarları'!$B$2:$CW$10, MATCH(J1351, 'Cevap Anahtarları'!$A$2:$A$100, 0), 0)))), --(INDEX('Cevap Anahtarları'!$B$2:$CW$10, MATCH(J1351, 'Cevap Anahtarları'!$A$2:$A$100, 0), 0)&lt;&gt;"ABCDE")))</f>
        <v/>
      </c>
      <c r="F1351" s="4" t="str" cm="1">
        <f t="array" ref="F1351">IF(A1351="","",SUMPRODUCT(1* (K1351:DF1351 &lt;&gt; 0)*(NOT(ISNUMBER(SEARCH(K1351:DF1351,INDEX('Cevap Anahtarları'!$B$2:$CW$10,MATCH(J1351,'Cevap Anahtarları'!$A$2:$A$100,0),0)))))))</f>
        <v/>
      </c>
      <c r="G1351" s="4" t="str" cm="1">
        <f t="array" aca="1" ref="G1351" ca="1">IF(A1351="", "", SUMPRODUCT(--(OFFSET(K1351, 0, 0, 1, $O$1) = 0), --(INDEX('Cevap Anahtarları'!$B$2:$CW$10, MATCH(J1351, 'Cevap Anahtarları'!$A$2:$A$100, 0), COLUMN(OFFSET(K1351, 0, 0, 1, $O$1))-COLUMN(K1351)+1) &lt;&gt; "ABCDE")))</f>
        <v/>
      </c>
      <c r="H1351" s="12" t="str">
        <f t="shared" si="64"/>
        <v/>
      </c>
      <c r="I1351" s="12" t="str">
        <f t="shared" si="65"/>
        <v/>
      </c>
    </row>
    <row r="1352" spans="2:9">
      <c r="B1352" t="str">
        <f>IF(_xlfn.CONCAT('OMR Ciktisi'!F1349:O1349)="","",VALUE(_xlfn.CONCAT('OMR Ciktisi'!F1349:O1349)))</f>
        <v/>
      </c>
      <c r="C1352" t="str">
        <f>IF(B1352="", "", OR(ISNUMBER(MATCH(B1352, 'Ogrenci Listesi'!$B$2:$B$1500, 0)), ISNUMBER(MATCH(B1352, 'Ogr List2'!$B$2:$B$1500, 0))))</f>
        <v/>
      </c>
      <c r="D1352" t="str">
        <f t="shared" si="63"/>
        <v/>
      </c>
      <c r="E1352" s="4" t="str" cm="1">
        <f t="array" ref="E1352">IF(A1352="","", SUMPRODUCT(--(INDEX('Cevap Anahtarları'!$B$2:$CW$10, MATCH(J1352, 'Cevap Anahtarları'!$A$2:$A$100, 0), 0)="ABCDE")) + SUMPRODUCT(--(K1352:DF1352 &lt;&gt; ""), --(ISNUMBER(SEARCH(K1352:DF1352, INDEX('Cevap Anahtarları'!$B$2:$CW$10, MATCH(J1352, 'Cevap Anahtarları'!$A$2:$A$100, 0), 0)))), --(INDEX('Cevap Anahtarları'!$B$2:$CW$10, MATCH(J1352, 'Cevap Anahtarları'!$A$2:$A$100, 0), 0)&lt;&gt;"ABCDE")))</f>
        <v/>
      </c>
      <c r="F1352" s="4" t="str" cm="1">
        <f t="array" ref="F1352">IF(A1352="","",SUMPRODUCT(1* (K1352:DF1352 &lt;&gt; 0)*(NOT(ISNUMBER(SEARCH(K1352:DF1352,INDEX('Cevap Anahtarları'!$B$2:$CW$10,MATCH(J1352,'Cevap Anahtarları'!$A$2:$A$100,0),0)))))))</f>
        <v/>
      </c>
      <c r="G1352" s="4" t="str" cm="1">
        <f t="array" aca="1" ref="G1352" ca="1">IF(A1352="", "", SUMPRODUCT(--(OFFSET(K1352, 0, 0, 1, $O$1) = 0), --(INDEX('Cevap Anahtarları'!$B$2:$CW$10, MATCH(J1352, 'Cevap Anahtarları'!$A$2:$A$100, 0), COLUMN(OFFSET(K1352, 0, 0, 1, $O$1))-COLUMN(K1352)+1) &lt;&gt; "ABCDE")))</f>
        <v/>
      </c>
      <c r="H1352" s="12" t="str">
        <f t="shared" si="64"/>
        <v/>
      </c>
      <c r="I1352" s="12" t="str">
        <f t="shared" si="65"/>
        <v/>
      </c>
    </row>
    <row r="1353" spans="2:9">
      <c r="B1353" t="str">
        <f>IF(_xlfn.CONCAT('OMR Ciktisi'!F1350:O1350)="","",VALUE(_xlfn.CONCAT('OMR Ciktisi'!F1350:O1350)))</f>
        <v/>
      </c>
      <c r="C1353" t="str">
        <f>IF(B1353="", "", OR(ISNUMBER(MATCH(B1353, 'Ogrenci Listesi'!$B$2:$B$1500, 0)), ISNUMBER(MATCH(B1353, 'Ogr List2'!$B$2:$B$1500, 0))))</f>
        <v/>
      </c>
      <c r="D1353" t="str">
        <f t="shared" si="63"/>
        <v/>
      </c>
      <c r="E1353" s="4" t="str" cm="1">
        <f t="array" ref="E1353">IF(A1353="","", SUMPRODUCT(--(INDEX('Cevap Anahtarları'!$B$2:$CW$10, MATCH(J1353, 'Cevap Anahtarları'!$A$2:$A$100, 0), 0)="ABCDE")) + SUMPRODUCT(--(K1353:DF1353 &lt;&gt; ""), --(ISNUMBER(SEARCH(K1353:DF1353, INDEX('Cevap Anahtarları'!$B$2:$CW$10, MATCH(J1353, 'Cevap Anahtarları'!$A$2:$A$100, 0), 0)))), --(INDEX('Cevap Anahtarları'!$B$2:$CW$10, MATCH(J1353, 'Cevap Anahtarları'!$A$2:$A$100, 0), 0)&lt;&gt;"ABCDE")))</f>
        <v/>
      </c>
      <c r="F1353" s="4" t="str" cm="1">
        <f t="array" ref="F1353">IF(A1353="","",SUMPRODUCT(1* (K1353:DF1353 &lt;&gt; 0)*(NOT(ISNUMBER(SEARCH(K1353:DF1353,INDEX('Cevap Anahtarları'!$B$2:$CW$10,MATCH(J1353,'Cevap Anahtarları'!$A$2:$A$100,0),0)))))))</f>
        <v/>
      </c>
      <c r="G1353" s="4" t="str" cm="1">
        <f t="array" aca="1" ref="G1353" ca="1">IF(A1353="", "", SUMPRODUCT(--(OFFSET(K1353, 0, 0, 1, $O$1) = 0), --(INDEX('Cevap Anahtarları'!$B$2:$CW$10, MATCH(J1353, 'Cevap Anahtarları'!$A$2:$A$100, 0), COLUMN(OFFSET(K1353, 0, 0, 1, $O$1))-COLUMN(K1353)+1) &lt;&gt; "ABCDE")))</f>
        <v/>
      </c>
      <c r="H1353" s="12" t="str">
        <f t="shared" si="64"/>
        <v/>
      </c>
      <c r="I1353" s="12" t="str">
        <f t="shared" si="65"/>
        <v/>
      </c>
    </row>
    <row r="1354" spans="2:9">
      <c r="B1354" t="str">
        <f>IF(_xlfn.CONCAT('OMR Ciktisi'!F1351:O1351)="","",VALUE(_xlfn.CONCAT('OMR Ciktisi'!F1351:O1351)))</f>
        <v/>
      </c>
      <c r="C1354" t="str">
        <f>IF(B1354="", "", OR(ISNUMBER(MATCH(B1354, 'Ogrenci Listesi'!$B$2:$B$1500, 0)), ISNUMBER(MATCH(B1354, 'Ogr List2'!$B$2:$B$1500, 0))))</f>
        <v/>
      </c>
      <c r="D1354" t="str">
        <f t="shared" si="63"/>
        <v/>
      </c>
      <c r="E1354" s="4" t="str" cm="1">
        <f t="array" ref="E1354">IF(A1354="","", SUMPRODUCT(--(INDEX('Cevap Anahtarları'!$B$2:$CW$10, MATCH(J1354, 'Cevap Anahtarları'!$A$2:$A$100, 0), 0)="ABCDE")) + SUMPRODUCT(--(K1354:DF1354 &lt;&gt; ""), --(ISNUMBER(SEARCH(K1354:DF1354, INDEX('Cevap Anahtarları'!$B$2:$CW$10, MATCH(J1354, 'Cevap Anahtarları'!$A$2:$A$100, 0), 0)))), --(INDEX('Cevap Anahtarları'!$B$2:$CW$10, MATCH(J1354, 'Cevap Anahtarları'!$A$2:$A$100, 0), 0)&lt;&gt;"ABCDE")))</f>
        <v/>
      </c>
      <c r="F1354" s="4" t="str" cm="1">
        <f t="array" ref="F1354">IF(A1354="","",SUMPRODUCT(1* (K1354:DF1354 &lt;&gt; 0)*(NOT(ISNUMBER(SEARCH(K1354:DF1354,INDEX('Cevap Anahtarları'!$B$2:$CW$10,MATCH(J1354,'Cevap Anahtarları'!$A$2:$A$100,0),0)))))))</f>
        <v/>
      </c>
      <c r="G1354" s="4" t="str" cm="1">
        <f t="array" aca="1" ref="G1354" ca="1">IF(A1354="", "", SUMPRODUCT(--(OFFSET(K1354, 0, 0, 1, $O$1) = 0), --(INDEX('Cevap Anahtarları'!$B$2:$CW$10, MATCH(J1354, 'Cevap Anahtarları'!$A$2:$A$100, 0), COLUMN(OFFSET(K1354, 0, 0, 1, $O$1))-COLUMN(K1354)+1) &lt;&gt; "ABCDE")))</f>
        <v/>
      </c>
      <c r="H1354" s="12" t="str">
        <f t="shared" si="64"/>
        <v/>
      </c>
      <c r="I1354" s="12" t="str">
        <f t="shared" si="65"/>
        <v/>
      </c>
    </row>
    <row r="1355" spans="2:9">
      <c r="B1355" t="str">
        <f>IF(_xlfn.CONCAT('OMR Ciktisi'!F1352:O1352)="","",VALUE(_xlfn.CONCAT('OMR Ciktisi'!F1352:O1352)))</f>
        <v/>
      </c>
      <c r="C1355" t="str">
        <f>IF(B1355="", "", OR(ISNUMBER(MATCH(B1355, 'Ogrenci Listesi'!$B$2:$B$1500, 0)), ISNUMBER(MATCH(B1355, 'Ogr List2'!$B$2:$B$1500, 0))))</f>
        <v/>
      </c>
      <c r="D1355" t="str">
        <f t="shared" si="63"/>
        <v/>
      </c>
      <c r="E1355" s="4" t="str" cm="1">
        <f t="array" ref="E1355">IF(A1355="","", SUMPRODUCT(--(INDEX('Cevap Anahtarları'!$B$2:$CW$10, MATCH(J1355, 'Cevap Anahtarları'!$A$2:$A$100, 0), 0)="ABCDE")) + SUMPRODUCT(--(K1355:DF1355 &lt;&gt; ""), --(ISNUMBER(SEARCH(K1355:DF1355, INDEX('Cevap Anahtarları'!$B$2:$CW$10, MATCH(J1355, 'Cevap Anahtarları'!$A$2:$A$100, 0), 0)))), --(INDEX('Cevap Anahtarları'!$B$2:$CW$10, MATCH(J1355, 'Cevap Anahtarları'!$A$2:$A$100, 0), 0)&lt;&gt;"ABCDE")))</f>
        <v/>
      </c>
      <c r="F1355" s="4" t="str" cm="1">
        <f t="array" ref="F1355">IF(A1355="","",SUMPRODUCT(1* (K1355:DF1355 &lt;&gt; 0)*(NOT(ISNUMBER(SEARCH(K1355:DF1355,INDEX('Cevap Anahtarları'!$B$2:$CW$10,MATCH(J1355,'Cevap Anahtarları'!$A$2:$A$100,0),0)))))))</f>
        <v/>
      </c>
      <c r="G1355" s="4" t="str" cm="1">
        <f t="array" aca="1" ref="G1355" ca="1">IF(A1355="", "", SUMPRODUCT(--(OFFSET(K1355, 0, 0, 1, $O$1) = 0), --(INDEX('Cevap Anahtarları'!$B$2:$CW$10, MATCH(J1355, 'Cevap Anahtarları'!$A$2:$A$100, 0), COLUMN(OFFSET(K1355, 0, 0, 1, $O$1))-COLUMN(K1355)+1) &lt;&gt; "ABCDE")))</f>
        <v/>
      </c>
      <c r="H1355" s="12" t="str">
        <f t="shared" si="64"/>
        <v/>
      </c>
      <c r="I1355" s="12" t="str">
        <f t="shared" si="65"/>
        <v/>
      </c>
    </row>
    <row r="1356" spans="2:9">
      <c r="B1356" t="str">
        <f>IF(_xlfn.CONCAT('OMR Ciktisi'!F1353:O1353)="","",VALUE(_xlfn.CONCAT('OMR Ciktisi'!F1353:O1353)))</f>
        <v/>
      </c>
      <c r="C1356" t="str">
        <f>IF(B1356="", "", OR(ISNUMBER(MATCH(B1356, 'Ogrenci Listesi'!$B$2:$B$1500, 0)), ISNUMBER(MATCH(B1356, 'Ogr List2'!$B$2:$B$1500, 0))))</f>
        <v/>
      </c>
      <c r="D1356" t="str">
        <f t="shared" si="63"/>
        <v/>
      </c>
      <c r="E1356" s="4" t="str" cm="1">
        <f t="array" ref="E1356">IF(A1356="","", SUMPRODUCT(--(INDEX('Cevap Anahtarları'!$B$2:$CW$10, MATCH(J1356, 'Cevap Anahtarları'!$A$2:$A$100, 0), 0)="ABCDE")) + SUMPRODUCT(--(K1356:DF1356 &lt;&gt; ""), --(ISNUMBER(SEARCH(K1356:DF1356, INDEX('Cevap Anahtarları'!$B$2:$CW$10, MATCH(J1356, 'Cevap Anahtarları'!$A$2:$A$100, 0), 0)))), --(INDEX('Cevap Anahtarları'!$B$2:$CW$10, MATCH(J1356, 'Cevap Anahtarları'!$A$2:$A$100, 0), 0)&lt;&gt;"ABCDE")))</f>
        <v/>
      </c>
      <c r="F1356" s="4" t="str" cm="1">
        <f t="array" ref="F1356">IF(A1356="","",SUMPRODUCT(1* (K1356:DF1356 &lt;&gt; 0)*(NOT(ISNUMBER(SEARCH(K1356:DF1356,INDEX('Cevap Anahtarları'!$B$2:$CW$10,MATCH(J1356,'Cevap Anahtarları'!$A$2:$A$100,0),0)))))))</f>
        <v/>
      </c>
      <c r="G1356" s="4" t="str" cm="1">
        <f t="array" aca="1" ref="G1356" ca="1">IF(A1356="", "", SUMPRODUCT(--(OFFSET(K1356, 0, 0, 1, $O$1) = 0), --(INDEX('Cevap Anahtarları'!$B$2:$CW$10, MATCH(J1356, 'Cevap Anahtarları'!$A$2:$A$100, 0), COLUMN(OFFSET(K1356, 0, 0, 1, $O$1))-COLUMN(K1356)+1) &lt;&gt; "ABCDE")))</f>
        <v/>
      </c>
      <c r="H1356" s="12" t="str">
        <f t="shared" si="64"/>
        <v/>
      </c>
      <c r="I1356" s="12" t="str">
        <f t="shared" si="65"/>
        <v/>
      </c>
    </row>
    <row r="1357" spans="2:9">
      <c r="B1357" t="str">
        <f>IF(_xlfn.CONCAT('OMR Ciktisi'!F1354:O1354)="","",VALUE(_xlfn.CONCAT('OMR Ciktisi'!F1354:O1354)))</f>
        <v/>
      </c>
      <c r="C1357" t="str">
        <f>IF(B1357="", "", OR(ISNUMBER(MATCH(B1357, 'Ogrenci Listesi'!$B$2:$B$1500, 0)), ISNUMBER(MATCH(B1357, 'Ogr List2'!$B$2:$B$1500, 0))))</f>
        <v/>
      </c>
      <c r="D1357" t="str">
        <f t="shared" si="63"/>
        <v/>
      </c>
      <c r="E1357" s="4" t="str" cm="1">
        <f t="array" ref="E1357">IF(A1357="","", SUMPRODUCT(--(INDEX('Cevap Anahtarları'!$B$2:$CW$10, MATCH(J1357, 'Cevap Anahtarları'!$A$2:$A$100, 0), 0)="ABCDE")) + SUMPRODUCT(--(K1357:DF1357 &lt;&gt; ""), --(ISNUMBER(SEARCH(K1357:DF1357, INDEX('Cevap Anahtarları'!$B$2:$CW$10, MATCH(J1357, 'Cevap Anahtarları'!$A$2:$A$100, 0), 0)))), --(INDEX('Cevap Anahtarları'!$B$2:$CW$10, MATCH(J1357, 'Cevap Anahtarları'!$A$2:$A$100, 0), 0)&lt;&gt;"ABCDE")))</f>
        <v/>
      </c>
      <c r="F1357" s="4" t="str" cm="1">
        <f t="array" ref="F1357">IF(A1357="","",SUMPRODUCT(1* (K1357:DF1357 &lt;&gt; 0)*(NOT(ISNUMBER(SEARCH(K1357:DF1357,INDEX('Cevap Anahtarları'!$B$2:$CW$10,MATCH(J1357,'Cevap Anahtarları'!$A$2:$A$100,0),0)))))))</f>
        <v/>
      </c>
      <c r="G1357" s="4" t="str" cm="1">
        <f t="array" aca="1" ref="G1357" ca="1">IF(A1357="", "", SUMPRODUCT(--(OFFSET(K1357, 0, 0, 1, $O$1) = 0), --(INDEX('Cevap Anahtarları'!$B$2:$CW$10, MATCH(J1357, 'Cevap Anahtarları'!$A$2:$A$100, 0), COLUMN(OFFSET(K1357, 0, 0, 1, $O$1))-COLUMN(K1357)+1) &lt;&gt; "ABCDE")))</f>
        <v/>
      </c>
      <c r="H1357" s="12" t="str">
        <f t="shared" si="64"/>
        <v/>
      </c>
      <c r="I1357" s="12" t="str">
        <f t="shared" si="65"/>
        <v/>
      </c>
    </row>
    <row r="1358" spans="2:9">
      <c r="B1358" t="str">
        <f>IF(_xlfn.CONCAT('OMR Ciktisi'!F1355:O1355)="","",VALUE(_xlfn.CONCAT('OMR Ciktisi'!F1355:O1355)))</f>
        <v/>
      </c>
      <c r="C1358" t="str">
        <f>IF(B1358="", "", OR(ISNUMBER(MATCH(B1358, 'Ogrenci Listesi'!$B$2:$B$1500, 0)), ISNUMBER(MATCH(B1358, 'Ogr List2'!$B$2:$B$1500, 0))))</f>
        <v/>
      </c>
      <c r="D1358" t="str">
        <f t="shared" si="63"/>
        <v/>
      </c>
      <c r="E1358" s="4" t="str" cm="1">
        <f t="array" ref="E1358">IF(A1358="","", SUMPRODUCT(--(INDEX('Cevap Anahtarları'!$B$2:$CW$10, MATCH(J1358, 'Cevap Anahtarları'!$A$2:$A$100, 0), 0)="ABCDE")) + SUMPRODUCT(--(K1358:DF1358 &lt;&gt; ""), --(ISNUMBER(SEARCH(K1358:DF1358, INDEX('Cevap Anahtarları'!$B$2:$CW$10, MATCH(J1358, 'Cevap Anahtarları'!$A$2:$A$100, 0), 0)))), --(INDEX('Cevap Anahtarları'!$B$2:$CW$10, MATCH(J1358, 'Cevap Anahtarları'!$A$2:$A$100, 0), 0)&lt;&gt;"ABCDE")))</f>
        <v/>
      </c>
      <c r="F1358" s="4" t="str" cm="1">
        <f t="array" ref="F1358">IF(A1358="","",SUMPRODUCT(1* (K1358:DF1358 &lt;&gt; 0)*(NOT(ISNUMBER(SEARCH(K1358:DF1358,INDEX('Cevap Anahtarları'!$B$2:$CW$10,MATCH(J1358,'Cevap Anahtarları'!$A$2:$A$100,0),0)))))))</f>
        <v/>
      </c>
      <c r="G1358" s="4" t="str" cm="1">
        <f t="array" aca="1" ref="G1358" ca="1">IF(A1358="", "", SUMPRODUCT(--(OFFSET(K1358, 0, 0, 1, $O$1) = 0), --(INDEX('Cevap Anahtarları'!$B$2:$CW$10, MATCH(J1358, 'Cevap Anahtarları'!$A$2:$A$100, 0), COLUMN(OFFSET(K1358, 0, 0, 1, $O$1))-COLUMN(K1358)+1) &lt;&gt; "ABCDE")))</f>
        <v/>
      </c>
      <c r="H1358" s="12" t="str">
        <f t="shared" si="64"/>
        <v/>
      </c>
      <c r="I1358" s="12" t="str">
        <f t="shared" si="65"/>
        <v/>
      </c>
    </row>
    <row r="1359" spans="2:9">
      <c r="B1359" t="str">
        <f>IF(_xlfn.CONCAT('OMR Ciktisi'!F1356:O1356)="","",VALUE(_xlfn.CONCAT('OMR Ciktisi'!F1356:O1356)))</f>
        <v/>
      </c>
      <c r="C1359" t="str">
        <f>IF(B1359="", "", OR(ISNUMBER(MATCH(B1359, 'Ogrenci Listesi'!$B$2:$B$1500, 0)), ISNUMBER(MATCH(B1359, 'Ogr List2'!$B$2:$B$1500, 0))))</f>
        <v/>
      </c>
      <c r="D1359" t="str">
        <f t="shared" si="63"/>
        <v/>
      </c>
      <c r="E1359" s="4" t="str" cm="1">
        <f t="array" ref="E1359">IF(A1359="","", SUMPRODUCT(--(INDEX('Cevap Anahtarları'!$B$2:$CW$10, MATCH(J1359, 'Cevap Anahtarları'!$A$2:$A$100, 0), 0)="ABCDE")) + SUMPRODUCT(--(K1359:DF1359 &lt;&gt; ""), --(ISNUMBER(SEARCH(K1359:DF1359, INDEX('Cevap Anahtarları'!$B$2:$CW$10, MATCH(J1359, 'Cevap Anahtarları'!$A$2:$A$100, 0), 0)))), --(INDEX('Cevap Anahtarları'!$B$2:$CW$10, MATCH(J1359, 'Cevap Anahtarları'!$A$2:$A$100, 0), 0)&lt;&gt;"ABCDE")))</f>
        <v/>
      </c>
      <c r="F1359" s="4" t="str" cm="1">
        <f t="array" ref="F1359">IF(A1359="","",SUMPRODUCT(1* (K1359:DF1359 &lt;&gt; 0)*(NOT(ISNUMBER(SEARCH(K1359:DF1359,INDEX('Cevap Anahtarları'!$B$2:$CW$10,MATCH(J1359,'Cevap Anahtarları'!$A$2:$A$100,0),0)))))))</f>
        <v/>
      </c>
      <c r="G1359" s="4" t="str" cm="1">
        <f t="array" aca="1" ref="G1359" ca="1">IF(A1359="", "", SUMPRODUCT(--(OFFSET(K1359, 0, 0, 1, $O$1) = 0), --(INDEX('Cevap Anahtarları'!$B$2:$CW$10, MATCH(J1359, 'Cevap Anahtarları'!$A$2:$A$100, 0), COLUMN(OFFSET(K1359, 0, 0, 1, $O$1))-COLUMN(K1359)+1) &lt;&gt; "ABCDE")))</f>
        <v/>
      </c>
      <c r="H1359" s="12" t="str">
        <f t="shared" si="64"/>
        <v/>
      </c>
      <c r="I1359" s="12" t="str">
        <f t="shared" si="65"/>
        <v/>
      </c>
    </row>
    <row r="1360" spans="2:9">
      <c r="B1360" t="str">
        <f>IF(_xlfn.CONCAT('OMR Ciktisi'!F1357:O1357)="","",VALUE(_xlfn.CONCAT('OMR Ciktisi'!F1357:O1357)))</f>
        <v/>
      </c>
      <c r="C1360" t="str">
        <f>IF(B1360="", "", OR(ISNUMBER(MATCH(B1360, 'Ogrenci Listesi'!$B$2:$B$1500, 0)), ISNUMBER(MATCH(B1360, 'Ogr List2'!$B$2:$B$1500, 0))))</f>
        <v/>
      </c>
      <c r="D1360" t="str">
        <f t="shared" si="63"/>
        <v/>
      </c>
      <c r="E1360" s="4" t="str" cm="1">
        <f t="array" ref="E1360">IF(A1360="","", SUMPRODUCT(--(INDEX('Cevap Anahtarları'!$B$2:$CW$10, MATCH(J1360, 'Cevap Anahtarları'!$A$2:$A$100, 0), 0)="ABCDE")) + SUMPRODUCT(--(K1360:DF1360 &lt;&gt; ""), --(ISNUMBER(SEARCH(K1360:DF1360, INDEX('Cevap Anahtarları'!$B$2:$CW$10, MATCH(J1360, 'Cevap Anahtarları'!$A$2:$A$100, 0), 0)))), --(INDEX('Cevap Anahtarları'!$B$2:$CW$10, MATCH(J1360, 'Cevap Anahtarları'!$A$2:$A$100, 0), 0)&lt;&gt;"ABCDE")))</f>
        <v/>
      </c>
      <c r="F1360" s="4" t="str" cm="1">
        <f t="array" ref="F1360">IF(A1360="","",SUMPRODUCT(1* (K1360:DF1360 &lt;&gt; 0)*(NOT(ISNUMBER(SEARCH(K1360:DF1360,INDEX('Cevap Anahtarları'!$B$2:$CW$10,MATCH(J1360,'Cevap Anahtarları'!$A$2:$A$100,0),0)))))))</f>
        <v/>
      </c>
      <c r="G1360" s="4" t="str" cm="1">
        <f t="array" aca="1" ref="G1360" ca="1">IF(A1360="", "", SUMPRODUCT(--(OFFSET(K1360, 0, 0, 1, $O$1) = 0), --(INDEX('Cevap Anahtarları'!$B$2:$CW$10, MATCH(J1360, 'Cevap Anahtarları'!$A$2:$A$100, 0), COLUMN(OFFSET(K1360, 0, 0, 1, $O$1))-COLUMN(K1360)+1) &lt;&gt; "ABCDE")))</f>
        <v/>
      </c>
      <c r="H1360" s="12" t="str">
        <f t="shared" si="64"/>
        <v/>
      </c>
      <c r="I1360" s="12" t="str">
        <f t="shared" si="65"/>
        <v/>
      </c>
    </row>
    <row r="1361" spans="2:9">
      <c r="B1361" t="str">
        <f>IF(_xlfn.CONCAT('OMR Ciktisi'!F1358:O1358)="","",VALUE(_xlfn.CONCAT('OMR Ciktisi'!F1358:O1358)))</f>
        <v/>
      </c>
      <c r="C1361" t="str">
        <f>IF(B1361="", "", OR(ISNUMBER(MATCH(B1361, 'Ogrenci Listesi'!$B$2:$B$1500, 0)), ISNUMBER(MATCH(B1361, 'Ogr List2'!$B$2:$B$1500, 0))))</f>
        <v/>
      </c>
      <c r="D1361" t="str">
        <f t="shared" si="63"/>
        <v/>
      </c>
      <c r="E1361" s="4" t="str" cm="1">
        <f t="array" ref="E1361">IF(A1361="","", SUMPRODUCT(--(INDEX('Cevap Anahtarları'!$B$2:$CW$10, MATCH(J1361, 'Cevap Anahtarları'!$A$2:$A$100, 0), 0)="ABCDE")) + SUMPRODUCT(--(K1361:DF1361 &lt;&gt; ""), --(ISNUMBER(SEARCH(K1361:DF1361, INDEX('Cevap Anahtarları'!$B$2:$CW$10, MATCH(J1361, 'Cevap Anahtarları'!$A$2:$A$100, 0), 0)))), --(INDEX('Cevap Anahtarları'!$B$2:$CW$10, MATCH(J1361, 'Cevap Anahtarları'!$A$2:$A$100, 0), 0)&lt;&gt;"ABCDE")))</f>
        <v/>
      </c>
      <c r="F1361" s="4" t="str" cm="1">
        <f t="array" ref="F1361">IF(A1361="","",SUMPRODUCT(1* (K1361:DF1361 &lt;&gt; 0)*(NOT(ISNUMBER(SEARCH(K1361:DF1361,INDEX('Cevap Anahtarları'!$B$2:$CW$10,MATCH(J1361,'Cevap Anahtarları'!$A$2:$A$100,0),0)))))))</f>
        <v/>
      </c>
      <c r="G1361" s="4" t="str" cm="1">
        <f t="array" aca="1" ref="G1361" ca="1">IF(A1361="", "", SUMPRODUCT(--(OFFSET(K1361, 0, 0, 1, $O$1) = 0), --(INDEX('Cevap Anahtarları'!$B$2:$CW$10, MATCH(J1361, 'Cevap Anahtarları'!$A$2:$A$100, 0), COLUMN(OFFSET(K1361, 0, 0, 1, $O$1))-COLUMN(K1361)+1) &lt;&gt; "ABCDE")))</f>
        <v/>
      </c>
      <c r="H1361" s="12" t="str">
        <f t="shared" si="64"/>
        <v/>
      </c>
      <c r="I1361" s="12" t="str">
        <f t="shared" si="65"/>
        <v/>
      </c>
    </row>
    <row r="1362" spans="2:9">
      <c r="B1362" t="str">
        <f>IF(_xlfn.CONCAT('OMR Ciktisi'!F1359:O1359)="","",VALUE(_xlfn.CONCAT('OMR Ciktisi'!F1359:O1359)))</f>
        <v/>
      </c>
      <c r="C1362" t="str">
        <f>IF(B1362="", "", OR(ISNUMBER(MATCH(B1362, 'Ogrenci Listesi'!$B$2:$B$1500, 0)), ISNUMBER(MATCH(B1362, 'Ogr List2'!$B$2:$B$1500, 0))))</f>
        <v/>
      </c>
      <c r="D1362" t="str">
        <f t="shared" si="63"/>
        <v/>
      </c>
      <c r="E1362" s="4" t="str" cm="1">
        <f t="array" ref="E1362">IF(A1362="","", SUMPRODUCT(--(INDEX('Cevap Anahtarları'!$B$2:$CW$10, MATCH(J1362, 'Cevap Anahtarları'!$A$2:$A$100, 0), 0)="ABCDE")) + SUMPRODUCT(--(K1362:DF1362 &lt;&gt; ""), --(ISNUMBER(SEARCH(K1362:DF1362, INDEX('Cevap Anahtarları'!$B$2:$CW$10, MATCH(J1362, 'Cevap Anahtarları'!$A$2:$A$100, 0), 0)))), --(INDEX('Cevap Anahtarları'!$B$2:$CW$10, MATCH(J1362, 'Cevap Anahtarları'!$A$2:$A$100, 0), 0)&lt;&gt;"ABCDE")))</f>
        <v/>
      </c>
      <c r="F1362" s="4" t="str" cm="1">
        <f t="array" ref="F1362">IF(A1362="","",SUMPRODUCT(1* (K1362:DF1362 &lt;&gt; 0)*(NOT(ISNUMBER(SEARCH(K1362:DF1362,INDEX('Cevap Anahtarları'!$B$2:$CW$10,MATCH(J1362,'Cevap Anahtarları'!$A$2:$A$100,0),0)))))))</f>
        <v/>
      </c>
      <c r="G1362" s="4" t="str" cm="1">
        <f t="array" aca="1" ref="G1362" ca="1">IF(A1362="", "", SUMPRODUCT(--(OFFSET(K1362, 0, 0, 1, $O$1) = 0), --(INDEX('Cevap Anahtarları'!$B$2:$CW$10, MATCH(J1362, 'Cevap Anahtarları'!$A$2:$A$100, 0), COLUMN(OFFSET(K1362, 0, 0, 1, $O$1))-COLUMN(K1362)+1) &lt;&gt; "ABCDE")))</f>
        <v/>
      </c>
      <c r="H1362" s="12" t="str">
        <f t="shared" si="64"/>
        <v/>
      </c>
      <c r="I1362" s="12" t="str">
        <f t="shared" si="65"/>
        <v/>
      </c>
    </row>
    <row r="1363" spans="2:9">
      <c r="B1363" t="str">
        <f>IF(_xlfn.CONCAT('OMR Ciktisi'!F1360:O1360)="","",VALUE(_xlfn.CONCAT('OMR Ciktisi'!F1360:O1360)))</f>
        <v/>
      </c>
      <c r="C1363" t="str">
        <f>IF(B1363="", "", OR(ISNUMBER(MATCH(B1363, 'Ogrenci Listesi'!$B$2:$B$1500, 0)), ISNUMBER(MATCH(B1363, 'Ogr List2'!$B$2:$B$1500, 0))))</f>
        <v/>
      </c>
      <c r="D1363" t="str">
        <f t="shared" si="63"/>
        <v/>
      </c>
      <c r="E1363" s="4" t="str" cm="1">
        <f t="array" ref="E1363">IF(A1363="","", SUMPRODUCT(--(INDEX('Cevap Anahtarları'!$B$2:$CW$10, MATCH(J1363, 'Cevap Anahtarları'!$A$2:$A$100, 0), 0)="ABCDE")) + SUMPRODUCT(--(K1363:DF1363 &lt;&gt; ""), --(ISNUMBER(SEARCH(K1363:DF1363, INDEX('Cevap Anahtarları'!$B$2:$CW$10, MATCH(J1363, 'Cevap Anahtarları'!$A$2:$A$100, 0), 0)))), --(INDEX('Cevap Anahtarları'!$B$2:$CW$10, MATCH(J1363, 'Cevap Anahtarları'!$A$2:$A$100, 0), 0)&lt;&gt;"ABCDE")))</f>
        <v/>
      </c>
      <c r="F1363" s="4" t="str" cm="1">
        <f t="array" ref="F1363">IF(A1363="","",SUMPRODUCT(1* (K1363:DF1363 &lt;&gt; 0)*(NOT(ISNUMBER(SEARCH(K1363:DF1363,INDEX('Cevap Anahtarları'!$B$2:$CW$10,MATCH(J1363,'Cevap Anahtarları'!$A$2:$A$100,0),0)))))))</f>
        <v/>
      </c>
      <c r="G1363" s="4" t="str" cm="1">
        <f t="array" aca="1" ref="G1363" ca="1">IF(A1363="", "", SUMPRODUCT(--(OFFSET(K1363, 0, 0, 1, $O$1) = 0), --(INDEX('Cevap Anahtarları'!$B$2:$CW$10, MATCH(J1363, 'Cevap Anahtarları'!$A$2:$A$100, 0), COLUMN(OFFSET(K1363, 0, 0, 1, $O$1))-COLUMN(K1363)+1) &lt;&gt; "ABCDE")))</f>
        <v/>
      </c>
      <c r="H1363" s="12" t="str">
        <f t="shared" si="64"/>
        <v/>
      </c>
      <c r="I1363" s="12" t="str">
        <f t="shared" si="65"/>
        <v/>
      </c>
    </row>
    <row r="1364" spans="2:9">
      <c r="B1364" t="str">
        <f>IF(_xlfn.CONCAT('OMR Ciktisi'!F1361:O1361)="","",VALUE(_xlfn.CONCAT('OMR Ciktisi'!F1361:O1361)))</f>
        <v/>
      </c>
      <c r="C1364" t="str">
        <f>IF(B1364="", "", OR(ISNUMBER(MATCH(B1364, 'Ogrenci Listesi'!$B$2:$B$1500, 0)), ISNUMBER(MATCH(B1364, 'Ogr List2'!$B$2:$B$1500, 0))))</f>
        <v/>
      </c>
      <c r="D1364" t="str">
        <f t="shared" si="63"/>
        <v/>
      </c>
      <c r="E1364" s="4" t="str" cm="1">
        <f t="array" ref="E1364">IF(A1364="","", SUMPRODUCT(--(INDEX('Cevap Anahtarları'!$B$2:$CW$10, MATCH(J1364, 'Cevap Anahtarları'!$A$2:$A$100, 0), 0)="ABCDE")) + SUMPRODUCT(--(K1364:DF1364 &lt;&gt; ""), --(ISNUMBER(SEARCH(K1364:DF1364, INDEX('Cevap Anahtarları'!$B$2:$CW$10, MATCH(J1364, 'Cevap Anahtarları'!$A$2:$A$100, 0), 0)))), --(INDEX('Cevap Anahtarları'!$B$2:$CW$10, MATCH(J1364, 'Cevap Anahtarları'!$A$2:$A$100, 0), 0)&lt;&gt;"ABCDE")))</f>
        <v/>
      </c>
      <c r="F1364" s="4" t="str" cm="1">
        <f t="array" ref="F1364">IF(A1364="","",SUMPRODUCT(1* (K1364:DF1364 &lt;&gt; 0)*(NOT(ISNUMBER(SEARCH(K1364:DF1364,INDEX('Cevap Anahtarları'!$B$2:$CW$10,MATCH(J1364,'Cevap Anahtarları'!$A$2:$A$100,0),0)))))))</f>
        <v/>
      </c>
      <c r="G1364" s="4" t="str" cm="1">
        <f t="array" aca="1" ref="G1364" ca="1">IF(A1364="", "", SUMPRODUCT(--(OFFSET(K1364, 0, 0, 1, $O$1) = 0), --(INDEX('Cevap Anahtarları'!$B$2:$CW$10, MATCH(J1364, 'Cevap Anahtarları'!$A$2:$A$100, 0), COLUMN(OFFSET(K1364, 0, 0, 1, $O$1))-COLUMN(K1364)+1) &lt;&gt; "ABCDE")))</f>
        <v/>
      </c>
      <c r="H1364" s="12" t="str">
        <f t="shared" si="64"/>
        <v/>
      </c>
      <c r="I1364" s="12" t="str">
        <f t="shared" si="65"/>
        <v/>
      </c>
    </row>
    <row r="1365" spans="2:9">
      <c r="B1365" t="str">
        <f>IF(_xlfn.CONCAT('OMR Ciktisi'!F1362:O1362)="","",VALUE(_xlfn.CONCAT('OMR Ciktisi'!F1362:O1362)))</f>
        <v/>
      </c>
      <c r="C1365" t="str">
        <f>IF(B1365="", "", OR(ISNUMBER(MATCH(B1365, 'Ogrenci Listesi'!$B$2:$B$1500, 0)), ISNUMBER(MATCH(B1365, 'Ogr List2'!$B$2:$B$1500, 0))))</f>
        <v/>
      </c>
      <c r="D1365" t="str">
        <f t="shared" si="63"/>
        <v/>
      </c>
      <c r="E1365" s="4" t="str" cm="1">
        <f t="array" ref="E1365">IF(A1365="","", SUMPRODUCT(--(INDEX('Cevap Anahtarları'!$B$2:$CW$10, MATCH(J1365, 'Cevap Anahtarları'!$A$2:$A$100, 0), 0)="ABCDE")) + SUMPRODUCT(--(K1365:DF1365 &lt;&gt; ""), --(ISNUMBER(SEARCH(K1365:DF1365, INDEX('Cevap Anahtarları'!$B$2:$CW$10, MATCH(J1365, 'Cevap Anahtarları'!$A$2:$A$100, 0), 0)))), --(INDEX('Cevap Anahtarları'!$B$2:$CW$10, MATCH(J1365, 'Cevap Anahtarları'!$A$2:$A$100, 0), 0)&lt;&gt;"ABCDE")))</f>
        <v/>
      </c>
      <c r="F1365" s="4" t="str" cm="1">
        <f t="array" ref="F1365">IF(A1365="","",SUMPRODUCT(1* (K1365:DF1365 &lt;&gt; 0)*(NOT(ISNUMBER(SEARCH(K1365:DF1365,INDEX('Cevap Anahtarları'!$B$2:$CW$10,MATCH(J1365,'Cevap Anahtarları'!$A$2:$A$100,0),0)))))))</f>
        <v/>
      </c>
      <c r="G1365" s="4" t="str" cm="1">
        <f t="array" aca="1" ref="G1365" ca="1">IF(A1365="", "", SUMPRODUCT(--(OFFSET(K1365, 0, 0, 1, $O$1) = 0), --(INDEX('Cevap Anahtarları'!$B$2:$CW$10, MATCH(J1365, 'Cevap Anahtarları'!$A$2:$A$100, 0), COLUMN(OFFSET(K1365, 0, 0, 1, $O$1))-COLUMN(K1365)+1) &lt;&gt; "ABCDE")))</f>
        <v/>
      </c>
      <c r="H1365" s="12" t="str">
        <f t="shared" si="64"/>
        <v/>
      </c>
      <c r="I1365" s="12" t="str">
        <f t="shared" si="65"/>
        <v/>
      </c>
    </row>
    <row r="1366" spans="2:9">
      <c r="B1366" t="str">
        <f>IF(_xlfn.CONCAT('OMR Ciktisi'!F1363:O1363)="","",VALUE(_xlfn.CONCAT('OMR Ciktisi'!F1363:O1363)))</f>
        <v/>
      </c>
      <c r="C1366" t="str">
        <f>IF(B1366="", "", OR(ISNUMBER(MATCH(B1366, 'Ogrenci Listesi'!$B$2:$B$1500, 0)), ISNUMBER(MATCH(B1366, 'Ogr List2'!$B$2:$B$1500, 0))))</f>
        <v/>
      </c>
      <c r="D1366" t="str">
        <f t="shared" si="63"/>
        <v/>
      </c>
      <c r="E1366" s="4" t="str" cm="1">
        <f t="array" ref="E1366">IF(A1366="","", SUMPRODUCT(--(INDEX('Cevap Anahtarları'!$B$2:$CW$10, MATCH(J1366, 'Cevap Anahtarları'!$A$2:$A$100, 0), 0)="ABCDE")) + SUMPRODUCT(--(K1366:DF1366 &lt;&gt; ""), --(ISNUMBER(SEARCH(K1366:DF1366, INDEX('Cevap Anahtarları'!$B$2:$CW$10, MATCH(J1366, 'Cevap Anahtarları'!$A$2:$A$100, 0), 0)))), --(INDEX('Cevap Anahtarları'!$B$2:$CW$10, MATCH(J1366, 'Cevap Anahtarları'!$A$2:$A$100, 0), 0)&lt;&gt;"ABCDE")))</f>
        <v/>
      </c>
      <c r="F1366" s="4" t="str" cm="1">
        <f t="array" ref="F1366">IF(A1366="","",SUMPRODUCT(1* (K1366:DF1366 &lt;&gt; 0)*(NOT(ISNUMBER(SEARCH(K1366:DF1366,INDEX('Cevap Anahtarları'!$B$2:$CW$10,MATCH(J1366,'Cevap Anahtarları'!$A$2:$A$100,0),0)))))))</f>
        <v/>
      </c>
      <c r="G1366" s="4" t="str" cm="1">
        <f t="array" aca="1" ref="G1366" ca="1">IF(A1366="", "", SUMPRODUCT(--(OFFSET(K1366, 0, 0, 1, $O$1) = 0), --(INDEX('Cevap Anahtarları'!$B$2:$CW$10, MATCH(J1366, 'Cevap Anahtarları'!$A$2:$A$100, 0), COLUMN(OFFSET(K1366, 0, 0, 1, $O$1))-COLUMN(K1366)+1) &lt;&gt; "ABCDE")))</f>
        <v/>
      </c>
      <c r="H1366" s="12" t="str">
        <f t="shared" si="64"/>
        <v/>
      </c>
      <c r="I1366" s="12" t="str">
        <f t="shared" si="65"/>
        <v/>
      </c>
    </row>
    <row r="1367" spans="2:9">
      <c r="B1367" t="str">
        <f>IF(_xlfn.CONCAT('OMR Ciktisi'!F1364:O1364)="","",VALUE(_xlfn.CONCAT('OMR Ciktisi'!F1364:O1364)))</f>
        <v/>
      </c>
      <c r="C1367" t="str">
        <f>IF(B1367="", "", OR(ISNUMBER(MATCH(B1367, 'Ogrenci Listesi'!$B$2:$B$1500, 0)), ISNUMBER(MATCH(B1367, 'Ogr List2'!$B$2:$B$1500, 0))))</f>
        <v/>
      </c>
      <c r="D1367" t="str">
        <f t="shared" si="63"/>
        <v/>
      </c>
      <c r="E1367" s="4" t="str" cm="1">
        <f t="array" ref="E1367">IF(A1367="","", SUMPRODUCT(--(INDEX('Cevap Anahtarları'!$B$2:$CW$10, MATCH(J1367, 'Cevap Anahtarları'!$A$2:$A$100, 0), 0)="ABCDE")) + SUMPRODUCT(--(K1367:DF1367 &lt;&gt; ""), --(ISNUMBER(SEARCH(K1367:DF1367, INDEX('Cevap Anahtarları'!$B$2:$CW$10, MATCH(J1367, 'Cevap Anahtarları'!$A$2:$A$100, 0), 0)))), --(INDEX('Cevap Anahtarları'!$B$2:$CW$10, MATCH(J1367, 'Cevap Anahtarları'!$A$2:$A$100, 0), 0)&lt;&gt;"ABCDE")))</f>
        <v/>
      </c>
      <c r="F1367" s="4" t="str" cm="1">
        <f t="array" ref="F1367">IF(A1367="","",SUMPRODUCT(1* (K1367:DF1367 &lt;&gt; 0)*(NOT(ISNUMBER(SEARCH(K1367:DF1367,INDEX('Cevap Anahtarları'!$B$2:$CW$10,MATCH(J1367,'Cevap Anahtarları'!$A$2:$A$100,0),0)))))))</f>
        <v/>
      </c>
      <c r="G1367" s="4" t="str" cm="1">
        <f t="array" aca="1" ref="G1367" ca="1">IF(A1367="", "", SUMPRODUCT(--(OFFSET(K1367, 0, 0, 1, $O$1) = 0), --(INDEX('Cevap Anahtarları'!$B$2:$CW$10, MATCH(J1367, 'Cevap Anahtarları'!$A$2:$A$100, 0), COLUMN(OFFSET(K1367, 0, 0, 1, $O$1))-COLUMN(K1367)+1) &lt;&gt; "ABCDE")))</f>
        <v/>
      </c>
      <c r="H1367" s="12" t="str">
        <f t="shared" si="64"/>
        <v/>
      </c>
      <c r="I1367" s="12" t="str">
        <f t="shared" si="65"/>
        <v/>
      </c>
    </row>
    <row r="1368" spans="2:9">
      <c r="B1368" t="str">
        <f>IF(_xlfn.CONCAT('OMR Ciktisi'!F1365:O1365)="","",VALUE(_xlfn.CONCAT('OMR Ciktisi'!F1365:O1365)))</f>
        <v/>
      </c>
      <c r="C1368" t="str">
        <f>IF(B1368="", "", OR(ISNUMBER(MATCH(B1368, 'Ogrenci Listesi'!$B$2:$B$1500, 0)), ISNUMBER(MATCH(B1368, 'Ogr List2'!$B$2:$B$1500, 0))))</f>
        <v/>
      </c>
      <c r="D1368" t="str">
        <f t="shared" si="63"/>
        <v/>
      </c>
      <c r="E1368" s="4" t="str" cm="1">
        <f t="array" ref="E1368">IF(A1368="","", SUMPRODUCT(--(INDEX('Cevap Anahtarları'!$B$2:$CW$10, MATCH(J1368, 'Cevap Anahtarları'!$A$2:$A$100, 0), 0)="ABCDE")) + SUMPRODUCT(--(K1368:DF1368 &lt;&gt; ""), --(ISNUMBER(SEARCH(K1368:DF1368, INDEX('Cevap Anahtarları'!$B$2:$CW$10, MATCH(J1368, 'Cevap Anahtarları'!$A$2:$A$100, 0), 0)))), --(INDEX('Cevap Anahtarları'!$B$2:$CW$10, MATCH(J1368, 'Cevap Anahtarları'!$A$2:$A$100, 0), 0)&lt;&gt;"ABCDE")))</f>
        <v/>
      </c>
      <c r="F1368" s="4" t="str" cm="1">
        <f t="array" ref="F1368">IF(A1368="","",SUMPRODUCT(1* (K1368:DF1368 &lt;&gt; 0)*(NOT(ISNUMBER(SEARCH(K1368:DF1368,INDEX('Cevap Anahtarları'!$B$2:$CW$10,MATCH(J1368,'Cevap Anahtarları'!$A$2:$A$100,0),0)))))))</f>
        <v/>
      </c>
      <c r="G1368" s="4" t="str" cm="1">
        <f t="array" aca="1" ref="G1368" ca="1">IF(A1368="", "", SUMPRODUCT(--(OFFSET(K1368, 0, 0, 1, $O$1) = 0), --(INDEX('Cevap Anahtarları'!$B$2:$CW$10, MATCH(J1368, 'Cevap Anahtarları'!$A$2:$A$100, 0), COLUMN(OFFSET(K1368, 0, 0, 1, $O$1))-COLUMN(K1368)+1) &lt;&gt; "ABCDE")))</f>
        <v/>
      </c>
      <c r="H1368" s="12" t="str">
        <f t="shared" si="64"/>
        <v/>
      </c>
      <c r="I1368" s="12" t="str">
        <f t="shared" si="65"/>
        <v/>
      </c>
    </row>
    <row r="1369" spans="2:9">
      <c r="B1369" t="str">
        <f>IF(_xlfn.CONCAT('OMR Ciktisi'!F1366:O1366)="","",VALUE(_xlfn.CONCAT('OMR Ciktisi'!F1366:O1366)))</f>
        <v/>
      </c>
      <c r="C1369" t="str">
        <f>IF(B1369="", "", OR(ISNUMBER(MATCH(B1369, 'Ogrenci Listesi'!$B$2:$B$1500, 0)), ISNUMBER(MATCH(B1369, 'Ogr List2'!$B$2:$B$1500, 0))))</f>
        <v/>
      </c>
      <c r="D1369" t="str">
        <f t="shared" si="63"/>
        <v/>
      </c>
      <c r="E1369" s="4" t="str" cm="1">
        <f t="array" ref="E1369">IF(A1369="","", SUMPRODUCT(--(INDEX('Cevap Anahtarları'!$B$2:$CW$10, MATCH(J1369, 'Cevap Anahtarları'!$A$2:$A$100, 0), 0)="ABCDE")) + SUMPRODUCT(--(K1369:DF1369 &lt;&gt; ""), --(ISNUMBER(SEARCH(K1369:DF1369, INDEX('Cevap Anahtarları'!$B$2:$CW$10, MATCH(J1369, 'Cevap Anahtarları'!$A$2:$A$100, 0), 0)))), --(INDEX('Cevap Anahtarları'!$B$2:$CW$10, MATCH(J1369, 'Cevap Anahtarları'!$A$2:$A$100, 0), 0)&lt;&gt;"ABCDE")))</f>
        <v/>
      </c>
      <c r="F1369" s="4" t="str" cm="1">
        <f t="array" ref="F1369">IF(A1369="","",SUMPRODUCT(1* (K1369:DF1369 &lt;&gt; 0)*(NOT(ISNUMBER(SEARCH(K1369:DF1369,INDEX('Cevap Anahtarları'!$B$2:$CW$10,MATCH(J1369,'Cevap Anahtarları'!$A$2:$A$100,0),0)))))))</f>
        <v/>
      </c>
      <c r="G1369" s="4" t="str" cm="1">
        <f t="array" aca="1" ref="G1369" ca="1">IF(A1369="", "", SUMPRODUCT(--(OFFSET(K1369, 0, 0, 1, $O$1) = 0), --(INDEX('Cevap Anahtarları'!$B$2:$CW$10, MATCH(J1369, 'Cevap Anahtarları'!$A$2:$A$100, 0), COLUMN(OFFSET(K1369, 0, 0, 1, $O$1))-COLUMN(K1369)+1) &lt;&gt; "ABCDE")))</f>
        <v/>
      </c>
      <c r="H1369" s="12" t="str">
        <f t="shared" si="64"/>
        <v/>
      </c>
      <c r="I1369" s="12" t="str">
        <f t="shared" si="65"/>
        <v/>
      </c>
    </row>
    <row r="1370" spans="2:9">
      <c r="B1370" t="str">
        <f>IF(_xlfn.CONCAT('OMR Ciktisi'!F1367:O1367)="","",VALUE(_xlfn.CONCAT('OMR Ciktisi'!F1367:O1367)))</f>
        <v/>
      </c>
      <c r="C1370" t="str">
        <f>IF(B1370="", "", OR(ISNUMBER(MATCH(B1370, 'Ogrenci Listesi'!$B$2:$B$1500, 0)), ISNUMBER(MATCH(B1370, 'Ogr List2'!$B$2:$B$1500, 0))))</f>
        <v/>
      </c>
      <c r="D1370" t="str">
        <f t="shared" si="63"/>
        <v/>
      </c>
      <c r="E1370" s="4" t="str" cm="1">
        <f t="array" ref="E1370">IF(A1370="","", SUMPRODUCT(--(INDEX('Cevap Anahtarları'!$B$2:$CW$10, MATCH(J1370, 'Cevap Anahtarları'!$A$2:$A$100, 0), 0)="ABCDE")) + SUMPRODUCT(--(K1370:DF1370 &lt;&gt; ""), --(ISNUMBER(SEARCH(K1370:DF1370, INDEX('Cevap Anahtarları'!$B$2:$CW$10, MATCH(J1370, 'Cevap Anahtarları'!$A$2:$A$100, 0), 0)))), --(INDEX('Cevap Anahtarları'!$B$2:$CW$10, MATCH(J1370, 'Cevap Anahtarları'!$A$2:$A$100, 0), 0)&lt;&gt;"ABCDE")))</f>
        <v/>
      </c>
      <c r="F1370" s="4" t="str" cm="1">
        <f t="array" ref="F1370">IF(A1370="","",SUMPRODUCT(1* (K1370:DF1370 &lt;&gt; 0)*(NOT(ISNUMBER(SEARCH(K1370:DF1370,INDEX('Cevap Anahtarları'!$B$2:$CW$10,MATCH(J1370,'Cevap Anahtarları'!$A$2:$A$100,0),0)))))))</f>
        <v/>
      </c>
      <c r="G1370" s="4" t="str" cm="1">
        <f t="array" aca="1" ref="G1370" ca="1">IF(A1370="", "", SUMPRODUCT(--(OFFSET(K1370, 0, 0, 1, $O$1) = 0), --(INDEX('Cevap Anahtarları'!$B$2:$CW$10, MATCH(J1370, 'Cevap Anahtarları'!$A$2:$A$100, 0), COLUMN(OFFSET(K1370, 0, 0, 1, $O$1))-COLUMN(K1370)+1) &lt;&gt; "ABCDE")))</f>
        <v/>
      </c>
      <c r="H1370" s="12" t="str">
        <f t="shared" si="64"/>
        <v/>
      </c>
      <c r="I1370" s="12" t="str">
        <f t="shared" si="65"/>
        <v/>
      </c>
    </row>
    <row r="1371" spans="2:9">
      <c r="B1371" t="str">
        <f>IF(_xlfn.CONCAT('OMR Ciktisi'!F1368:O1368)="","",VALUE(_xlfn.CONCAT('OMR Ciktisi'!F1368:O1368)))</f>
        <v/>
      </c>
      <c r="C1371" t="str">
        <f>IF(B1371="", "", OR(ISNUMBER(MATCH(B1371, 'Ogrenci Listesi'!$B$2:$B$1500, 0)), ISNUMBER(MATCH(B1371, 'Ogr List2'!$B$2:$B$1500, 0))))</f>
        <v/>
      </c>
      <c r="D1371" t="str">
        <f t="shared" si="63"/>
        <v/>
      </c>
      <c r="E1371" s="4" t="str" cm="1">
        <f t="array" ref="E1371">IF(A1371="","", SUMPRODUCT(--(INDEX('Cevap Anahtarları'!$B$2:$CW$10, MATCH(J1371, 'Cevap Anahtarları'!$A$2:$A$100, 0), 0)="ABCDE")) + SUMPRODUCT(--(K1371:DF1371 &lt;&gt; ""), --(ISNUMBER(SEARCH(K1371:DF1371, INDEX('Cevap Anahtarları'!$B$2:$CW$10, MATCH(J1371, 'Cevap Anahtarları'!$A$2:$A$100, 0), 0)))), --(INDEX('Cevap Anahtarları'!$B$2:$CW$10, MATCH(J1371, 'Cevap Anahtarları'!$A$2:$A$100, 0), 0)&lt;&gt;"ABCDE")))</f>
        <v/>
      </c>
      <c r="F1371" s="4" t="str" cm="1">
        <f t="array" ref="F1371">IF(A1371="","",SUMPRODUCT(1* (K1371:DF1371 &lt;&gt; 0)*(NOT(ISNUMBER(SEARCH(K1371:DF1371,INDEX('Cevap Anahtarları'!$B$2:$CW$10,MATCH(J1371,'Cevap Anahtarları'!$A$2:$A$100,0),0)))))))</f>
        <v/>
      </c>
      <c r="G1371" s="4" t="str" cm="1">
        <f t="array" aca="1" ref="G1371" ca="1">IF(A1371="", "", SUMPRODUCT(--(OFFSET(K1371, 0, 0, 1, $O$1) = 0), --(INDEX('Cevap Anahtarları'!$B$2:$CW$10, MATCH(J1371, 'Cevap Anahtarları'!$A$2:$A$100, 0), COLUMN(OFFSET(K1371, 0, 0, 1, $O$1))-COLUMN(K1371)+1) &lt;&gt; "ABCDE")))</f>
        <v/>
      </c>
      <c r="H1371" s="12" t="str">
        <f t="shared" si="64"/>
        <v/>
      </c>
      <c r="I1371" s="12" t="str">
        <f t="shared" si="65"/>
        <v/>
      </c>
    </row>
    <row r="1372" spans="2:9">
      <c r="B1372" t="str">
        <f>IF(_xlfn.CONCAT('OMR Ciktisi'!F1369:O1369)="","",VALUE(_xlfn.CONCAT('OMR Ciktisi'!F1369:O1369)))</f>
        <v/>
      </c>
      <c r="C1372" t="str">
        <f>IF(B1372="", "", OR(ISNUMBER(MATCH(B1372, 'Ogrenci Listesi'!$B$2:$B$1500, 0)), ISNUMBER(MATCH(B1372, 'Ogr List2'!$B$2:$B$1500, 0))))</f>
        <v/>
      </c>
      <c r="D1372" t="str">
        <f t="shared" si="63"/>
        <v/>
      </c>
      <c r="E1372" s="4" t="str" cm="1">
        <f t="array" ref="E1372">IF(A1372="","", SUMPRODUCT(--(INDEX('Cevap Anahtarları'!$B$2:$CW$10, MATCH(J1372, 'Cevap Anahtarları'!$A$2:$A$100, 0), 0)="ABCDE")) + SUMPRODUCT(--(K1372:DF1372 &lt;&gt; ""), --(ISNUMBER(SEARCH(K1372:DF1372, INDEX('Cevap Anahtarları'!$B$2:$CW$10, MATCH(J1372, 'Cevap Anahtarları'!$A$2:$A$100, 0), 0)))), --(INDEX('Cevap Anahtarları'!$B$2:$CW$10, MATCH(J1372, 'Cevap Anahtarları'!$A$2:$A$100, 0), 0)&lt;&gt;"ABCDE")))</f>
        <v/>
      </c>
      <c r="F1372" s="4" t="str" cm="1">
        <f t="array" ref="F1372">IF(A1372="","",SUMPRODUCT(1* (K1372:DF1372 &lt;&gt; 0)*(NOT(ISNUMBER(SEARCH(K1372:DF1372,INDEX('Cevap Anahtarları'!$B$2:$CW$10,MATCH(J1372,'Cevap Anahtarları'!$A$2:$A$100,0),0)))))))</f>
        <v/>
      </c>
      <c r="G1372" s="4" t="str" cm="1">
        <f t="array" aca="1" ref="G1372" ca="1">IF(A1372="", "", SUMPRODUCT(--(OFFSET(K1372, 0, 0, 1, $O$1) = 0), --(INDEX('Cevap Anahtarları'!$B$2:$CW$10, MATCH(J1372, 'Cevap Anahtarları'!$A$2:$A$100, 0), COLUMN(OFFSET(K1372, 0, 0, 1, $O$1))-COLUMN(K1372)+1) &lt;&gt; "ABCDE")))</f>
        <v/>
      </c>
      <c r="H1372" s="12" t="str">
        <f t="shared" si="64"/>
        <v/>
      </c>
      <c r="I1372" s="12" t="str">
        <f t="shared" si="65"/>
        <v/>
      </c>
    </row>
    <row r="1373" spans="2:9">
      <c r="B1373" t="str">
        <f>IF(_xlfn.CONCAT('OMR Ciktisi'!F1370:O1370)="","",VALUE(_xlfn.CONCAT('OMR Ciktisi'!F1370:O1370)))</f>
        <v/>
      </c>
      <c r="C1373" t="str">
        <f>IF(B1373="", "", OR(ISNUMBER(MATCH(B1373, 'Ogrenci Listesi'!$B$2:$B$1500, 0)), ISNUMBER(MATCH(B1373, 'Ogr List2'!$B$2:$B$1500, 0))))</f>
        <v/>
      </c>
      <c r="D1373" t="str">
        <f t="shared" si="63"/>
        <v/>
      </c>
      <c r="E1373" s="4" t="str" cm="1">
        <f t="array" ref="E1373">IF(A1373="","", SUMPRODUCT(--(INDEX('Cevap Anahtarları'!$B$2:$CW$10, MATCH(J1373, 'Cevap Anahtarları'!$A$2:$A$100, 0), 0)="ABCDE")) + SUMPRODUCT(--(K1373:DF1373 &lt;&gt; ""), --(ISNUMBER(SEARCH(K1373:DF1373, INDEX('Cevap Anahtarları'!$B$2:$CW$10, MATCH(J1373, 'Cevap Anahtarları'!$A$2:$A$100, 0), 0)))), --(INDEX('Cevap Anahtarları'!$B$2:$CW$10, MATCH(J1373, 'Cevap Anahtarları'!$A$2:$A$100, 0), 0)&lt;&gt;"ABCDE")))</f>
        <v/>
      </c>
      <c r="F1373" s="4" t="str" cm="1">
        <f t="array" ref="F1373">IF(A1373="","",SUMPRODUCT(1* (K1373:DF1373 &lt;&gt; 0)*(NOT(ISNUMBER(SEARCH(K1373:DF1373,INDEX('Cevap Anahtarları'!$B$2:$CW$10,MATCH(J1373,'Cevap Anahtarları'!$A$2:$A$100,0),0)))))))</f>
        <v/>
      </c>
      <c r="G1373" s="4" t="str" cm="1">
        <f t="array" aca="1" ref="G1373" ca="1">IF(A1373="", "", SUMPRODUCT(--(OFFSET(K1373, 0, 0, 1, $O$1) = 0), --(INDEX('Cevap Anahtarları'!$B$2:$CW$10, MATCH(J1373, 'Cevap Anahtarları'!$A$2:$A$100, 0), COLUMN(OFFSET(K1373, 0, 0, 1, $O$1))-COLUMN(K1373)+1) &lt;&gt; "ABCDE")))</f>
        <v/>
      </c>
      <c r="H1373" s="12" t="str">
        <f t="shared" si="64"/>
        <v/>
      </c>
      <c r="I1373" s="12" t="str">
        <f t="shared" si="65"/>
        <v/>
      </c>
    </row>
    <row r="1374" spans="2:9">
      <c r="B1374" t="str">
        <f>IF(_xlfn.CONCAT('OMR Ciktisi'!F1371:O1371)="","",VALUE(_xlfn.CONCAT('OMR Ciktisi'!F1371:O1371)))</f>
        <v/>
      </c>
      <c r="C1374" t="str">
        <f>IF(B1374="", "", OR(ISNUMBER(MATCH(B1374, 'Ogrenci Listesi'!$B$2:$B$1500, 0)), ISNUMBER(MATCH(B1374, 'Ogr List2'!$B$2:$B$1500, 0))))</f>
        <v/>
      </c>
      <c r="D1374" t="str">
        <f t="shared" si="63"/>
        <v/>
      </c>
      <c r="E1374" s="4" t="str" cm="1">
        <f t="array" ref="E1374">IF(A1374="","", SUMPRODUCT(--(INDEX('Cevap Anahtarları'!$B$2:$CW$10, MATCH(J1374, 'Cevap Anahtarları'!$A$2:$A$100, 0), 0)="ABCDE")) + SUMPRODUCT(--(K1374:DF1374 &lt;&gt; ""), --(ISNUMBER(SEARCH(K1374:DF1374, INDEX('Cevap Anahtarları'!$B$2:$CW$10, MATCH(J1374, 'Cevap Anahtarları'!$A$2:$A$100, 0), 0)))), --(INDEX('Cevap Anahtarları'!$B$2:$CW$10, MATCH(J1374, 'Cevap Anahtarları'!$A$2:$A$100, 0), 0)&lt;&gt;"ABCDE")))</f>
        <v/>
      </c>
      <c r="F1374" s="4" t="str" cm="1">
        <f t="array" ref="F1374">IF(A1374="","",SUMPRODUCT(1* (K1374:DF1374 &lt;&gt; 0)*(NOT(ISNUMBER(SEARCH(K1374:DF1374,INDEX('Cevap Anahtarları'!$B$2:$CW$10,MATCH(J1374,'Cevap Anahtarları'!$A$2:$A$100,0),0)))))))</f>
        <v/>
      </c>
      <c r="G1374" s="4" t="str" cm="1">
        <f t="array" aca="1" ref="G1374" ca="1">IF(A1374="", "", SUMPRODUCT(--(OFFSET(K1374, 0, 0, 1, $O$1) = 0), --(INDEX('Cevap Anahtarları'!$B$2:$CW$10, MATCH(J1374, 'Cevap Anahtarları'!$A$2:$A$100, 0), COLUMN(OFFSET(K1374, 0, 0, 1, $O$1))-COLUMN(K1374)+1) &lt;&gt; "ABCDE")))</f>
        <v/>
      </c>
      <c r="H1374" s="12" t="str">
        <f t="shared" si="64"/>
        <v/>
      </c>
      <c r="I1374" s="12" t="str">
        <f t="shared" si="65"/>
        <v/>
      </c>
    </row>
    <row r="1375" spans="2:9">
      <c r="B1375" t="str">
        <f>IF(_xlfn.CONCAT('OMR Ciktisi'!F1372:O1372)="","",VALUE(_xlfn.CONCAT('OMR Ciktisi'!F1372:O1372)))</f>
        <v/>
      </c>
      <c r="C1375" t="str">
        <f>IF(B1375="", "", OR(ISNUMBER(MATCH(B1375, 'Ogrenci Listesi'!$B$2:$B$1500, 0)), ISNUMBER(MATCH(B1375, 'Ogr List2'!$B$2:$B$1500, 0))))</f>
        <v/>
      </c>
      <c r="D1375" t="str">
        <f t="shared" si="63"/>
        <v/>
      </c>
      <c r="E1375" s="4" t="str" cm="1">
        <f t="array" ref="E1375">IF(A1375="","", SUMPRODUCT(--(INDEX('Cevap Anahtarları'!$B$2:$CW$10, MATCH(J1375, 'Cevap Anahtarları'!$A$2:$A$100, 0), 0)="ABCDE")) + SUMPRODUCT(--(K1375:DF1375 &lt;&gt; ""), --(ISNUMBER(SEARCH(K1375:DF1375, INDEX('Cevap Anahtarları'!$B$2:$CW$10, MATCH(J1375, 'Cevap Anahtarları'!$A$2:$A$100, 0), 0)))), --(INDEX('Cevap Anahtarları'!$B$2:$CW$10, MATCH(J1375, 'Cevap Anahtarları'!$A$2:$A$100, 0), 0)&lt;&gt;"ABCDE")))</f>
        <v/>
      </c>
      <c r="F1375" s="4" t="str" cm="1">
        <f t="array" ref="F1375">IF(A1375="","",SUMPRODUCT(1* (K1375:DF1375 &lt;&gt; 0)*(NOT(ISNUMBER(SEARCH(K1375:DF1375,INDEX('Cevap Anahtarları'!$B$2:$CW$10,MATCH(J1375,'Cevap Anahtarları'!$A$2:$A$100,0),0)))))))</f>
        <v/>
      </c>
      <c r="G1375" s="4" t="str" cm="1">
        <f t="array" aca="1" ref="G1375" ca="1">IF(A1375="", "", SUMPRODUCT(--(OFFSET(K1375, 0, 0, 1, $O$1) = 0), --(INDEX('Cevap Anahtarları'!$B$2:$CW$10, MATCH(J1375, 'Cevap Anahtarları'!$A$2:$A$100, 0), COLUMN(OFFSET(K1375, 0, 0, 1, $O$1))-COLUMN(K1375)+1) &lt;&gt; "ABCDE")))</f>
        <v/>
      </c>
      <c r="H1375" s="12" t="str">
        <f t="shared" si="64"/>
        <v/>
      </c>
      <c r="I1375" s="12" t="str">
        <f t="shared" si="65"/>
        <v/>
      </c>
    </row>
    <row r="1376" spans="2:9">
      <c r="B1376" t="str">
        <f>IF(_xlfn.CONCAT('OMR Ciktisi'!F1373:O1373)="","",VALUE(_xlfn.CONCAT('OMR Ciktisi'!F1373:O1373)))</f>
        <v/>
      </c>
      <c r="C1376" t="str">
        <f>IF(B1376="", "", OR(ISNUMBER(MATCH(B1376, 'Ogrenci Listesi'!$B$2:$B$1500, 0)), ISNUMBER(MATCH(B1376, 'Ogr List2'!$B$2:$B$1500, 0))))</f>
        <v/>
      </c>
      <c r="D1376" t="str">
        <f t="shared" si="63"/>
        <v/>
      </c>
      <c r="E1376" s="4" t="str" cm="1">
        <f t="array" ref="E1376">IF(A1376="","", SUMPRODUCT(--(INDEX('Cevap Anahtarları'!$B$2:$CW$10, MATCH(J1376, 'Cevap Anahtarları'!$A$2:$A$100, 0), 0)="ABCDE")) + SUMPRODUCT(--(K1376:DF1376 &lt;&gt; ""), --(ISNUMBER(SEARCH(K1376:DF1376, INDEX('Cevap Anahtarları'!$B$2:$CW$10, MATCH(J1376, 'Cevap Anahtarları'!$A$2:$A$100, 0), 0)))), --(INDEX('Cevap Anahtarları'!$B$2:$CW$10, MATCH(J1376, 'Cevap Anahtarları'!$A$2:$A$100, 0), 0)&lt;&gt;"ABCDE")))</f>
        <v/>
      </c>
      <c r="F1376" s="4" t="str" cm="1">
        <f t="array" ref="F1376">IF(A1376="","",SUMPRODUCT(1* (K1376:DF1376 &lt;&gt; 0)*(NOT(ISNUMBER(SEARCH(K1376:DF1376,INDEX('Cevap Anahtarları'!$B$2:$CW$10,MATCH(J1376,'Cevap Anahtarları'!$A$2:$A$100,0),0)))))))</f>
        <v/>
      </c>
      <c r="G1376" s="4" t="str" cm="1">
        <f t="array" aca="1" ref="G1376" ca="1">IF(A1376="", "", SUMPRODUCT(--(OFFSET(K1376, 0, 0, 1, $O$1) = 0), --(INDEX('Cevap Anahtarları'!$B$2:$CW$10, MATCH(J1376, 'Cevap Anahtarları'!$A$2:$A$100, 0), COLUMN(OFFSET(K1376, 0, 0, 1, $O$1))-COLUMN(K1376)+1) &lt;&gt; "ABCDE")))</f>
        <v/>
      </c>
      <c r="H1376" s="12" t="str">
        <f t="shared" si="64"/>
        <v/>
      </c>
      <c r="I1376" s="12" t="str">
        <f t="shared" si="65"/>
        <v/>
      </c>
    </row>
    <row r="1377" spans="2:9">
      <c r="B1377" t="str">
        <f>IF(_xlfn.CONCAT('OMR Ciktisi'!F1374:O1374)="","",VALUE(_xlfn.CONCAT('OMR Ciktisi'!F1374:O1374)))</f>
        <v/>
      </c>
      <c r="C1377" t="str">
        <f>IF(B1377="", "", OR(ISNUMBER(MATCH(B1377, 'Ogrenci Listesi'!$B$2:$B$1500, 0)), ISNUMBER(MATCH(B1377, 'Ogr List2'!$B$2:$B$1500, 0))))</f>
        <v/>
      </c>
      <c r="D1377" t="str">
        <f t="shared" si="63"/>
        <v/>
      </c>
      <c r="E1377" s="4" t="str" cm="1">
        <f t="array" ref="E1377">IF(A1377="","", SUMPRODUCT(--(INDEX('Cevap Anahtarları'!$B$2:$CW$10, MATCH(J1377, 'Cevap Anahtarları'!$A$2:$A$100, 0), 0)="ABCDE")) + SUMPRODUCT(--(K1377:DF1377 &lt;&gt; ""), --(ISNUMBER(SEARCH(K1377:DF1377, INDEX('Cevap Anahtarları'!$B$2:$CW$10, MATCH(J1377, 'Cevap Anahtarları'!$A$2:$A$100, 0), 0)))), --(INDEX('Cevap Anahtarları'!$B$2:$CW$10, MATCH(J1377, 'Cevap Anahtarları'!$A$2:$A$100, 0), 0)&lt;&gt;"ABCDE")))</f>
        <v/>
      </c>
      <c r="F1377" s="4" t="str" cm="1">
        <f t="array" ref="F1377">IF(A1377="","",SUMPRODUCT(1* (K1377:DF1377 &lt;&gt; 0)*(NOT(ISNUMBER(SEARCH(K1377:DF1377,INDEX('Cevap Anahtarları'!$B$2:$CW$10,MATCH(J1377,'Cevap Anahtarları'!$A$2:$A$100,0),0)))))))</f>
        <v/>
      </c>
      <c r="G1377" s="4" t="str" cm="1">
        <f t="array" aca="1" ref="G1377" ca="1">IF(A1377="", "", SUMPRODUCT(--(OFFSET(K1377, 0, 0, 1, $O$1) = 0), --(INDEX('Cevap Anahtarları'!$B$2:$CW$10, MATCH(J1377, 'Cevap Anahtarları'!$A$2:$A$100, 0), COLUMN(OFFSET(K1377, 0, 0, 1, $O$1))-COLUMN(K1377)+1) &lt;&gt; "ABCDE")))</f>
        <v/>
      </c>
      <c r="H1377" s="12" t="str">
        <f t="shared" si="64"/>
        <v/>
      </c>
      <c r="I1377" s="12" t="str">
        <f t="shared" si="65"/>
        <v/>
      </c>
    </row>
    <row r="1378" spans="2:9">
      <c r="B1378" t="str">
        <f>IF(_xlfn.CONCAT('OMR Ciktisi'!F1375:O1375)="","",VALUE(_xlfn.CONCAT('OMR Ciktisi'!F1375:O1375)))</f>
        <v/>
      </c>
      <c r="C1378" t="str">
        <f>IF(B1378="", "", OR(ISNUMBER(MATCH(B1378, 'Ogrenci Listesi'!$B$2:$B$1500, 0)), ISNUMBER(MATCH(B1378, 'Ogr List2'!$B$2:$B$1500, 0))))</f>
        <v/>
      </c>
      <c r="D1378" t="str">
        <f t="shared" si="63"/>
        <v/>
      </c>
      <c r="E1378" s="4" t="str" cm="1">
        <f t="array" ref="E1378">IF(A1378="","", SUMPRODUCT(--(INDEX('Cevap Anahtarları'!$B$2:$CW$10, MATCH(J1378, 'Cevap Anahtarları'!$A$2:$A$100, 0), 0)="ABCDE")) + SUMPRODUCT(--(K1378:DF1378 &lt;&gt; ""), --(ISNUMBER(SEARCH(K1378:DF1378, INDEX('Cevap Anahtarları'!$B$2:$CW$10, MATCH(J1378, 'Cevap Anahtarları'!$A$2:$A$100, 0), 0)))), --(INDEX('Cevap Anahtarları'!$B$2:$CW$10, MATCH(J1378, 'Cevap Anahtarları'!$A$2:$A$100, 0), 0)&lt;&gt;"ABCDE")))</f>
        <v/>
      </c>
      <c r="F1378" s="4" t="str" cm="1">
        <f t="array" ref="F1378">IF(A1378="","",SUMPRODUCT(1* (K1378:DF1378 &lt;&gt; 0)*(NOT(ISNUMBER(SEARCH(K1378:DF1378,INDEX('Cevap Anahtarları'!$B$2:$CW$10,MATCH(J1378,'Cevap Anahtarları'!$A$2:$A$100,0),0)))))))</f>
        <v/>
      </c>
      <c r="G1378" s="4" t="str" cm="1">
        <f t="array" aca="1" ref="G1378" ca="1">IF(A1378="", "", SUMPRODUCT(--(OFFSET(K1378, 0, 0, 1, $O$1) = 0), --(INDEX('Cevap Anahtarları'!$B$2:$CW$10, MATCH(J1378, 'Cevap Anahtarları'!$A$2:$A$100, 0), COLUMN(OFFSET(K1378, 0, 0, 1, $O$1))-COLUMN(K1378)+1) &lt;&gt; "ABCDE")))</f>
        <v/>
      </c>
      <c r="H1378" s="12" t="str">
        <f t="shared" si="64"/>
        <v/>
      </c>
      <c r="I1378" s="12" t="str">
        <f t="shared" si="65"/>
        <v/>
      </c>
    </row>
    <row r="1379" spans="2:9">
      <c r="B1379" t="str">
        <f>IF(_xlfn.CONCAT('OMR Ciktisi'!F1376:O1376)="","",VALUE(_xlfn.CONCAT('OMR Ciktisi'!F1376:O1376)))</f>
        <v/>
      </c>
      <c r="C1379" t="str">
        <f>IF(B1379="", "", OR(ISNUMBER(MATCH(B1379, 'Ogrenci Listesi'!$B$2:$B$1500, 0)), ISNUMBER(MATCH(B1379, 'Ogr List2'!$B$2:$B$1500, 0))))</f>
        <v/>
      </c>
      <c r="D1379" t="str">
        <f t="shared" si="63"/>
        <v/>
      </c>
      <c r="E1379" s="4" t="str" cm="1">
        <f t="array" ref="E1379">IF(A1379="","", SUMPRODUCT(--(INDEX('Cevap Anahtarları'!$B$2:$CW$10, MATCH(J1379, 'Cevap Anahtarları'!$A$2:$A$100, 0), 0)="ABCDE")) + SUMPRODUCT(--(K1379:DF1379 &lt;&gt; ""), --(ISNUMBER(SEARCH(K1379:DF1379, INDEX('Cevap Anahtarları'!$B$2:$CW$10, MATCH(J1379, 'Cevap Anahtarları'!$A$2:$A$100, 0), 0)))), --(INDEX('Cevap Anahtarları'!$B$2:$CW$10, MATCH(J1379, 'Cevap Anahtarları'!$A$2:$A$100, 0), 0)&lt;&gt;"ABCDE")))</f>
        <v/>
      </c>
      <c r="F1379" s="4" t="str" cm="1">
        <f t="array" ref="F1379">IF(A1379="","",SUMPRODUCT(1* (K1379:DF1379 &lt;&gt; 0)*(NOT(ISNUMBER(SEARCH(K1379:DF1379,INDEX('Cevap Anahtarları'!$B$2:$CW$10,MATCH(J1379,'Cevap Anahtarları'!$A$2:$A$100,0),0)))))))</f>
        <v/>
      </c>
      <c r="G1379" s="4" t="str" cm="1">
        <f t="array" aca="1" ref="G1379" ca="1">IF(A1379="", "", SUMPRODUCT(--(OFFSET(K1379, 0, 0, 1, $O$1) = 0), --(INDEX('Cevap Anahtarları'!$B$2:$CW$10, MATCH(J1379, 'Cevap Anahtarları'!$A$2:$A$100, 0), COLUMN(OFFSET(K1379, 0, 0, 1, $O$1))-COLUMN(K1379)+1) &lt;&gt; "ABCDE")))</f>
        <v/>
      </c>
      <c r="H1379" s="12" t="str">
        <f t="shared" si="64"/>
        <v/>
      </c>
      <c r="I1379" s="12" t="str">
        <f t="shared" si="65"/>
        <v/>
      </c>
    </row>
    <row r="1380" spans="2:9">
      <c r="B1380" t="str">
        <f>IF(_xlfn.CONCAT('OMR Ciktisi'!F1377:O1377)="","",VALUE(_xlfn.CONCAT('OMR Ciktisi'!F1377:O1377)))</f>
        <v/>
      </c>
      <c r="C1380" t="str">
        <f>IF(B1380="", "", OR(ISNUMBER(MATCH(B1380, 'Ogrenci Listesi'!$B$2:$B$1500, 0)), ISNUMBER(MATCH(B1380, 'Ogr List2'!$B$2:$B$1500, 0))))</f>
        <v/>
      </c>
      <c r="D1380" t="str">
        <f t="shared" si="63"/>
        <v/>
      </c>
      <c r="E1380" s="4" t="str" cm="1">
        <f t="array" ref="E1380">IF(A1380="","", SUMPRODUCT(--(INDEX('Cevap Anahtarları'!$B$2:$CW$10, MATCH(J1380, 'Cevap Anahtarları'!$A$2:$A$100, 0), 0)="ABCDE")) + SUMPRODUCT(--(K1380:DF1380 &lt;&gt; ""), --(ISNUMBER(SEARCH(K1380:DF1380, INDEX('Cevap Anahtarları'!$B$2:$CW$10, MATCH(J1380, 'Cevap Anahtarları'!$A$2:$A$100, 0), 0)))), --(INDEX('Cevap Anahtarları'!$B$2:$CW$10, MATCH(J1380, 'Cevap Anahtarları'!$A$2:$A$100, 0), 0)&lt;&gt;"ABCDE")))</f>
        <v/>
      </c>
      <c r="F1380" s="4" t="str" cm="1">
        <f t="array" ref="F1380">IF(A1380="","",SUMPRODUCT(1* (K1380:DF1380 &lt;&gt; 0)*(NOT(ISNUMBER(SEARCH(K1380:DF1380,INDEX('Cevap Anahtarları'!$B$2:$CW$10,MATCH(J1380,'Cevap Anahtarları'!$A$2:$A$100,0),0)))))))</f>
        <v/>
      </c>
      <c r="G1380" s="4" t="str" cm="1">
        <f t="array" aca="1" ref="G1380" ca="1">IF(A1380="", "", SUMPRODUCT(--(OFFSET(K1380, 0, 0, 1, $O$1) = 0), --(INDEX('Cevap Anahtarları'!$B$2:$CW$10, MATCH(J1380, 'Cevap Anahtarları'!$A$2:$A$100, 0), COLUMN(OFFSET(K1380, 0, 0, 1, $O$1))-COLUMN(K1380)+1) &lt;&gt; "ABCDE")))</f>
        <v/>
      </c>
      <c r="H1380" s="12" t="str">
        <f t="shared" si="64"/>
        <v/>
      </c>
      <c r="I1380" s="12" t="str">
        <f t="shared" si="65"/>
        <v/>
      </c>
    </row>
    <row r="1381" spans="2:9">
      <c r="B1381" t="str">
        <f>IF(_xlfn.CONCAT('OMR Ciktisi'!F1378:O1378)="","",VALUE(_xlfn.CONCAT('OMR Ciktisi'!F1378:O1378)))</f>
        <v/>
      </c>
      <c r="C1381" t="str">
        <f>IF(B1381="", "", OR(ISNUMBER(MATCH(B1381, 'Ogrenci Listesi'!$B$2:$B$1500, 0)), ISNUMBER(MATCH(B1381, 'Ogr List2'!$B$2:$B$1500, 0))))</f>
        <v/>
      </c>
      <c r="D1381" t="str">
        <f t="shared" si="63"/>
        <v/>
      </c>
      <c r="E1381" s="4" t="str" cm="1">
        <f t="array" ref="E1381">IF(A1381="","", SUMPRODUCT(--(INDEX('Cevap Anahtarları'!$B$2:$CW$10, MATCH(J1381, 'Cevap Anahtarları'!$A$2:$A$100, 0), 0)="ABCDE")) + SUMPRODUCT(--(K1381:DF1381 &lt;&gt; ""), --(ISNUMBER(SEARCH(K1381:DF1381, INDEX('Cevap Anahtarları'!$B$2:$CW$10, MATCH(J1381, 'Cevap Anahtarları'!$A$2:$A$100, 0), 0)))), --(INDEX('Cevap Anahtarları'!$B$2:$CW$10, MATCH(J1381, 'Cevap Anahtarları'!$A$2:$A$100, 0), 0)&lt;&gt;"ABCDE")))</f>
        <v/>
      </c>
      <c r="F1381" s="4" t="str" cm="1">
        <f t="array" ref="F1381">IF(A1381="","",SUMPRODUCT(1* (K1381:DF1381 &lt;&gt; 0)*(NOT(ISNUMBER(SEARCH(K1381:DF1381,INDEX('Cevap Anahtarları'!$B$2:$CW$10,MATCH(J1381,'Cevap Anahtarları'!$A$2:$A$100,0),0)))))))</f>
        <v/>
      </c>
      <c r="G1381" s="4" t="str" cm="1">
        <f t="array" aca="1" ref="G1381" ca="1">IF(A1381="", "", SUMPRODUCT(--(OFFSET(K1381, 0, 0, 1, $O$1) = 0), --(INDEX('Cevap Anahtarları'!$B$2:$CW$10, MATCH(J1381, 'Cevap Anahtarları'!$A$2:$A$100, 0), COLUMN(OFFSET(K1381, 0, 0, 1, $O$1))-COLUMN(K1381)+1) &lt;&gt; "ABCDE")))</f>
        <v/>
      </c>
      <c r="H1381" s="12" t="str">
        <f t="shared" si="64"/>
        <v/>
      </c>
      <c r="I1381" s="12" t="str">
        <f t="shared" si="65"/>
        <v/>
      </c>
    </row>
    <row r="1382" spans="2:9">
      <c r="B1382" t="str">
        <f>IF(_xlfn.CONCAT('OMR Ciktisi'!F1379:O1379)="","",VALUE(_xlfn.CONCAT('OMR Ciktisi'!F1379:O1379)))</f>
        <v/>
      </c>
      <c r="C1382" t="str">
        <f>IF(B1382="", "", OR(ISNUMBER(MATCH(B1382, 'Ogrenci Listesi'!$B$2:$B$1500, 0)), ISNUMBER(MATCH(B1382, 'Ogr List2'!$B$2:$B$1500, 0))))</f>
        <v/>
      </c>
      <c r="D1382" t="str">
        <f t="shared" si="63"/>
        <v/>
      </c>
      <c r="E1382" s="4" t="str" cm="1">
        <f t="array" ref="E1382">IF(A1382="","", SUMPRODUCT(--(INDEX('Cevap Anahtarları'!$B$2:$CW$10, MATCH(J1382, 'Cevap Anahtarları'!$A$2:$A$100, 0), 0)="ABCDE")) + SUMPRODUCT(--(K1382:DF1382 &lt;&gt; ""), --(ISNUMBER(SEARCH(K1382:DF1382, INDEX('Cevap Anahtarları'!$B$2:$CW$10, MATCH(J1382, 'Cevap Anahtarları'!$A$2:$A$100, 0), 0)))), --(INDEX('Cevap Anahtarları'!$B$2:$CW$10, MATCH(J1382, 'Cevap Anahtarları'!$A$2:$A$100, 0), 0)&lt;&gt;"ABCDE")))</f>
        <v/>
      </c>
      <c r="F1382" s="4" t="str" cm="1">
        <f t="array" ref="F1382">IF(A1382="","",SUMPRODUCT(1* (K1382:DF1382 &lt;&gt; 0)*(NOT(ISNUMBER(SEARCH(K1382:DF1382,INDEX('Cevap Anahtarları'!$B$2:$CW$10,MATCH(J1382,'Cevap Anahtarları'!$A$2:$A$100,0),0)))))))</f>
        <v/>
      </c>
      <c r="G1382" s="4" t="str" cm="1">
        <f t="array" aca="1" ref="G1382" ca="1">IF(A1382="", "", SUMPRODUCT(--(OFFSET(K1382, 0, 0, 1, $O$1) = 0), --(INDEX('Cevap Anahtarları'!$B$2:$CW$10, MATCH(J1382, 'Cevap Anahtarları'!$A$2:$A$100, 0), COLUMN(OFFSET(K1382, 0, 0, 1, $O$1))-COLUMN(K1382)+1) &lt;&gt; "ABCDE")))</f>
        <v/>
      </c>
      <c r="H1382" s="12" t="str">
        <f t="shared" si="64"/>
        <v/>
      </c>
      <c r="I1382" s="12" t="str">
        <f t="shared" si="65"/>
        <v/>
      </c>
    </row>
    <row r="1383" spans="2:9">
      <c r="B1383" t="str">
        <f>IF(_xlfn.CONCAT('OMR Ciktisi'!F1380:O1380)="","",VALUE(_xlfn.CONCAT('OMR Ciktisi'!F1380:O1380)))</f>
        <v/>
      </c>
      <c r="C1383" t="str">
        <f>IF(B1383="", "", OR(ISNUMBER(MATCH(B1383, 'Ogrenci Listesi'!$B$2:$B$1500, 0)), ISNUMBER(MATCH(B1383, 'Ogr List2'!$B$2:$B$1500, 0))))</f>
        <v/>
      </c>
      <c r="D1383" t="str">
        <f t="shared" si="63"/>
        <v/>
      </c>
      <c r="E1383" s="4" t="str" cm="1">
        <f t="array" ref="E1383">IF(A1383="","", SUMPRODUCT(--(INDEX('Cevap Anahtarları'!$B$2:$CW$10, MATCH(J1383, 'Cevap Anahtarları'!$A$2:$A$100, 0), 0)="ABCDE")) + SUMPRODUCT(--(K1383:DF1383 &lt;&gt; ""), --(ISNUMBER(SEARCH(K1383:DF1383, INDEX('Cevap Anahtarları'!$B$2:$CW$10, MATCH(J1383, 'Cevap Anahtarları'!$A$2:$A$100, 0), 0)))), --(INDEX('Cevap Anahtarları'!$B$2:$CW$10, MATCH(J1383, 'Cevap Anahtarları'!$A$2:$A$100, 0), 0)&lt;&gt;"ABCDE")))</f>
        <v/>
      </c>
      <c r="F1383" s="4" t="str" cm="1">
        <f t="array" ref="F1383">IF(A1383="","",SUMPRODUCT(1* (K1383:DF1383 &lt;&gt; 0)*(NOT(ISNUMBER(SEARCH(K1383:DF1383,INDEX('Cevap Anahtarları'!$B$2:$CW$10,MATCH(J1383,'Cevap Anahtarları'!$A$2:$A$100,0),0)))))))</f>
        <v/>
      </c>
      <c r="G1383" s="4" t="str" cm="1">
        <f t="array" aca="1" ref="G1383" ca="1">IF(A1383="", "", SUMPRODUCT(--(OFFSET(K1383, 0, 0, 1, $O$1) = 0), --(INDEX('Cevap Anahtarları'!$B$2:$CW$10, MATCH(J1383, 'Cevap Anahtarları'!$A$2:$A$100, 0), COLUMN(OFFSET(K1383, 0, 0, 1, $O$1))-COLUMN(K1383)+1) &lt;&gt; "ABCDE")))</f>
        <v/>
      </c>
      <c r="H1383" s="12" t="str">
        <f t="shared" si="64"/>
        <v/>
      </c>
      <c r="I1383" s="12" t="str">
        <f t="shared" si="65"/>
        <v/>
      </c>
    </row>
    <row r="1384" spans="2:9">
      <c r="B1384" t="str">
        <f>IF(_xlfn.CONCAT('OMR Ciktisi'!F1381:O1381)="","",VALUE(_xlfn.CONCAT('OMR Ciktisi'!F1381:O1381)))</f>
        <v/>
      </c>
      <c r="C1384" t="str">
        <f>IF(B1384="", "", OR(ISNUMBER(MATCH(B1384, 'Ogrenci Listesi'!$B$2:$B$1500, 0)), ISNUMBER(MATCH(B1384, 'Ogr List2'!$B$2:$B$1500, 0))))</f>
        <v/>
      </c>
      <c r="D1384" t="str">
        <f t="shared" si="63"/>
        <v/>
      </c>
      <c r="E1384" s="4" t="str" cm="1">
        <f t="array" ref="E1384">IF(A1384="","", SUMPRODUCT(--(INDEX('Cevap Anahtarları'!$B$2:$CW$10, MATCH(J1384, 'Cevap Anahtarları'!$A$2:$A$100, 0), 0)="ABCDE")) + SUMPRODUCT(--(K1384:DF1384 &lt;&gt; ""), --(ISNUMBER(SEARCH(K1384:DF1384, INDEX('Cevap Anahtarları'!$B$2:$CW$10, MATCH(J1384, 'Cevap Anahtarları'!$A$2:$A$100, 0), 0)))), --(INDEX('Cevap Anahtarları'!$B$2:$CW$10, MATCH(J1384, 'Cevap Anahtarları'!$A$2:$A$100, 0), 0)&lt;&gt;"ABCDE")))</f>
        <v/>
      </c>
      <c r="F1384" s="4" t="str" cm="1">
        <f t="array" ref="F1384">IF(A1384="","",SUMPRODUCT(1* (K1384:DF1384 &lt;&gt; 0)*(NOT(ISNUMBER(SEARCH(K1384:DF1384,INDEX('Cevap Anahtarları'!$B$2:$CW$10,MATCH(J1384,'Cevap Anahtarları'!$A$2:$A$100,0),0)))))))</f>
        <v/>
      </c>
      <c r="G1384" s="4" t="str" cm="1">
        <f t="array" aca="1" ref="G1384" ca="1">IF(A1384="", "", SUMPRODUCT(--(OFFSET(K1384, 0, 0, 1, $O$1) = 0), --(INDEX('Cevap Anahtarları'!$B$2:$CW$10, MATCH(J1384, 'Cevap Anahtarları'!$A$2:$A$100, 0), COLUMN(OFFSET(K1384, 0, 0, 1, $O$1))-COLUMN(K1384)+1) &lt;&gt; "ABCDE")))</f>
        <v/>
      </c>
      <c r="H1384" s="12" t="str">
        <f t="shared" si="64"/>
        <v/>
      </c>
      <c r="I1384" s="12" t="str">
        <f t="shared" si="65"/>
        <v/>
      </c>
    </row>
    <row r="1385" spans="2:9">
      <c r="B1385" t="str">
        <f>IF(_xlfn.CONCAT('OMR Ciktisi'!F1382:O1382)="","",VALUE(_xlfn.CONCAT('OMR Ciktisi'!F1382:O1382)))</f>
        <v/>
      </c>
      <c r="C1385" t="str">
        <f>IF(B1385="", "", OR(ISNUMBER(MATCH(B1385, 'Ogrenci Listesi'!$B$2:$B$1500, 0)), ISNUMBER(MATCH(B1385, 'Ogr List2'!$B$2:$B$1500, 0))))</f>
        <v/>
      </c>
      <c r="D1385" t="str">
        <f t="shared" si="63"/>
        <v/>
      </c>
      <c r="E1385" s="4" t="str" cm="1">
        <f t="array" ref="E1385">IF(A1385="","", SUMPRODUCT(--(INDEX('Cevap Anahtarları'!$B$2:$CW$10, MATCH(J1385, 'Cevap Anahtarları'!$A$2:$A$100, 0), 0)="ABCDE")) + SUMPRODUCT(--(K1385:DF1385 &lt;&gt; ""), --(ISNUMBER(SEARCH(K1385:DF1385, INDEX('Cevap Anahtarları'!$B$2:$CW$10, MATCH(J1385, 'Cevap Anahtarları'!$A$2:$A$100, 0), 0)))), --(INDEX('Cevap Anahtarları'!$B$2:$CW$10, MATCH(J1385, 'Cevap Anahtarları'!$A$2:$A$100, 0), 0)&lt;&gt;"ABCDE")))</f>
        <v/>
      </c>
      <c r="F1385" s="4" t="str" cm="1">
        <f t="array" ref="F1385">IF(A1385="","",SUMPRODUCT(1* (K1385:DF1385 &lt;&gt; 0)*(NOT(ISNUMBER(SEARCH(K1385:DF1385,INDEX('Cevap Anahtarları'!$B$2:$CW$10,MATCH(J1385,'Cevap Anahtarları'!$A$2:$A$100,0),0)))))))</f>
        <v/>
      </c>
      <c r="G1385" s="4" t="str" cm="1">
        <f t="array" aca="1" ref="G1385" ca="1">IF(A1385="", "", SUMPRODUCT(--(OFFSET(K1385, 0, 0, 1, $O$1) = 0), --(INDEX('Cevap Anahtarları'!$B$2:$CW$10, MATCH(J1385, 'Cevap Anahtarları'!$A$2:$A$100, 0), COLUMN(OFFSET(K1385, 0, 0, 1, $O$1))-COLUMN(K1385)+1) &lt;&gt; "ABCDE")))</f>
        <v/>
      </c>
      <c r="H1385" s="12" t="str">
        <f t="shared" si="64"/>
        <v/>
      </c>
      <c r="I1385" s="12" t="str">
        <f t="shared" si="65"/>
        <v/>
      </c>
    </row>
    <row r="1386" spans="2:9">
      <c r="B1386" t="str">
        <f>IF(_xlfn.CONCAT('OMR Ciktisi'!F1383:O1383)="","",VALUE(_xlfn.CONCAT('OMR Ciktisi'!F1383:O1383)))</f>
        <v/>
      </c>
      <c r="C1386" t="str">
        <f>IF(B1386="", "", OR(ISNUMBER(MATCH(B1386, 'Ogrenci Listesi'!$B$2:$B$1500, 0)), ISNUMBER(MATCH(B1386, 'Ogr List2'!$B$2:$B$1500, 0))))</f>
        <v/>
      </c>
      <c r="D1386" t="str">
        <f t="shared" si="63"/>
        <v/>
      </c>
      <c r="E1386" s="4" t="str" cm="1">
        <f t="array" ref="E1386">IF(A1386="","", SUMPRODUCT(--(INDEX('Cevap Anahtarları'!$B$2:$CW$10, MATCH(J1386, 'Cevap Anahtarları'!$A$2:$A$100, 0), 0)="ABCDE")) + SUMPRODUCT(--(K1386:DF1386 &lt;&gt; ""), --(ISNUMBER(SEARCH(K1386:DF1386, INDEX('Cevap Anahtarları'!$B$2:$CW$10, MATCH(J1386, 'Cevap Anahtarları'!$A$2:$A$100, 0), 0)))), --(INDEX('Cevap Anahtarları'!$B$2:$CW$10, MATCH(J1386, 'Cevap Anahtarları'!$A$2:$A$100, 0), 0)&lt;&gt;"ABCDE")))</f>
        <v/>
      </c>
      <c r="F1386" s="4" t="str" cm="1">
        <f t="array" ref="F1386">IF(A1386="","",SUMPRODUCT(1* (K1386:DF1386 &lt;&gt; 0)*(NOT(ISNUMBER(SEARCH(K1386:DF1386,INDEX('Cevap Anahtarları'!$B$2:$CW$10,MATCH(J1386,'Cevap Anahtarları'!$A$2:$A$100,0),0)))))))</f>
        <v/>
      </c>
      <c r="G1386" s="4" t="str" cm="1">
        <f t="array" aca="1" ref="G1386" ca="1">IF(A1386="", "", SUMPRODUCT(--(OFFSET(K1386, 0, 0, 1, $O$1) = 0), --(INDEX('Cevap Anahtarları'!$B$2:$CW$10, MATCH(J1386, 'Cevap Anahtarları'!$A$2:$A$100, 0), COLUMN(OFFSET(K1386, 0, 0, 1, $O$1))-COLUMN(K1386)+1) &lt;&gt; "ABCDE")))</f>
        <v/>
      </c>
      <c r="H1386" s="12" t="str">
        <f t="shared" si="64"/>
        <v/>
      </c>
      <c r="I1386" s="12" t="str">
        <f t="shared" si="65"/>
        <v/>
      </c>
    </row>
    <row r="1387" spans="2:9">
      <c r="B1387" t="str">
        <f>IF(_xlfn.CONCAT('OMR Ciktisi'!F1384:O1384)="","",VALUE(_xlfn.CONCAT('OMR Ciktisi'!F1384:O1384)))</f>
        <v/>
      </c>
      <c r="C1387" t="str">
        <f>IF(B1387="", "", OR(ISNUMBER(MATCH(B1387, 'Ogrenci Listesi'!$B$2:$B$1500, 0)), ISNUMBER(MATCH(B1387, 'Ogr List2'!$B$2:$B$1500, 0))))</f>
        <v/>
      </c>
      <c r="D1387" t="str">
        <f t="shared" si="63"/>
        <v/>
      </c>
      <c r="E1387" s="4" t="str" cm="1">
        <f t="array" ref="E1387">IF(A1387="","", SUMPRODUCT(--(INDEX('Cevap Anahtarları'!$B$2:$CW$10, MATCH(J1387, 'Cevap Anahtarları'!$A$2:$A$100, 0), 0)="ABCDE")) + SUMPRODUCT(--(K1387:DF1387 &lt;&gt; ""), --(ISNUMBER(SEARCH(K1387:DF1387, INDEX('Cevap Anahtarları'!$B$2:$CW$10, MATCH(J1387, 'Cevap Anahtarları'!$A$2:$A$100, 0), 0)))), --(INDEX('Cevap Anahtarları'!$B$2:$CW$10, MATCH(J1387, 'Cevap Anahtarları'!$A$2:$A$100, 0), 0)&lt;&gt;"ABCDE")))</f>
        <v/>
      </c>
      <c r="F1387" s="4" t="str" cm="1">
        <f t="array" ref="F1387">IF(A1387="","",SUMPRODUCT(1* (K1387:DF1387 &lt;&gt; 0)*(NOT(ISNUMBER(SEARCH(K1387:DF1387,INDEX('Cevap Anahtarları'!$B$2:$CW$10,MATCH(J1387,'Cevap Anahtarları'!$A$2:$A$100,0),0)))))))</f>
        <v/>
      </c>
      <c r="G1387" s="4" t="str" cm="1">
        <f t="array" aca="1" ref="G1387" ca="1">IF(A1387="", "", SUMPRODUCT(--(OFFSET(K1387, 0, 0, 1, $O$1) = 0), --(INDEX('Cevap Anahtarları'!$B$2:$CW$10, MATCH(J1387, 'Cevap Anahtarları'!$A$2:$A$100, 0), COLUMN(OFFSET(K1387, 0, 0, 1, $O$1))-COLUMN(K1387)+1) &lt;&gt; "ABCDE")))</f>
        <v/>
      </c>
      <c r="H1387" s="12" t="str">
        <f t="shared" si="64"/>
        <v/>
      </c>
      <c r="I1387" s="12" t="str">
        <f t="shared" si="65"/>
        <v/>
      </c>
    </row>
    <row r="1388" spans="2:9">
      <c r="B1388" t="str">
        <f>IF(_xlfn.CONCAT('OMR Ciktisi'!F1385:O1385)="","",VALUE(_xlfn.CONCAT('OMR Ciktisi'!F1385:O1385)))</f>
        <v/>
      </c>
      <c r="C1388" t="str">
        <f>IF(B1388="", "", OR(ISNUMBER(MATCH(B1388, 'Ogrenci Listesi'!$B$2:$B$1500, 0)), ISNUMBER(MATCH(B1388, 'Ogr List2'!$B$2:$B$1500, 0))))</f>
        <v/>
      </c>
      <c r="D1388" t="str">
        <f t="shared" si="63"/>
        <v/>
      </c>
      <c r="E1388" s="4" t="str" cm="1">
        <f t="array" ref="E1388">IF(A1388="","", SUMPRODUCT(--(INDEX('Cevap Anahtarları'!$B$2:$CW$10, MATCH(J1388, 'Cevap Anahtarları'!$A$2:$A$100, 0), 0)="ABCDE")) + SUMPRODUCT(--(K1388:DF1388 &lt;&gt; ""), --(ISNUMBER(SEARCH(K1388:DF1388, INDEX('Cevap Anahtarları'!$B$2:$CW$10, MATCH(J1388, 'Cevap Anahtarları'!$A$2:$A$100, 0), 0)))), --(INDEX('Cevap Anahtarları'!$B$2:$CW$10, MATCH(J1388, 'Cevap Anahtarları'!$A$2:$A$100, 0), 0)&lt;&gt;"ABCDE")))</f>
        <v/>
      </c>
      <c r="F1388" s="4" t="str" cm="1">
        <f t="array" ref="F1388">IF(A1388="","",SUMPRODUCT(1* (K1388:DF1388 &lt;&gt; 0)*(NOT(ISNUMBER(SEARCH(K1388:DF1388,INDEX('Cevap Anahtarları'!$B$2:$CW$10,MATCH(J1388,'Cevap Anahtarları'!$A$2:$A$100,0),0)))))))</f>
        <v/>
      </c>
      <c r="G1388" s="4" t="str" cm="1">
        <f t="array" aca="1" ref="G1388" ca="1">IF(A1388="", "", SUMPRODUCT(--(OFFSET(K1388, 0, 0, 1, $O$1) = 0), --(INDEX('Cevap Anahtarları'!$B$2:$CW$10, MATCH(J1388, 'Cevap Anahtarları'!$A$2:$A$100, 0), COLUMN(OFFSET(K1388, 0, 0, 1, $O$1))-COLUMN(K1388)+1) &lt;&gt; "ABCDE")))</f>
        <v/>
      </c>
      <c r="H1388" s="12" t="str">
        <f t="shared" si="64"/>
        <v/>
      </c>
      <c r="I1388" s="12" t="str">
        <f t="shared" si="65"/>
        <v/>
      </c>
    </row>
    <row r="1389" spans="2:9">
      <c r="B1389" t="str">
        <f>IF(_xlfn.CONCAT('OMR Ciktisi'!F1386:O1386)="","",VALUE(_xlfn.CONCAT('OMR Ciktisi'!F1386:O1386)))</f>
        <v/>
      </c>
      <c r="C1389" t="str">
        <f>IF(B1389="", "", OR(ISNUMBER(MATCH(B1389, 'Ogrenci Listesi'!$B$2:$B$1500, 0)), ISNUMBER(MATCH(B1389, 'Ogr List2'!$B$2:$B$1500, 0))))</f>
        <v/>
      </c>
      <c r="D1389" t="str">
        <f t="shared" si="63"/>
        <v/>
      </c>
      <c r="E1389" s="4" t="str" cm="1">
        <f t="array" ref="E1389">IF(A1389="","", SUMPRODUCT(--(INDEX('Cevap Anahtarları'!$B$2:$CW$10, MATCH(J1389, 'Cevap Anahtarları'!$A$2:$A$100, 0), 0)="ABCDE")) + SUMPRODUCT(--(K1389:DF1389 &lt;&gt; ""), --(ISNUMBER(SEARCH(K1389:DF1389, INDEX('Cevap Anahtarları'!$B$2:$CW$10, MATCH(J1389, 'Cevap Anahtarları'!$A$2:$A$100, 0), 0)))), --(INDEX('Cevap Anahtarları'!$B$2:$CW$10, MATCH(J1389, 'Cevap Anahtarları'!$A$2:$A$100, 0), 0)&lt;&gt;"ABCDE")))</f>
        <v/>
      </c>
      <c r="F1389" s="4" t="str" cm="1">
        <f t="array" ref="F1389">IF(A1389="","",SUMPRODUCT(1* (K1389:DF1389 &lt;&gt; 0)*(NOT(ISNUMBER(SEARCH(K1389:DF1389,INDEX('Cevap Anahtarları'!$B$2:$CW$10,MATCH(J1389,'Cevap Anahtarları'!$A$2:$A$100,0),0)))))))</f>
        <v/>
      </c>
      <c r="G1389" s="4" t="str" cm="1">
        <f t="array" aca="1" ref="G1389" ca="1">IF(A1389="", "", SUMPRODUCT(--(OFFSET(K1389, 0, 0, 1, $O$1) = 0), --(INDEX('Cevap Anahtarları'!$B$2:$CW$10, MATCH(J1389, 'Cevap Anahtarları'!$A$2:$A$100, 0), COLUMN(OFFSET(K1389, 0, 0, 1, $O$1))-COLUMN(K1389)+1) &lt;&gt; "ABCDE")))</f>
        <v/>
      </c>
      <c r="H1389" s="12" t="str">
        <f t="shared" si="64"/>
        <v/>
      </c>
      <c r="I1389" s="12" t="str">
        <f t="shared" si="65"/>
        <v/>
      </c>
    </row>
    <row r="1390" spans="2:9">
      <c r="B1390" t="str">
        <f>IF(_xlfn.CONCAT('OMR Ciktisi'!F1387:O1387)="","",VALUE(_xlfn.CONCAT('OMR Ciktisi'!F1387:O1387)))</f>
        <v/>
      </c>
      <c r="C1390" t="str">
        <f>IF(B1390="", "", OR(ISNUMBER(MATCH(B1390, 'Ogrenci Listesi'!$B$2:$B$1500, 0)), ISNUMBER(MATCH(B1390, 'Ogr List2'!$B$2:$B$1500, 0))))</f>
        <v/>
      </c>
      <c r="D1390" t="str">
        <f t="shared" si="63"/>
        <v/>
      </c>
      <c r="E1390" s="4" t="str" cm="1">
        <f t="array" ref="E1390">IF(A1390="","", SUMPRODUCT(--(INDEX('Cevap Anahtarları'!$B$2:$CW$10, MATCH(J1390, 'Cevap Anahtarları'!$A$2:$A$100, 0), 0)="ABCDE")) + SUMPRODUCT(--(K1390:DF1390 &lt;&gt; ""), --(ISNUMBER(SEARCH(K1390:DF1390, INDEX('Cevap Anahtarları'!$B$2:$CW$10, MATCH(J1390, 'Cevap Anahtarları'!$A$2:$A$100, 0), 0)))), --(INDEX('Cevap Anahtarları'!$B$2:$CW$10, MATCH(J1390, 'Cevap Anahtarları'!$A$2:$A$100, 0), 0)&lt;&gt;"ABCDE")))</f>
        <v/>
      </c>
      <c r="F1390" s="4" t="str" cm="1">
        <f t="array" ref="F1390">IF(A1390="","",SUMPRODUCT(1* (K1390:DF1390 &lt;&gt; 0)*(NOT(ISNUMBER(SEARCH(K1390:DF1390,INDEX('Cevap Anahtarları'!$B$2:$CW$10,MATCH(J1390,'Cevap Anahtarları'!$A$2:$A$100,0),0)))))))</f>
        <v/>
      </c>
      <c r="G1390" s="4" t="str" cm="1">
        <f t="array" aca="1" ref="G1390" ca="1">IF(A1390="", "", SUMPRODUCT(--(OFFSET(K1390, 0, 0, 1, $O$1) = 0), --(INDEX('Cevap Anahtarları'!$B$2:$CW$10, MATCH(J1390, 'Cevap Anahtarları'!$A$2:$A$100, 0), COLUMN(OFFSET(K1390, 0, 0, 1, $O$1))-COLUMN(K1390)+1) &lt;&gt; "ABCDE")))</f>
        <v/>
      </c>
      <c r="H1390" s="12" t="str">
        <f t="shared" si="64"/>
        <v/>
      </c>
      <c r="I1390" s="12" t="str">
        <f t="shared" si="65"/>
        <v/>
      </c>
    </row>
    <row r="1391" spans="2:9">
      <c r="B1391" t="str">
        <f>IF(_xlfn.CONCAT('OMR Ciktisi'!F1388:O1388)="","",VALUE(_xlfn.CONCAT('OMR Ciktisi'!F1388:O1388)))</f>
        <v/>
      </c>
      <c r="C1391" t="str">
        <f>IF(B1391="", "", OR(ISNUMBER(MATCH(B1391, 'Ogrenci Listesi'!$B$2:$B$1500, 0)), ISNUMBER(MATCH(B1391, 'Ogr List2'!$B$2:$B$1500, 0))))</f>
        <v/>
      </c>
      <c r="D1391" t="str">
        <f t="shared" si="63"/>
        <v/>
      </c>
      <c r="E1391" s="4" t="str" cm="1">
        <f t="array" ref="E1391">IF(A1391="","", SUMPRODUCT(--(INDEX('Cevap Anahtarları'!$B$2:$CW$10, MATCH(J1391, 'Cevap Anahtarları'!$A$2:$A$100, 0), 0)="ABCDE")) + SUMPRODUCT(--(K1391:DF1391 &lt;&gt; ""), --(ISNUMBER(SEARCH(K1391:DF1391, INDEX('Cevap Anahtarları'!$B$2:$CW$10, MATCH(J1391, 'Cevap Anahtarları'!$A$2:$A$100, 0), 0)))), --(INDEX('Cevap Anahtarları'!$B$2:$CW$10, MATCH(J1391, 'Cevap Anahtarları'!$A$2:$A$100, 0), 0)&lt;&gt;"ABCDE")))</f>
        <v/>
      </c>
      <c r="F1391" s="4" t="str" cm="1">
        <f t="array" ref="F1391">IF(A1391="","",SUMPRODUCT(1* (K1391:DF1391 &lt;&gt; 0)*(NOT(ISNUMBER(SEARCH(K1391:DF1391,INDEX('Cevap Anahtarları'!$B$2:$CW$10,MATCH(J1391,'Cevap Anahtarları'!$A$2:$A$100,0),0)))))))</f>
        <v/>
      </c>
      <c r="G1391" s="4" t="str" cm="1">
        <f t="array" aca="1" ref="G1391" ca="1">IF(A1391="", "", SUMPRODUCT(--(OFFSET(K1391, 0, 0, 1, $O$1) = 0), --(INDEX('Cevap Anahtarları'!$B$2:$CW$10, MATCH(J1391, 'Cevap Anahtarları'!$A$2:$A$100, 0), COLUMN(OFFSET(K1391, 0, 0, 1, $O$1))-COLUMN(K1391)+1) &lt;&gt; "ABCDE")))</f>
        <v/>
      </c>
      <c r="H1391" s="12" t="str">
        <f t="shared" si="64"/>
        <v/>
      </c>
      <c r="I1391" s="12" t="str">
        <f t="shared" si="65"/>
        <v/>
      </c>
    </row>
    <row r="1392" spans="2:9">
      <c r="B1392" t="str">
        <f>IF(_xlfn.CONCAT('OMR Ciktisi'!F1389:O1389)="","",VALUE(_xlfn.CONCAT('OMR Ciktisi'!F1389:O1389)))</f>
        <v/>
      </c>
      <c r="C1392" t="str">
        <f>IF(B1392="", "", OR(ISNUMBER(MATCH(B1392, 'Ogrenci Listesi'!$B$2:$B$1500, 0)), ISNUMBER(MATCH(B1392, 'Ogr List2'!$B$2:$B$1500, 0))))</f>
        <v/>
      </c>
      <c r="D1392" t="str">
        <f t="shared" si="63"/>
        <v/>
      </c>
      <c r="E1392" s="4" t="str" cm="1">
        <f t="array" ref="E1392">IF(A1392="","", SUMPRODUCT(--(INDEX('Cevap Anahtarları'!$B$2:$CW$10, MATCH(J1392, 'Cevap Anahtarları'!$A$2:$A$100, 0), 0)="ABCDE")) + SUMPRODUCT(--(K1392:DF1392 &lt;&gt; ""), --(ISNUMBER(SEARCH(K1392:DF1392, INDEX('Cevap Anahtarları'!$B$2:$CW$10, MATCH(J1392, 'Cevap Anahtarları'!$A$2:$A$100, 0), 0)))), --(INDEX('Cevap Anahtarları'!$B$2:$CW$10, MATCH(J1392, 'Cevap Anahtarları'!$A$2:$A$100, 0), 0)&lt;&gt;"ABCDE")))</f>
        <v/>
      </c>
      <c r="F1392" s="4" t="str" cm="1">
        <f t="array" ref="F1392">IF(A1392="","",SUMPRODUCT(1* (K1392:DF1392 &lt;&gt; 0)*(NOT(ISNUMBER(SEARCH(K1392:DF1392,INDEX('Cevap Anahtarları'!$B$2:$CW$10,MATCH(J1392,'Cevap Anahtarları'!$A$2:$A$100,0),0)))))))</f>
        <v/>
      </c>
      <c r="G1392" s="4" t="str" cm="1">
        <f t="array" aca="1" ref="G1392" ca="1">IF(A1392="", "", SUMPRODUCT(--(OFFSET(K1392, 0, 0, 1, $O$1) = 0), --(INDEX('Cevap Anahtarları'!$B$2:$CW$10, MATCH(J1392, 'Cevap Anahtarları'!$A$2:$A$100, 0), COLUMN(OFFSET(K1392, 0, 0, 1, $O$1))-COLUMN(K1392)+1) &lt;&gt; "ABCDE")))</f>
        <v/>
      </c>
      <c r="H1392" s="12" t="str">
        <f t="shared" si="64"/>
        <v/>
      </c>
      <c r="I1392" s="12" t="str">
        <f t="shared" si="65"/>
        <v/>
      </c>
    </row>
    <row r="1393" spans="2:9">
      <c r="B1393" t="str">
        <f>IF(_xlfn.CONCAT('OMR Ciktisi'!F1390:O1390)="","",VALUE(_xlfn.CONCAT('OMR Ciktisi'!F1390:O1390)))</f>
        <v/>
      </c>
      <c r="C1393" t="str">
        <f>IF(B1393="", "", OR(ISNUMBER(MATCH(B1393, 'Ogrenci Listesi'!$B$2:$B$1500, 0)), ISNUMBER(MATCH(B1393, 'Ogr List2'!$B$2:$B$1500, 0))))</f>
        <v/>
      </c>
      <c r="D1393" t="str">
        <f t="shared" si="63"/>
        <v/>
      </c>
      <c r="E1393" s="4" t="str" cm="1">
        <f t="array" ref="E1393">IF(A1393="","", SUMPRODUCT(--(INDEX('Cevap Anahtarları'!$B$2:$CW$10, MATCH(J1393, 'Cevap Anahtarları'!$A$2:$A$100, 0), 0)="ABCDE")) + SUMPRODUCT(--(K1393:DF1393 &lt;&gt; ""), --(ISNUMBER(SEARCH(K1393:DF1393, INDEX('Cevap Anahtarları'!$B$2:$CW$10, MATCH(J1393, 'Cevap Anahtarları'!$A$2:$A$100, 0), 0)))), --(INDEX('Cevap Anahtarları'!$B$2:$CW$10, MATCH(J1393, 'Cevap Anahtarları'!$A$2:$A$100, 0), 0)&lt;&gt;"ABCDE")))</f>
        <v/>
      </c>
      <c r="F1393" s="4" t="str" cm="1">
        <f t="array" ref="F1393">IF(A1393="","",SUMPRODUCT(1* (K1393:DF1393 &lt;&gt; 0)*(NOT(ISNUMBER(SEARCH(K1393:DF1393,INDEX('Cevap Anahtarları'!$B$2:$CW$10,MATCH(J1393,'Cevap Anahtarları'!$A$2:$A$100,0),0)))))))</f>
        <v/>
      </c>
      <c r="G1393" s="4" t="str" cm="1">
        <f t="array" aca="1" ref="G1393" ca="1">IF(A1393="", "", SUMPRODUCT(--(OFFSET(K1393, 0, 0, 1, $O$1) = 0), --(INDEX('Cevap Anahtarları'!$B$2:$CW$10, MATCH(J1393, 'Cevap Anahtarları'!$A$2:$A$100, 0), COLUMN(OFFSET(K1393, 0, 0, 1, $O$1))-COLUMN(K1393)+1) &lt;&gt; "ABCDE")))</f>
        <v/>
      </c>
      <c r="H1393" s="12" t="str">
        <f t="shared" si="64"/>
        <v/>
      </c>
      <c r="I1393" s="12" t="str">
        <f t="shared" si="65"/>
        <v/>
      </c>
    </row>
    <row r="1394" spans="2:9">
      <c r="B1394" t="str">
        <f>IF(_xlfn.CONCAT('OMR Ciktisi'!F1391:O1391)="","",VALUE(_xlfn.CONCAT('OMR Ciktisi'!F1391:O1391)))</f>
        <v/>
      </c>
      <c r="C1394" t="str">
        <f>IF(B1394="", "", OR(ISNUMBER(MATCH(B1394, 'Ogrenci Listesi'!$B$2:$B$1500, 0)), ISNUMBER(MATCH(B1394, 'Ogr List2'!$B$2:$B$1500, 0))))</f>
        <v/>
      </c>
      <c r="D1394" t="str">
        <f t="shared" si="63"/>
        <v/>
      </c>
      <c r="E1394" s="4" t="str" cm="1">
        <f t="array" ref="E1394">IF(A1394="","", SUMPRODUCT(--(INDEX('Cevap Anahtarları'!$B$2:$CW$10, MATCH(J1394, 'Cevap Anahtarları'!$A$2:$A$100, 0), 0)="ABCDE")) + SUMPRODUCT(--(K1394:DF1394 &lt;&gt; ""), --(ISNUMBER(SEARCH(K1394:DF1394, INDEX('Cevap Anahtarları'!$B$2:$CW$10, MATCH(J1394, 'Cevap Anahtarları'!$A$2:$A$100, 0), 0)))), --(INDEX('Cevap Anahtarları'!$B$2:$CW$10, MATCH(J1394, 'Cevap Anahtarları'!$A$2:$A$100, 0), 0)&lt;&gt;"ABCDE")))</f>
        <v/>
      </c>
      <c r="F1394" s="4" t="str" cm="1">
        <f t="array" ref="F1394">IF(A1394="","",SUMPRODUCT(1* (K1394:DF1394 &lt;&gt; 0)*(NOT(ISNUMBER(SEARCH(K1394:DF1394,INDEX('Cevap Anahtarları'!$B$2:$CW$10,MATCH(J1394,'Cevap Anahtarları'!$A$2:$A$100,0),0)))))))</f>
        <v/>
      </c>
      <c r="G1394" s="4" t="str" cm="1">
        <f t="array" aca="1" ref="G1394" ca="1">IF(A1394="", "", SUMPRODUCT(--(OFFSET(K1394, 0, 0, 1, $O$1) = 0), --(INDEX('Cevap Anahtarları'!$B$2:$CW$10, MATCH(J1394, 'Cevap Anahtarları'!$A$2:$A$100, 0), COLUMN(OFFSET(K1394, 0, 0, 1, $O$1))-COLUMN(K1394)+1) &lt;&gt; "ABCDE")))</f>
        <v/>
      </c>
      <c r="H1394" s="12" t="str">
        <f t="shared" si="64"/>
        <v/>
      </c>
      <c r="I1394" s="12" t="str">
        <f t="shared" si="65"/>
        <v/>
      </c>
    </row>
    <row r="1395" spans="2:9">
      <c r="B1395" t="str">
        <f>IF(_xlfn.CONCAT('OMR Ciktisi'!F1392:O1392)="","",VALUE(_xlfn.CONCAT('OMR Ciktisi'!F1392:O1392)))</f>
        <v/>
      </c>
      <c r="C1395" t="str">
        <f>IF(B1395="", "", OR(ISNUMBER(MATCH(B1395, 'Ogrenci Listesi'!$B$2:$B$1500, 0)), ISNUMBER(MATCH(B1395, 'Ogr List2'!$B$2:$B$1500, 0))))</f>
        <v/>
      </c>
      <c r="D1395" t="str">
        <f t="shared" si="63"/>
        <v/>
      </c>
      <c r="E1395" s="4" t="str" cm="1">
        <f t="array" ref="E1395">IF(A1395="","", SUMPRODUCT(--(INDEX('Cevap Anahtarları'!$B$2:$CW$10, MATCH(J1395, 'Cevap Anahtarları'!$A$2:$A$100, 0), 0)="ABCDE")) + SUMPRODUCT(--(K1395:DF1395 &lt;&gt; ""), --(ISNUMBER(SEARCH(K1395:DF1395, INDEX('Cevap Anahtarları'!$B$2:$CW$10, MATCH(J1395, 'Cevap Anahtarları'!$A$2:$A$100, 0), 0)))), --(INDEX('Cevap Anahtarları'!$B$2:$CW$10, MATCH(J1395, 'Cevap Anahtarları'!$A$2:$A$100, 0), 0)&lt;&gt;"ABCDE")))</f>
        <v/>
      </c>
      <c r="F1395" s="4" t="str" cm="1">
        <f t="array" ref="F1395">IF(A1395="","",SUMPRODUCT(1* (K1395:DF1395 &lt;&gt; 0)*(NOT(ISNUMBER(SEARCH(K1395:DF1395,INDEX('Cevap Anahtarları'!$B$2:$CW$10,MATCH(J1395,'Cevap Anahtarları'!$A$2:$A$100,0),0)))))))</f>
        <v/>
      </c>
      <c r="G1395" s="4" t="str" cm="1">
        <f t="array" aca="1" ref="G1395" ca="1">IF(A1395="", "", SUMPRODUCT(--(OFFSET(K1395, 0, 0, 1, $O$1) = 0), --(INDEX('Cevap Anahtarları'!$B$2:$CW$10, MATCH(J1395, 'Cevap Anahtarları'!$A$2:$A$100, 0), COLUMN(OFFSET(K1395, 0, 0, 1, $O$1))-COLUMN(K1395)+1) &lt;&gt; "ABCDE")))</f>
        <v/>
      </c>
      <c r="H1395" s="12" t="str">
        <f t="shared" si="64"/>
        <v/>
      </c>
      <c r="I1395" s="12" t="str">
        <f t="shared" si="65"/>
        <v/>
      </c>
    </row>
    <row r="1396" spans="2:9">
      <c r="B1396" t="str">
        <f>IF(_xlfn.CONCAT('OMR Ciktisi'!F1393:O1393)="","",VALUE(_xlfn.CONCAT('OMR Ciktisi'!F1393:O1393)))</f>
        <v/>
      </c>
      <c r="C1396" t="str">
        <f>IF(B1396="", "", OR(ISNUMBER(MATCH(B1396, 'Ogrenci Listesi'!$B$2:$B$1500, 0)), ISNUMBER(MATCH(B1396, 'Ogr List2'!$B$2:$B$1500, 0))))</f>
        <v/>
      </c>
      <c r="D1396" t="str">
        <f t="shared" si="63"/>
        <v/>
      </c>
      <c r="E1396" s="4" t="str" cm="1">
        <f t="array" ref="E1396">IF(A1396="","", SUMPRODUCT(--(INDEX('Cevap Anahtarları'!$B$2:$CW$10, MATCH(J1396, 'Cevap Anahtarları'!$A$2:$A$100, 0), 0)="ABCDE")) + SUMPRODUCT(--(K1396:DF1396 &lt;&gt; ""), --(ISNUMBER(SEARCH(K1396:DF1396, INDEX('Cevap Anahtarları'!$B$2:$CW$10, MATCH(J1396, 'Cevap Anahtarları'!$A$2:$A$100, 0), 0)))), --(INDEX('Cevap Anahtarları'!$B$2:$CW$10, MATCH(J1396, 'Cevap Anahtarları'!$A$2:$A$100, 0), 0)&lt;&gt;"ABCDE")))</f>
        <v/>
      </c>
      <c r="F1396" s="4" t="str" cm="1">
        <f t="array" ref="F1396">IF(A1396="","",SUMPRODUCT(1* (K1396:DF1396 &lt;&gt; 0)*(NOT(ISNUMBER(SEARCH(K1396:DF1396,INDEX('Cevap Anahtarları'!$B$2:$CW$10,MATCH(J1396,'Cevap Anahtarları'!$A$2:$A$100,0),0)))))))</f>
        <v/>
      </c>
      <c r="G1396" s="4" t="str" cm="1">
        <f t="array" aca="1" ref="G1396" ca="1">IF(A1396="", "", SUMPRODUCT(--(OFFSET(K1396, 0, 0, 1, $O$1) = 0), --(INDEX('Cevap Anahtarları'!$B$2:$CW$10, MATCH(J1396, 'Cevap Anahtarları'!$A$2:$A$100, 0), COLUMN(OFFSET(K1396, 0, 0, 1, $O$1))-COLUMN(K1396)+1) &lt;&gt; "ABCDE")))</f>
        <v/>
      </c>
      <c r="H1396" s="12" t="str">
        <f t="shared" si="64"/>
        <v/>
      </c>
      <c r="I1396" s="12" t="str">
        <f t="shared" si="65"/>
        <v/>
      </c>
    </row>
    <row r="1397" spans="2:9">
      <c r="B1397" t="str">
        <f>IF(_xlfn.CONCAT('OMR Ciktisi'!F1394:O1394)="","",VALUE(_xlfn.CONCAT('OMR Ciktisi'!F1394:O1394)))</f>
        <v/>
      </c>
      <c r="C1397" t="str">
        <f>IF(B1397="", "", OR(ISNUMBER(MATCH(B1397, 'Ogrenci Listesi'!$B$2:$B$1500, 0)), ISNUMBER(MATCH(B1397, 'Ogr List2'!$B$2:$B$1500, 0))))</f>
        <v/>
      </c>
      <c r="D1397" t="str">
        <f t="shared" si="63"/>
        <v/>
      </c>
      <c r="E1397" s="4" t="str" cm="1">
        <f t="array" ref="E1397">IF(A1397="","", SUMPRODUCT(--(INDEX('Cevap Anahtarları'!$B$2:$CW$10, MATCH(J1397, 'Cevap Anahtarları'!$A$2:$A$100, 0), 0)="ABCDE")) + SUMPRODUCT(--(K1397:DF1397 &lt;&gt; ""), --(ISNUMBER(SEARCH(K1397:DF1397, INDEX('Cevap Anahtarları'!$B$2:$CW$10, MATCH(J1397, 'Cevap Anahtarları'!$A$2:$A$100, 0), 0)))), --(INDEX('Cevap Anahtarları'!$B$2:$CW$10, MATCH(J1397, 'Cevap Anahtarları'!$A$2:$A$100, 0), 0)&lt;&gt;"ABCDE")))</f>
        <v/>
      </c>
      <c r="F1397" s="4" t="str" cm="1">
        <f t="array" ref="F1397">IF(A1397="","",SUMPRODUCT(1* (K1397:DF1397 &lt;&gt; 0)*(NOT(ISNUMBER(SEARCH(K1397:DF1397,INDEX('Cevap Anahtarları'!$B$2:$CW$10,MATCH(J1397,'Cevap Anahtarları'!$A$2:$A$100,0),0)))))))</f>
        <v/>
      </c>
      <c r="G1397" s="4" t="str" cm="1">
        <f t="array" aca="1" ref="G1397" ca="1">IF(A1397="", "", SUMPRODUCT(--(OFFSET(K1397, 0, 0, 1, $O$1) = 0), --(INDEX('Cevap Anahtarları'!$B$2:$CW$10, MATCH(J1397, 'Cevap Anahtarları'!$A$2:$A$100, 0), COLUMN(OFFSET(K1397, 0, 0, 1, $O$1))-COLUMN(K1397)+1) &lt;&gt; "ABCDE")))</f>
        <v/>
      </c>
      <c r="H1397" s="12" t="str">
        <f t="shared" si="64"/>
        <v/>
      </c>
      <c r="I1397" s="12" t="str">
        <f t="shared" si="65"/>
        <v/>
      </c>
    </row>
    <row r="1398" spans="2:9">
      <c r="B1398" t="str">
        <f>IF(_xlfn.CONCAT('OMR Ciktisi'!F1395:O1395)="","",VALUE(_xlfn.CONCAT('OMR Ciktisi'!F1395:O1395)))</f>
        <v/>
      </c>
      <c r="C1398" t="str">
        <f>IF(B1398="", "", OR(ISNUMBER(MATCH(B1398, 'Ogrenci Listesi'!$B$2:$B$1500, 0)), ISNUMBER(MATCH(B1398, 'Ogr List2'!$B$2:$B$1500, 0))))</f>
        <v/>
      </c>
      <c r="D1398" t="str">
        <f t="shared" si="63"/>
        <v/>
      </c>
      <c r="E1398" s="4" t="str" cm="1">
        <f t="array" ref="E1398">IF(A1398="","", SUMPRODUCT(--(INDEX('Cevap Anahtarları'!$B$2:$CW$10, MATCH(J1398, 'Cevap Anahtarları'!$A$2:$A$100, 0), 0)="ABCDE")) + SUMPRODUCT(--(K1398:DF1398 &lt;&gt; ""), --(ISNUMBER(SEARCH(K1398:DF1398, INDEX('Cevap Anahtarları'!$B$2:$CW$10, MATCH(J1398, 'Cevap Anahtarları'!$A$2:$A$100, 0), 0)))), --(INDEX('Cevap Anahtarları'!$B$2:$CW$10, MATCH(J1398, 'Cevap Anahtarları'!$A$2:$A$100, 0), 0)&lt;&gt;"ABCDE")))</f>
        <v/>
      </c>
      <c r="F1398" s="4" t="str" cm="1">
        <f t="array" ref="F1398">IF(A1398="","",SUMPRODUCT(1* (K1398:DF1398 &lt;&gt; 0)*(NOT(ISNUMBER(SEARCH(K1398:DF1398,INDEX('Cevap Anahtarları'!$B$2:$CW$10,MATCH(J1398,'Cevap Anahtarları'!$A$2:$A$100,0),0)))))))</f>
        <v/>
      </c>
      <c r="G1398" s="4" t="str" cm="1">
        <f t="array" aca="1" ref="G1398" ca="1">IF(A1398="", "", SUMPRODUCT(--(OFFSET(K1398, 0, 0, 1, $O$1) = 0), --(INDEX('Cevap Anahtarları'!$B$2:$CW$10, MATCH(J1398, 'Cevap Anahtarları'!$A$2:$A$100, 0), COLUMN(OFFSET(K1398, 0, 0, 1, $O$1))-COLUMN(K1398)+1) &lt;&gt; "ABCDE")))</f>
        <v/>
      </c>
      <c r="H1398" s="12" t="str">
        <f t="shared" si="64"/>
        <v/>
      </c>
      <c r="I1398" s="12" t="str">
        <f t="shared" si="65"/>
        <v/>
      </c>
    </row>
    <row r="1399" spans="2:9">
      <c r="B1399" t="str">
        <f>IF(_xlfn.CONCAT('OMR Ciktisi'!F1396:O1396)="","",VALUE(_xlfn.CONCAT('OMR Ciktisi'!F1396:O1396)))</f>
        <v/>
      </c>
      <c r="C1399" t="str">
        <f>IF(B1399="", "", OR(ISNUMBER(MATCH(B1399, 'Ogrenci Listesi'!$B$2:$B$1500, 0)), ISNUMBER(MATCH(B1399, 'Ogr List2'!$B$2:$B$1500, 0))))</f>
        <v/>
      </c>
      <c r="D1399" t="str">
        <f t="shared" si="63"/>
        <v/>
      </c>
      <c r="E1399" s="4" t="str" cm="1">
        <f t="array" ref="E1399">IF(A1399="","", SUMPRODUCT(--(INDEX('Cevap Anahtarları'!$B$2:$CW$10, MATCH(J1399, 'Cevap Anahtarları'!$A$2:$A$100, 0), 0)="ABCDE")) + SUMPRODUCT(--(K1399:DF1399 &lt;&gt; ""), --(ISNUMBER(SEARCH(K1399:DF1399, INDEX('Cevap Anahtarları'!$B$2:$CW$10, MATCH(J1399, 'Cevap Anahtarları'!$A$2:$A$100, 0), 0)))), --(INDEX('Cevap Anahtarları'!$B$2:$CW$10, MATCH(J1399, 'Cevap Anahtarları'!$A$2:$A$100, 0), 0)&lt;&gt;"ABCDE")))</f>
        <v/>
      </c>
      <c r="F1399" s="4" t="str" cm="1">
        <f t="array" ref="F1399">IF(A1399="","",SUMPRODUCT(1* (K1399:DF1399 &lt;&gt; 0)*(NOT(ISNUMBER(SEARCH(K1399:DF1399,INDEX('Cevap Anahtarları'!$B$2:$CW$10,MATCH(J1399,'Cevap Anahtarları'!$A$2:$A$100,0),0)))))))</f>
        <v/>
      </c>
      <c r="G1399" s="4" t="str" cm="1">
        <f t="array" aca="1" ref="G1399" ca="1">IF(A1399="", "", SUMPRODUCT(--(OFFSET(K1399, 0, 0, 1, $O$1) = 0), --(INDEX('Cevap Anahtarları'!$B$2:$CW$10, MATCH(J1399, 'Cevap Anahtarları'!$A$2:$A$100, 0), COLUMN(OFFSET(K1399, 0, 0, 1, $O$1))-COLUMN(K1399)+1) &lt;&gt; "ABCDE")))</f>
        <v/>
      </c>
      <c r="H1399" s="12" t="str">
        <f t="shared" si="64"/>
        <v/>
      </c>
      <c r="I1399" s="12" t="str">
        <f t="shared" si="65"/>
        <v/>
      </c>
    </row>
    <row r="1400" spans="2:9">
      <c r="B1400" t="str">
        <f>IF(_xlfn.CONCAT('OMR Ciktisi'!F1397:O1397)="","",VALUE(_xlfn.CONCAT('OMR Ciktisi'!F1397:O1397)))</f>
        <v/>
      </c>
      <c r="C1400" t="str">
        <f>IF(B1400="", "", OR(ISNUMBER(MATCH(B1400, 'Ogrenci Listesi'!$B$2:$B$1500, 0)), ISNUMBER(MATCH(B1400, 'Ogr List2'!$B$2:$B$1500, 0))))</f>
        <v/>
      </c>
      <c r="D1400" t="str">
        <f t="shared" si="63"/>
        <v/>
      </c>
      <c r="E1400" s="4" t="str" cm="1">
        <f t="array" ref="E1400">IF(A1400="","", SUMPRODUCT(--(INDEX('Cevap Anahtarları'!$B$2:$CW$10, MATCH(J1400, 'Cevap Anahtarları'!$A$2:$A$100, 0), 0)="ABCDE")) + SUMPRODUCT(--(K1400:DF1400 &lt;&gt; ""), --(ISNUMBER(SEARCH(K1400:DF1400, INDEX('Cevap Anahtarları'!$B$2:$CW$10, MATCH(J1400, 'Cevap Anahtarları'!$A$2:$A$100, 0), 0)))), --(INDEX('Cevap Anahtarları'!$B$2:$CW$10, MATCH(J1400, 'Cevap Anahtarları'!$A$2:$A$100, 0), 0)&lt;&gt;"ABCDE")))</f>
        <v/>
      </c>
      <c r="F1400" s="4" t="str" cm="1">
        <f t="array" ref="F1400">IF(A1400="","",SUMPRODUCT(1* (K1400:DF1400 &lt;&gt; 0)*(NOT(ISNUMBER(SEARCH(K1400:DF1400,INDEX('Cevap Anahtarları'!$B$2:$CW$10,MATCH(J1400,'Cevap Anahtarları'!$A$2:$A$100,0),0)))))))</f>
        <v/>
      </c>
      <c r="G1400" s="4" t="str" cm="1">
        <f t="array" aca="1" ref="G1400" ca="1">IF(A1400="", "", SUMPRODUCT(--(OFFSET(K1400, 0, 0, 1, $O$1) = 0), --(INDEX('Cevap Anahtarları'!$B$2:$CW$10, MATCH(J1400, 'Cevap Anahtarları'!$A$2:$A$100, 0), COLUMN(OFFSET(K1400, 0, 0, 1, $O$1))-COLUMN(K1400)+1) &lt;&gt; "ABCDE")))</f>
        <v/>
      </c>
      <c r="H1400" s="12" t="str">
        <f t="shared" si="64"/>
        <v/>
      </c>
      <c r="I1400" s="12" t="str">
        <f t="shared" si="65"/>
        <v/>
      </c>
    </row>
    <row r="1401" spans="2:9">
      <c r="B1401" t="str">
        <f>IF(_xlfn.CONCAT('OMR Ciktisi'!F1398:O1398)="","",VALUE(_xlfn.CONCAT('OMR Ciktisi'!F1398:O1398)))</f>
        <v/>
      </c>
      <c r="C1401" t="str">
        <f>IF(B1401="", "", OR(ISNUMBER(MATCH(B1401, 'Ogrenci Listesi'!$B$2:$B$1500, 0)), ISNUMBER(MATCH(B1401, 'Ogr List2'!$B$2:$B$1500, 0))))</f>
        <v/>
      </c>
      <c r="D1401" t="str">
        <f t="shared" si="63"/>
        <v/>
      </c>
      <c r="E1401" s="4" t="str" cm="1">
        <f t="array" ref="E1401">IF(A1401="","", SUMPRODUCT(--(INDEX('Cevap Anahtarları'!$B$2:$CW$10, MATCH(J1401, 'Cevap Anahtarları'!$A$2:$A$100, 0), 0)="ABCDE")) + SUMPRODUCT(--(K1401:DF1401 &lt;&gt; ""), --(ISNUMBER(SEARCH(K1401:DF1401, INDEX('Cevap Anahtarları'!$B$2:$CW$10, MATCH(J1401, 'Cevap Anahtarları'!$A$2:$A$100, 0), 0)))), --(INDEX('Cevap Anahtarları'!$B$2:$CW$10, MATCH(J1401, 'Cevap Anahtarları'!$A$2:$A$100, 0), 0)&lt;&gt;"ABCDE")))</f>
        <v/>
      </c>
      <c r="F1401" s="4" t="str" cm="1">
        <f t="array" ref="F1401">IF(A1401="","",SUMPRODUCT(1* (K1401:DF1401 &lt;&gt; 0)*(NOT(ISNUMBER(SEARCH(K1401:DF1401,INDEX('Cevap Anahtarları'!$B$2:$CW$10,MATCH(J1401,'Cevap Anahtarları'!$A$2:$A$100,0),0)))))))</f>
        <v/>
      </c>
      <c r="G1401" s="4" t="str" cm="1">
        <f t="array" aca="1" ref="G1401" ca="1">IF(A1401="", "", SUMPRODUCT(--(OFFSET(K1401, 0, 0, 1, $O$1) = 0), --(INDEX('Cevap Anahtarları'!$B$2:$CW$10, MATCH(J1401, 'Cevap Anahtarları'!$A$2:$A$100, 0), COLUMN(OFFSET(K1401, 0, 0, 1, $O$1))-COLUMN(K1401)+1) &lt;&gt; "ABCDE")))</f>
        <v/>
      </c>
      <c r="H1401" s="12" t="str">
        <f t="shared" si="64"/>
        <v/>
      </c>
      <c r="I1401" s="12" t="str">
        <f t="shared" si="65"/>
        <v/>
      </c>
    </row>
    <row r="1402" spans="2:9">
      <c r="B1402" t="str">
        <f>IF(_xlfn.CONCAT('OMR Ciktisi'!F1399:O1399)="","",VALUE(_xlfn.CONCAT('OMR Ciktisi'!F1399:O1399)))</f>
        <v/>
      </c>
      <c r="C1402" t="str">
        <f>IF(B1402="", "", OR(ISNUMBER(MATCH(B1402, 'Ogrenci Listesi'!$B$2:$B$1500, 0)), ISNUMBER(MATCH(B1402, 'Ogr List2'!$B$2:$B$1500, 0))))</f>
        <v/>
      </c>
      <c r="D1402" t="str">
        <f t="shared" si="63"/>
        <v/>
      </c>
      <c r="E1402" s="4" t="str" cm="1">
        <f t="array" ref="E1402">IF(A1402="","", SUMPRODUCT(--(INDEX('Cevap Anahtarları'!$B$2:$CW$10, MATCH(J1402, 'Cevap Anahtarları'!$A$2:$A$100, 0), 0)="ABCDE")) + SUMPRODUCT(--(K1402:DF1402 &lt;&gt; ""), --(ISNUMBER(SEARCH(K1402:DF1402, INDEX('Cevap Anahtarları'!$B$2:$CW$10, MATCH(J1402, 'Cevap Anahtarları'!$A$2:$A$100, 0), 0)))), --(INDEX('Cevap Anahtarları'!$B$2:$CW$10, MATCH(J1402, 'Cevap Anahtarları'!$A$2:$A$100, 0), 0)&lt;&gt;"ABCDE")))</f>
        <v/>
      </c>
      <c r="F1402" s="4" t="str" cm="1">
        <f t="array" ref="F1402">IF(A1402="","",SUMPRODUCT(1* (K1402:DF1402 &lt;&gt; 0)*(NOT(ISNUMBER(SEARCH(K1402:DF1402,INDEX('Cevap Anahtarları'!$B$2:$CW$10,MATCH(J1402,'Cevap Anahtarları'!$A$2:$A$100,0),0)))))))</f>
        <v/>
      </c>
      <c r="G1402" s="4" t="str" cm="1">
        <f t="array" aca="1" ref="G1402" ca="1">IF(A1402="", "", SUMPRODUCT(--(OFFSET(K1402, 0, 0, 1, $O$1) = 0), --(INDEX('Cevap Anahtarları'!$B$2:$CW$10, MATCH(J1402, 'Cevap Anahtarları'!$A$2:$A$100, 0), COLUMN(OFFSET(K1402, 0, 0, 1, $O$1))-COLUMN(K1402)+1) &lt;&gt; "ABCDE")))</f>
        <v/>
      </c>
      <c r="H1402" s="12" t="str">
        <f t="shared" si="64"/>
        <v/>
      </c>
      <c r="I1402" s="12" t="str">
        <f t="shared" si="65"/>
        <v/>
      </c>
    </row>
    <row r="1403" spans="2:9">
      <c r="B1403" t="str">
        <f>IF(_xlfn.CONCAT('OMR Ciktisi'!F1400:O1400)="","",VALUE(_xlfn.CONCAT('OMR Ciktisi'!F1400:O1400)))</f>
        <v/>
      </c>
      <c r="C1403" t="str">
        <f>IF(B1403="", "", OR(ISNUMBER(MATCH(B1403, 'Ogrenci Listesi'!$B$2:$B$1500, 0)), ISNUMBER(MATCH(B1403, 'Ogr List2'!$B$2:$B$1500, 0))))</f>
        <v/>
      </c>
      <c r="D1403" t="str">
        <f t="shared" si="63"/>
        <v/>
      </c>
      <c r="E1403" s="4" t="str" cm="1">
        <f t="array" ref="E1403">IF(A1403="","", SUMPRODUCT(--(INDEX('Cevap Anahtarları'!$B$2:$CW$10, MATCH(J1403, 'Cevap Anahtarları'!$A$2:$A$100, 0), 0)="ABCDE")) + SUMPRODUCT(--(K1403:DF1403 &lt;&gt; ""), --(ISNUMBER(SEARCH(K1403:DF1403, INDEX('Cevap Anahtarları'!$B$2:$CW$10, MATCH(J1403, 'Cevap Anahtarları'!$A$2:$A$100, 0), 0)))), --(INDEX('Cevap Anahtarları'!$B$2:$CW$10, MATCH(J1403, 'Cevap Anahtarları'!$A$2:$A$100, 0), 0)&lt;&gt;"ABCDE")))</f>
        <v/>
      </c>
      <c r="F1403" s="4" t="str" cm="1">
        <f t="array" ref="F1403">IF(A1403="","",SUMPRODUCT(1* (K1403:DF1403 &lt;&gt; 0)*(NOT(ISNUMBER(SEARCH(K1403:DF1403,INDEX('Cevap Anahtarları'!$B$2:$CW$10,MATCH(J1403,'Cevap Anahtarları'!$A$2:$A$100,0),0)))))))</f>
        <v/>
      </c>
      <c r="G1403" s="4" t="str" cm="1">
        <f t="array" aca="1" ref="G1403" ca="1">IF(A1403="", "", SUMPRODUCT(--(OFFSET(K1403, 0, 0, 1, $O$1) = 0), --(INDEX('Cevap Anahtarları'!$B$2:$CW$10, MATCH(J1403, 'Cevap Anahtarları'!$A$2:$A$100, 0), COLUMN(OFFSET(K1403, 0, 0, 1, $O$1))-COLUMN(K1403)+1) &lt;&gt; "ABCDE")))</f>
        <v/>
      </c>
      <c r="H1403" s="12" t="str">
        <f t="shared" si="64"/>
        <v/>
      </c>
      <c r="I1403" s="12" t="str">
        <f t="shared" si="65"/>
        <v/>
      </c>
    </row>
    <row r="1404" spans="2:9">
      <c r="B1404" t="str">
        <f>IF(_xlfn.CONCAT('OMR Ciktisi'!F1401:O1401)="","",VALUE(_xlfn.CONCAT('OMR Ciktisi'!F1401:O1401)))</f>
        <v/>
      </c>
      <c r="C1404" t="str">
        <f>IF(B1404="", "", OR(ISNUMBER(MATCH(B1404, 'Ogrenci Listesi'!$B$2:$B$1500, 0)), ISNUMBER(MATCH(B1404, 'Ogr List2'!$B$2:$B$1500, 0))))</f>
        <v/>
      </c>
      <c r="D1404" t="str">
        <f t="shared" si="63"/>
        <v/>
      </c>
      <c r="E1404" s="4" t="str" cm="1">
        <f t="array" ref="E1404">IF(A1404="","", SUMPRODUCT(--(INDEX('Cevap Anahtarları'!$B$2:$CW$10, MATCH(J1404, 'Cevap Anahtarları'!$A$2:$A$100, 0), 0)="ABCDE")) + SUMPRODUCT(--(K1404:DF1404 &lt;&gt; ""), --(ISNUMBER(SEARCH(K1404:DF1404, INDEX('Cevap Anahtarları'!$B$2:$CW$10, MATCH(J1404, 'Cevap Anahtarları'!$A$2:$A$100, 0), 0)))), --(INDEX('Cevap Anahtarları'!$B$2:$CW$10, MATCH(J1404, 'Cevap Anahtarları'!$A$2:$A$100, 0), 0)&lt;&gt;"ABCDE")))</f>
        <v/>
      </c>
      <c r="F1404" s="4" t="str" cm="1">
        <f t="array" ref="F1404">IF(A1404="","",SUMPRODUCT(1* (K1404:DF1404 &lt;&gt; 0)*(NOT(ISNUMBER(SEARCH(K1404:DF1404,INDEX('Cevap Anahtarları'!$B$2:$CW$10,MATCH(J1404,'Cevap Anahtarları'!$A$2:$A$100,0),0)))))))</f>
        <v/>
      </c>
      <c r="G1404" s="4" t="str" cm="1">
        <f t="array" aca="1" ref="G1404" ca="1">IF(A1404="", "", SUMPRODUCT(--(OFFSET(K1404, 0, 0, 1, $O$1) = 0), --(INDEX('Cevap Anahtarları'!$B$2:$CW$10, MATCH(J1404, 'Cevap Anahtarları'!$A$2:$A$100, 0), COLUMN(OFFSET(K1404, 0, 0, 1, $O$1))-COLUMN(K1404)+1) &lt;&gt; "ABCDE")))</f>
        <v/>
      </c>
      <c r="H1404" s="12" t="str">
        <f t="shared" si="64"/>
        <v/>
      </c>
      <c r="I1404" s="12" t="str">
        <f t="shared" si="65"/>
        <v/>
      </c>
    </row>
    <row r="1405" spans="2:9">
      <c r="B1405" t="str">
        <f>IF(_xlfn.CONCAT('OMR Ciktisi'!F1402:O1402)="","",VALUE(_xlfn.CONCAT('OMR Ciktisi'!F1402:O1402)))</f>
        <v/>
      </c>
      <c r="C1405" t="str">
        <f>IF(B1405="", "", OR(ISNUMBER(MATCH(B1405, 'Ogrenci Listesi'!$B$2:$B$1500, 0)), ISNUMBER(MATCH(B1405, 'Ogr List2'!$B$2:$B$1500, 0))))</f>
        <v/>
      </c>
      <c r="D1405" t="str">
        <f t="shared" si="63"/>
        <v/>
      </c>
      <c r="E1405" s="4" t="str" cm="1">
        <f t="array" ref="E1405">IF(A1405="","", SUMPRODUCT(--(INDEX('Cevap Anahtarları'!$B$2:$CW$10, MATCH(J1405, 'Cevap Anahtarları'!$A$2:$A$100, 0), 0)="ABCDE")) + SUMPRODUCT(--(K1405:DF1405 &lt;&gt; ""), --(ISNUMBER(SEARCH(K1405:DF1405, INDEX('Cevap Anahtarları'!$B$2:$CW$10, MATCH(J1405, 'Cevap Anahtarları'!$A$2:$A$100, 0), 0)))), --(INDEX('Cevap Anahtarları'!$B$2:$CW$10, MATCH(J1405, 'Cevap Anahtarları'!$A$2:$A$100, 0), 0)&lt;&gt;"ABCDE")))</f>
        <v/>
      </c>
      <c r="F1405" s="4" t="str" cm="1">
        <f t="array" ref="F1405">IF(A1405="","",SUMPRODUCT(1* (K1405:DF1405 &lt;&gt; 0)*(NOT(ISNUMBER(SEARCH(K1405:DF1405,INDEX('Cevap Anahtarları'!$B$2:$CW$10,MATCH(J1405,'Cevap Anahtarları'!$A$2:$A$100,0),0)))))))</f>
        <v/>
      </c>
      <c r="G1405" s="4" t="str" cm="1">
        <f t="array" aca="1" ref="G1405" ca="1">IF(A1405="", "", SUMPRODUCT(--(OFFSET(K1405, 0, 0, 1, $O$1) = 0), --(INDEX('Cevap Anahtarları'!$B$2:$CW$10, MATCH(J1405, 'Cevap Anahtarları'!$A$2:$A$100, 0), COLUMN(OFFSET(K1405, 0, 0, 1, $O$1))-COLUMN(K1405)+1) &lt;&gt; "ABCDE")))</f>
        <v/>
      </c>
      <c r="H1405" s="12" t="str">
        <f t="shared" si="64"/>
        <v/>
      </c>
      <c r="I1405" s="12" t="str">
        <f t="shared" si="65"/>
        <v/>
      </c>
    </row>
    <row r="1406" spans="2:9">
      <c r="B1406" t="str">
        <f>IF(_xlfn.CONCAT('OMR Ciktisi'!F1403:O1403)="","",VALUE(_xlfn.CONCAT('OMR Ciktisi'!F1403:O1403)))</f>
        <v/>
      </c>
      <c r="C1406" t="str">
        <f>IF(B1406="", "", OR(ISNUMBER(MATCH(B1406, 'Ogrenci Listesi'!$B$2:$B$1500, 0)), ISNUMBER(MATCH(B1406, 'Ogr List2'!$B$2:$B$1500, 0))))</f>
        <v/>
      </c>
      <c r="D1406" t="str">
        <f t="shared" si="63"/>
        <v/>
      </c>
      <c r="E1406" s="4" t="str" cm="1">
        <f t="array" ref="E1406">IF(A1406="","", SUMPRODUCT(--(INDEX('Cevap Anahtarları'!$B$2:$CW$10, MATCH(J1406, 'Cevap Anahtarları'!$A$2:$A$100, 0), 0)="ABCDE")) + SUMPRODUCT(--(K1406:DF1406 &lt;&gt; ""), --(ISNUMBER(SEARCH(K1406:DF1406, INDEX('Cevap Anahtarları'!$B$2:$CW$10, MATCH(J1406, 'Cevap Anahtarları'!$A$2:$A$100, 0), 0)))), --(INDEX('Cevap Anahtarları'!$B$2:$CW$10, MATCH(J1406, 'Cevap Anahtarları'!$A$2:$A$100, 0), 0)&lt;&gt;"ABCDE")))</f>
        <v/>
      </c>
      <c r="F1406" s="4" t="str" cm="1">
        <f t="array" ref="F1406">IF(A1406="","",SUMPRODUCT(1* (K1406:DF1406 &lt;&gt; 0)*(NOT(ISNUMBER(SEARCH(K1406:DF1406,INDEX('Cevap Anahtarları'!$B$2:$CW$10,MATCH(J1406,'Cevap Anahtarları'!$A$2:$A$100,0),0)))))))</f>
        <v/>
      </c>
      <c r="G1406" s="4" t="str" cm="1">
        <f t="array" aca="1" ref="G1406" ca="1">IF(A1406="", "", SUMPRODUCT(--(OFFSET(K1406, 0, 0, 1, $O$1) = 0), --(INDEX('Cevap Anahtarları'!$B$2:$CW$10, MATCH(J1406, 'Cevap Anahtarları'!$A$2:$A$100, 0), COLUMN(OFFSET(K1406, 0, 0, 1, $O$1))-COLUMN(K1406)+1) &lt;&gt; "ABCDE")))</f>
        <v/>
      </c>
      <c r="H1406" s="12" t="str">
        <f t="shared" si="64"/>
        <v/>
      </c>
      <c r="I1406" s="12" t="str">
        <f t="shared" si="65"/>
        <v/>
      </c>
    </row>
    <row r="1407" spans="2:9">
      <c r="B1407" t="str">
        <f>IF(_xlfn.CONCAT('OMR Ciktisi'!F1404:O1404)="","",VALUE(_xlfn.CONCAT('OMR Ciktisi'!F1404:O1404)))</f>
        <v/>
      </c>
      <c r="C1407" t="str">
        <f>IF(B1407="", "", OR(ISNUMBER(MATCH(B1407, 'Ogrenci Listesi'!$B$2:$B$1500, 0)), ISNUMBER(MATCH(B1407, 'Ogr List2'!$B$2:$B$1500, 0))))</f>
        <v/>
      </c>
      <c r="D1407" t="str">
        <f t="shared" si="63"/>
        <v/>
      </c>
      <c r="E1407" s="4" t="str" cm="1">
        <f t="array" ref="E1407">IF(A1407="","", SUMPRODUCT(--(INDEX('Cevap Anahtarları'!$B$2:$CW$10, MATCH(J1407, 'Cevap Anahtarları'!$A$2:$A$100, 0), 0)="ABCDE")) + SUMPRODUCT(--(K1407:DF1407 &lt;&gt; ""), --(ISNUMBER(SEARCH(K1407:DF1407, INDEX('Cevap Anahtarları'!$B$2:$CW$10, MATCH(J1407, 'Cevap Anahtarları'!$A$2:$A$100, 0), 0)))), --(INDEX('Cevap Anahtarları'!$B$2:$CW$10, MATCH(J1407, 'Cevap Anahtarları'!$A$2:$A$100, 0), 0)&lt;&gt;"ABCDE")))</f>
        <v/>
      </c>
      <c r="F1407" s="4" t="str" cm="1">
        <f t="array" ref="F1407">IF(A1407="","",SUMPRODUCT(1* (K1407:DF1407 &lt;&gt; 0)*(NOT(ISNUMBER(SEARCH(K1407:DF1407,INDEX('Cevap Anahtarları'!$B$2:$CW$10,MATCH(J1407,'Cevap Anahtarları'!$A$2:$A$100,0),0)))))))</f>
        <v/>
      </c>
      <c r="G1407" s="4" t="str" cm="1">
        <f t="array" aca="1" ref="G1407" ca="1">IF(A1407="", "", SUMPRODUCT(--(OFFSET(K1407, 0, 0, 1, $O$1) = 0), --(INDEX('Cevap Anahtarları'!$B$2:$CW$10, MATCH(J1407, 'Cevap Anahtarları'!$A$2:$A$100, 0), COLUMN(OFFSET(K1407, 0, 0, 1, $O$1))-COLUMN(K1407)+1) &lt;&gt; "ABCDE")))</f>
        <v/>
      </c>
      <c r="H1407" s="12" t="str">
        <f t="shared" si="64"/>
        <v/>
      </c>
      <c r="I1407" s="12" t="str">
        <f t="shared" si="65"/>
        <v/>
      </c>
    </row>
    <row r="1408" spans="2:9">
      <c r="B1408" t="str">
        <f>IF(_xlfn.CONCAT('OMR Ciktisi'!F1405:O1405)="","",VALUE(_xlfn.CONCAT('OMR Ciktisi'!F1405:O1405)))</f>
        <v/>
      </c>
      <c r="C1408" t="str">
        <f>IF(B1408="", "", OR(ISNUMBER(MATCH(B1408, 'Ogrenci Listesi'!$B$2:$B$1500, 0)), ISNUMBER(MATCH(B1408, 'Ogr List2'!$B$2:$B$1500, 0))))</f>
        <v/>
      </c>
      <c r="D1408" t="str">
        <f t="shared" si="63"/>
        <v/>
      </c>
      <c r="E1408" s="4" t="str" cm="1">
        <f t="array" ref="E1408">IF(A1408="","", SUMPRODUCT(--(INDEX('Cevap Anahtarları'!$B$2:$CW$10, MATCH(J1408, 'Cevap Anahtarları'!$A$2:$A$100, 0), 0)="ABCDE")) + SUMPRODUCT(--(K1408:DF1408 &lt;&gt; ""), --(ISNUMBER(SEARCH(K1408:DF1408, INDEX('Cevap Anahtarları'!$B$2:$CW$10, MATCH(J1408, 'Cevap Anahtarları'!$A$2:$A$100, 0), 0)))), --(INDEX('Cevap Anahtarları'!$B$2:$CW$10, MATCH(J1408, 'Cevap Anahtarları'!$A$2:$A$100, 0), 0)&lt;&gt;"ABCDE")))</f>
        <v/>
      </c>
      <c r="F1408" s="4" t="str" cm="1">
        <f t="array" ref="F1408">IF(A1408="","",SUMPRODUCT(1* (K1408:DF1408 &lt;&gt; 0)*(NOT(ISNUMBER(SEARCH(K1408:DF1408,INDEX('Cevap Anahtarları'!$B$2:$CW$10,MATCH(J1408,'Cevap Anahtarları'!$A$2:$A$100,0),0)))))))</f>
        <v/>
      </c>
      <c r="G1408" s="4" t="str" cm="1">
        <f t="array" aca="1" ref="G1408" ca="1">IF(A1408="", "", SUMPRODUCT(--(OFFSET(K1408, 0, 0, 1, $O$1) = 0), --(INDEX('Cevap Anahtarları'!$B$2:$CW$10, MATCH(J1408, 'Cevap Anahtarları'!$A$2:$A$100, 0), COLUMN(OFFSET(K1408, 0, 0, 1, $O$1))-COLUMN(K1408)+1) &lt;&gt; "ABCDE")))</f>
        <v/>
      </c>
      <c r="H1408" s="12" t="str">
        <f t="shared" si="64"/>
        <v/>
      </c>
      <c r="I1408" s="12" t="str">
        <f t="shared" si="65"/>
        <v/>
      </c>
    </row>
    <row r="1409" spans="2:9">
      <c r="B1409" t="str">
        <f>IF(_xlfn.CONCAT('OMR Ciktisi'!F1406:O1406)="","",VALUE(_xlfn.CONCAT('OMR Ciktisi'!F1406:O1406)))</f>
        <v/>
      </c>
      <c r="C1409" t="str">
        <f>IF(B1409="", "", OR(ISNUMBER(MATCH(B1409, 'Ogrenci Listesi'!$B$2:$B$1500, 0)), ISNUMBER(MATCH(B1409, 'Ogr List2'!$B$2:$B$1500, 0))))</f>
        <v/>
      </c>
      <c r="D1409" t="str">
        <f t="shared" si="63"/>
        <v/>
      </c>
      <c r="E1409" s="4" t="str" cm="1">
        <f t="array" ref="E1409">IF(A1409="","", SUMPRODUCT(--(INDEX('Cevap Anahtarları'!$B$2:$CW$10, MATCH(J1409, 'Cevap Anahtarları'!$A$2:$A$100, 0), 0)="ABCDE")) + SUMPRODUCT(--(K1409:DF1409 &lt;&gt; ""), --(ISNUMBER(SEARCH(K1409:DF1409, INDEX('Cevap Anahtarları'!$B$2:$CW$10, MATCH(J1409, 'Cevap Anahtarları'!$A$2:$A$100, 0), 0)))), --(INDEX('Cevap Anahtarları'!$B$2:$CW$10, MATCH(J1409, 'Cevap Anahtarları'!$A$2:$A$100, 0), 0)&lt;&gt;"ABCDE")))</f>
        <v/>
      </c>
      <c r="F1409" s="4" t="str" cm="1">
        <f t="array" ref="F1409">IF(A1409="","",SUMPRODUCT(1* (K1409:DF1409 &lt;&gt; 0)*(NOT(ISNUMBER(SEARCH(K1409:DF1409,INDEX('Cevap Anahtarları'!$B$2:$CW$10,MATCH(J1409,'Cevap Anahtarları'!$A$2:$A$100,0),0)))))))</f>
        <v/>
      </c>
      <c r="G1409" s="4" t="str" cm="1">
        <f t="array" aca="1" ref="G1409" ca="1">IF(A1409="", "", SUMPRODUCT(--(OFFSET(K1409, 0, 0, 1, $O$1) = 0), --(INDEX('Cevap Anahtarları'!$B$2:$CW$10, MATCH(J1409, 'Cevap Anahtarları'!$A$2:$A$100, 0), COLUMN(OFFSET(K1409, 0, 0, 1, $O$1))-COLUMN(K1409)+1) &lt;&gt; "ABCDE")))</f>
        <v/>
      </c>
      <c r="H1409" s="12" t="str">
        <f t="shared" si="64"/>
        <v/>
      </c>
      <c r="I1409" s="12" t="str">
        <f t="shared" si="65"/>
        <v/>
      </c>
    </row>
    <row r="1410" spans="2:9">
      <c r="B1410" t="str">
        <f>IF(_xlfn.CONCAT('OMR Ciktisi'!F1407:O1407)="","",VALUE(_xlfn.CONCAT('OMR Ciktisi'!F1407:O1407)))</f>
        <v/>
      </c>
      <c r="C1410" t="str">
        <f>IF(B1410="", "", OR(ISNUMBER(MATCH(B1410, 'Ogrenci Listesi'!$B$2:$B$1500, 0)), ISNUMBER(MATCH(B1410, 'Ogr List2'!$B$2:$B$1500, 0))))</f>
        <v/>
      </c>
      <c r="D1410" t="str">
        <f t="shared" si="63"/>
        <v/>
      </c>
      <c r="E1410" s="4" t="str" cm="1">
        <f t="array" ref="E1410">IF(A1410="","", SUMPRODUCT(--(INDEX('Cevap Anahtarları'!$B$2:$CW$10, MATCH(J1410, 'Cevap Anahtarları'!$A$2:$A$100, 0), 0)="ABCDE")) + SUMPRODUCT(--(K1410:DF1410 &lt;&gt; ""), --(ISNUMBER(SEARCH(K1410:DF1410, INDEX('Cevap Anahtarları'!$B$2:$CW$10, MATCH(J1410, 'Cevap Anahtarları'!$A$2:$A$100, 0), 0)))), --(INDEX('Cevap Anahtarları'!$B$2:$CW$10, MATCH(J1410, 'Cevap Anahtarları'!$A$2:$A$100, 0), 0)&lt;&gt;"ABCDE")))</f>
        <v/>
      </c>
      <c r="F1410" s="4" t="str" cm="1">
        <f t="array" ref="F1410">IF(A1410="","",SUMPRODUCT(1* (K1410:DF1410 &lt;&gt; 0)*(NOT(ISNUMBER(SEARCH(K1410:DF1410,INDEX('Cevap Anahtarları'!$B$2:$CW$10,MATCH(J1410,'Cevap Anahtarları'!$A$2:$A$100,0),0)))))))</f>
        <v/>
      </c>
      <c r="G1410" s="4" t="str" cm="1">
        <f t="array" aca="1" ref="G1410" ca="1">IF(A1410="", "", SUMPRODUCT(--(OFFSET(K1410, 0, 0, 1, $O$1) = 0), --(INDEX('Cevap Anahtarları'!$B$2:$CW$10, MATCH(J1410, 'Cevap Anahtarları'!$A$2:$A$100, 0), COLUMN(OFFSET(K1410, 0, 0, 1, $O$1))-COLUMN(K1410)+1) &lt;&gt; "ABCDE")))</f>
        <v/>
      </c>
      <c r="H1410" s="12" t="str">
        <f t="shared" si="64"/>
        <v/>
      </c>
      <c r="I1410" s="12" t="str">
        <f t="shared" si="65"/>
        <v/>
      </c>
    </row>
    <row r="1411" spans="2:9">
      <c r="B1411" t="str">
        <f>IF(_xlfn.CONCAT('OMR Ciktisi'!F1408:O1408)="","",VALUE(_xlfn.CONCAT('OMR Ciktisi'!F1408:O1408)))</f>
        <v/>
      </c>
      <c r="C1411" t="str">
        <f>IF(B1411="", "", OR(ISNUMBER(MATCH(B1411, 'Ogrenci Listesi'!$B$2:$B$1500, 0)), ISNUMBER(MATCH(B1411, 'Ogr List2'!$B$2:$B$1500, 0))))</f>
        <v/>
      </c>
      <c r="D1411" t="str">
        <f t="shared" si="63"/>
        <v/>
      </c>
      <c r="E1411" s="4" t="str" cm="1">
        <f t="array" ref="E1411">IF(A1411="","", SUMPRODUCT(--(INDEX('Cevap Anahtarları'!$B$2:$CW$10, MATCH(J1411, 'Cevap Anahtarları'!$A$2:$A$100, 0), 0)="ABCDE")) + SUMPRODUCT(--(K1411:DF1411 &lt;&gt; ""), --(ISNUMBER(SEARCH(K1411:DF1411, INDEX('Cevap Anahtarları'!$B$2:$CW$10, MATCH(J1411, 'Cevap Anahtarları'!$A$2:$A$100, 0), 0)))), --(INDEX('Cevap Anahtarları'!$B$2:$CW$10, MATCH(J1411, 'Cevap Anahtarları'!$A$2:$A$100, 0), 0)&lt;&gt;"ABCDE")))</f>
        <v/>
      </c>
      <c r="F1411" s="4" t="str" cm="1">
        <f t="array" ref="F1411">IF(A1411="","",SUMPRODUCT(1* (K1411:DF1411 &lt;&gt; 0)*(NOT(ISNUMBER(SEARCH(K1411:DF1411,INDEX('Cevap Anahtarları'!$B$2:$CW$10,MATCH(J1411,'Cevap Anahtarları'!$A$2:$A$100,0),0)))))))</f>
        <v/>
      </c>
      <c r="G1411" s="4" t="str" cm="1">
        <f t="array" aca="1" ref="G1411" ca="1">IF(A1411="", "", SUMPRODUCT(--(OFFSET(K1411, 0, 0, 1, $O$1) = 0), --(INDEX('Cevap Anahtarları'!$B$2:$CW$10, MATCH(J1411, 'Cevap Anahtarları'!$A$2:$A$100, 0), COLUMN(OFFSET(K1411, 0, 0, 1, $O$1))-COLUMN(K1411)+1) &lt;&gt; "ABCDE")))</f>
        <v/>
      </c>
      <c r="H1411" s="12" t="str">
        <f t="shared" si="64"/>
        <v/>
      </c>
      <c r="I1411" s="12" t="str">
        <f t="shared" si="65"/>
        <v/>
      </c>
    </row>
    <row r="1412" spans="2:9">
      <c r="B1412" t="str">
        <f>IF(_xlfn.CONCAT('OMR Ciktisi'!F1409:O1409)="","",VALUE(_xlfn.CONCAT('OMR Ciktisi'!F1409:O1409)))</f>
        <v/>
      </c>
      <c r="C1412" t="str">
        <f>IF(B1412="", "", OR(ISNUMBER(MATCH(B1412, 'Ogrenci Listesi'!$B$2:$B$1500, 0)), ISNUMBER(MATCH(B1412, 'Ogr List2'!$B$2:$B$1500, 0))))</f>
        <v/>
      </c>
      <c r="D1412" t="str">
        <f t="shared" si="63"/>
        <v/>
      </c>
      <c r="E1412" s="4" t="str" cm="1">
        <f t="array" ref="E1412">IF(A1412="","", SUMPRODUCT(--(INDEX('Cevap Anahtarları'!$B$2:$CW$10, MATCH(J1412, 'Cevap Anahtarları'!$A$2:$A$100, 0), 0)="ABCDE")) + SUMPRODUCT(--(K1412:DF1412 &lt;&gt; ""), --(ISNUMBER(SEARCH(K1412:DF1412, INDEX('Cevap Anahtarları'!$B$2:$CW$10, MATCH(J1412, 'Cevap Anahtarları'!$A$2:$A$100, 0), 0)))), --(INDEX('Cevap Anahtarları'!$B$2:$CW$10, MATCH(J1412, 'Cevap Anahtarları'!$A$2:$A$100, 0), 0)&lt;&gt;"ABCDE")))</f>
        <v/>
      </c>
      <c r="F1412" s="4" t="str" cm="1">
        <f t="array" ref="F1412">IF(A1412="","",SUMPRODUCT(1* (K1412:DF1412 &lt;&gt; 0)*(NOT(ISNUMBER(SEARCH(K1412:DF1412,INDEX('Cevap Anahtarları'!$B$2:$CW$10,MATCH(J1412,'Cevap Anahtarları'!$A$2:$A$100,0),0)))))))</f>
        <v/>
      </c>
      <c r="G1412" s="4" t="str" cm="1">
        <f t="array" aca="1" ref="G1412" ca="1">IF(A1412="", "", SUMPRODUCT(--(OFFSET(K1412, 0, 0, 1, $O$1) = 0), --(INDEX('Cevap Anahtarları'!$B$2:$CW$10, MATCH(J1412, 'Cevap Anahtarları'!$A$2:$A$100, 0), COLUMN(OFFSET(K1412, 0, 0, 1, $O$1))-COLUMN(K1412)+1) &lt;&gt; "ABCDE")))</f>
        <v/>
      </c>
      <c r="H1412" s="12" t="str">
        <f t="shared" si="64"/>
        <v/>
      </c>
      <c r="I1412" s="12" t="str">
        <f t="shared" si="65"/>
        <v/>
      </c>
    </row>
    <row r="1413" spans="2:9">
      <c r="B1413" t="str">
        <f>IF(_xlfn.CONCAT('OMR Ciktisi'!F1410:O1410)="","",VALUE(_xlfn.CONCAT('OMR Ciktisi'!F1410:O1410)))</f>
        <v/>
      </c>
      <c r="C1413" t="str">
        <f>IF(B1413="", "", OR(ISNUMBER(MATCH(B1413, 'Ogrenci Listesi'!$B$2:$B$1500, 0)), ISNUMBER(MATCH(B1413, 'Ogr List2'!$B$2:$B$1500, 0))))</f>
        <v/>
      </c>
      <c r="D1413" t="str">
        <f t="shared" si="63"/>
        <v/>
      </c>
      <c r="E1413" s="4" t="str" cm="1">
        <f t="array" ref="E1413">IF(A1413="","", SUMPRODUCT(--(INDEX('Cevap Anahtarları'!$B$2:$CW$10, MATCH(J1413, 'Cevap Anahtarları'!$A$2:$A$100, 0), 0)="ABCDE")) + SUMPRODUCT(--(K1413:DF1413 &lt;&gt; ""), --(ISNUMBER(SEARCH(K1413:DF1413, INDEX('Cevap Anahtarları'!$B$2:$CW$10, MATCH(J1413, 'Cevap Anahtarları'!$A$2:$A$100, 0), 0)))), --(INDEX('Cevap Anahtarları'!$B$2:$CW$10, MATCH(J1413, 'Cevap Anahtarları'!$A$2:$A$100, 0), 0)&lt;&gt;"ABCDE")))</f>
        <v/>
      </c>
      <c r="F1413" s="4" t="str" cm="1">
        <f t="array" ref="F1413">IF(A1413="","",SUMPRODUCT(1* (K1413:DF1413 &lt;&gt; 0)*(NOT(ISNUMBER(SEARCH(K1413:DF1413,INDEX('Cevap Anahtarları'!$B$2:$CW$10,MATCH(J1413,'Cevap Anahtarları'!$A$2:$A$100,0),0)))))))</f>
        <v/>
      </c>
      <c r="G1413" s="4" t="str" cm="1">
        <f t="array" aca="1" ref="G1413" ca="1">IF(A1413="", "", SUMPRODUCT(--(OFFSET(K1413, 0, 0, 1, $O$1) = 0), --(INDEX('Cevap Anahtarları'!$B$2:$CW$10, MATCH(J1413, 'Cevap Anahtarları'!$A$2:$A$100, 0), COLUMN(OFFSET(K1413, 0, 0, 1, $O$1))-COLUMN(K1413)+1) &lt;&gt; "ABCDE")))</f>
        <v/>
      </c>
      <c r="H1413" s="12" t="str">
        <f t="shared" si="64"/>
        <v/>
      </c>
      <c r="I1413" s="12" t="str">
        <f t="shared" si="65"/>
        <v/>
      </c>
    </row>
    <row r="1414" spans="2:9">
      <c r="B1414" t="str">
        <f>IF(_xlfn.CONCAT('OMR Ciktisi'!F1411:O1411)="","",VALUE(_xlfn.CONCAT('OMR Ciktisi'!F1411:O1411)))</f>
        <v/>
      </c>
      <c r="C1414" t="str">
        <f>IF(B1414="", "", OR(ISNUMBER(MATCH(B1414, 'Ogrenci Listesi'!$B$2:$B$1500, 0)), ISNUMBER(MATCH(B1414, 'Ogr List2'!$B$2:$B$1500, 0))))</f>
        <v/>
      </c>
      <c r="D1414" t="str">
        <f t="shared" ref="D1414:D1477" si="66">IF(ISBLANK(A1414), "", COUNTIF(B:B,B1414)&lt;1.5)</f>
        <v/>
      </c>
      <c r="E1414" s="4" t="str" cm="1">
        <f t="array" ref="E1414">IF(A1414="","", SUMPRODUCT(--(INDEX('Cevap Anahtarları'!$B$2:$CW$10, MATCH(J1414, 'Cevap Anahtarları'!$A$2:$A$100, 0), 0)="ABCDE")) + SUMPRODUCT(--(K1414:DF1414 &lt;&gt; ""), --(ISNUMBER(SEARCH(K1414:DF1414, INDEX('Cevap Anahtarları'!$B$2:$CW$10, MATCH(J1414, 'Cevap Anahtarları'!$A$2:$A$100, 0), 0)))), --(INDEX('Cevap Anahtarları'!$B$2:$CW$10, MATCH(J1414, 'Cevap Anahtarları'!$A$2:$A$100, 0), 0)&lt;&gt;"ABCDE")))</f>
        <v/>
      </c>
      <c r="F1414" s="4" t="str" cm="1">
        <f t="array" ref="F1414">IF(A1414="","",SUMPRODUCT(1* (K1414:DF1414 &lt;&gt; 0)*(NOT(ISNUMBER(SEARCH(K1414:DF1414,INDEX('Cevap Anahtarları'!$B$2:$CW$10,MATCH(J1414,'Cevap Anahtarları'!$A$2:$A$100,0),0)))))))</f>
        <v/>
      </c>
      <c r="G1414" s="4" t="str" cm="1">
        <f t="array" aca="1" ref="G1414" ca="1">IF(A1414="", "", SUMPRODUCT(--(OFFSET(K1414, 0, 0, 1, $O$1) = 0), --(INDEX('Cevap Anahtarları'!$B$2:$CW$10, MATCH(J1414, 'Cevap Anahtarları'!$A$2:$A$100, 0), COLUMN(OFFSET(K1414, 0, 0, 1, $O$1))-COLUMN(K1414)+1) &lt;&gt; "ABCDE")))</f>
        <v/>
      </c>
      <c r="H1414" s="12" t="str">
        <f t="shared" ref="H1414:H1477" si="67">IF(A1414="","", MAX(E1414*$C$2+F1414*$I$2,0))</f>
        <v/>
      </c>
      <c r="I1414" s="12" t="str">
        <f t="shared" ref="I1414:I1477" si="68">IF(ISBLANK(A1414), "", IF(OR(D1414 = FALSE, C1414 = FALSE, J1414=0), -99, IFERROR(H1414*$O$2/$O$1, -99)))</f>
        <v/>
      </c>
    </row>
    <row r="1415" spans="2:9">
      <c r="B1415" t="str">
        <f>IF(_xlfn.CONCAT('OMR Ciktisi'!F1412:O1412)="","",VALUE(_xlfn.CONCAT('OMR Ciktisi'!F1412:O1412)))</f>
        <v/>
      </c>
      <c r="C1415" t="str">
        <f>IF(B1415="", "", OR(ISNUMBER(MATCH(B1415, 'Ogrenci Listesi'!$B$2:$B$1500, 0)), ISNUMBER(MATCH(B1415, 'Ogr List2'!$B$2:$B$1500, 0))))</f>
        <v/>
      </c>
      <c r="D1415" t="str">
        <f t="shared" si="66"/>
        <v/>
      </c>
      <c r="E1415" s="4" t="str" cm="1">
        <f t="array" ref="E1415">IF(A1415="","", SUMPRODUCT(--(INDEX('Cevap Anahtarları'!$B$2:$CW$10, MATCH(J1415, 'Cevap Anahtarları'!$A$2:$A$100, 0), 0)="ABCDE")) + SUMPRODUCT(--(K1415:DF1415 &lt;&gt; ""), --(ISNUMBER(SEARCH(K1415:DF1415, INDEX('Cevap Anahtarları'!$B$2:$CW$10, MATCH(J1415, 'Cevap Anahtarları'!$A$2:$A$100, 0), 0)))), --(INDEX('Cevap Anahtarları'!$B$2:$CW$10, MATCH(J1415, 'Cevap Anahtarları'!$A$2:$A$100, 0), 0)&lt;&gt;"ABCDE")))</f>
        <v/>
      </c>
      <c r="F1415" s="4" t="str" cm="1">
        <f t="array" ref="F1415">IF(A1415="","",SUMPRODUCT(1* (K1415:DF1415 &lt;&gt; 0)*(NOT(ISNUMBER(SEARCH(K1415:DF1415,INDEX('Cevap Anahtarları'!$B$2:$CW$10,MATCH(J1415,'Cevap Anahtarları'!$A$2:$A$100,0),0)))))))</f>
        <v/>
      </c>
      <c r="G1415" s="4" t="str" cm="1">
        <f t="array" aca="1" ref="G1415" ca="1">IF(A1415="", "", SUMPRODUCT(--(OFFSET(K1415, 0, 0, 1, $O$1) = 0), --(INDEX('Cevap Anahtarları'!$B$2:$CW$10, MATCH(J1415, 'Cevap Anahtarları'!$A$2:$A$100, 0), COLUMN(OFFSET(K1415, 0, 0, 1, $O$1))-COLUMN(K1415)+1) &lt;&gt; "ABCDE")))</f>
        <v/>
      </c>
      <c r="H1415" s="12" t="str">
        <f t="shared" si="67"/>
        <v/>
      </c>
      <c r="I1415" s="12" t="str">
        <f t="shared" si="68"/>
        <v/>
      </c>
    </row>
    <row r="1416" spans="2:9">
      <c r="B1416" t="str">
        <f>IF(_xlfn.CONCAT('OMR Ciktisi'!F1413:O1413)="","",VALUE(_xlfn.CONCAT('OMR Ciktisi'!F1413:O1413)))</f>
        <v/>
      </c>
      <c r="C1416" t="str">
        <f>IF(B1416="", "", OR(ISNUMBER(MATCH(B1416, 'Ogrenci Listesi'!$B$2:$B$1500, 0)), ISNUMBER(MATCH(B1416, 'Ogr List2'!$B$2:$B$1500, 0))))</f>
        <v/>
      </c>
      <c r="D1416" t="str">
        <f t="shared" si="66"/>
        <v/>
      </c>
      <c r="E1416" s="4" t="str" cm="1">
        <f t="array" ref="E1416">IF(A1416="","", SUMPRODUCT(--(INDEX('Cevap Anahtarları'!$B$2:$CW$10, MATCH(J1416, 'Cevap Anahtarları'!$A$2:$A$100, 0), 0)="ABCDE")) + SUMPRODUCT(--(K1416:DF1416 &lt;&gt; ""), --(ISNUMBER(SEARCH(K1416:DF1416, INDEX('Cevap Anahtarları'!$B$2:$CW$10, MATCH(J1416, 'Cevap Anahtarları'!$A$2:$A$100, 0), 0)))), --(INDEX('Cevap Anahtarları'!$B$2:$CW$10, MATCH(J1416, 'Cevap Anahtarları'!$A$2:$A$100, 0), 0)&lt;&gt;"ABCDE")))</f>
        <v/>
      </c>
      <c r="F1416" s="4" t="str" cm="1">
        <f t="array" ref="F1416">IF(A1416="","",SUMPRODUCT(1* (K1416:DF1416 &lt;&gt; 0)*(NOT(ISNUMBER(SEARCH(K1416:DF1416,INDEX('Cevap Anahtarları'!$B$2:$CW$10,MATCH(J1416,'Cevap Anahtarları'!$A$2:$A$100,0),0)))))))</f>
        <v/>
      </c>
      <c r="G1416" s="4" t="str" cm="1">
        <f t="array" aca="1" ref="G1416" ca="1">IF(A1416="", "", SUMPRODUCT(--(OFFSET(K1416, 0, 0, 1, $O$1) = 0), --(INDEX('Cevap Anahtarları'!$B$2:$CW$10, MATCH(J1416, 'Cevap Anahtarları'!$A$2:$A$100, 0), COLUMN(OFFSET(K1416, 0, 0, 1, $O$1))-COLUMN(K1416)+1) &lt;&gt; "ABCDE")))</f>
        <v/>
      </c>
      <c r="H1416" s="12" t="str">
        <f t="shared" si="67"/>
        <v/>
      </c>
      <c r="I1416" s="12" t="str">
        <f t="shared" si="68"/>
        <v/>
      </c>
    </row>
    <row r="1417" spans="2:9">
      <c r="B1417" t="str">
        <f>IF(_xlfn.CONCAT('OMR Ciktisi'!F1414:O1414)="","",VALUE(_xlfn.CONCAT('OMR Ciktisi'!F1414:O1414)))</f>
        <v/>
      </c>
      <c r="C1417" t="str">
        <f>IF(B1417="", "", OR(ISNUMBER(MATCH(B1417, 'Ogrenci Listesi'!$B$2:$B$1500, 0)), ISNUMBER(MATCH(B1417, 'Ogr List2'!$B$2:$B$1500, 0))))</f>
        <v/>
      </c>
      <c r="D1417" t="str">
        <f t="shared" si="66"/>
        <v/>
      </c>
      <c r="E1417" s="4" t="str" cm="1">
        <f t="array" ref="E1417">IF(A1417="","", SUMPRODUCT(--(INDEX('Cevap Anahtarları'!$B$2:$CW$10, MATCH(J1417, 'Cevap Anahtarları'!$A$2:$A$100, 0), 0)="ABCDE")) + SUMPRODUCT(--(K1417:DF1417 &lt;&gt; ""), --(ISNUMBER(SEARCH(K1417:DF1417, INDEX('Cevap Anahtarları'!$B$2:$CW$10, MATCH(J1417, 'Cevap Anahtarları'!$A$2:$A$100, 0), 0)))), --(INDEX('Cevap Anahtarları'!$B$2:$CW$10, MATCH(J1417, 'Cevap Anahtarları'!$A$2:$A$100, 0), 0)&lt;&gt;"ABCDE")))</f>
        <v/>
      </c>
      <c r="F1417" s="4" t="str" cm="1">
        <f t="array" ref="F1417">IF(A1417="","",SUMPRODUCT(1* (K1417:DF1417 &lt;&gt; 0)*(NOT(ISNUMBER(SEARCH(K1417:DF1417,INDEX('Cevap Anahtarları'!$B$2:$CW$10,MATCH(J1417,'Cevap Anahtarları'!$A$2:$A$100,0),0)))))))</f>
        <v/>
      </c>
      <c r="G1417" s="4" t="str" cm="1">
        <f t="array" aca="1" ref="G1417" ca="1">IF(A1417="", "", SUMPRODUCT(--(OFFSET(K1417, 0, 0, 1, $O$1) = 0), --(INDEX('Cevap Anahtarları'!$B$2:$CW$10, MATCH(J1417, 'Cevap Anahtarları'!$A$2:$A$100, 0), COLUMN(OFFSET(K1417, 0, 0, 1, $O$1))-COLUMN(K1417)+1) &lt;&gt; "ABCDE")))</f>
        <v/>
      </c>
      <c r="H1417" s="12" t="str">
        <f t="shared" si="67"/>
        <v/>
      </c>
      <c r="I1417" s="12" t="str">
        <f t="shared" si="68"/>
        <v/>
      </c>
    </row>
    <row r="1418" spans="2:9">
      <c r="B1418" t="str">
        <f>IF(_xlfn.CONCAT('OMR Ciktisi'!F1415:O1415)="","",VALUE(_xlfn.CONCAT('OMR Ciktisi'!F1415:O1415)))</f>
        <v/>
      </c>
      <c r="C1418" t="str">
        <f>IF(B1418="", "", OR(ISNUMBER(MATCH(B1418, 'Ogrenci Listesi'!$B$2:$B$1500, 0)), ISNUMBER(MATCH(B1418, 'Ogr List2'!$B$2:$B$1500, 0))))</f>
        <v/>
      </c>
      <c r="D1418" t="str">
        <f t="shared" si="66"/>
        <v/>
      </c>
      <c r="E1418" s="4" t="str" cm="1">
        <f t="array" ref="E1418">IF(A1418="","", SUMPRODUCT(--(INDEX('Cevap Anahtarları'!$B$2:$CW$10, MATCH(J1418, 'Cevap Anahtarları'!$A$2:$A$100, 0), 0)="ABCDE")) + SUMPRODUCT(--(K1418:DF1418 &lt;&gt; ""), --(ISNUMBER(SEARCH(K1418:DF1418, INDEX('Cevap Anahtarları'!$B$2:$CW$10, MATCH(J1418, 'Cevap Anahtarları'!$A$2:$A$100, 0), 0)))), --(INDEX('Cevap Anahtarları'!$B$2:$CW$10, MATCH(J1418, 'Cevap Anahtarları'!$A$2:$A$100, 0), 0)&lt;&gt;"ABCDE")))</f>
        <v/>
      </c>
      <c r="F1418" s="4" t="str" cm="1">
        <f t="array" ref="F1418">IF(A1418="","",SUMPRODUCT(1* (K1418:DF1418 &lt;&gt; 0)*(NOT(ISNUMBER(SEARCH(K1418:DF1418,INDEX('Cevap Anahtarları'!$B$2:$CW$10,MATCH(J1418,'Cevap Anahtarları'!$A$2:$A$100,0),0)))))))</f>
        <v/>
      </c>
      <c r="G1418" s="4" t="str" cm="1">
        <f t="array" aca="1" ref="G1418" ca="1">IF(A1418="", "", SUMPRODUCT(--(OFFSET(K1418, 0, 0, 1, $O$1) = 0), --(INDEX('Cevap Anahtarları'!$B$2:$CW$10, MATCH(J1418, 'Cevap Anahtarları'!$A$2:$A$100, 0), COLUMN(OFFSET(K1418, 0, 0, 1, $O$1))-COLUMN(K1418)+1) &lt;&gt; "ABCDE")))</f>
        <v/>
      </c>
      <c r="H1418" s="12" t="str">
        <f t="shared" si="67"/>
        <v/>
      </c>
      <c r="I1418" s="12" t="str">
        <f t="shared" si="68"/>
        <v/>
      </c>
    </row>
    <row r="1419" spans="2:9">
      <c r="B1419" t="str">
        <f>IF(_xlfn.CONCAT('OMR Ciktisi'!F1416:O1416)="","",VALUE(_xlfn.CONCAT('OMR Ciktisi'!F1416:O1416)))</f>
        <v/>
      </c>
      <c r="C1419" t="str">
        <f>IF(B1419="", "", OR(ISNUMBER(MATCH(B1419, 'Ogrenci Listesi'!$B$2:$B$1500, 0)), ISNUMBER(MATCH(B1419, 'Ogr List2'!$B$2:$B$1500, 0))))</f>
        <v/>
      </c>
      <c r="D1419" t="str">
        <f t="shared" si="66"/>
        <v/>
      </c>
      <c r="E1419" s="4" t="str" cm="1">
        <f t="array" ref="E1419">IF(A1419="","", SUMPRODUCT(--(INDEX('Cevap Anahtarları'!$B$2:$CW$10, MATCH(J1419, 'Cevap Anahtarları'!$A$2:$A$100, 0), 0)="ABCDE")) + SUMPRODUCT(--(K1419:DF1419 &lt;&gt; ""), --(ISNUMBER(SEARCH(K1419:DF1419, INDEX('Cevap Anahtarları'!$B$2:$CW$10, MATCH(J1419, 'Cevap Anahtarları'!$A$2:$A$100, 0), 0)))), --(INDEX('Cevap Anahtarları'!$B$2:$CW$10, MATCH(J1419, 'Cevap Anahtarları'!$A$2:$A$100, 0), 0)&lt;&gt;"ABCDE")))</f>
        <v/>
      </c>
      <c r="F1419" s="4" t="str" cm="1">
        <f t="array" ref="F1419">IF(A1419="","",SUMPRODUCT(1* (K1419:DF1419 &lt;&gt; 0)*(NOT(ISNUMBER(SEARCH(K1419:DF1419,INDEX('Cevap Anahtarları'!$B$2:$CW$10,MATCH(J1419,'Cevap Anahtarları'!$A$2:$A$100,0),0)))))))</f>
        <v/>
      </c>
      <c r="G1419" s="4" t="str" cm="1">
        <f t="array" aca="1" ref="G1419" ca="1">IF(A1419="", "", SUMPRODUCT(--(OFFSET(K1419, 0, 0, 1, $O$1) = 0), --(INDEX('Cevap Anahtarları'!$B$2:$CW$10, MATCH(J1419, 'Cevap Anahtarları'!$A$2:$A$100, 0), COLUMN(OFFSET(K1419, 0, 0, 1, $O$1))-COLUMN(K1419)+1) &lt;&gt; "ABCDE")))</f>
        <v/>
      </c>
      <c r="H1419" s="12" t="str">
        <f t="shared" si="67"/>
        <v/>
      </c>
      <c r="I1419" s="12" t="str">
        <f t="shared" si="68"/>
        <v/>
      </c>
    </row>
    <row r="1420" spans="2:9">
      <c r="B1420" t="str">
        <f>IF(_xlfn.CONCAT('OMR Ciktisi'!F1417:O1417)="","",VALUE(_xlfn.CONCAT('OMR Ciktisi'!F1417:O1417)))</f>
        <v/>
      </c>
      <c r="C1420" t="str">
        <f>IF(B1420="", "", OR(ISNUMBER(MATCH(B1420, 'Ogrenci Listesi'!$B$2:$B$1500, 0)), ISNUMBER(MATCH(B1420, 'Ogr List2'!$B$2:$B$1500, 0))))</f>
        <v/>
      </c>
      <c r="D1420" t="str">
        <f t="shared" si="66"/>
        <v/>
      </c>
      <c r="E1420" s="4" t="str" cm="1">
        <f t="array" ref="E1420">IF(A1420="","", SUMPRODUCT(--(INDEX('Cevap Anahtarları'!$B$2:$CW$10, MATCH(J1420, 'Cevap Anahtarları'!$A$2:$A$100, 0), 0)="ABCDE")) + SUMPRODUCT(--(K1420:DF1420 &lt;&gt; ""), --(ISNUMBER(SEARCH(K1420:DF1420, INDEX('Cevap Anahtarları'!$B$2:$CW$10, MATCH(J1420, 'Cevap Anahtarları'!$A$2:$A$100, 0), 0)))), --(INDEX('Cevap Anahtarları'!$B$2:$CW$10, MATCH(J1420, 'Cevap Anahtarları'!$A$2:$A$100, 0), 0)&lt;&gt;"ABCDE")))</f>
        <v/>
      </c>
      <c r="F1420" s="4" t="str" cm="1">
        <f t="array" ref="F1420">IF(A1420="","",SUMPRODUCT(1* (K1420:DF1420 &lt;&gt; 0)*(NOT(ISNUMBER(SEARCH(K1420:DF1420,INDEX('Cevap Anahtarları'!$B$2:$CW$10,MATCH(J1420,'Cevap Anahtarları'!$A$2:$A$100,0),0)))))))</f>
        <v/>
      </c>
      <c r="G1420" s="4" t="str" cm="1">
        <f t="array" aca="1" ref="G1420" ca="1">IF(A1420="", "", SUMPRODUCT(--(OFFSET(K1420, 0, 0, 1, $O$1) = 0), --(INDEX('Cevap Anahtarları'!$B$2:$CW$10, MATCH(J1420, 'Cevap Anahtarları'!$A$2:$A$100, 0), COLUMN(OFFSET(K1420, 0, 0, 1, $O$1))-COLUMN(K1420)+1) &lt;&gt; "ABCDE")))</f>
        <v/>
      </c>
      <c r="H1420" s="12" t="str">
        <f t="shared" si="67"/>
        <v/>
      </c>
      <c r="I1420" s="12" t="str">
        <f t="shared" si="68"/>
        <v/>
      </c>
    </row>
    <row r="1421" spans="2:9">
      <c r="B1421" t="str">
        <f>IF(_xlfn.CONCAT('OMR Ciktisi'!F1418:O1418)="","",VALUE(_xlfn.CONCAT('OMR Ciktisi'!F1418:O1418)))</f>
        <v/>
      </c>
      <c r="C1421" t="str">
        <f>IF(B1421="", "", OR(ISNUMBER(MATCH(B1421, 'Ogrenci Listesi'!$B$2:$B$1500, 0)), ISNUMBER(MATCH(B1421, 'Ogr List2'!$B$2:$B$1500, 0))))</f>
        <v/>
      </c>
      <c r="D1421" t="str">
        <f t="shared" si="66"/>
        <v/>
      </c>
      <c r="E1421" s="4" t="str" cm="1">
        <f t="array" ref="E1421">IF(A1421="","", SUMPRODUCT(--(INDEX('Cevap Anahtarları'!$B$2:$CW$10, MATCH(J1421, 'Cevap Anahtarları'!$A$2:$A$100, 0), 0)="ABCDE")) + SUMPRODUCT(--(K1421:DF1421 &lt;&gt; ""), --(ISNUMBER(SEARCH(K1421:DF1421, INDEX('Cevap Anahtarları'!$B$2:$CW$10, MATCH(J1421, 'Cevap Anahtarları'!$A$2:$A$100, 0), 0)))), --(INDEX('Cevap Anahtarları'!$B$2:$CW$10, MATCH(J1421, 'Cevap Anahtarları'!$A$2:$A$100, 0), 0)&lt;&gt;"ABCDE")))</f>
        <v/>
      </c>
      <c r="F1421" s="4" t="str" cm="1">
        <f t="array" ref="F1421">IF(A1421="","",SUMPRODUCT(1* (K1421:DF1421 &lt;&gt; 0)*(NOT(ISNUMBER(SEARCH(K1421:DF1421,INDEX('Cevap Anahtarları'!$B$2:$CW$10,MATCH(J1421,'Cevap Anahtarları'!$A$2:$A$100,0),0)))))))</f>
        <v/>
      </c>
      <c r="G1421" s="4" t="str" cm="1">
        <f t="array" aca="1" ref="G1421" ca="1">IF(A1421="", "", SUMPRODUCT(--(OFFSET(K1421, 0, 0, 1, $O$1) = 0), --(INDEX('Cevap Anahtarları'!$B$2:$CW$10, MATCH(J1421, 'Cevap Anahtarları'!$A$2:$A$100, 0), COLUMN(OFFSET(K1421, 0, 0, 1, $O$1))-COLUMN(K1421)+1) &lt;&gt; "ABCDE")))</f>
        <v/>
      </c>
      <c r="H1421" s="12" t="str">
        <f t="shared" si="67"/>
        <v/>
      </c>
      <c r="I1421" s="12" t="str">
        <f t="shared" si="68"/>
        <v/>
      </c>
    </row>
    <row r="1422" spans="2:9">
      <c r="B1422" t="str">
        <f>IF(_xlfn.CONCAT('OMR Ciktisi'!F1419:O1419)="","",VALUE(_xlfn.CONCAT('OMR Ciktisi'!F1419:O1419)))</f>
        <v/>
      </c>
      <c r="C1422" t="str">
        <f>IF(B1422="", "", OR(ISNUMBER(MATCH(B1422, 'Ogrenci Listesi'!$B$2:$B$1500, 0)), ISNUMBER(MATCH(B1422, 'Ogr List2'!$B$2:$B$1500, 0))))</f>
        <v/>
      </c>
      <c r="D1422" t="str">
        <f t="shared" si="66"/>
        <v/>
      </c>
      <c r="E1422" s="4" t="str" cm="1">
        <f t="array" ref="E1422">IF(A1422="","", SUMPRODUCT(--(INDEX('Cevap Anahtarları'!$B$2:$CW$10, MATCH(J1422, 'Cevap Anahtarları'!$A$2:$A$100, 0), 0)="ABCDE")) + SUMPRODUCT(--(K1422:DF1422 &lt;&gt; ""), --(ISNUMBER(SEARCH(K1422:DF1422, INDEX('Cevap Anahtarları'!$B$2:$CW$10, MATCH(J1422, 'Cevap Anahtarları'!$A$2:$A$100, 0), 0)))), --(INDEX('Cevap Anahtarları'!$B$2:$CW$10, MATCH(J1422, 'Cevap Anahtarları'!$A$2:$A$100, 0), 0)&lt;&gt;"ABCDE")))</f>
        <v/>
      </c>
      <c r="F1422" s="4" t="str" cm="1">
        <f t="array" ref="F1422">IF(A1422="","",SUMPRODUCT(1* (K1422:DF1422 &lt;&gt; 0)*(NOT(ISNUMBER(SEARCH(K1422:DF1422,INDEX('Cevap Anahtarları'!$B$2:$CW$10,MATCH(J1422,'Cevap Anahtarları'!$A$2:$A$100,0),0)))))))</f>
        <v/>
      </c>
      <c r="G1422" s="4" t="str" cm="1">
        <f t="array" aca="1" ref="G1422" ca="1">IF(A1422="", "", SUMPRODUCT(--(OFFSET(K1422, 0, 0, 1, $O$1) = 0), --(INDEX('Cevap Anahtarları'!$B$2:$CW$10, MATCH(J1422, 'Cevap Anahtarları'!$A$2:$A$100, 0), COLUMN(OFFSET(K1422, 0, 0, 1, $O$1))-COLUMN(K1422)+1) &lt;&gt; "ABCDE")))</f>
        <v/>
      </c>
      <c r="H1422" s="12" t="str">
        <f t="shared" si="67"/>
        <v/>
      </c>
      <c r="I1422" s="12" t="str">
        <f t="shared" si="68"/>
        <v/>
      </c>
    </row>
    <row r="1423" spans="2:9">
      <c r="B1423" t="str">
        <f>IF(_xlfn.CONCAT('OMR Ciktisi'!F1420:O1420)="","",VALUE(_xlfn.CONCAT('OMR Ciktisi'!F1420:O1420)))</f>
        <v/>
      </c>
      <c r="C1423" t="str">
        <f>IF(B1423="", "", OR(ISNUMBER(MATCH(B1423, 'Ogrenci Listesi'!$B$2:$B$1500, 0)), ISNUMBER(MATCH(B1423, 'Ogr List2'!$B$2:$B$1500, 0))))</f>
        <v/>
      </c>
      <c r="D1423" t="str">
        <f t="shared" si="66"/>
        <v/>
      </c>
      <c r="E1423" s="4" t="str" cm="1">
        <f t="array" ref="E1423">IF(A1423="","", SUMPRODUCT(--(INDEX('Cevap Anahtarları'!$B$2:$CW$10, MATCH(J1423, 'Cevap Anahtarları'!$A$2:$A$100, 0), 0)="ABCDE")) + SUMPRODUCT(--(K1423:DF1423 &lt;&gt; ""), --(ISNUMBER(SEARCH(K1423:DF1423, INDEX('Cevap Anahtarları'!$B$2:$CW$10, MATCH(J1423, 'Cevap Anahtarları'!$A$2:$A$100, 0), 0)))), --(INDEX('Cevap Anahtarları'!$B$2:$CW$10, MATCH(J1423, 'Cevap Anahtarları'!$A$2:$A$100, 0), 0)&lt;&gt;"ABCDE")))</f>
        <v/>
      </c>
      <c r="F1423" s="4" t="str" cm="1">
        <f t="array" ref="F1423">IF(A1423="","",SUMPRODUCT(1* (K1423:DF1423 &lt;&gt; 0)*(NOT(ISNUMBER(SEARCH(K1423:DF1423,INDEX('Cevap Anahtarları'!$B$2:$CW$10,MATCH(J1423,'Cevap Anahtarları'!$A$2:$A$100,0),0)))))))</f>
        <v/>
      </c>
      <c r="G1423" s="4" t="str" cm="1">
        <f t="array" aca="1" ref="G1423" ca="1">IF(A1423="", "", SUMPRODUCT(--(OFFSET(K1423, 0, 0, 1, $O$1) = 0), --(INDEX('Cevap Anahtarları'!$B$2:$CW$10, MATCH(J1423, 'Cevap Anahtarları'!$A$2:$A$100, 0), COLUMN(OFFSET(K1423, 0, 0, 1, $O$1))-COLUMN(K1423)+1) &lt;&gt; "ABCDE")))</f>
        <v/>
      </c>
      <c r="H1423" s="12" t="str">
        <f t="shared" si="67"/>
        <v/>
      </c>
      <c r="I1423" s="12" t="str">
        <f t="shared" si="68"/>
        <v/>
      </c>
    </row>
    <row r="1424" spans="2:9">
      <c r="B1424" t="str">
        <f>IF(_xlfn.CONCAT('OMR Ciktisi'!F1421:O1421)="","",VALUE(_xlfn.CONCAT('OMR Ciktisi'!F1421:O1421)))</f>
        <v/>
      </c>
      <c r="C1424" t="str">
        <f>IF(B1424="", "", OR(ISNUMBER(MATCH(B1424, 'Ogrenci Listesi'!$B$2:$B$1500, 0)), ISNUMBER(MATCH(B1424, 'Ogr List2'!$B$2:$B$1500, 0))))</f>
        <v/>
      </c>
      <c r="D1424" t="str">
        <f t="shared" si="66"/>
        <v/>
      </c>
      <c r="E1424" s="4" t="str" cm="1">
        <f t="array" ref="E1424">IF(A1424="","", SUMPRODUCT(--(INDEX('Cevap Anahtarları'!$B$2:$CW$10, MATCH(J1424, 'Cevap Anahtarları'!$A$2:$A$100, 0), 0)="ABCDE")) + SUMPRODUCT(--(K1424:DF1424 &lt;&gt; ""), --(ISNUMBER(SEARCH(K1424:DF1424, INDEX('Cevap Anahtarları'!$B$2:$CW$10, MATCH(J1424, 'Cevap Anahtarları'!$A$2:$A$100, 0), 0)))), --(INDEX('Cevap Anahtarları'!$B$2:$CW$10, MATCH(J1424, 'Cevap Anahtarları'!$A$2:$A$100, 0), 0)&lt;&gt;"ABCDE")))</f>
        <v/>
      </c>
      <c r="F1424" s="4" t="str" cm="1">
        <f t="array" ref="F1424">IF(A1424="","",SUMPRODUCT(1* (K1424:DF1424 &lt;&gt; 0)*(NOT(ISNUMBER(SEARCH(K1424:DF1424,INDEX('Cevap Anahtarları'!$B$2:$CW$10,MATCH(J1424,'Cevap Anahtarları'!$A$2:$A$100,0),0)))))))</f>
        <v/>
      </c>
      <c r="G1424" s="4" t="str" cm="1">
        <f t="array" aca="1" ref="G1424" ca="1">IF(A1424="", "", SUMPRODUCT(--(OFFSET(K1424, 0, 0, 1, $O$1) = 0), --(INDEX('Cevap Anahtarları'!$B$2:$CW$10, MATCH(J1424, 'Cevap Anahtarları'!$A$2:$A$100, 0), COLUMN(OFFSET(K1424, 0, 0, 1, $O$1))-COLUMN(K1424)+1) &lt;&gt; "ABCDE")))</f>
        <v/>
      </c>
      <c r="H1424" s="12" t="str">
        <f t="shared" si="67"/>
        <v/>
      </c>
      <c r="I1424" s="12" t="str">
        <f t="shared" si="68"/>
        <v/>
      </c>
    </row>
    <row r="1425" spans="2:9">
      <c r="B1425" t="str">
        <f>IF(_xlfn.CONCAT('OMR Ciktisi'!F1422:O1422)="","",VALUE(_xlfn.CONCAT('OMR Ciktisi'!F1422:O1422)))</f>
        <v/>
      </c>
      <c r="C1425" t="str">
        <f>IF(B1425="", "", OR(ISNUMBER(MATCH(B1425, 'Ogrenci Listesi'!$B$2:$B$1500, 0)), ISNUMBER(MATCH(B1425, 'Ogr List2'!$B$2:$B$1500, 0))))</f>
        <v/>
      </c>
      <c r="D1425" t="str">
        <f t="shared" si="66"/>
        <v/>
      </c>
      <c r="E1425" s="4" t="str" cm="1">
        <f t="array" ref="E1425">IF(A1425="","", SUMPRODUCT(--(INDEX('Cevap Anahtarları'!$B$2:$CW$10, MATCH(J1425, 'Cevap Anahtarları'!$A$2:$A$100, 0), 0)="ABCDE")) + SUMPRODUCT(--(K1425:DF1425 &lt;&gt; ""), --(ISNUMBER(SEARCH(K1425:DF1425, INDEX('Cevap Anahtarları'!$B$2:$CW$10, MATCH(J1425, 'Cevap Anahtarları'!$A$2:$A$100, 0), 0)))), --(INDEX('Cevap Anahtarları'!$B$2:$CW$10, MATCH(J1425, 'Cevap Anahtarları'!$A$2:$A$100, 0), 0)&lt;&gt;"ABCDE")))</f>
        <v/>
      </c>
      <c r="F1425" s="4" t="str" cm="1">
        <f t="array" ref="F1425">IF(A1425="","",SUMPRODUCT(1* (K1425:DF1425 &lt;&gt; 0)*(NOT(ISNUMBER(SEARCH(K1425:DF1425,INDEX('Cevap Anahtarları'!$B$2:$CW$10,MATCH(J1425,'Cevap Anahtarları'!$A$2:$A$100,0),0)))))))</f>
        <v/>
      </c>
      <c r="G1425" s="4" t="str" cm="1">
        <f t="array" aca="1" ref="G1425" ca="1">IF(A1425="", "", SUMPRODUCT(--(OFFSET(K1425, 0, 0, 1, $O$1) = 0), --(INDEX('Cevap Anahtarları'!$B$2:$CW$10, MATCH(J1425, 'Cevap Anahtarları'!$A$2:$A$100, 0), COLUMN(OFFSET(K1425, 0, 0, 1, $O$1))-COLUMN(K1425)+1) &lt;&gt; "ABCDE")))</f>
        <v/>
      </c>
      <c r="H1425" s="12" t="str">
        <f t="shared" si="67"/>
        <v/>
      </c>
      <c r="I1425" s="12" t="str">
        <f t="shared" si="68"/>
        <v/>
      </c>
    </row>
    <row r="1426" spans="2:9">
      <c r="B1426" t="str">
        <f>IF(_xlfn.CONCAT('OMR Ciktisi'!F1423:O1423)="","",VALUE(_xlfn.CONCAT('OMR Ciktisi'!F1423:O1423)))</f>
        <v/>
      </c>
      <c r="C1426" t="str">
        <f>IF(B1426="", "", OR(ISNUMBER(MATCH(B1426, 'Ogrenci Listesi'!$B$2:$B$1500, 0)), ISNUMBER(MATCH(B1426, 'Ogr List2'!$B$2:$B$1500, 0))))</f>
        <v/>
      </c>
      <c r="D1426" t="str">
        <f t="shared" si="66"/>
        <v/>
      </c>
      <c r="E1426" s="4" t="str" cm="1">
        <f t="array" ref="E1426">IF(A1426="","", SUMPRODUCT(--(INDEX('Cevap Anahtarları'!$B$2:$CW$10, MATCH(J1426, 'Cevap Anahtarları'!$A$2:$A$100, 0), 0)="ABCDE")) + SUMPRODUCT(--(K1426:DF1426 &lt;&gt; ""), --(ISNUMBER(SEARCH(K1426:DF1426, INDEX('Cevap Anahtarları'!$B$2:$CW$10, MATCH(J1426, 'Cevap Anahtarları'!$A$2:$A$100, 0), 0)))), --(INDEX('Cevap Anahtarları'!$B$2:$CW$10, MATCH(J1426, 'Cevap Anahtarları'!$A$2:$A$100, 0), 0)&lt;&gt;"ABCDE")))</f>
        <v/>
      </c>
      <c r="F1426" s="4" t="str" cm="1">
        <f t="array" ref="F1426">IF(A1426="","",SUMPRODUCT(1* (K1426:DF1426 &lt;&gt; 0)*(NOT(ISNUMBER(SEARCH(K1426:DF1426,INDEX('Cevap Anahtarları'!$B$2:$CW$10,MATCH(J1426,'Cevap Anahtarları'!$A$2:$A$100,0),0)))))))</f>
        <v/>
      </c>
      <c r="G1426" s="4" t="str" cm="1">
        <f t="array" aca="1" ref="G1426" ca="1">IF(A1426="", "", SUMPRODUCT(--(OFFSET(K1426, 0, 0, 1, $O$1) = 0), --(INDEX('Cevap Anahtarları'!$B$2:$CW$10, MATCH(J1426, 'Cevap Anahtarları'!$A$2:$A$100, 0), COLUMN(OFFSET(K1426, 0, 0, 1, $O$1))-COLUMN(K1426)+1) &lt;&gt; "ABCDE")))</f>
        <v/>
      </c>
      <c r="H1426" s="12" t="str">
        <f t="shared" si="67"/>
        <v/>
      </c>
      <c r="I1426" s="12" t="str">
        <f t="shared" si="68"/>
        <v/>
      </c>
    </row>
    <row r="1427" spans="2:9">
      <c r="B1427" t="str">
        <f>IF(_xlfn.CONCAT('OMR Ciktisi'!F1424:O1424)="","",VALUE(_xlfn.CONCAT('OMR Ciktisi'!F1424:O1424)))</f>
        <v/>
      </c>
      <c r="C1427" t="str">
        <f>IF(B1427="", "", OR(ISNUMBER(MATCH(B1427, 'Ogrenci Listesi'!$B$2:$B$1500, 0)), ISNUMBER(MATCH(B1427, 'Ogr List2'!$B$2:$B$1500, 0))))</f>
        <v/>
      </c>
      <c r="D1427" t="str">
        <f t="shared" si="66"/>
        <v/>
      </c>
      <c r="E1427" s="4" t="str" cm="1">
        <f t="array" ref="E1427">IF(A1427="","", SUMPRODUCT(--(INDEX('Cevap Anahtarları'!$B$2:$CW$10, MATCH(J1427, 'Cevap Anahtarları'!$A$2:$A$100, 0), 0)="ABCDE")) + SUMPRODUCT(--(K1427:DF1427 &lt;&gt; ""), --(ISNUMBER(SEARCH(K1427:DF1427, INDEX('Cevap Anahtarları'!$B$2:$CW$10, MATCH(J1427, 'Cevap Anahtarları'!$A$2:$A$100, 0), 0)))), --(INDEX('Cevap Anahtarları'!$B$2:$CW$10, MATCH(J1427, 'Cevap Anahtarları'!$A$2:$A$100, 0), 0)&lt;&gt;"ABCDE")))</f>
        <v/>
      </c>
      <c r="F1427" s="4" t="str" cm="1">
        <f t="array" ref="F1427">IF(A1427="","",SUMPRODUCT(1* (K1427:DF1427 &lt;&gt; 0)*(NOT(ISNUMBER(SEARCH(K1427:DF1427,INDEX('Cevap Anahtarları'!$B$2:$CW$10,MATCH(J1427,'Cevap Anahtarları'!$A$2:$A$100,0),0)))))))</f>
        <v/>
      </c>
      <c r="G1427" s="4" t="str" cm="1">
        <f t="array" aca="1" ref="G1427" ca="1">IF(A1427="", "", SUMPRODUCT(--(OFFSET(K1427, 0, 0, 1, $O$1) = 0), --(INDEX('Cevap Anahtarları'!$B$2:$CW$10, MATCH(J1427, 'Cevap Anahtarları'!$A$2:$A$100, 0), COLUMN(OFFSET(K1427, 0, 0, 1, $O$1))-COLUMN(K1427)+1) &lt;&gt; "ABCDE")))</f>
        <v/>
      </c>
      <c r="H1427" s="12" t="str">
        <f t="shared" si="67"/>
        <v/>
      </c>
      <c r="I1427" s="12" t="str">
        <f t="shared" si="68"/>
        <v/>
      </c>
    </row>
    <row r="1428" spans="2:9">
      <c r="B1428" t="str">
        <f>IF(_xlfn.CONCAT('OMR Ciktisi'!F1425:O1425)="","",VALUE(_xlfn.CONCAT('OMR Ciktisi'!F1425:O1425)))</f>
        <v/>
      </c>
      <c r="C1428" t="str">
        <f>IF(B1428="", "", OR(ISNUMBER(MATCH(B1428, 'Ogrenci Listesi'!$B$2:$B$1500, 0)), ISNUMBER(MATCH(B1428, 'Ogr List2'!$B$2:$B$1500, 0))))</f>
        <v/>
      </c>
      <c r="D1428" t="str">
        <f t="shared" si="66"/>
        <v/>
      </c>
      <c r="E1428" s="4" t="str" cm="1">
        <f t="array" ref="E1428">IF(A1428="","", SUMPRODUCT(--(INDEX('Cevap Anahtarları'!$B$2:$CW$10, MATCH(J1428, 'Cevap Anahtarları'!$A$2:$A$100, 0), 0)="ABCDE")) + SUMPRODUCT(--(K1428:DF1428 &lt;&gt; ""), --(ISNUMBER(SEARCH(K1428:DF1428, INDEX('Cevap Anahtarları'!$B$2:$CW$10, MATCH(J1428, 'Cevap Anahtarları'!$A$2:$A$100, 0), 0)))), --(INDEX('Cevap Anahtarları'!$B$2:$CW$10, MATCH(J1428, 'Cevap Anahtarları'!$A$2:$A$100, 0), 0)&lt;&gt;"ABCDE")))</f>
        <v/>
      </c>
      <c r="F1428" s="4" t="str" cm="1">
        <f t="array" ref="F1428">IF(A1428="","",SUMPRODUCT(1* (K1428:DF1428 &lt;&gt; 0)*(NOT(ISNUMBER(SEARCH(K1428:DF1428,INDEX('Cevap Anahtarları'!$B$2:$CW$10,MATCH(J1428,'Cevap Anahtarları'!$A$2:$A$100,0),0)))))))</f>
        <v/>
      </c>
      <c r="G1428" s="4" t="str" cm="1">
        <f t="array" aca="1" ref="G1428" ca="1">IF(A1428="", "", SUMPRODUCT(--(OFFSET(K1428, 0, 0, 1, $O$1) = 0), --(INDEX('Cevap Anahtarları'!$B$2:$CW$10, MATCH(J1428, 'Cevap Anahtarları'!$A$2:$A$100, 0), COLUMN(OFFSET(K1428, 0, 0, 1, $O$1))-COLUMN(K1428)+1) &lt;&gt; "ABCDE")))</f>
        <v/>
      </c>
      <c r="H1428" s="12" t="str">
        <f t="shared" si="67"/>
        <v/>
      </c>
      <c r="I1428" s="12" t="str">
        <f t="shared" si="68"/>
        <v/>
      </c>
    </row>
    <row r="1429" spans="2:9">
      <c r="B1429" t="str">
        <f>IF(_xlfn.CONCAT('OMR Ciktisi'!F1426:O1426)="","",VALUE(_xlfn.CONCAT('OMR Ciktisi'!F1426:O1426)))</f>
        <v/>
      </c>
      <c r="C1429" t="str">
        <f>IF(B1429="", "", OR(ISNUMBER(MATCH(B1429, 'Ogrenci Listesi'!$B$2:$B$1500, 0)), ISNUMBER(MATCH(B1429, 'Ogr List2'!$B$2:$B$1500, 0))))</f>
        <v/>
      </c>
      <c r="D1429" t="str">
        <f t="shared" si="66"/>
        <v/>
      </c>
      <c r="E1429" s="4" t="str" cm="1">
        <f t="array" ref="E1429">IF(A1429="","", SUMPRODUCT(--(INDEX('Cevap Anahtarları'!$B$2:$CW$10, MATCH(J1429, 'Cevap Anahtarları'!$A$2:$A$100, 0), 0)="ABCDE")) + SUMPRODUCT(--(K1429:DF1429 &lt;&gt; ""), --(ISNUMBER(SEARCH(K1429:DF1429, INDEX('Cevap Anahtarları'!$B$2:$CW$10, MATCH(J1429, 'Cevap Anahtarları'!$A$2:$A$100, 0), 0)))), --(INDEX('Cevap Anahtarları'!$B$2:$CW$10, MATCH(J1429, 'Cevap Anahtarları'!$A$2:$A$100, 0), 0)&lt;&gt;"ABCDE")))</f>
        <v/>
      </c>
      <c r="F1429" s="4" t="str" cm="1">
        <f t="array" ref="F1429">IF(A1429="","",SUMPRODUCT(1* (K1429:DF1429 &lt;&gt; 0)*(NOT(ISNUMBER(SEARCH(K1429:DF1429,INDEX('Cevap Anahtarları'!$B$2:$CW$10,MATCH(J1429,'Cevap Anahtarları'!$A$2:$A$100,0),0)))))))</f>
        <v/>
      </c>
      <c r="G1429" s="4" t="str" cm="1">
        <f t="array" aca="1" ref="G1429" ca="1">IF(A1429="", "", SUMPRODUCT(--(OFFSET(K1429, 0, 0, 1, $O$1) = 0), --(INDEX('Cevap Anahtarları'!$B$2:$CW$10, MATCH(J1429, 'Cevap Anahtarları'!$A$2:$A$100, 0), COLUMN(OFFSET(K1429, 0, 0, 1, $O$1))-COLUMN(K1429)+1) &lt;&gt; "ABCDE")))</f>
        <v/>
      </c>
      <c r="H1429" s="12" t="str">
        <f t="shared" si="67"/>
        <v/>
      </c>
      <c r="I1429" s="12" t="str">
        <f t="shared" si="68"/>
        <v/>
      </c>
    </row>
    <row r="1430" spans="2:9">
      <c r="B1430" t="str">
        <f>IF(_xlfn.CONCAT('OMR Ciktisi'!F1427:O1427)="","",VALUE(_xlfn.CONCAT('OMR Ciktisi'!F1427:O1427)))</f>
        <v/>
      </c>
      <c r="C1430" t="str">
        <f>IF(B1430="", "", OR(ISNUMBER(MATCH(B1430, 'Ogrenci Listesi'!$B$2:$B$1500, 0)), ISNUMBER(MATCH(B1430, 'Ogr List2'!$B$2:$B$1500, 0))))</f>
        <v/>
      </c>
      <c r="D1430" t="str">
        <f t="shared" si="66"/>
        <v/>
      </c>
      <c r="E1430" s="4" t="str" cm="1">
        <f t="array" ref="E1430">IF(A1430="","", SUMPRODUCT(--(INDEX('Cevap Anahtarları'!$B$2:$CW$10, MATCH(J1430, 'Cevap Anahtarları'!$A$2:$A$100, 0), 0)="ABCDE")) + SUMPRODUCT(--(K1430:DF1430 &lt;&gt; ""), --(ISNUMBER(SEARCH(K1430:DF1430, INDEX('Cevap Anahtarları'!$B$2:$CW$10, MATCH(J1430, 'Cevap Anahtarları'!$A$2:$A$100, 0), 0)))), --(INDEX('Cevap Anahtarları'!$B$2:$CW$10, MATCH(J1430, 'Cevap Anahtarları'!$A$2:$A$100, 0), 0)&lt;&gt;"ABCDE")))</f>
        <v/>
      </c>
      <c r="F1430" s="4" t="str" cm="1">
        <f t="array" ref="F1430">IF(A1430="","",SUMPRODUCT(1* (K1430:DF1430 &lt;&gt; 0)*(NOT(ISNUMBER(SEARCH(K1430:DF1430,INDEX('Cevap Anahtarları'!$B$2:$CW$10,MATCH(J1430,'Cevap Anahtarları'!$A$2:$A$100,0),0)))))))</f>
        <v/>
      </c>
      <c r="G1430" s="4" t="str" cm="1">
        <f t="array" aca="1" ref="G1430" ca="1">IF(A1430="", "", SUMPRODUCT(--(OFFSET(K1430, 0, 0, 1, $O$1) = 0), --(INDEX('Cevap Anahtarları'!$B$2:$CW$10, MATCH(J1430, 'Cevap Anahtarları'!$A$2:$A$100, 0), COLUMN(OFFSET(K1430, 0, 0, 1, $O$1))-COLUMN(K1430)+1) &lt;&gt; "ABCDE")))</f>
        <v/>
      </c>
      <c r="H1430" s="12" t="str">
        <f t="shared" si="67"/>
        <v/>
      </c>
      <c r="I1430" s="12" t="str">
        <f t="shared" si="68"/>
        <v/>
      </c>
    </row>
    <row r="1431" spans="2:9">
      <c r="B1431" t="str">
        <f>IF(_xlfn.CONCAT('OMR Ciktisi'!F1428:O1428)="","",VALUE(_xlfn.CONCAT('OMR Ciktisi'!F1428:O1428)))</f>
        <v/>
      </c>
      <c r="C1431" t="str">
        <f>IF(B1431="", "", OR(ISNUMBER(MATCH(B1431, 'Ogrenci Listesi'!$B$2:$B$1500, 0)), ISNUMBER(MATCH(B1431, 'Ogr List2'!$B$2:$B$1500, 0))))</f>
        <v/>
      </c>
      <c r="D1431" t="str">
        <f t="shared" si="66"/>
        <v/>
      </c>
      <c r="E1431" s="4" t="str" cm="1">
        <f t="array" ref="E1431">IF(A1431="","", SUMPRODUCT(--(INDEX('Cevap Anahtarları'!$B$2:$CW$10, MATCH(J1431, 'Cevap Anahtarları'!$A$2:$A$100, 0), 0)="ABCDE")) + SUMPRODUCT(--(K1431:DF1431 &lt;&gt; ""), --(ISNUMBER(SEARCH(K1431:DF1431, INDEX('Cevap Anahtarları'!$B$2:$CW$10, MATCH(J1431, 'Cevap Anahtarları'!$A$2:$A$100, 0), 0)))), --(INDEX('Cevap Anahtarları'!$B$2:$CW$10, MATCH(J1431, 'Cevap Anahtarları'!$A$2:$A$100, 0), 0)&lt;&gt;"ABCDE")))</f>
        <v/>
      </c>
      <c r="F1431" s="4" t="str" cm="1">
        <f t="array" ref="F1431">IF(A1431="","",SUMPRODUCT(1* (K1431:DF1431 &lt;&gt; 0)*(NOT(ISNUMBER(SEARCH(K1431:DF1431,INDEX('Cevap Anahtarları'!$B$2:$CW$10,MATCH(J1431,'Cevap Anahtarları'!$A$2:$A$100,0),0)))))))</f>
        <v/>
      </c>
      <c r="G1431" s="4" t="str" cm="1">
        <f t="array" aca="1" ref="G1431" ca="1">IF(A1431="", "", SUMPRODUCT(--(OFFSET(K1431, 0, 0, 1, $O$1) = 0), --(INDEX('Cevap Anahtarları'!$B$2:$CW$10, MATCH(J1431, 'Cevap Anahtarları'!$A$2:$A$100, 0), COLUMN(OFFSET(K1431, 0, 0, 1, $O$1))-COLUMN(K1431)+1) &lt;&gt; "ABCDE")))</f>
        <v/>
      </c>
      <c r="H1431" s="12" t="str">
        <f t="shared" si="67"/>
        <v/>
      </c>
      <c r="I1431" s="12" t="str">
        <f t="shared" si="68"/>
        <v/>
      </c>
    </row>
    <row r="1432" spans="2:9">
      <c r="B1432" t="str">
        <f>IF(_xlfn.CONCAT('OMR Ciktisi'!F1429:O1429)="","",VALUE(_xlfn.CONCAT('OMR Ciktisi'!F1429:O1429)))</f>
        <v/>
      </c>
      <c r="C1432" t="str">
        <f>IF(B1432="", "", OR(ISNUMBER(MATCH(B1432, 'Ogrenci Listesi'!$B$2:$B$1500, 0)), ISNUMBER(MATCH(B1432, 'Ogr List2'!$B$2:$B$1500, 0))))</f>
        <v/>
      </c>
      <c r="D1432" t="str">
        <f t="shared" si="66"/>
        <v/>
      </c>
      <c r="E1432" s="4" t="str" cm="1">
        <f t="array" ref="E1432">IF(A1432="","", SUMPRODUCT(--(INDEX('Cevap Anahtarları'!$B$2:$CW$10, MATCH(J1432, 'Cevap Anahtarları'!$A$2:$A$100, 0), 0)="ABCDE")) + SUMPRODUCT(--(K1432:DF1432 &lt;&gt; ""), --(ISNUMBER(SEARCH(K1432:DF1432, INDEX('Cevap Anahtarları'!$B$2:$CW$10, MATCH(J1432, 'Cevap Anahtarları'!$A$2:$A$100, 0), 0)))), --(INDEX('Cevap Anahtarları'!$B$2:$CW$10, MATCH(J1432, 'Cevap Anahtarları'!$A$2:$A$100, 0), 0)&lt;&gt;"ABCDE")))</f>
        <v/>
      </c>
      <c r="F1432" s="4" t="str" cm="1">
        <f t="array" ref="F1432">IF(A1432="","",SUMPRODUCT(1* (K1432:DF1432 &lt;&gt; 0)*(NOT(ISNUMBER(SEARCH(K1432:DF1432,INDEX('Cevap Anahtarları'!$B$2:$CW$10,MATCH(J1432,'Cevap Anahtarları'!$A$2:$A$100,0),0)))))))</f>
        <v/>
      </c>
      <c r="G1432" s="4" t="str" cm="1">
        <f t="array" aca="1" ref="G1432" ca="1">IF(A1432="", "", SUMPRODUCT(--(OFFSET(K1432, 0, 0, 1, $O$1) = 0), --(INDEX('Cevap Anahtarları'!$B$2:$CW$10, MATCH(J1432, 'Cevap Anahtarları'!$A$2:$A$100, 0), COLUMN(OFFSET(K1432, 0, 0, 1, $O$1))-COLUMN(K1432)+1) &lt;&gt; "ABCDE")))</f>
        <v/>
      </c>
      <c r="H1432" s="12" t="str">
        <f t="shared" si="67"/>
        <v/>
      </c>
      <c r="I1432" s="12" t="str">
        <f t="shared" si="68"/>
        <v/>
      </c>
    </row>
    <row r="1433" spans="2:9">
      <c r="B1433" t="str">
        <f>IF(_xlfn.CONCAT('OMR Ciktisi'!F1430:O1430)="","",VALUE(_xlfn.CONCAT('OMR Ciktisi'!F1430:O1430)))</f>
        <v/>
      </c>
      <c r="C1433" t="str">
        <f>IF(B1433="", "", OR(ISNUMBER(MATCH(B1433, 'Ogrenci Listesi'!$B$2:$B$1500, 0)), ISNUMBER(MATCH(B1433, 'Ogr List2'!$B$2:$B$1500, 0))))</f>
        <v/>
      </c>
      <c r="D1433" t="str">
        <f t="shared" si="66"/>
        <v/>
      </c>
      <c r="E1433" s="4" t="str" cm="1">
        <f t="array" ref="E1433">IF(A1433="","", SUMPRODUCT(--(INDEX('Cevap Anahtarları'!$B$2:$CW$10, MATCH(J1433, 'Cevap Anahtarları'!$A$2:$A$100, 0), 0)="ABCDE")) + SUMPRODUCT(--(K1433:DF1433 &lt;&gt; ""), --(ISNUMBER(SEARCH(K1433:DF1433, INDEX('Cevap Anahtarları'!$B$2:$CW$10, MATCH(J1433, 'Cevap Anahtarları'!$A$2:$A$100, 0), 0)))), --(INDEX('Cevap Anahtarları'!$B$2:$CW$10, MATCH(J1433, 'Cevap Anahtarları'!$A$2:$A$100, 0), 0)&lt;&gt;"ABCDE")))</f>
        <v/>
      </c>
      <c r="F1433" s="4" t="str" cm="1">
        <f t="array" ref="F1433">IF(A1433="","",SUMPRODUCT(1* (K1433:DF1433 &lt;&gt; 0)*(NOT(ISNUMBER(SEARCH(K1433:DF1433,INDEX('Cevap Anahtarları'!$B$2:$CW$10,MATCH(J1433,'Cevap Anahtarları'!$A$2:$A$100,0),0)))))))</f>
        <v/>
      </c>
      <c r="G1433" s="4" t="str" cm="1">
        <f t="array" aca="1" ref="G1433" ca="1">IF(A1433="", "", SUMPRODUCT(--(OFFSET(K1433, 0, 0, 1, $O$1) = 0), --(INDEX('Cevap Anahtarları'!$B$2:$CW$10, MATCH(J1433, 'Cevap Anahtarları'!$A$2:$A$100, 0), COLUMN(OFFSET(K1433, 0, 0, 1, $O$1))-COLUMN(K1433)+1) &lt;&gt; "ABCDE")))</f>
        <v/>
      </c>
      <c r="H1433" s="12" t="str">
        <f t="shared" si="67"/>
        <v/>
      </c>
      <c r="I1433" s="12" t="str">
        <f t="shared" si="68"/>
        <v/>
      </c>
    </row>
    <row r="1434" spans="2:9">
      <c r="B1434" t="str">
        <f>IF(_xlfn.CONCAT('OMR Ciktisi'!F1431:O1431)="","",VALUE(_xlfn.CONCAT('OMR Ciktisi'!F1431:O1431)))</f>
        <v/>
      </c>
      <c r="C1434" t="str">
        <f>IF(B1434="", "", OR(ISNUMBER(MATCH(B1434, 'Ogrenci Listesi'!$B$2:$B$1500, 0)), ISNUMBER(MATCH(B1434, 'Ogr List2'!$B$2:$B$1500, 0))))</f>
        <v/>
      </c>
      <c r="D1434" t="str">
        <f t="shared" si="66"/>
        <v/>
      </c>
      <c r="E1434" s="4" t="str" cm="1">
        <f t="array" ref="E1434">IF(A1434="","", SUMPRODUCT(--(INDEX('Cevap Anahtarları'!$B$2:$CW$10, MATCH(J1434, 'Cevap Anahtarları'!$A$2:$A$100, 0), 0)="ABCDE")) + SUMPRODUCT(--(K1434:DF1434 &lt;&gt; ""), --(ISNUMBER(SEARCH(K1434:DF1434, INDEX('Cevap Anahtarları'!$B$2:$CW$10, MATCH(J1434, 'Cevap Anahtarları'!$A$2:$A$100, 0), 0)))), --(INDEX('Cevap Anahtarları'!$B$2:$CW$10, MATCH(J1434, 'Cevap Anahtarları'!$A$2:$A$100, 0), 0)&lt;&gt;"ABCDE")))</f>
        <v/>
      </c>
      <c r="F1434" s="4" t="str" cm="1">
        <f t="array" ref="F1434">IF(A1434="","",SUMPRODUCT(1* (K1434:DF1434 &lt;&gt; 0)*(NOT(ISNUMBER(SEARCH(K1434:DF1434,INDEX('Cevap Anahtarları'!$B$2:$CW$10,MATCH(J1434,'Cevap Anahtarları'!$A$2:$A$100,0),0)))))))</f>
        <v/>
      </c>
      <c r="G1434" s="4" t="str" cm="1">
        <f t="array" aca="1" ref="G1434" ca="1">IF(A1434="", "", SUMPRODUCT(--(OFFSET(K1434, 0, 0, 1, $O$1) = 0), --(INDEX('Cevap Anahtarları'!$B$2:$CW$10, MATCH(J1434, 'Cevap Anahtarları'!$A$2:$A$100, 0), COLUMN(OFFSET(K1434, 0, 0, 1, $O$1))-COLUMN(K1434)+1) &lt;&gt; "ABCDE")))</f>
        <v/>
      </c>
      <c r="H1434" s="12" t="str">
        <f t="shared" si="67"/>
        <v/>
      </c>
      <c r="I1434" s="12" t="str">
        <f t="shared" si="68"/>
        <v/>
      </c>
    </row>
    <row r="1435" spans="2:9">
      <c r="B1435" t="str">
        <f>IF(_xlfn.CONCAT('OMR Ciktisi'!F1432:O1432)="","",VALUE(_xlfn.CONCAT('OMR Ciktisi'!F1432:O1432)))</f>
        <v/>
      </c>
      <c r="C1435" t="str">
        <f>IF(B1435="", "", OR(ISNUMBER(MATCH(B1435, 'Ogrenci Listesi'!$B$2:$B$1500, 0)), ISNUMBER(MATCH(B1435, 'Ogr List2'!$B$2:$B$1500, 0))))</f>
        <v/>
      </c>
      <c r="D1435" t="str">
        <f t="shared" si="66"/>
        <v/>
      </c>
      <c r="E1435" s="4" t="str" cm="1">
        <f t="array" ref="E1435">IF(A1435="","", SUMPRODUCT(--(INDEX('Cevap Anahtarları'!$B$2:$CW$10, MATCH(J1435, 'Cevap Anahtarları'!$A$2:$A$100, 0), 0)="ABCDE")) + SUMPRODUCT(--(K1435:DF1435 &lt;&gt; ""), --(ISNUMBER(SEARCH(K1435:DF1435, INDEX('Cevap Anahtarları'!$B$2:$CW$10, MATCH(J1435, 'Cevap Anahtarları'!$A$2:$A$100, 0), 0)))), --(INDEX('Cevap Anahtarları'!$B$2:$CW$10, MATCH(J1435, 'Cevap Anahtarları'!$A$2:$A$100, 0), 0)&lt;&gt;"ABCDE")))</f>
        <v/>
      </c>
      <c r="F1435" s="4" t="str" cm="1">
        <f t="array" ref="F1435">IF(A1435="","",SUMPRODUCT(1* (K1435:DF1435 &lt;&gt; 0)*(NOT(ISNUMBER(SEARCH(K1435:DF1435,INDEX('Cevap Anahtarları'!$B$2:$CW$10,MATCH(J1435,'Cevap Anahtarları'!$A$2:$A$100,0),0)))))))</f>
        <v/>
      </c>
      <c r="G1435" s="4" t="str" cm="1">
        <f t="array" aca="1" ref="G1435" ca="1">IF(A1435="", "", SUMPRODUCT(--(OFFSET(K1435, 0, 0, 1, $O$1) = 0), --(INDEX('Cevap Anahtarları'!$B$2:$CW$10, MATCH(J1435, 'Cevap Anahtarları'!$A$2:$A$100, 0), COLUMN(OFFSET(K1435, 0, 0, 1, $O$1))-COLUMN(K1435)+1) &lt;&gt; "ABCDE")))</f>
        <v/>
      </c>
      <c r="H1435" s="12" t="str">
        <f t="shared" si="67"/>
        <v/>
      </c>
      <c r="I1435" s="12" t="str">
        <f t="shared" si="68"/>
        <v/>
      </c>
    </row>
    <row r="1436" spans="2:9">
      <c r="B1436" t="str">
        <f>IF(_xlfn.CONCAT('OMR Ciktisi'!F1433:O1433)="","",VALUE(_xlfn.CONCAT('OMR Ciktisi'!F1433:O1433)))</f>
        <v/>
      </c>
      <c r="C1436" t="str">
        <f>IF(B1436="", "", OR(ISNUMBER(MATCH(B1436, 'Ogrenci Listesi'!$B$2:$B$1500, 0)), ISNUMBER(MATCH(B1436, 'Ogr List2'!$B$2:$B$1500, 0))))</f>
        <v/>
      </c>
      <c r="D1436" t="str">
        <f t="shared" si="66"/>
        <v/>
      </c>
      <c r="E1436" s="4" t="str" cm="1">
        <f t="array" ref="E1436">IF(A1436="","", SUMPRODUCT(--(INDEX('Cevap Anahtarları'!$B$2:$CW$10, MATCH(J1436, 'Cevap Anahtarları'!$A$2:$A$100, 0), 0)="ABCDE")) + SUMPRODUCT(--(K1436:DF1436 &lt;&gt; ""), --(ISNUMBER(SEARCH(K1436:DF1436, INDEX('Cevap Anahtarları'!$B$2:$CW$10, MATCH(J1436, 'Cevap Anahtarları'!$A$2:$A$100, 0), 0)))), --(INDEX('Cevap Anahtarları'!$B$2:$CW$10, MATCH(J1436, 'Cevap Anahtarları'!$A$2:$A$100, 0), 0)&lt;&gt;"ABCDE")))</f>
        <v/>
      </c>
      <c r="F1436" s="4" t="str" cm="1">
        <f t="array" ref="F1436">IF(A1436="","",SUMPRODUCT(1* (K1436:DF1436 &lt;&gt; 0)*(NOT(ISNUMBER(SEARCH(K1436:DF1436,INDEX('Cevap Anahtarları'!$B$2:$CW$10,MATCH(J1436,'Cevap Anahtarları'!$A$2:$A$100,0),0)))))))</f>
        <v/>
      </c>
      <c r="G1436" s="4" t="str" cm="1">
        <f t="array" aca="1" ref="G1436" ca="1">IF(A1436="", "", SUMPRODUCT(--(OFFSET(K1436, 0, 0, 1, $O$1) = 0), --(INDEX('Cevap Anahtarları'!$B$2:$CW$10, MATCH(J1436, 'Cevap Anahtarları'!$A$2:$A$100, 0), COLUMN(OFFSET(K1436, 0, 0, 1, $O$1))-COLUMN(K1436)+1) &lt;&gt; "ABCDE")))</f>
        <v/>
      </c>
      <c r="H1436" s="12" t="str">
        <f t="shared" si="67"/>
        <v/>
      </c>
      <c r="I1436" s="12" t="str">
        <f t="shared" si="68"/>
        <v/>
      </c>
    </row>
    <row r="1437" spans="2:9">
      <c r="B1437" t="str">
        <f>IF(_xlfn.CONCAT('OMR Ciktisi'!F1434:O1434)="","",VALUE(_xlfn.CONCAT('OMR Ciktisi'!F1434:O1434)))</f>
        <v/>
      </c>
      <c r="C1437" t="str">
        <f>IF(B1437="", "", OR(ISNUMBER(MATCH(B1437, 'Ogrenci Listesi'!$B$2:$B$1500, 0)), ISNUMBER(MATCH(B1437, 'Ogr List2'!$B$2:$B$1500, 0))))</f>
        <v/>
      </c>
      <c r="D1437" t="str">
        <f t="shared" si="66"/>
        <v/>
      </c>
      <c r="E1437" s="4" t="str" cm="1">
        <f t="array" ref="E1437">IF(A1437="","", SUMPRODUCT(--(INDEX('Cevap Anahtarları'!$B$2:$CW$10, MATCH(J1437, 'Cevap Anahtarları'!$A$2:$A$100, 0), 0)="ABCDE")) + SUMPRODUCT(--(K1437:DF1437 &lt;&gt; ""), --(ISNUMBER(SEARCH(K1437:DF1437, INDEX('Cevap Anahtarları'!$B$2:$CW$10, MATCH(J1437, 'Cevap Anahtarları'!$A$2:$A$100, 0), 0)))), --(INDEX('Cevap Anahtarları'!$B$2:$CW$10, MATCH(J1437, 'Cevap Anahtarları'!$A$2:$A$100, 0), 0)&lt;&gt;"ABCDE")))</f>
        <v/>
      </c>
      <c r="F1437" s="4" t="str" cm="1">
        <f t="array" ref="F1437">IF(A1437="","",SUMPRODUCT(1* (K1437:DF1437 &lt;&gt; 0)*(NOT(ISNUMBER(SEARCH(K1437:DF1437,INDEX('Cevap Anahtarları'!$B$2:$CW$10,MATCH(J1437,'Cevap Anahtarları'!$A$2:$A$100,0),0)))))))</f>
        <v/>
      </c>
      <c r="G1437" s="4" t="str" cm="1">
        <f t="array" aca="1" ref="G1437" ca="1">IF(A1437="", "", SUMPRODUCT(--(OFFSET(K1437, 0, 0, 1, $O$1) = 0), --(INDEX('Cevap Anahtarları'!$B$2:$CW$10, MATCH(J1437, 'Cevap Anahtarları'!$A$2:$A$100, 0), COLUMN(OFFSET(K1437, 0, 0, 1, $O$1))-COLUMN(K1437)+1) &lt;&gt; "ABCDE")))</f>
        <v/>
      </c>
      <c r="H1437" s="12" t="str">
        <f t="shared" si="67"/>
        <v/>
      </c>
      <c r="I1437" s="12" t="str">
        <f t="shared" si="68"/>
        <v/>
      </c>
    </row>
    <row r="1438" spans="2:9">
      <c r="B1438" t="str">
        <f>IF(_xlfn.CONCAT('OMR Ciktisi'!F1435:O1435)="","",VALUE(_xlfn.CONCAT('OMR Ciktisi'!F1435:O1435)))</f>
        <v/>
      </c>
      <c r="C1438" t="str">
        <f>IF(B1438="", "", OR(ISNUMBER(MATCH(B1438, 'Ogrenci Listesi'!$B$2:$B$1500, 0)), ISNUMBER(MATCH(B1438, 'Ogr List2'!$B$2:$B$1500, 0))))</f>
        <v/>
      </c>
      <c r="D1438" t="str">
        <f t="shared" si="66"/>
        <v/>
      </c>
      <c r="E1438" s="4" t="str" cm="1">
        <f t="array" ref="E1438">IF(A1438="","", SUMPRODUCT(--(INDEX('Cevap Anahtarları'!$B$2:$CW$10, MATCH(J1438, 'Cevap Anahtarları'!$A$2:$A$100, 0), 0)="ABCDE")) + SUMPRODUCT(--(K1438:DF1438 &lt;&gt; ""), --(ISNUMBER(SEARCH(K1438:DF1438, INDEX('Cevap Anahtarları'!$B$2:$CW$10, MATCH(J1438, 'Cevap Anahtarları'!$A$2:$A$100, 0), 0)))), --(INDEX('Cevap Anahtarları'!$B$2:$CW$10, MATCH(J1438, 'Cevap Anahtarları'!$A$2:$A$100, 0), 0)&lt;&gt;"ABCDE")))</f>
        <v/>
      </c>
      <c r="F1438" s="4" t="str" cm="1">
        <f t="array" ref="F1438">IF(A1438="","",SUMPRODUCT(1* (K1438:DF1438 &lt;&gt; 0)*(NOT(ISNUMBER(SEARCH(K1438:DF1438,INDEX('Cevap Anahtarları'!$B$2:$CW$10,MATCH(J1438,'Cevap Anahtarları'!$A$2:$A$100,0),0)))))))</f>
        <v/>
      </c>
      <c r="G1438" s="4" t="str" cm="1">
        <f t="array" aca="1" ref="G1438" ca="1">IF(A1438="", "", SUMPRODUCT(--(OFFSET(K1438, 0, 0, 1, $O$1) = 0), --(INDEX('Cevap Anahtarları'!$B$2:$CW$10, MATCH(J1438, 'Cevap Anahtarları'!$A$2:$A$100, 0), COLUMN(OFFSET(K1438, 0, 0, 1, $O$1))-COLUMN(K1438)+1) &lt;&gt; "ABCDE")))</f>
        <v/>
      </c>
      <c r="H1438" s="12" t="str">
        <f t="shared" si="67"/>
        <v/>
      </c>
      <c r="I1438" s="12" t="str">
        <f t="shared" si="68"/>
        <v/>
      </c>
    </row>
    <row r="1439" spans="2:9">
      <c r="B1439" t="str">
        <f>IF(_xlfn.CONCAT('OMR Ciktisi'!F1436:O1436)="","",VALUE(_xlfn.CONCAT('OMR Ciktisi'!F1436:O1436)))</f>
        <v/>
      </c>
      <c r="C1439" t="str">
        <f>IF(B1439="", "", OR(ISNUMBER(MATCH(B1439, 'Ogrenci Listesi'!$B$2:$B$1500, 0)), ISNUMBER(MATCH(B1439, 'Ogr List2'!$B$2:$B$1500, 0))))</f>
        <v/>
      </c>
      <c r="D1439" t="str">
        <f t="shared" si="66"/>
        <v/>
      </c>
      <c r="E1439" s="4" t="str" cm="1">
        <f t="array" ref="E1439">IF(A1439="","", SUMPRODUCT(--(INDEX('Cevap Anahtarları'!$B$2:$CW$10, MATCH(J1439, 'Cevap Anahtarları'!$A$2:$A$100, 0), 0)="ABCDE")) + SUMPRODUCT(--(K1439:DF1439 &lt;&gt; ""), --(ISNUMBER(SEARCH(K1439:DF1439, INDEX('Cevap Anahtarları'!$B$2:$CW$10, MATCH(J1439, 'Cevap Anahtarları'!$A$2:$A$100, 0), 0)))), --(INDEX('Cevap Anahtarları'!$B$2:$CW$10, MATCH(J1439, 'Cevap Anahtarları'!$A$2:$A$100, 0), 0)&lt;&gt;"ABCDE")))</f>
        <v/>
      </c>
      <c r="F1439" s="4" t="str" cm="1">
        <f t="array" ref="F1439">IF(A1439="","",SUMPRODUCT(1* (K1439:DF1439 &lt;&gt; 0)*(NOT(ISNUMBER(SEARCH(K1439:DF1439,INDEX('Cevap Anahtarları'!$B$2:$CW$10,MATCH(J1439,'Cevap Anahtarları'!$A$2:$A$100,0),0)))))))</f>
        <v/>
      </c>
      <c r="G1439" s="4" t="str" cm="1">
        <f t="array" aca="1" ref="G1439" ca="1">IF(A1439="", "", SUMPRODUCT(--(OFFSET(K1439, 0, 0, 1, $O$1) = 0), --(INDEX('Cevap Anahtarları'!$B$2:$CW$10, MATCH(J1439, 'Cevap Anahtarları'!$A$2:$A$100, 0), COLUMN(OFFSET(K1439, 0, 0, 1, $O$1))-COLUMN(K1439)+1) &lt;&gt; "ABCDE")))</f>
        <v/>
      </c>
      <c r="H1439" s="12" t="str">
        <f t="shared" si="67"/>
        <v/>
      </c>
      <c r="I1439" s="12" t="str">
        <f t="shared" si="68"/>
        <v/>
      </c>
    </row>
    <row r="1440" spans="2:9">
      <c r="B1440" t="str">
        <f>IF(_xlfn.CONCAT('OMR Ciktisi'!F1437:O1437)="","",VALUE(_xlfn.CONCAT('OMR Ciktisi'!F1437:O1437)))</f>
        <v/>
      </c>
      <c r="C1440" t="str">
        <f>IF(B1440="", "", OR(ISNUMBER(MATCH(B1440, 'Ogrenci Listesi'!$B$2:$B$1500, 0)), ISNUMBER(MATCH(B1440, 'Ogr List2'!$B$2:$B$1500, 0))))</f>
        <v/>
      </c>
      <c r="D1440" t="str">
        <f t="shared" si="66"/>
        <v/>
      </c>
      <c r="E1440" s="4" t="str" cm="1">
        <f t="array" ref="E1440">IF(A1440="","", SUMPRODUCT(--(INDEX('Cevap Anahtarları'!$B$2:$CW$10, MATCH(J1440, 'Cevap Anahtarları'!$A$2:$A$100, 0), 0)="ABCDE")) + SUMPRODUCT(--(K1440:DF1440 &lt;&gt; ""), --(ISNUMBER(SEARCH(K1440:DF1440, INDEX('Cevap Anahtarları'!$B$2:$CW$10, MATCH(J1440, 'Cevap Anahtarları'!$A$2:$A$100, 0), 0)))), --(INDEX('Cevap Anahtarları'!$B$2:$CW$10, MATCH(J1440, 'Cevap Anahtarları'!$A$2:$A$100, 0), 0)&lt;&gt;"ABCDE")))</f>
        <v/>
      </c>
      <c r="F1440" s="4" t="str" cm="1">
        <f t="array" ref="F1440">IF(A1440="","",SUMPRODUCT(1* (K1440:DF1440 &lt;&gt; 0)*(NOT(ISNUMBER(SEARCH(K1440:DF1440,INDEX('Cevap Anahtarları'!$B$2:$CW$10,MATCH(J1440,'Cevap Anahtarları'!$A$2:$A$100,0),0)))))))</f>
        <v/>
      </c>
      <c r="G1440" s="4" t="str" cm="1">
        <f t="array" aca="1" ref="G1440" ca="1">IF(A1440="", "", SUMPRODUCT(--(OFFSET(K1440, 0, 0, 1, $O$1) = 0), --(INDEX('Cevap Anahtarları'!$B$2:$CW$10, MATCH(J1440, 'Cevap Anahtarları'!$A$2:$A$100, 0), COLUMN(OFFSET(K1440, 0, 0, 1, $O$1))-COLUMN(K1440)+1) &lt;&gt; "ABCDE")))</f>
        <v/>
      </c>
      <c r="H1440" s="12" t="str">
        <f t="shared" si="67"/>
        <v/>
      </c>
      <c r="I1440" s="12" t="str">
        <f t="shared" si="68"/>
        <v/>
      </c>
    </row>
    <row r="1441" spans="2:9">
      <c r="B1441" t="str">
        <f>IF(_xlfn.CONCAT('OMR Ciktisi'!F1438:O1438)="","",VALUE(_xlfn.CONCAT('OMR Ciktisi'!F1438:O1438)))</f>
        <v/>
      </c>
      <c r="C1441" t="str">
        <f>IF(B1441="", "", OR(ISNUMBER(MATCH(B1441, 'Ogrenci Listesi'!$B$2:$B$1500, 0)), ISNUMBER(MATCH(B1441, 'Ogr List2'!$B$2:$B$1500, 0))))</f>
        <v/>
      </c>
      <c r="D1441" t="str">
        <f t="shared" si="66"/>
        <v/>
      </c>
      <c r="E1441" s="4" t="str" cm="1">
        <f t="array" ref="E1441">IF(A1441="","", SUMPRODUCT(--(INDEX('Cevap Anahtarları'!$B$2:$CW$10, MATCH(J1441, 'Cevap Anahtarları'!$A$2:$A$100, 0), 0)="ABCDE")) + SUMPRODUCT(--(K1441:DF1441 &lt;&gt; ""), --(ISNUMBER(SEARCH(K1441:DF1441, INDEX('Cevap Anahtarları'!$B$2:$CW$10, MATCH(J1441, 'Cevap Anahtarları'!$A$2:$A$100, 0), 0)))), --(INDEX('Cevap Anahtarları'!$B$2:$CW$10, MATCH(J1441, 'Cevap Anahtarları'!$A$2:$A$100, 0), 0)&lt;&gt;"ABCDE")))</f>
        <v/>
      </c>
      <c r="F1441" s="4" t="str" cm="1">
        <f t="array" ref="F1441">IF(A1441="","",SUMPRODUCT(1* (K1441:DF1441 &lt;&gt; 0)*(NOT(ISNUMBER(SEARCH(K1441:DF1441,INDEX('Cevap Anahtarları'!$B$2:$CW$10,MATCH(J1441,'Cevap Anahtarları'!$A$2:$A$100,0),0)))))))</f>
        <v/>
      </c>
      <c r="G1441" s="4" t="str" cm="1">
        <f t="array" aca="1" ref="G1441" ca="1">IF(A1441="", "", SUMPRODUCT(--(OFFSET(K1441, 0, 0, 1, $O$1) = 0), --(INDEX('Cevap Anahtarları'!$B$2:$CW$10, MATCH(J1441, 'Cevap Anahtarları'!$A$2:$A$100, 0), COLUMN(OFFSET(K1441, 0, 0, 1, $O$1))-COLUMN(K1441)+1) &lt;&gt; "ABCDE")))</f>
        <v/>
      </c>
      <c r="H1441" s="12" t="str">
        <f t="shared" si="67"/>
        <v/>
      </c>
      <c r="I1441" s="12" t="str">
        <f t="shared" si="68"/>
        <v/>
      </c>
    </row>
    <row r="1442" spans="2:9">
      <c r="B1442" t="str">
        <f>IF(_xlfn.CONCAT('OMR Ciktisi'!F1439:O1439)="","",VALUE(_xlfn.CONCAT('OMR Ciktisi'!F1439:O1439)))</f>
        <v/>
      </c>
      <c r="C1442" t="str">
        <f>IF(B1442="", "", OR(ISNUMBER(MATCH(B1442, 'Ogrenci Listesi'!$B$2:$B$1500, 0)), ISNUMBER(MATCH(B1442, 'Ogr List2'!$B$2:$B$1500, 0))))</f>
        <v/>
      </c>
      <c r="D1442" t="str">
        <f t="shared" si="66"/>
        <v/>
      </c>
      <c r="E1442" s="4" t="str" cm="1">
        <f t="array" ref="E1442">IF(A1442="","", SUMPRODUCT(--(INDEX('Cevap Anahtarları'!$B$2:$CW$10, MATCH(J1442, 'Cevap Anahtarları'!$A$2:$A$100, 0), 0)="ABCDE")) + SUMPRODUCT(--(K1442:DF1442 &lt;&gt; ""), --(ISNUMBER(SEARCH(K1442:DF1442, INDEX('Cevap Anahtarları'!$B$2:$CW$10, MATCH(J1442, 'Cevap Anahtarları'!$A$2:$A$100, 0), 0)))), --(INDEX('Cevap Anahtarları'!$B$2:$CW$10, MATCH(J1442, 'Cevap Anahtarları'!$A$2:$A$100, 0), 0)&lt;&gt;"ABCDE")))</f>
        <v/>
      </c>
      <c r="F1442" s="4" t="str" cm="1">
        <f t="array" ref="F1442">IF(A1442="","",SUMPRODUCT(1* (K1442:DF1442 &lt;&gt; 0)*(NOT(ISNUMBER(SEARCH(K1442:DF1442,INDEX('Cevap Anahtarları'!$B$2:$CW$10,MATCH(J1442,'Cevap Anahtarları'!$A$2:$A$100,0),0)))))))</f>
        <v/>
      </c>
      <c r="G1442" s="4" t="str" cm="1">
        <f t="array" aca="1" ref="G1442" ca="1">IF(A1442="", "", SUMPRODUCT(--(OFFSET(K1442, 0, 0, 1, $O$1) = 0), --(INDEX('Cevap Anahtarları'!$B$2:$CW$10, MATCH(J1442, 'Cevap Anahtarları'!$A$2:$A$100, 0), COLUMN(OFFSET(K1442, 0, 0, 1, $O$1))-COLUMN(K1442)+1) &lt;&gt; "ABCDE")))</f>
        <v/>
      </c>
      <c r="H1442" s="12" t="str">
        <f t="shared" si="67"/>
        <v/>
      </c>
      <c r="I1442" s="12" t="str">
        <f t="shared" si="68"/>
        <v/>
      </c>
    </row>
    <row r="1443" spans="2:9">
      <c r="B1443" t="str">
        <f>IF(_xlfn.CONCAT('OMR Ciktisi'!F1440:O1440)="","",VALUE(_xlfn.CONCAT('OMR Ciktisi'!F1440:O1440)))</f>
        <v/>
      </c>
      <c r="C1443" t="str">
        <f>IF(B1443="", "", OR(ISNUMBER(MATCH(B1443, 'Ogrenci Listesi'!$B$2:$B$1500, 0)), ISNUMBER(MATCH(B1443, 'Ogr List2'!$B$2:$B$1500, 0))))</f>
        <v/>
      </c>
      <c r="D1443" t="str">
        <f t="shared" si="66"/>
        <v/>
      </c>
      <c r="E1443" s="4" t="str" cm="1">
        <f t="array" ref="E1443">IF(A1443="","", SUMPRODUCT(--(INDEX('Cevap Anahtarları'!$B$2:$CW$10, MATCH(J1443, 'Cevap Anahtarları'!$A$2:$A$100, 0), 0)="ABCDE")) + SUMPRODUCT(--(K1443:DF1443 &lt;&gt; ""), --(ISNUMBER(SEARCH(K1443:DF1443, INDEX('Cevap Anahtarları'!$B$2:$CW$10, MATCH(J1443, 'Cevap Anahtarları'!$A$2:$A$100, 0), 0)))), --(INDEX('Cevap Anahtarları'!$B$2:$CW$10, MATCH(J1443, 'Cevap Anahtarları'!$A$2:$A$100, 0), 0)&lt;&gt;"ABCDE")))</f>
        <v/>
      </c>
      <c r="F1443" s="4" t="str" cm="1">
        <f t="array" ref="F1443">IF(A1443="","",SUMPRODUCT(1* (K1443:DF1443 &lt;&gt; 0)*(NOT(ISNUMBER(SEARCH(K1443:DF1443,INDEX('Cevap Anahtarları'!$B$2:$CW$10,MATCH(J1443,'Cevap Anahtarları'!$A$2:$A$100,0),0)))))))</f>
        <v/>
      </c>
      <c r="G1443" s="4" t="str" cm="1">
        <f t="array" aca="1" ref="G1443" ca="1">IF(A1443="", "", SUMPRODUCT(--(OFFSET(K1443, 0, 0, 1, $O$1) = 0), --(INDEX('Cevap Anahtarları'!$B$2:$CW$10, MATCH(J1443, 'Cevap Anahtarları'!$A$2:$A$100, 0), COLUMN(OFFSET(K1443, 0, 0, 1, $O$1))-COLUMN(K1443)+1) &lt;&gt; "ABCDE")))</f>
        <v/>
      </c>
      <c r="H1443" s="12" t="str">
        <f t="shared" si="67"/>
        <v/>
      </c>
      <c r="I1443" s="12" t="str">
        <f t="shared" si="68"/>
        <v/>
      </c>
    </row>
    <row r="1444" spans="2:9">
      <c r="B1444" t="str">
        <f>IF(_xlfn.CONCAT('OMR Ciktisi'!F1441:O1441)="","",VALUE(_xlfn.CONCAT('OMR Ciktisi'!F1441:O1441)))</f>
        <v/>
      </c>
      <c r="C1444" t="str">
        <f>IF(B1444="", "", OR(ISNUMBER(MATCH(B1444, 'Ogrenci Listesi'!$B$2:$B$1500, 0)), ISNUMBER(MATCH(B1444, 'Ogr List2'!$B$2:$B$1500, 0))))</f>
        <v/>
      </c>
      <c r="D1444" t="str">
        <f t="shared" si="66"/>
        <v/>
      </c>
      <c r="E1444" s="4" t="str" cm="1">
        <f t="array" ref="E1444">IF(A1444="","", SUMPRODUCT(--(INDEX('Cevap Anahtarları'!$B$2:$CW$10, MATCH(J1444, 'Cevap Anahtarları'!$A$2:$A$100, 0), 0)="ABCDE")) + SUMPRODUCT(--(K1444:DF1444 &lt;&gt; ""), --(ISNUMBER(SEARCH(K1444:DF1444, INDEX('Cevap Anahtarları'!$B$2:$CW$10, MATCH(J1444, 'Cevap Anahtarları'!$A$2:$A$100, 0), 0)))), --(INDEX('Cevap Anahtarları'!$B$2:$CW$10, MATCH(J1444, 'Cevap Anahtarları'!$A$2:$A$100, 0), 0)&lt;&gt;"ABCDE")))</f>
        <v/>
      </c>
      <c r="F1444" s="4" t="str" cm="1">
        <f t="array" ref="F1444">IF(A1444="","",SUMPRODUCT(1* (K1444:DF1444 &lt;&gt; 0)*(NOT(ISNUMBER(SEARCH(K1444:DF1444,INDEX('Cevap Anahtarları'!$B$2:$CW$10,MATCH(J1444,'Cevap Anahtarları'!$A$2:$A$100,0),0)))))))</f>
        <v/>
      </c>
      <c r="G1444" s="4" t="str" cm="1">
        <f t="array" aca="1" ref="G1444" ca="1">IF(A1444="", "", SUMPRODUCT(--(OFFSET(K1444, 0, 0, 1, $O$1) = 0), --(INDEX('Cevap Anahtarları'!$B$2:$CW$10, MATCH(J1444, 'Cevap Anahtarları'!$A$2:$A$100, 0), COLUMN(OFFSET(K1444, 0, 0, 1, $O$1))-COLUMN(K1444)+1) &lt;&gt; "ABCDE")))</f>
        <v/>
      </c>
      <c r="H1444" s="12" t="str">
        <f t="shared" si="67"/>
        <v/>
      </c>
      <c r="I1444" s="12" t="str">
        <f t="shared" si="68"/>
        <v/>
      </c>
    </row>
    <row r="1445" spans="2:9">
      <c r="B1445" t="str">
        <f>IF(_xlfn.CONCAT('OMR Ciktisi'!F1442:O1442)="","",VALUE(_xlfn.CONCAT('OMR Ciktisi'!F1442:O1442)))</f>
        <v/>
      </c>
      <c r="C1445" t="str">
        <f>IF(B1445="", "", OR(ISNUMBER(MATCH(B1445, 'Ogrenci Listesi'!$B$2:$B$1500, 0)), ISNUMBER(MATCH(B1445, 'Ogr List2'!$B$2:$B$1500, 0))))</f>
        <v/>
      </c>
      <c r="D1445" t="str">
        <f t="shared" si="66"/>
        <v/>
      </c>
      <c r="E1445" s="4" t="str" cm="1">
        <f t="array" ref="E1445">IF(A1445="","", SUMPRODUCT(--(INDEX('Cevap Anahtarları'!$B$2:$CW$10, MATCH(J1445, 'Cevap Anahtarları'!$A$2:$A$100, 0), 0)="ABCDE")) + SUMPRODUCT(--(K1445:DF1445 &lt;&gt; ""), --(ISNUMBER(SEARCH(K1445:DF1445, INDEX('Cevap Anahtarları'!$B$2:$CW$10, MATCH(J1445, 'Cevap Anahtarları'!$A$2:$A$100, 0), 0)))), --(INDEX('Cevap Anahtarları'!$B$2:$CW$10, MATCH(J1445, 'Cevap Anahtarları'!$A$2:$A$100, 0), 0)&lt;&gt;"ABCDE")))</f>
        <v/>
      </c>
      <c r="F1445" s="4" t="str" cm="1">
        <f t="array" ref="F1445">IF(A1445="","",SUMPRODUCT(1* (K1445:DF1445 &lt;&gt; 0)*(NOT(ISNUMBER(SEARCH(K1445:DF1445,INDEX('Cevap Anahtarları'!$B$2:$CW$10,MATCH(J1445,'Cevap Anahtarları'!$A$2:$A$100,0),0)))))))</f>
        <v/>
      </c>
      <c r="G1445" s="4" t="str" cm="1">
        <f t="array" aca="1" ref="G1445" ca="1">IF(A1445="", "", SUMPRODUCT(--(OFFSET(K1445, 0, 0, 1, $O$1) = 0), --(INDEX('Cevap Anahtarları'!$B$2:$CW$10, MATCH(J1445, 'Cevap Anahtarları'!$A$2:$A$100, 0), COLUMN(OFFSET(K1445, 0, 0, 1, $O$1))-COLUMN(K1445)+1) &lt;&gt; "ABCDE")))</f>
        <v/>
      </c>
      <c r="H1445" s="12" t="str">
        <f t="shared" si="67"/>
        <v/>
      </c>
      <c r="I1445" s="12" t="str">
        <f t="shared" si="68"/>
        <v/>
      </c>
    </row>
    <row r="1446" spans="2:9">
      <c r="B1446" t="str">
        <f>IF(_xlfn.CONCAT('OMR Ciktisi'!F1443:O1443)="","",VALUE(_xlfn.CONCAT('OMR Ciktisi'!F1443:O1443)))</f>
        <v/>
      </c>
      <c r="C1446" t="str">
        <f>IF(B1446="", "", OR(ISNUMBER(MATCH(B1446, 'Ogrenci Listesi'!$B$2:$B$1500, 0)), ISNUMBER(MATCH(B1446, 'Ogr List2'!$B$2:$B$1500, 0))))</f>
        <v/>
      </c>
      <c r="D1446" t="str">
        <f t="shared" si="66"/>
        <v/>
      </c>
      <c r="E1446" s="4" t="str" cm="1">
        <f t="array" ref="E1446">IF(A1446="","", SUMPRODUCT(--(INDEX('Cevap Anahtarları'!$B$2:$CW$10, MATCH(J1446, 'Cevap Anahtarları'!$A$2:$A$100, 0), 0)="ABCDE")) + SUMPRODUCT(--(K1446:DF1446 &lt;&gt; ""), --(ISNUMBER(SEARCH(K1446:DF1446, INDEX('Cevap Anahtarları'!$B$2:$CW$10, MATCH(J1446, 'Cevap Anahtarları'!$A$2:$A$100, 0), 0)))), --(INDEX('Cevap Anahtarları'!$B$2:$CW$10, MATCH(J1446, 'Cevap Anahtarları'!$A$2:$A$100, 0), 0)&lt;&gt;"ABCDE")))</f>
        <v/>
      </c>
      <c r="F1446" s="4" t="str" cm="1">
        <f t="array" ref="F1446">IF(A1446="","",SUMPRODUCT(1* (K1446:DF1446 &lt;&gt; 0)*(NOT(ISNUMBER(SEARCH(K1446:DF1446,INDEX('Cevap Anahtarları'!$B$2:$CW$10,MATCH(J1446,'Cevap Anahtarları'!$A$2:$A$100,0),0)))))))</f>
        <v/>
      </c>
      <c r="G1446" s="4" t="str" cm="1">
        <f t="array" aca="1" ref="G1446" ca="1">IF(A1446="", "", SUMPRODUCT(--(OFFSET(K1446, 0, 0, 1, $O$1) = 0), --(INDEX('Cevap Anahtarları'!$B$2:$CW$10, MATCH(J1446, 'Cevap Anahtarları'!$A$2:$A$100, 0), COLUMN(OFFSET(K1446, 0, 0, 1, $O$1))-COLUMN(K1446)+1) &lt;&gt; "ABCDE")))</f>
        <v/>
      </c>
      <c r="H1446" s="12" t="str">
        <f t="shared" si="67"/>
        <v/>
      </c>
      <c r="I1446" s="12" t="str">
        <f t="shared" si="68"/>
        <v/>
      </c>
    </row>
    <row r="1447" spans="2:9">
      <c r="B1447" t="str">
        <f>IF(_xlfn.CONCAT('OMR Ciktisi'!F1444:O1444)="","",VALUE(_xlfn.CONCAT('OMR Ciktisi'!F1444:O1444)))</f>
        <v/>
      </c>
      <c r="C1447" t="str">
        <f>IF(B1447="", "", OR(ISNUMBER(MATCH(B1447, 'Ogrenci Listesi'!$B$2:$B$1500, 0)), ISNUMBER(MATCH(B1447, 'Ogr List2'!$B$2:$B$1500, 0))))</f>
        <v/>
      </c>
      <c r="D1447" t="str">
        <f t="shared" si="66"/>
        <v/>
      </c>
      <c r="E1447" s="4" t="str" cm="1">
        <f t="array" ref="E1447">IF(A1447="","", SUMPRODUCT(--(INDEX('Cevap Anahtarları'!$B$2:$CW$10, MATCH(J1447, 'Cevap Anahtarları'!$A$2:$A$100, 0), 0)="ABCDE")) + SUMPRODUCT(--(K1447:DF1447 &lt;&gt; ""), --(ISNUMBER(SEARCH(K1447:DF1447, INDEX('Cevap Anahtarları'!$B$2:$CW$10, MATCH(J1447, 'Cevap Anahtarları'!$A$2:$A$100, 0), 0)))), --(INDEX('Cevap Anahtarları'!$B$2:$CW$10, MATCH(J1447, 'Cevap Anahtarları'!$A$2:$A$100, 0), 0)&lt;&gt;"ABCDE")))</f>
        <v/>
      </c>
      <c r="F1447" s="4" t="str" cm="1">
        <f t="array" ref="F1447">IF(A1447="","",SUMPRODUCT(1* (K1447:DF1447 &lt;&gt; 0)*(NOT(ISNUMBER(SEARCH(K1447:DF1447,INDEX('Cevap Anahtarları'!$B$2:$CW$10,MATCH(J1447,'Cevap Anahtarları'!$A$2:$A$100,0),0)))))))</f>
        <v/>
      </c>
      <c r="G1447" s="4" t="str" cm="1">
        <f t="array" aca="1" ref="G1447" ca="1">IF(A1447="", "", SUMPRODUCT(--(OFFSET(K1447, 0, 0, 1, $O$1) = 0), --(INDEX('Cevap Anahtarları'!$B$2:$CW$10, MATCH(J1447, 'Cevap Anahtarları'!$A$2:$A$100, 0), COLUMN(OFFSET(K1447, 0, 0, 1, $O$1))-COLUMN(K1447)+1) &lt;&gt; "ABCDE")))</f>
        <v/>
      </c>
      <c r="H1447" s="12" t="str">
        <f t="shared" si="67"/>
        <v/>
      </c>
      <c r="I1447" s="12" t="str">
        <f t="shared" si="68"/>
        <v/>
      </c>
    </row>
    <row r="1448" spans="2:9">
      <c r="B1448" t="str">
        <f>IF(_xlfn.CONCAT('OMR Ciktisi'!F1445:O1445)="","",VALUE(_xlfn.CONCAT('OMR Ciktisi'!F1445:O1445)))</f>
        <v/>
      </c>
      <c r="C1448" t="str">
        <f>IF(B1448="", "", OR(ISNUMBER(MATCH(B1448, 'Ogrenci Listesi'!$B$2:$B$1500, 0)), ISNUMBER(MATCH(B1448, 'Ogr List2'!$B$2:$B$1500, 0))))</f>
        <v/>
      </c>
      <c r="D1448" t="str">
        <f t="shared" si="66"/>
        <v/>
      </c>
      <c r="E1448" s="4" t="str" cm="1">
        <f t="array" ref="E1448">IF(A1448="","", SUMPRODUCT(--(INDEX('Cevap Anahtarları'!$B$2:$CW$10, MATCH(J1448, 'Cevap Anahtarları'!$A$2:$A$100, 0), 0)="ABCDE")) + SUMPRODUCT(--(K1448:DF1448 &lt;&gt; ""), --(ISNUMBER(SEARCH(K1448:DF1448, INDEX('Cevap Anahtarları'!$B$2:$CW$10, MATCH(J1448, 'Cevap Anahtarları'!$A$2:$A$100, 0), 0)))), --(INDEX('Cevap Anahtarları'!$B$2:$CW$10, MATCH(J1448, 'Cevap Anahtarları'!$A$2:$A$100, 0), 0)&lt;&gt;"ABCDE")))</f>
        <v/>
      </c>
      <c r="F1448" s="4" t="str" cm="1">
        <f t="array" ref="F1448">IF(A1448="","",SUMPRODUCT(1* (K1448:DF1448 &lt;&gt; 0)*(NOT(ISNUMBER(SEARCH(K1448:DF1448,INDEX('Cevap Anahtarları'!$B$2:$CW$10,MATCH(J1448,'Cevap Anahtarları'!$A$2:$A$100,0),0)))))))</f>
        <v/>
      </c>
      <c r="G1448" s="4" t="str" cm="1">
        <f t="array" aca="1" ref="G1448" ca="1">IF(A1448="", "", SUMPRODUCT(--(OFFSET(K1448, 0, 0, 1, $O$1) = 0), --(INDEX('Cevap Anahtarları'!$B$2:$CW$10, MATCH(J1448, 'Cevap Anahtarları'!$A$2:$A$100, 0), COLUMN(OFFSET(K1448, 0, 0, 1, $O$1))-COLUMN(K1448)+1) &lt;&gt; "ABCDE")))</f>
        <v/>
      </c>
      <c r="H1448" s="12" t="str">
        <f t="shared" si="67"/>
        <v/>
      </c>
      <c r="I1448" s="12" t="str">
        <f t="shared" si="68"/>
        <v/>
      </c>
    </row>
    <row r="1449" spans="2:9">
      <c r="B1449" t="str">
        <f>IF(_xlfn.CONCAT('OMR Ciktisi'!F1446:O1446)="","",VALUE(_xlfn.CONCAT('OMR Ciktisi'!F1446:O1446)))</f>
        <v/>
      </c>
      <c r="C1449" t="str">
        <f>IF(B1449="", "", OR(ISNUMBER(MATCH(B1449, 'Ogrenci Listesi'!$B$2:$B$1500, 0)), ISNUMBER(MATCH(B1449, 'Ogr List2'!$B$2:$B$1500, 0))))</f>
        <v/>
      </c>
      <c r="D1449" t="str">
        <f t="shared" si="66"/>
        <v/>
      </c>
      <c r="E1449" s="4" t="str" cm="1">
        <f t="array" ref="E1449">IF(A1449="","", SUMPRODUCT(--(INDEX('Cevap Anahtarları'!$B$2:$CW$10, MATCH(J1449, 'Cevap Anahtarları'!$A$2:$A$100, 0), 0)="ABCDE")) + SUMPRODUCT(--(K1449:DF1449 &lt;&gt; ""), --(ISNUMBER(SEARCH(K1449:DF1449, INDEX('Cevap Anahtarları'!$B$2:$CW$10, MATCH(J1449, 'Cevap Anahtarları'!$A$2:$A$100, 0), 0)))), --(INDEX('Cevap Anahtarları'!$B$2:$CW$10, MATCH(J1449, 'Cevap Anahtarları'!$A$2:$A$100, 0), 0)&lt;&gt;"ABCDE")))</f>
        <v/>
      </c>
      <c r="F1449" s="4" t="str" cm="1">
        <f t="array" ref="F1449">IF(A1449="","",SUMPRODUCT(1* (K1449:DF1449 &lt;&gt; 0)*(NOT(ISNUMBER(SEARCH(K1449:DF1449,INDEX('Cevap Anahtarları'!$B$2:$CW$10,MATCH(J1449,'Cevap Anahtarları'!$A$2:$A$100,0),0)))))))</f>
        <v/>
      </c>
      <c r="G1449" s="4" t="str" cm="1">
        <f t="array" aca="1" ref="G1449" ca="1">IF(A1449="", "", SUMPRODUCT(--(OFFSET(K1449, 0, 0, 1, $O$1) = 0), --(INDEX('Cevap Anahtarları'!$B$2:$CW$10, MATCH(J1449, 'Cevap Anahtarları'!$A$2:$A$100, 0), COLUMN(OFFSET(K1449, 0, 0, 1, $O$1))-COLUMN(K1449)+1) &lt;&gt; "ABCDE")))</f>
        <v/>
      </c>
      <c r="H1449" s="12" t="str">
        <f t="shared" si="67"/>
        <v/>
      </c>
      <c r="I1449" s="12" t="str">
        <f t="shared" si="68"/>
        <v/>
      </c>
    </row>
    <row r="1450" spans="2:9">
      <c r="B1450" t="str">
        <f>IF(_xlfn.CONCAT('OMR Ciktisi'!F1447:O1447)="","",VALUE(_xlfn.CONCAT('OMR Ciktisi'!F1447:O1447)))</f>
        <v/>
      </c>
      <c r="C1450" t="str">
        <f>IF(B1450="", "", OR(ISNUMBER(MATCH(B1450, 'Ogrenci Listesi'!$B$2:$B$1500, 0)), ISNUMBER(MATCH(B1450, 'Ogr List2'!$B$2:$B$1500, 0))))</f>
        <v/>
      </c>
      <c r="D1450" t="str">
        <f t="shared" si="66"/>
        <v/>
      </c>
      <c r="E1450" s="4" t="str" cm="1">
        <f t="array" ref="E1450">IF(A1450="","", SUMPRODUCT(--(INDEX('Cevap Anahtarları'!$B$2:$CW$10, MATCH(J1450, 'Cevap Anahtarları'!$A$2:$A$100, 0), 0)="ABCDE")) + SUMPRODUCT(--(K1450:DF1450 &lt;&gt; ""), --(ISNUMBER(SEARCH(K1450:DF1450, INDEX('Cevap Anahtarları'!$B$2:$CW$10, MATCH(J1450, 'Cevap Anahtarları'!$A$2:$A$100, 0), 0)))), --(INDEX('Cevap Anahtarları'!$B$2:$CW$10, MATCH(J1450, 'Cevap Anahtarları'!$A$2:$A$100, 0), 0)&lt;&gt;"ABCDE")))</f>
        <v/>
      </c>
      <c r="F1450" s="4" t="str" cm="1">
        <f t="array" ref="F1450">IF(A1450="","",SUMPRODUCT(1* (K1450:DF1450 &lt;&gt; 0)*(NOT(ISNUMBER(SEARCH(K1450:DF1450,INDEX('Cevap Anahtarları'!$B$2:$CW$10,MATCH(J1450,'Cevap Anahtarları'!$A$2:$A$100,0),0)))))))</f>
        <v/>
      </c>
      <c r="G1450" s="4" t="str" cm="1">
        <f t="array" aca="1" ref="G1450" ca="1">IF(A1450="", "", SUMPRODUCT(--(OFFSET(K1450, 0, 0, 1, $O$1) = 0), --(INDEX('Cevap Anahtarları'!$B$2:$CW$10, MATCH(J1450, 'Cevap Anahtarları'!$A$2:$A$100, 0), COLUMN(OFFSET(K1450, 0, 0, 1, $O$1))-COLUMN(K1450)+1) &lt;&gt; "ABCDE")))</f>
        <v/>
      </c>
      <c r="H1450" s="12" t="str">
        <f t="shared" si="67"/>
        <v/>
      </c>
      <c r="I1450" s="12" t="str">
        <f t="shared" si="68"/>
        <v/>
      </c>
    </row>
    <row r="1451" spans="2:9">
      <c r="B1451" t="str">
        <f>IF(_xlfn.CONCAT('OMR Ciktisi'!F1448:O1448)="","",VALUE(_xlfn.CONCAT('OMR Ciktisi'!F1448:O1448)))</f>
        <v/>
      </c>
      <c r="C1451" t="str">
        <f>IF(B1451="", "", OR(ISNUMBER(MATCH(B1451, 'Ogrenci Listesi'!$B$2:$B$1500, 0)), ISNUMBER(MATCH(B1451, 'Ogr List2'!$B$2:$B$1500, 0))))</f>
        <v/>
      </c>
      <c r="D1451" t="str">
        <f t="shared" si="66"/>
        <v/>
      </c>
      <c r="E1451" s="4" t="str" cm="1">
        <f t="array" ref="E1451">IF(A1451="","", SUMPRODUCT(--(INDEX('Cevap Anahtarları'!$B$2:$CW$10, MATCH(J1451, 'Cevap Anahtarları'!$A$2:$A$100, 0), 0)="ABCDE")) + SUMPRODUCT(--(K1451:DF1451 &lt;&gt; ""), --(ISNUMBER(SEARCH(K1451:DF1451, INDEX('Cevap Anahtarları'!$B$2:$CW$10, MATCH(J1451, 'Cevap Anahtarları'!$A$2:$A$100, 0), 0)))), --(INDEX('Cevap Anahtarları'!$B$2:$CW$10, MATCH(J1451, 'Cevap Anahtarları'!$A$2:$A$100, 0), 0)&lt;&gt;"ABCDE")))</f>
        <v/>
      </c>
      <c r="F1451" s="4" t="str" cm="1">
        <f t="array" ref="F1451">IF(A1451="","",SUMPRODUCT(1* (K1451:DF1451 &lt;&gt; 0)*(NOT(ISNUMBER(SEARCH(K1451:DF1451,INDEX('Cevap Anahtarları'!$B$2:$CW$10,MATCH(J1451,'Cevap Anahtarları'!$A$2:$A$100,0),0)))))))</f>
        <v/>
      </c>
      <c r="G1451" s="4" t="str" cm="1">
        <f t="array" aca="1" ref="G1451" ca="1">IF(A1451="", "", SUMPRODUCT(--(OFFSET(K1451, 0, 0, 1, $O$1) = 0), --(INDEX('Cevap Anahtarları'!$B$2:$CW$10, MATCH(J1451, 'Cevap Anahtarları'!$A$2:$A$100, 0), COLUMN(OFFSET(K1451, 0, 0, 1, $O$1))-COLUMN(K1451)+1) &lt;&gt; "ABCDE")))</f>
        <v/>
      </c>
      <c r="H1451" s="12" t="str">
        <f t="shared" si="67"/>
        <v/>
      </c>
      <c r="I1451" s="12" t="str">
        <f t="shared" si="68"/>
        <v/>
      </c>
    </row>
    <row r="1452" spans="2:9">
      <c r="B1452" t="str">
        <f>IF(_xlfn.CONCAT('OMR Ciktisi'!F1449:O1449)="","",VALUE(_xlfn.CONCAT('OMR Ciktisi'!F1449:O1449)))</f>
        <v/>
      </c>
      <c r="C1452" t="str">
        <f>IF(B1452="", "", OR(ISNUMBER(MATCH(B1452, 'Ogrenci Listesi'!$B$2:$B$1500, 0)), ISNUMBER(MATCH(B1452, 'Ogr List2'!$B$2:$B$1500, 0))))</f>
        <v/>
      </c>
      <c r="D1452" t="str">
        <f t="shared" si="66"/>
        <v/>
      </c>
      <c r="E1452" s="4" t="str" cm="1">
        <f t="array" ref="E1452">IF(A1452="","", SUMPRODUCT(--(INDEX('Cevap Anahtarları'!$B$2:$CW$10, MATCH(J1452, 'Cevap Anahtarları'!$A$2:$A$100, 0), 0)="ABCDE")) + SUMPRODUCT(--(K1452:DF1452 &lt;&gt; ""), --(ISNUMBER(SEARCH(K1452:DF1452, INDEX('Cevap Anahtarları'!$B$2:$CW$10, MATCH(J1452, 'Cevap Anahtarları'!$A$2:$A$100, 0), 0)))), --(INDEX('Cevap Anahtarları'!$B$2:$CW$10, MATCH(J1452, 'Cevap Anahtarları'!$A$2:$A$100, 0), 0)&lt;&gt;"ABCDE")))</f>
        <v/>
      </c>
      <c r="F1452" s="4" t="str" cm="1">
        <f t="array" ref="F1452">IF(A1452="","",SUMPRODUCT(1* (K1452:DF1452 &lt;&gt; 0)*(NOT(ISNUMBER(SEARCH(K1452:DF1452,INDEX('Cevap Anahtarları'!$B$2:$CW$10,MATCH(J1452,'Cevap Anahtarları'!$A$2:$A$100,0),0)))))))</f>
        <v/>
      </c>
      <c r="G1452" s="4" t="str" cm="1">
        <f t="array" aca="1" ref="G1452" ca="1">IF(A1452="", "", SUMPRODUCT(--(OFFSET(K1452, 0, 0, 1, $O$1) = 0), --(INDEX('Cevap Anahtarları'!$B$2:$CW$10, MATCH(J1452, 'Cevap Anahtarları'!$A$2:$A$100, 0), COLUMN(OFFSET(K1452, 0, 0, 1, $O$1))-COLUMN(K1452)+1) &lt;&gt; "ABCDE")))</f>
        <v/>
      </c>
      <c r="H1452" s="12" t="str">
        <f t="shared" si="67"/>
        <v/>
      </c>
      <c r="I1452" s="12" t="str">
        <f t="shared" si="68"/>
        <v/>
      </c>
    </row>
    <row r="1453" spans="2:9">
      <c r="B1453" t="str">
        <f>IF(_xlfn.CONCAT('OMR Ciktisi'!F1450:O1450)="","",VALUE(_xlfn.CONCAT('OMR Ciktisi'!F1450:O1450)))</f>
        <v/>
      </c>
      <c r="C1453" t="str">
        <f>IF(B1453="", "", OR(ISNUMBER(MATCH(B1453, 'Ogrenci Listesi'!$B$2:$B$1500, 0)), ISNUMBER(MATCH(B1453, 'Ogr List2'!$B$2:$B$1500, 0))))</f>
        <v/>
      </c>
      <c r="D1453" t="str">
        <f t="shared" si="66"/>
        <v/>
      </c>
      <c r="E1453" s="4" t="str" cm="1">
        <f t="array" ref="E1453">IF(A1453="","", SUMPRODUCT(--(INDEX('Cevap Anahtarları'!$B$2:$CW$10, MATCH(J1453, 'Cevap Anahtarları'!$A$2:$A$100, 0), 0)="ABCDE")) + SUMPRODUCT(--(K1453:DF1453 &lt;&gt; ""), --(ISNUMBER(SEARCH(K1453:DF1453, INDEX('Cevap Anahtarları'!$B$2:$CW$10, MATCH(J1453, 'Cevap Anahtarları'!$A$2:$A$100, 0), 0)))), --(INDEX('Cevap Anahtarları'!$B$2:$CW$10, MATCH(J1453, 'Cevap Anahtarları'!$A$2:$A$100, 0), 0)&lt;&gt;"ABCDE")))</f>
        <v/>
      </c>
      <c r="F1453" s="4" t="str" cm="1">
        <f t="array" ref="F1453">IF(A1453="","",SUMPRODUCT(1* (K1453:DF1453 &lt;&gt; 0)*(NOT(ISNUMBER(SEARCH(K1453:DF1453,INDEX('Cevap Anahtarları'!$B$2:$CW$10,MATCH(J1453,'Cevap Anahtarları'!$A$2:$A$100,0),0)))))))</f>
        <v/>
      </c>
      <c r="G1453" s="4" t="str" cm="1">
        <f t="array" aca="1" ref="G1453" ca="1">IF(A1453="", "", SUMPRODUCT(--(OFFSET(K1453, 0, 0, 1, $O$1) = 0), --(INDEX('Cevap Anahtarları'!$B$2:$CW$10, MATCH(J1453, 'Cevap Anahtarları'!$A$2:$A$100, 0), COLUMN(OFFSET(K1453, 0, 0, 1, $O$1))-COLUMN(K1453)+1) &lt;&gt; "ABCDE")))</f>
        <v/>
      </c>
      <c r="H1453" s="12" t="str">
        <f t="shared" si="67"/>
        <v/>
      </c>
      <c r="I1453" s="12" t="str">
        <f t="shared" si="68"/>
        <v/>
      </c>
    </row>
    <row r="1454" spans="2:9">
      <c r="B1454" t="str">
        <f>IF(_xlfn.CONCAT('OMR Ciktisi'!F1451:O1451)="","",VALUE(_xlfn.CONCAT('OMR Ciktisi'!F1451:O1451)))</f>
        <v/>
      </c>
      <c r="C1454" t="str">
        <f>IF(B1454="", "", OR(ISNUMBER(MATCH(B1454, 'Ogrenci Listesi'!$B$2:$B$1500, 0)), ISNUMBER(MATCH(B1454, 'Ogr List2'!$B$2:$B$1500, 0))))</f>
        <v/>
      </c>
      <c r="D1454" t="str">
        <f t="shared" si="66"/>
        <v/>
      </c>
      <c r="E1454" s="4" t="str" cm="1">
        <f t="array" ref="E1454">IF(A1454="","", SUMPRODUCT(--(INDEX('Cevap Anahtarları'!$B$2:$CW$10, MATCH(J1454, 'Cevap Anahtarları'!$A$2:$A$100, 0), 0)="ABCDE")) + SUMPRODUCT(--(K1454:DF1454 &lt;&gt; ""), --(ISNUMBER(SEARCH(K1454:DF1454, INDEX('Cevap Anahtarları'!$B$2:$CW$10, MATCH(J1454, 'Cevap Anahtarları'!$A$2:$A$100, 0), 0)))), --(INDEX('Cevap Anahtarları'!$B$2:$CW$10, MATCH(J1454, 'Cevap Anahtarları'!$A$2:$A$100, 0), 0)&lt;&gt;"ABCDE")))</f>
        <v/>
      </c>
      <c r="F1454" s="4" t="str" cm="1">
        <f t="array" ref="F1454">IF(A1454="","",SUMPRODUCT(1* (K1454:DF1454 &lt;&gt; 0)*(NOT(ISNUMBER(SEARCH(K1454:DF1454,INDEX('Cevap Anahtarları'!$B$2:$CW$10,MATCH(J1454,'Cevap Anahtarları'!$A$2:$A$100,0),0)))))))</f>
        <v/>
      </c>
      <c r="G1454" s="4" t="str" cm="1">
        <f t="array" aca="1" ref="G1454" ca="1">IF(A1454="", "", SUMPRODUCT(--(OFFSET(K1454, 0, 0, 1, $O$1) = 0), --(INDEX('Cevap Anahtarları'!$B$2:$CW$10, MATCH(J1454, 'Cevap Anahtarları'!$A$2:$A$100, 0), COLUMN(OFFSET(K1454, 0, 0, 1, $O$1))-COLUMN(K1454)+1) &lt;&gt; "ABCDE")))</f>
        <v/>
      </c>
      <c r="H1454" s="12" t="str">
        <f t="shared" si="67"/>
        <v/>
      </c>
      <c r="I1454" s="12" t="str">
        <f t="shared" si="68"/>
        <v/>
      </c>
    </row>
    <row r="1455" spans="2:9">
      <c r="B1455" t="str">
        <f>IF(_xlfn.CONCAT('OMR Ciktisi'!F1452:O1452)="","",VALUE(_xlfn.CONCAT('OMR Ciktisi'!F1452:O1452)))</f>
        <v/>
      </c>
      <c r="C1455" t="str">
        <f>IF(B1455="", "", OR(ISNUMBER(MATCH(B1455, 'Ogrenci Listesi'!$B$2:$B$1500, 0)), ISNUMBER(MATCH(B1455, 'Ogr List2'!$B$2:$B$1500, 0))))</f>
        <v/>
      </c>
      <c r="D1455" t="str">
        <f t="shared" si="66"/>
        <v/>
      </c>
      <c r="E1455" s="4" t="str" cm="1">
        <f t="array" ref="E1455">IF(A1455="","", SUMPRODUCT(--(INDEX('Cevap Anahtarları'!$B$2:$CW$10, MATCH(J1455, 'Cevap Anahtarları'!$A$2:$A$100, 0), 0)="ABCDE")) + SUMPRODUCT(--(K1455:DF1455 &lt;&gt; ""), --(ISNUMBER(SEARCH(K1455:DF1455, INDEX('Cevap Anahtarları'!$B$2:$CW$10, MATCH(J1455, 'Cevap Anahtarları'!$A$2:$A$100, 0), 0)))), --(INDEX('Cevap Anahtarları'!$B$2:$CW$10, MATCH(J1455, 'Cevap Anahtarları'!$A$2:$A$100, 0), 0)&lt;&gt;"ABCDE")))</f>
        <v/>
      </c>
      <c r="F1455" s="4" t="str" cm="1">
        <f t="array" ref="F1455">IF(A1455="","",SUMPRODUCT(1* (K1455:DF1455 &lt;&gt; 0)*(NOT(ISNUMBER(SEARCH(K1455:DF1455,INDEX('Cevap Anahtarları'!$B$2:$CW$10,MATCH(J1455,'Cevap Anahtarları'!$A$2:$A$100,0),0)))))))</f>
        <v/>
      </c>
      <c r="G1455" s="4" t="str" cm="1">
        <f t="array" aca="1" ref="G1455" ca="1">IF(A1455="", "", SUMPRODUCT(--(OFFSET(K1455, 0, 0, 1, $O$1) = 0), --(INDEX('Cevap Anahtarları'!$B$2:$CW$10, MATCH(J1455, 'Cevap Anahtarları'!$A$2:$A$100, 0), COLUMN(OFFSET(K1455, 0, 0, 1, $O$1))-COLUMN(K1455)+1) &lt;&gt; "ABCDE")))</f>
        <v/>
      </c>
      <c r="H1455" s="12" t="str">
        <f t="shared" si="67"/>
        <v/>
      </c>
      <c r="I1455" s="12" t="str">
        <f t="shared" si="68"/>
        <v/>
      </c>
    </row>
    <row r="1456" spans="2:9">
      <c r="B1456" t="str">
        <f>IF(_xlfn.CONCAT('OMR Ciktisi'!F1453:O1453)="","",VALUE(_xlfn.CONCAT('OMR Ciktisi'!F1453:O1453)))</f>
        <v/>
      </c>
      <c r="C1456" t="str">
        <f>IF(B1456="", "", OR(ISNUMBER(MATCH(B1456, 'Ogrenci Listesi'!$B$2:$B$1500, 0)), ISNUMBER(MATCH(B1456, 'Ogr List2'!$B$2:$B$1500, 0))))</f>
        <v/>
      </c>
      <c r="D1456" t="str">
        <f t="shared" si="66"/>
        <v/>
      </c>
      <c r="E1456" s="4" t="str" cm="1">
        <f t="array" ref="E1456">IF(A1456="","", SUMPRODUCT(--(INDEX('Cevap Anahtarları'!$B$2:$CW$10, MATCH(J1456, 'Cevap Anahtarları'!$A$2:$A$100, 0), 0)="ABCDE")) + SUMPRODUCT(--(K1456:DF1456 &lt;&gt; ""), --(ISNUMBER(SEARCH(K1456:DF1456, INDEX('Cevap Anahtarları'!$B$2:$CW$10, MATCH(J1456, 'Cevap Anahtarları'!$A$2:$A$100, 0), 0)))), --(INDEX('Cevap Anahtarları'!$B$2:$CW$10, MATCH(J1456, 'Cevap Anahtarları'!$A$2:$A$100, 0), 0)&lt;&gt;"ABCDE")))</f>
        <v/>
      </c>
      <c r="F1456" s="4" t="str" cm="1">
        <f t="array" ref="F1456">IF(A1456="","",SUMPRODUCT(1* (K1456:DF1456 &lt;&gt; 0)*(NOT(ISNUMBER(SEARCH(K1456:DF1456,INDEX('Cevap Anahtarları'!$B$2:$CW$10,MATCH(J1456,'Cevap Anahtarları'!$A$2:$A$100,0),0)))))))</f>
        <v/>
      </c>
      <c r="G1456" s="4" t="str" cm="1">
        <f t="array" aca="1" ref="G1456" ca="1">IF(A1456="", "", SUMPRODUCT(--(OFFSET(K1456, 0, 0, 1, $O$1) = 0), --(INDEX('Cevap Anahtarları'!$B$2:$CW$10, MATCH(J1456, 'Cevap Anahtarları'!$A$2:$A$100, 0), COLUMN(OFFSET(K1456, 0, 0, 1, $O$1))-COLUMN(K1456)+1) &lt;&gt; "ABCDE")))</f>
        <v/>
      </c>
      <c r="H1456" s="12" t="str">
        <f t="shared" si="67"/>
        <v/>
      </c>
      <c r="I1456" s="12" t="str">
        <f t="shared" si="68"/>
        <v/>
      </c>
    </row>
    <row r="1457" spans="2:9">
      <c r="B1457" t="str">
        <f>IF(_xlfn.CONCAT('OMR Ciktisi'!F1454:O1454)="","",VALUE(_xlfn.CONCAT('OMR Ciktisi'!F1454:O1454)))</f>
        <v/>
      </c>
      <c r="C1457" t="str">
        <f>IF(B1457="", "", OR(ISNUMBER(MATCH(B1457, 'Ogrenci Listesi'!$B$2:$B$1500, 0)), ISNUMBER(MATCH(B1457, 'Ogr List2'!$B$2:$B$1500, 0))))</f>
        <v/>
      </c>
      <c r="D1457" t="str">
        <f t="shared" si="66"/>
        <v/>
      </c>
      <c r="E1457" s="4" t="str" cm="1">
        <f t="array" ref="E1457">IF(A1457="","", SUMPRODUCT(--(INDEX('Cevap Anahtarları'!$B$2:$CW$10, MATCH(J1457, 'Cevap Anahtarları'!$A$2:$A$100, 0), 0)="ABCDE")) + SUMPRODUCT(--(K1457:DF1457 &lt;&gt; ""), --(ISNUMBER(SEARCH(K1457:DF1457, INDEX('Cevap Anahtarları'!$B$2:$CW$10, MATCH(J1457, 'Cevap Anahtarları'!$A$2:$A$100, 0), 0)))), --(INDEX('Cevap Anahtarları'!$B$2:$CW$10, MATCH(J1457, 'Cevap Anahtarları'!$A$2:$A$100, 0), 0)&lt;&gt;"ABCDE")))</f>
        <v/>
      </c>
      <c r="F1457" s="4" t="str" cm="1">
        <f t="array" ref="F1457">IF(A1457="","",SUMPRODUCT(1* (K1457:DF1457 &lt;&gt; 0)*(NOT(ISNUMBER(SEARCH(K1457:DF1457,INDEX('Cevap Anahtarları'!$B$2:$CW$10,MATCH(J1457,'Cevap Anahtarları'!$A$2:$A$100,0),0)))))))</f>
        <v/>
      </c>
      <c r="G1457" s="4" t="str" cm="1">
        <f t="array" aca="1" ref="G1457" ca="1">IF(A1457="", "", SUMPRODUCT(--(OFFSET(K1457, 0, 0, 1, $O$1) = 0), --(INDEX('Cevap Anahtarları'!$B$2:$CW$10, MATCH(J1457, 'Cevap Anahtarları'!$A$2:$A$100, 0), COLUMN(OFFSET(K1457, 0, 0, 1, $O$1))-COLUMN(K1457)+1) &lt;&gt; "ABCDE")))</f>
        <v/>
      </c>
      <c r="H1457" s="12" t="str">
        <f t="shared" si="67"/>
        <v/>
      </c>
      <c r="I1457" s="12" t="str">
        <f t="shared" si="68"/>
        <v/>
      </c>
    </row>
    <row r="1458" spans="2:9">
      <c r="B1458" t="str">
        <f>IF(_xlfn.CONCAT('OMR Ciktisi'!F1455:O1455)="","",VALUE(_xlfn.CONCAT('OMR Ciktisi'!F1455:O1455)))</f>
        <v/>
      </c>
      <c r="C1458" t="str">
        <f>IF(B1458="", "", OR(ISNUMBER(MATCH(B1458, 'Ogrenci Listesi'!$B$2:$B$1500, 0)), ISNUMBER(MATCH(B1458, 'Ogr List2'!$B$2:$B$1500, 0))))</f>
        <v/>
      </c>
      <c r="D1458" t="str">
        <f t="shared" si="66"/>
        <v/>
      </c>
      <c r="E1458" s="4" t="str" cm="1">
        <f t="array" ref="E1458">IF(A1458="","", SUMPRODUCT(--(INDEX('Cevap Anahtarları'!$B$2:$CW$10, MATCH(J1458, 'Cevap Anahtarları'!$A$2:$A$100, 0), 0)="ABCDE")) + SUMPRODUCT(--(K1458:DF1458 &lt;&gt; ""), --(ISNUMBER(SEARCH(K1458:DF1458, INDEX('Cevap Anahtarları'!$B$2:$CW$10, MATCH(J1458, 'Cevap Anahtarları'!$A$2:$A$100, 0), 0)))), --(INDEX('Cevap Anahtarları'!$B$2:$CW$10, MATCH(J1458, 'Cevap Anahtarları'!$A$2:$A$100, 0), 0)&lt;&gt;"ABCDE")))</f>
        <v/>
      </c>
      <c r="F1458" s="4" t="str" cm="1">
        <f t="array" ref="F1458">IF(A1458="","",SUMPRODUCT(1* (K1458:DF1458 &lt;&gt; 0)*(NOT(ISNUMBER(SEARCH(K1458:DF1458,INDEX('Cevap Anahtarları'!$B$2:$CW$10,MATCH(J1458,'Cevap Anahtarları'!$A$2:$A$100,0),0)))))))</f>
        <v/>
      </c>
      <c r="G1458" s="4" t="str" cm="1">
        <f t="array" aca="1" ref="G1458" ca="1">IF(A1458="", "", SUMPRODUCT(--(OFFSET(K1458, 0, 0, 1, $O$1) = 0), --(INDEX('Cevap Anahtarları'!$B$2:$CW$10, MATCH(J1458, 'Cevap Anahtarları'!$A$2:$A$100, 0), COLUMN(OFFSET(K1458, 0, 0, 1, $O$1))-COLUMN(K1458)+1) &lt;&gt; "ABCDE")))</f>
        <v/>
      </c>
      <c r="H1458" s="12" t="str">
        <f t="shared" si="67"/>
        <v/>
      </c>
      <c r="I1458" s="12" t="str">
        <f t="shared" si="68"/>
        <v/>
      </c>
    </row>
    <row r="1459" spans="2:9">
      <c r="B1459" t="str">
        <f>IF(_xlfn.CONCAT('OMR Ciktisi'!F1456:O1456)="","",VALUE(_xlfn.CONCAT('OMR Ciktisi'!F1456:O1456)))</f>
        <v/>
      </c>
      <c r="C1459" t="str">
        <f>IF(B1459="", "", OR(ISNUMBER(MATCH(B1459, 'Ogrenci Listesi'!$B$2:$B$1500, 0)), ISNUMBER(MATCH(B1459, 'Ogr List2'!$B$2:$B$1500, 0))))</f>
        <v/>
      </c>
      <c r="D1459" t="str">
        <f t="shared" si="66"/>
        <v/>
      </c>
      <c r="E1459" s="4" t="str" cm="1">
        <f t="array" ref="E1459">IF(A1459="","", SUMPRODUCT(--(INDEX('Cevap Anahtarları'!$B$2:$CW$10, MATCH(J1459, 'Cevap Anahtarları'!$A$2:$A$100, 0), 0)="ABCDE")) + SUMPRODUCT(--(K1459:DF1459 &lt;&gt; ""), --(ISNUMBER(SEARCH(K1459:DF1459, INDEX('Cevap Anahtarları'!$B$2:$CW$10, MATCH(J1459, 'Cevap Anahtarları'!$A$2:$A$100, 0), 0)))), --(INDEX('Cevap Anahtarları'!$B$2:$CW$10, MATCH(J1459, 'Cevap Anahtarları'!$A$2:$A$100, 0), 0)&lt;&gt;"ABCDE")))</f>
        <v/>
      </c>
      <c r="F1459" s="4" t="str" cm="1">
        <f t="array" ref="F1459">IF(A1459="","",SUMPRODUCT(1* (K1459:DF1459 &lt;&gt; 0)*(NOT(ISNUMBER(SEARCH(K1459:DF1459,INDEX('Cevap Anahtarları'!$B$2:$CW$10,MATCH(J1459,'Cevap Anahtarları'!$A$2:$A$100,0),0)))))))</f>
        <v/>
      </c>
      <c r="G1459" s="4" t="str" cm="1">
        <f t="array" aca="1" ref="G1459" ca="1">IF(A1459="", "", SUMPRODUCT(--(OFFSET(K1459, 0, 0, 1, $O$1) = 0), --(INDEX('Cevap Anahtarları'!$B$2:$CW$10, MATCH(J1459, 'Cevap Anahtarları'!$A$2:$A$100, 0), COLUMN(OFFSET(K1459, 0, 0, 1, $O$1))-COLUMN(K1459)+1) &lt;&gt; "ABCDE")))</f>
        <v/>
      </c>
      <c r="H1459" s="12" t="str">
        <f t="shared" si="67"/>
        <v/>
      </c>
      <c r="I1459" s="12" t="str">
        <f t="shared" si="68"/>
        <v/>
      </c>
    </row>
    <row r="1460" spans="2:9">
      <c r="B1460" t="str">
        <f>IF(_xlfn.CONCAT('OMR Ciktisi'!F1457:O1457)="","",VALUE(_xlfn.CONCAT('OMR Ciktisi'!F1457:O1457)))</f>
        <v/>
      </c>
      <c r="C1460" t="str">
        <f>IF(B1460="", "", OR(ISNUMBER(MATCH(B1460, 'Ogrenci Listesi'!$B$2:$B$1500, 0)), ISNUMBER(MATCH(B1460, 'Ogr List2'!$B$2:$B$1500, 0))))</f>
        <v/>
      </c>
      <c r="D1460" t="str">
        <f t="shared" si="66"/>
        <v/>
      </c>
      <c r="E1460" s="4" t="str" cm="1">
        <f t="array" ref="E1460">IF(A1460="","", SUMPRODUCT(--(INDEX('Cevap Anahtarları'!$B$2:$CW$10, MATCH(J1460, 'Cevap Anahtarları'!$A$2:$A$100, 0), 0)="ABCDE")) + SUMPRODUCT(--(K1460:DF1460 &lt;&gt; ""), --(ISNUMBER(SEARCH(K1460:DF1460, INDEX('Cevap Anahtarları'!$B$2:$CW$10, MATCH(J1460, 'Cevap Anahtarları'!$A$2:$A$100, 0), 0)))), --(INDEX('Cevap Anahtarları'!$B$2:$CW$10, MATCH(J1460, 'Cevap Anahtarları'!$A$2:$A$100, 0), 0)&lt;&gt;"ABCDE")))</f>
        <v/>
      </c>
      <c r="F1460" s="4" t="str" cm="1">
        <f t="array" ref="F1460">IF(A1460="","",SUMPRODUCT(1* (K1460:DF1460 &lt;&gt; 0)*(NOT(ISNUMBER(SEARCH(K1460:DF1460,INDEX('Cevap Anahtarları'!$B$2:$CW$10,MATCH(J1460,'Cevap Anahtarları'!$A$2:$A$100,0),0)))))))</f>
        <v/>
      </c>
      <c r="G1460" s="4" t="str" cm="1">
        <f t="array" aca="1" ref="G1460" ca="1">IF(A1460="", "", SUMPRODUCT(--(OFFSET(K1460, 0, 0, 1, $O$1) = 0), --(INDEX('Cevap Anahtarları'!$B$2:$CW$10, MATCH(J1460, 'Cevap Anahtarları'!$A$2:$A$100, 0), COLUMN(OFFSET(K1460, 0, 0, 1, $O$1))-COLUMN(K1460)+1) &lt;&gt; "ABCDE")))</f>
        <v/>
      </c>
      <c r="H1460" s="12" t="str">
        <f t="shared" si="67"/>
        <v/>
      </c>
      <c r="I1460" s="12" t="str">
        <f t="shared" si="68"/>
        <v/>
      </c>
    </row>
    <row r="1461" spans="2:9">
      <c r="B1461" t="str">
        <f>IF(_xlfn.CONCAT('OMR Ciktisi'!F1458:O1458)="","",VALUE(_xlfn.CONCAT('OMR Ciktisi'!F1458:O1458)))</f>
        <v/>
      </c>
      <c r="C1461" t="str">
        <f>IF(B1461="", "", OR(ISNUMBER(MATCH(B1461, 'Ogrenci Listesi'!$B$2:$B$1500, 0)), ISNUMBER(MATCH(B1461, 'Ogr List2'!$B$2:$B$1500, 0))))</f>
        <v/>
      </c>
      <c r="D1461" t="str">
        <f t="shared" si="66"/>
        <v/>
      </c>
      <c r="E1461" s="4" t="str" cm="1">
        <f t="array" ref="E1461">IF(A1461="","", SUMPRODUCT(--(INDEX('Cevap Anahtarları'!$B$2:$CW$10, MATCH(J1461, 'Cevap Anahtarları'!$A$2:$A$100, 0), 0)="ABCDE")) + SUMPRODUCT(--(K1461:DF1461 &lt;&gt; ""), --(ISNUMBER(SEARCH(K1461:DF1461, INDEX('Cevap Anahtarları'!$B$2:$CW$10, MATCH(J1461, 'Cevap Anahtarları'!$A$2:$A$100, 0), 0)))), --(INDEX('Cevap Anahtarları'!$B$2:$CW$10, MATCH(J1461, 'Cevap Anahtarları'!$A$2:$A$100, 0), 0)&lt;&gt;"ABCDE")))</f>
        <v/>
      </c>
      <c r="F1461" s="4" t="str" cm="1">
        <f t="array" ref="F1461">IF(A1461="","",SUMPRODUCT(1* (K1461:DF1461 &lt;&gt; 0)*(NOT(ISNUMBER(SEARCH(K1461:DF1461,INDEX('Cevap Anahtarları'!$B$2:$CW$10,MATCH(J1461,'Cevap Anahtarları'!$A$2:$A$100,0),0)))))))</f>
        <v/>
      </c>
      <c r="G1461" s="4" t="str" cm="1">
        <f t="array" aca="1" ref="G1461" ca="1">IF(A1461="", "", SUMPRODUCT(--(OFFSET(K1461, 0, 0, 1, $O$1) = 0), --(INDEX('Cevap Anahtarları'!$B$2:$CW$10, MATCH(J1461, 'Cevap Anahtarları'!$A$2:$A$100, 0), COLUMN(OFFSET(K1461, 0, 0, 1, $O$1))-COLUMN(K1461)+1) &lt;&gt; "ABCDE")))</f>
        <v/>
      </c>
      <c r="H1461" s="12" t="str">
        <f t="shared" si="67"/>
        <v/>
      </c>
      <c r="I1461" s="12" t="str">
        <f t="shared" si="68"/>
        <v/>
      </c>
    </row>
    <row r="1462" spans="2:9">
      <c r="B1462" t="str">
        <f>IF(_xlfn.CONCAT('OMR Ciktisi'!F1459:O1459)="","",VALUE(_xlfn.CONCAT('OMR Ciktisi'!F1459:O1459)))</f>
        <v/>
      </c>
      <c r="C1462" t="str">
        <f>IF(B1462="", "", OR(ISNUMBER(MATCH(B1462, 'Ogrenci Listesi'!$B$2:$B$1500, 0)), ISNUMBER(MATCH(B1462, 'Ogr List2'!$B$2:$B$1500, 0))))</f>
        <v/>
      </c>
      <c r="D1462" t="str">
        <f t="shared" si="66"/>
        <v/>
      </c>
      <c r="E1462" s="4" t="str" cm="1">
        <f t="array" ref="E1462">IF(A1462="","", SUMPRODUCT(--(INDEX('Cevap Anahtarları'!$B$2:$CW$10, MATCH(J1462, 'Cevap Anahtarları'!$A$2:$A$100, 0), 0)="ABCDE")) + SUMPRODUCT(--(K1462:DF1462 &lt;&gt; ""), --(ISNUMBER(SEARCH(K1462:DF1462, INDEX('Cevap Anahtarları'!$B$2:$CW$10, MATCH(J1462, 'Cevap Anahtarları'!$A$2:$A$100, 0), 0)))), --(INDEX('Cevap Anahtarları'!$B$2:$CW$10, MATCH(J1462, 'Cevap Anahtarları'!$A$2:$A$100, 0), 0)&lt;&gt;"ABCDE")))</f>
        <v/>
      </c>
      <c r="F1462" s="4" t="str" cm="1">
        <f t="array" ref="F1462">IF(A1462="","",SUMPRODUCT(1* (K1462:DF1462 &lt;&gt; 0)*(NOT(ISNUMBER(SEARCH(K1462:DF1462,INDEX('Cevap Anahtarları'!$B$2:$CW$10,MATCH(J1462,'Cevap Anahtarları'!$A$2:$A$100,0),0)))))))</f>
        <v/>
      </c>
      <c r="G1462" s="4" t="str" cm="1">
        <f t="array" aca="1" ref="G1462" ca="1">IF(A1462="", "", SUMPRODUCT(--(OFFSET(K1462, 0, 0, 1, $O$1) = 0), --(INDEX('Cevap Anahtarları'!$B$2:$CW$10, MATCH(J1462, 'Cevap Anahtarları'!$A$2:$A$100, 0), COLUMN(OFFSET(K1462, 0, 0, 1, $O$1))-COLUMN(K1462)+1) &lt;&gt; "ABCDE")))</f>
        <v/>
      </c>
      <c r="H1462" s="12" t="str">
        <f t="shared" si="67"/>
        <v/>
      </c>
      <c r="I1462" s="12" t="str">
        <f t="shared" si="68"/>
        <v/>
      </c>
    </row>
    <row r="1463" spans="2:9">
      <c r="B1463" t="str">
        <f>IF(_xlfn.CONCAT('OMR Ciktisi'!F1460:O1460)="","",VALUE(_xlfn.CONCAT('OMR Ciktisi'!F1460:O1460)))</f>
        <v/>
      </c>
      <c r="C1463" t="str">
        <f>IF(B1463="", "", OR(ISNUMBER(MATCH(B1463, 'Ogrenci Listesi'!$B$2:$B$1500, 0)), ISNUMBER(MATCH(B1463, 'Ogr List2'!$B$2:$B$1500, 0))))</f>
        <v/>
      </c>
      <c r="D1463" t="str">
        <f t="shared" si="66"/>
        <v/>
      </c>
      <c r="E1463" s="4" t="str" cm="1">
        <f t="array" ref="E1463">IF(A1463="","", SUMPRODUCT(--(INDEX('Cevap Anahtarları'!$B$2:$CW$10, MATCH(J1463, 'Cevap Anahtarları'!$A$2:$A$100, 0), 0)="ABCDE")) + SUMPRODUCT(--(K1463:DF1463 &lt;&gt; ""), --(ISNUMBER(SEARCH(K1463:DF1463, INDEX('Cevap Anahtarları'!$B$2:$CW$10, MATCH(J1463, 'Cevap Anahtarları'!$A$2:$A$100, 0), 0)))), --(INDEX('Cevap Anahtarları'!$B$2:$CW$10, MATCH(J1463, 'Cevap Anahtarları'!$A$2:$A$100, 0), 0)&lt;&gt;"ABCDE")))</f>
        <v/>
      </c>
      <c r="F1463" s="4" t="str" cm="1">
        <f t="array" ref="F1463">IF(A1463="","",SUMPRODUCT(1* (K1463:DF1463 &lt;&gt; 0)*(NOT(ISNUMBER(SEARCH(K1463:DF1463,INDEX('Cevap Anahtarları'!$B$2:$CW$10,MATCH(J1463,'Cevap Anahtarları'!$A$2:$A$100,0),0)))))))</f>
        <v/>
      </c>
      <c r="G1463" s="4" t="str" cm="1">
        <f t="array" aca="1" ref="G1463" ca="1">IF(A1463="", "", SUMPRODUCT(--(OFFSET(K1463, 0, 0, 1, $O$1) = 0), --(INDEX('Cevap Anahtarları'!$B$2:$CW$10, MATCH(J1463, 'Cevap Anahtarları'!$A$2:$A$100, 0), COLUMN(OFFSET(K1463, 0, 0, 1, $O$1))-COLUMN(K1463)+1) &lt;&gt; "ABCDE")))</f>
        <v/>
      </c>
      <c r="H1463" s="12" t="str">
        <f t="shared" si="67"/>
        <v/>
      </c>
      <c r="I1463" s="12" t="str">
        <f t="shared" si="68"/>
        <v/>
      </c>
    </row>
    <row r="1464" spans="2:9">
      <c r="B1464" t="str">
        <f>IF(_xlfn.CONCAT('OMR Ciktisi'!F1461:O1461)="","",VALUE(_xlfn.CONCAT('OMR Ciktisi'!F1461:O1461)))</f>
        <v/>
      </c>
      <c r="C1464" t="str">
        <f>IF(B1464="", "", OR(ISNUMBER(MATCH(B1464, 'Ogrenci Listesi'!$B$2:$B$1500, 0)), ISNUMBER(MATCH(B1464, 'Ogr List2'!$B$2:$B$1500, 0))))</f>
        <v/>
      </c>
      <c r="D1464" t="str">
        <f t="shared" si="66"/>
        <v/>
      </c>
      <c r="E1464" s="4" t="str" cm="1">
        <f t="array" ref="E1464">IF(A1464="","", SUMPRODUCT(--(INDEX('Cevap Anahtarları'!$B$2:$CW$10, MATCH(J1464, 'Cevap Anahtarları'!$A$2:$A$100, 0), 0)="ABCDE")) + SUMPRODUCT(--(K1464:DF1464 &lt;&gt; ""), --(ISNUMBER(SEARCH(K1464:DF1464, INDEX('Cevap Anahtarları'!$B$2:$CW$10, MATCH(J1464, 'Cevap Anahtarları'!$A$2:$A$100, 0), 0)))), --(INDEX('Cevap Anahtarları'!$B$2:$CW$10, MATCH(J1464, 'Cevap Anahtarları'!$A$2:$A$100, 0), 0)&lt;&gt;"ABCDE")))</f>
        <v/>
      </c>
      <c r="F1464" s="4" t="str" cm="1">
        <f t="array" ref="F1464">IF(A1464="","",SUMPRODUCT(1* (K1464:DF1464 &lt;&gt; 0)*(NOT(ISNUMBER(SEARCH(K1464:DF1464,INDEX('Cevap Anahtarları'!$B$2:$CW$10,MATCH(J1464,'Cevap Anahtarları'!$A$2:$A$100,0),0)))))))</f>
        <v/>
      </c>
      <c r="G1464" s="4" t="str" cm="1">
        <f t="array" aca="1" ref="G1464" ca="1">IF(A1464="", "", SUMPRODUCT(--(OFFSET(K1464, 0, 0, 1, $O$1) = 0), --(INDEX('Cevap Anahtarları'!$B$2:$CW$10, MATCH(J1464, 'Cevap Anahtarları'!$A$2:$A$100, 0), COLUMN(OFFSET(K1464, 0, 0, 1, $O$1))-COLUMN(K1464)+1) &lt;&gt; "ABCDE")))</f>
        <v/>
      </c>
      <c r="H1464" s="12" t="str">
        <f t="shared" si="67"/>
        <v/>
      </c>
      <c r="I1464" s="12" t="str">
        <f t="shared" si="68"/>
        <v/>
      </c>
    </row>
    <row r="1465" spans="2:9">
      <c r="B1465" t="str">
        <f>IF(_xlfn.CONCAT('OMR Ciktisi'!F1462:O1462)="","",VALUE(_xlfn.CONCAT('OMR Ciktisi'!F1462:O1462)))</f>
        <v/>
      </c>
      <c r="C1465" t="str">
        <f>IF(B1465="", "", OR(ISNUMBER(MATCH(B1465, 'Ogrenci Listesi'!$B$2:$B$1500, 0)), ISNUMBER(MATCH(B1465, 'Ogr List2'!$B$2:$B$1500, 0))))</f>
        <v/>
      </c>
      <c r="D1465" t="str">
        <f t="shared" si="66"/>
        <v/>
      </c>
      <c r="E1465" s="4" t="str" cm="1">
        <f t="array" ref="E1465">IF(A1465="","", SUMPRODUCT(--(INDEX('Cevap Anahtarları'!$B$2:$CW$10, MATCH(J1465, 'Cevap Anahtarları'!$A$2:$A$100, 0), 0)="ABCDE")) + SUMPRODUCT(--(K1465:DF1465 &lt;&gt; ""), --(ISNUMBER(SEARCH(K1465:DF1465, INDEX('Cevap Anahtarları'!$B$2:$CW$10, MATCH(J1465, 'Cevap Anahtarları'!$A$2:$A$100, 0), 0)))), --(INDEX('Cevap Anahtarları'!$B$2:$CW$10, MATCH(J1465, 'Cevap Anahtarları'!$A$2:$A$100, 0), 0)&lt;&gt;"ABCDE")))</f>
        <v/>
      </c>
      <c r="F1465" s="4" t="str" cm="1">
        <f t="array" ref="F1465">IF(A1465="","",SUMPRODUCT(1* (K1465:DF1465 &lt;&gt; 0)*(NOT(ISNUMBER(SEARCH(K1465:DF1465,INDEX('Cevap Anahtarları'!$B$2:$CW$10,MATCH(J1465,'Cevap Anahtarları'!$A$2:$A$100,0),0)))))))</f>
        <v/>
      </c>
      <c r="G1465" s="4" t="str" cm="1">
        <f t="array" aca="1" ref="G1465" ca="1">IF(A1465="", "", SUMPRODUCT(--(OFFSET(K1465, 0, 0, 1, $O$1) = 0), --(INDEX('Cevap Anahtarları'!$B$2:$CW$10, MATCH(J1465, 'Cevap Anahtarları'!$A$2:$A$100, 0), COLUMN(OFFSET(K1465, 0, 0, 1, $O$1))-COLUMN(K1465)+1) &lt;&gt; "ABCDE")))</f>
        <v/>
      </c>
      <c r="H1465" s="12" t="str">
        <f t="shared" si="67"/>
        <v/>
      </c>
      <c r="I1465" s="12" t="str">
        <f t="shared" si="68"/>
        <v/>
      </c>
    </row>
    <row r="1466" spans="2:9">
      <c r="B1466" t="str">
        <f>IF(_xlfn.CONCAT('OMR Ciktisi'!F1463:O1463)="","",VALUE(_xlfn.CONCAT('OMR Ciktisi'!F1463:O1463)))</f>
        <v/>
      </c>
      <c r="C1466" t="str">
        <f>IF(B1466="", "", OR(ISNUMBER(MATCH(B1466, 'Ogrenci Listesi'!$B$2:$B$1500, 0)), ISNUMBER(MATCH(B1466, 'Ogr List2'!$B$2:$B$1500, 0))))</f>
        <v/>
      </c>
      <c r="D1466" t="str">
        <f t="shared" si="66"/>
        <v/>
      </c>
      <c r="E1466" s="4" t="str" cm="1">
        <f t="array" ref="E1466">IF(A1466="","", SUMPRODUCT(--(INDEX('Cevap Anahtarları'!$B$2:$CW$10, MATCH(J1466, 'Cevap Anahtarları'!$A$2:$A$100, 0), 0)="ABCDE")) + SUMPRODUCT(--(K1466:DF1466 &lt;&gt; ""), --(ISNUMBER(SEARCH(K1466:DF1466, INDEX('Cevap Anahtarları'!$B$2:$CW$10, MATCH(J1466, 'Cevap Anahtarları'!$A$2:$A$100, 0), 0)))), --(INDEX('Cevap Anahtarları'!$B$2:$CW$10, MATCH(J1466, 'Cevap Anahtarları'!$A$2:$A$100, 0), 0)&lt;&gt;"ABCDE")))</f>
        <v/>
      </c>
      <c r="F1466" s="4" t="str" cm="1">
        <f t="array" ref="F1466">IF(A1466="","",SUMPRODUCT(1* (K1466:DF1466 &lt;&gt; 0)*(NOT(ISNUMBER(SEARCH(K1466:DF1466,INDEX('Cevap Anahtarları'!$B$2:$CW$10,MATCH(J1466,'Cevap Anahtarları'!$A$2:$A$100,0),0)))))))</f>
        <v/>
      </c>
      <c r="G1466" s="4" t="str" cm="1">
        <f t="array" aca="1" ref="G1466" ca="1">IF(A1466="", "", SUMPRODUCT(--(OFFSET(K1466, 0, 0, 1, $O$1) = 0), --(INDEX('Cevap Anahtarları'!$B$2:$CW$10, MATCH(J1466, 'Cevap Anahtarları'!$A$2:$A$100, 0), COLUMN(OFFSET(K1466, 0, 0, 1, $O$1))-COLUMN(K1466)+1) &lt;&gt; "ABCDE")))</f>
        <v/>
      </c>
      <c r="H1466" s="12" t="str">
        <f t="shared" si="67"/>
        <v/>
      </c>
      <c r="I1466" s="12" t="str">
        <f t="shared" si="68"/>
        <v/>
      </c>
    </row>
    <row r="1467" spans="2:9">
      <c r="B1467" t="str">
        <f>IF(_xlfn.CONCAT('OMR Ciktisi'!F1464:O1464)="","",VALUE(_xlfn.CONCAT('OMR Ciktisi'!F1464:O1464)))</f>
        <v/>
      </c>
      <c r="C1467" t="str">
        <f>IF(B1467="", "", OR(ISNUMBER(MATCH(B1467, 'Ogrenci Listesi'!$B$2:$B$1500, 0)), ISNUMBER(MATCH(B1467, 'Ogr List2'!$B$2:$B$1500, 0))))</f>
        <v/>
      </c>
      <c r="D1467" t="str">
        <f t="shared" si="66"/>
        <v/>
      </c>
      <c r="E1467" s="4" t="str" cm="1">
        <f t="array" ref="E1467">IF(A1467="","", SUMPRODUCT(--(INDEX('Cevap Anahtarları'!$B$2:$CW$10, MATCH(J1467, 'Cevap Anahtarları'!$A$2:$A$100, 0), 0)="ABCDE")) + SUMPRODUCT(--(K1467:DF1467 &lt;&gt; ""), --(ISNUMBER(SEARCH(K1467:DF1467, INDEX('Cevap Anahtarları'!$B$2:$CW$10, MATCH(J1467, 'Cevap Anahtarları'!$A$2:$A$100, 0), 0)))), --(INDEX('Cevap Anahtarları'!$B$2:$CW$10, MATCH(J1467, 'Cevap Anahtarları'!$A$2:$A$100, 0), 0)&lt;&gt;"ABCDE")))</f>
        <v/>
      </c>
      <c r="F1467" s="4" t="str" cm="1">
        <f t="array" ref="F1467">IF(A1467="","",SUMPRODUCT(1* (K1467:DF1467 &lt;&gt; 0)*(NOT(ISNUMBER(SEARCH(K1467:DF1467,INDEX('Cevap Anahtarları'!$B$2:$CW$10,MATCH(J1467,'Cevap Anahtarları'!$A$2:$A$100,0),0)))))))</f>
        <v/>
      </c>
      <c r="G1467" s="4" t="str" cm="1">
        <f t="array" aca="1" ref="G1467" ca="1">IF(A1467="", "", SUMPRODUCT(--(OFFSET(K1467, 0, 0, 1, $O$1) = 0), --(INDEX('Cevap Anahtarları'!$B$2:$CW$10, MATCH(J1467, 'Cevap Anahtarları'!$A$2:$A$100, 0), COLUMN(OFFSET(K1467, 0, 0, 1, $O$1))-COLUMN(K1467)+1) &lt;&gt; "ABCDE")))</f>
        <v/>
      </c>
      <c r="H1467" s="12" t="str">
        <f t="shared" si="67"/>
        <v/>
      </c>
      <c r="I1467" s="12" t="str">
        <f t="shared" si="68"/>
        <v/>
      </c>
    </row>
    <row r="1468" spans="2:9">
      <c r="B1468" t="str">
        <f>IF(_xlfn.CONCAT('OMR Ciktisi'!F1465:O1465)="","",VALUE(_xlfn.CONCAT('OMR Ciktisi'!F1465:O1465)))</f>
        <v/>
      </c>
      <c r="C1468" t="str">
        <f>IF(B1468="", "", OR(ISNUMBER(MATCH(B1468, 'Ogrenci Listesi'!$B$2:$B$1500, 0)), ISNUMBER(MATCH(B1468, 'Ogr List2'!$B$2:$B$1500, 0))))</f>
        <v/>
      </c>
      <c r="D1468" t="str">
        <f t="shared" si="66"/>
        <v/>
      </c>
      <c r="E1468" s="4" t="str" cm="1">
        <f t="array" ref="E1468">IF(A1468="","", SUMPRODUCT(--(INDEX('Cevap Anahtarları'!$B$2:$CW$10, MATCH(J1468, 'Cevap Anahtarları'!$A$2:$A$100, 0), 0)="ABCDE")) + SUMPRODUCT(--(K1468:DF1468 &lt;&gt; ""), --(ISNUMBER(SEARCH(K1468:DF1468, INDEX('Cevap Anahtarları'!$B$2:$CW$10, MATCH(J1468, 'Cevap Anahtarları'!$A$2:$A$100, 0), 0)))), --(INDEX('Cevap Anahtarları'!$B$2:$CW$10, MATCH(J1468, 'Cevap Anahtarları'!$A$2:$A$100, 0), 0)&lt;&gt;"ABCDE")))</f>
        <v/>
      </c>
      <c r="F1468" s="4" t="str" cm="1">
        <f t="array" ref="F1468">IF(A1468="","",SUMPRODUCT(1* (K1468:DF1468 &lt;&gt; 0)*(NOT(ISNUMBER(SEARCH(K1468:DF1468,INDEX('Cevap Anahtarları'!$B$2:$CW$10,MATCH(J1468,'Cevap Anahtarları'!$A$2:$A$100,0),0)))))))</f>
        <v/>
      </c>
      <c r="G1468" s="4" t="str" cm="1">
        <f t="array" aca="1" ref="G1468" ca="1">IF(A1468="", "", SUMPRODUCT(--(OFFSET(K1468, 0, 0, 1, $O$1) = 0), --(INDEX('Cevap Anahtarları'!$B$2:$CW$10, MATCH(J1468, 'Cevap Anahtarları'!$A$2:$A$100, 0), COLUMN(OFFSET(K1468, 0, 0, 1, $O$1))-COLUMN(K1468)+1) &lt;&gt; "ABCDE")))</f>
        <v/>
      </c>
      <c r="H1468" s="12" t="str">
        <f t="shared" si="67"/>
        <v/>
      </c>
      <c r="I1468" s="12" t="str">
        <f t="shared" si="68"/>
        <v/>
      </c>
    </row>
    <row r="1469" spans="2:9">
      <c r="B1469" t="str">
        <f>IF(_xlfn.CONCAT('OMR Ciktisi'!F1466:O1466)="","",VALUE(_xlfn.CONCAT('OMR Ciktisi'!F1466:O1466)))</f>
        <v/>
      </c>
      <c r="C1469" t="str">
        <f>IF(B1469="", "", OR(ISNUMBER(MATCH(B1469, 'Ogrenci Listesi'!$B$2:$B$1500, 0)), ISNUMBER(MATCH(B1469, 'Ogr List2'!$B$2:$B$1500, 0))))</f>
        <v/>
      </c>
      <c r="D1469" t="str">
        <f t="shared" si="66"/>
        <v/>
      </c>
      <c r="E1469" s="4" t="str" cm="1">
        <f t="array" ref="E1469">IF(A1469="","", SUMPRODUCT(--(INDEX('Cevap Anahtarları'!$B$2:$CW$10, MATCH(J1469, 'Cevap Anahtarları'!$A$2:$A$100, 0), 0)="ABCDE")) + SUMPRODUCT(--(K1469:DF1469 &lt;&gt; ""), --(ISNUMBER(SEARCH(K1469:DF1469, INDEX('Cevap Anahtarları'!$B$2:$CW$10, MATCH(J1469, 'Cevap Anahtarları'!$A$2:$A$100, 0), 0)))), --(INDEX('Cevap Anahtarları'!$B$2:$CW$10, MATCH(J1469, 'Cevap Anahtarları'!$A$2:$A$100, 0), 0)&lt;&gt;"ABCDE")))</f>
        <v/>
      </c>
      <c r="F1469" s="4" t="str" cm="1">
        <f t="array" ref="F1469">IF(A1469="","",SUMPRODUCT(1* (K1469:DF1469 &lt;&gt; 0)*(NOT(ISNUMBER(SEARCH(K1469:DF1469,INDEX('Cevap Anahtarları'!$B$2:$CW$10,MATCH(J1469,'Cevap Anahtarları'!$A$2:$A$100,0),0)))))))</f>
        <v/>
      </c>
      <c r="G1469" s="4" t="str" cm="1">
        <f t="array" aca="1" ref="G1469" ca="1">IF(A1469="", "", SUMPRODUCT(--(OFFSET(K1469, 0, 0, 1, $O$1) = 0), --(INDEX('Cevap Anahtarları'!$B$2:$CW$10, MATCH(J1469, 'Cevap Anahtarları'!$A$2:$A$100, 0), COLUMN(OFFSET(K1469, 0, 0, 1, $O$1))-COLUMN(K1469)+1) &lt;&gt; "ABCDE")))</f>
        <v/>
      </c>
      <c r="H1469" s="12" t="str">
        <f t="shared" si="67"/>
        <v/>
      </c>
      <c r="I1469" s="12" t="str">
        <f t="shared" si="68"/>
        <v/>
      </c>
    </row>
    <row r="1470" spans="2:9">
      <c r="B1470" t="str">
        <f>IF(_xlfn.CONCAT('OMR Ciktisi'!F1467:O1467)="","",VALUE(_xlfn.CONCAT('OMR Ciktisi'!F1467:O1467)))</f>
        <v/>
      </c>
      <c r="C1470" t="str">
        <f>IF(B1470="", "", OR(ISNUMBER(MATCH(B1470, 'Ogrenci Listesi'!$B$2:$B$1500, 0)), ISNUMBER(MATCH(B1470, 'Ogr List2'!$B$2:$B$1500, 0))))</f>
        <v/>
      </c>
      <c r="D1470" t="str">
        <f t="shared" si="66"/>
        <v/>
      </c>
      <c r="E1470" s="4" t="str" cm="1">
        <f t="array" ref="E1470">IF(A1470="","", SUMPRODUCT(--(INDEX('Cevap Anahtarları'!$B$2:$CW$10, MATCH(J1470, 'Cevap Anahtarları'!$A$2:$A$100, 0), 0)="ABCDE")) + SUMPRODUCT(--(K1470:DF1470 &lt;&gt; ""), --(ISNUMBER(SEARCH(K1470:DF1470, INDEX('Cevap Anahtarları'!$B$2:$CW$10, MATCH(J1470, 'Cevap Anahtarları'!$A$2:$A$100, 0), 0)))), --(INDEX('Cevap Anahtarları'!$B$2:$CW$10, MATCH(J1470, 'Cevap Anahtarları'!$A$2:$A$100, 0), 0)&lt;&gt;"ABCDE")))</f>
        <v/>
      </c>
      <c r="F1470" s="4" t="str" cm="1">
        <f t="array" ref="F1470">IF(A1470="","",SUMPRODUCT(1* (K1470:DF1470 &lt;&gt; 0)*(NOT(ISNUMBER(SEARCH(K1470:DF1470,INDEX('Cevap Anahtarları'!$B$2:$CW$10,MATCH(J1470,'Cevap Anahtarları'!$A$2:$A$100,0),0)))))))</f>
        <v/>
      </c>
      <c r="G1470" s="4" t="str" cm="1">
        <f t="array" aca="1" ref="G1470" ca="1">IF(A1470="", "", SUMPRODUCT(--(OFFSET(K1470, 0, 0, 1, $O$1) = 0), --(INDEX('Cevap Anahtarları'!$B$2:$CW$10, MATCH(J1470, 'Cevap Anahtarları'!$A$2:$A$100, 0), COLUMN(OFFSET(K1470, 0, 0, 1, $O$1))-COLUMN(K1470)+1) &lt;&gt; "ABCDE")))</f>
        <v/>
      </c>
      <c r="H1470" s="12" t="str">
        <f t="shared" si="67"/>
        <v/>
      </c>
      <c r="I1470" s="12" t="str">
        <f t="shared" si="68"/>
        <v/>
      </c>
    </row>
    <row r="1471" spans="2:9">
      <c r="B1471" t="str">
        <f>IF(_xlfn.CONCAT('OMR Ciktisi'!F1468:O1468)="","",VALUE(_xlfn.CONCAT('OMR Ciktisi'!F1468:O1468)))</f>
        <v/>
      </c>
      <c r="C1471" t="str">
        <f>IF(B1471="", "", OR(ISNUMBER(MATCH(B1471, 'Ogrenci Listesi'!$B$2:$B$1500, 0)), ISNUMBER(MATCH(B1471, 'Ogr List2'!$B$2:$B$1500, 0))))</f>
        <v/>
      </c>
      <c r="D1471" t="str">
        <f t="shared" si="66"/>
        <v/>
      </c>
      <c r="E1471" s="4" t="str" cm="1">
        <f t="array" ref="E1471">IF(A1471="","", SUMPRODUCT(--(INDEX('Cevap Anahtarları'!$B$2:$CW$10, MATCH(J1471, 'Cevap Anahtarları'!$A$2:$A$100, 0), 0)="ABCDE")) + SUMPRODUCT(--(K1471:DF1471 &lt;&gt; ""), --(ISNUMBER(SEARCH(K1471:DF1471, INDEX('Cevap Anahtarları'!$B$2:$CW$10, MATCH(J1471, 'Cevap Anahtarları'!$A$2:$A$100, 0), 0)))), --(INDEX('Cevap Anahtarları'!$B$2:$CW$10, MATCH(J1471, 'Cevap Anahtarları'!$A$2:$A$100, 0), 0)&lt;&gt;"ABCDE")))</f>
        <v/>
      </c>
      <c r="F1471" s="4" t="str" cm="1">
        <f t="array" ref="F1471">IF(A1471="","",SUMPRODUCT(1* (K1471:DF1471 &lt;&gt; 0)*(NOT(ISNUMBER(SEARCH(K1471:DF1471,INDEX('Cevap Anahtarları'!$B$2:$CW$10,MATCH(J1471,'Cevap Anahtarları'!$A$2:$A$100,0),0)))))))</f>
        <v/>
      </c>
      <c r="G1471" s="4" t="str" cm="1">
        <f t="array" aca="1" ref="G1471" ca="1">IF(A1471="", "", SUMPRODUCT(--(OFFSET(K1471, 0, 0, 1, $O$1) = 0), --(INDEX('Cevap Anahtarları'!$B$2:$CW$10, MATCH(J1471, 'Cevap Anahtarları'!$A$2:$A$100, 0), COLUMN(OFFSET(K1471, 0, 0, 1, $O$1))-COLUMN(K1471)+1) &lt;&gt; "ABCDE")))</f>
        <v/>
      </c>
      <c r="H1471" s="12" t="str">
        <f t="shared" si="67"/>
        <v/>
      </c>
      <c r="I1471" s="12" t="str">
        <f t="shared" si="68"/>
        <v/>
      </c>
    </row>
    <row r="1472" spans="2:9">
      <c r="B1472" t="str">
        <f>IF(_xlfn.CONCAT('OMR Ciktisi'!F1469:O1469)="","",VALUE(_xlfn.CONCAT('OMR Ciktisi'!F1469:O1469)))</f>
        <v/>
      </c>
      <c r="C1472" t="str">
        <f>IF(B1472="", "", OR(ISNUMBER(MATCH(B1472, 'Ogrenci Listesi'!$B$2:$B$1500, 0)), ISNUMBER(MATCH(B1472, 'Ogr List2'!$B$2:$B$1500, 0))))</f>
        <v/>
      </c>
      <c r="D1472" t="str">
        <f t="shared" si="66"/>
        <v/>
      </c>
      <c r="E1472" s="4" t="str" cm="1">
        <f t="array" ref="E1472">IF(A1472="","", SUMPRODUCT(--(INDEX('Cevap Anahtarları'!$B$2:$CW$10, MATCH(J1472, 'Cevap Anahtarları'!$A$2:$A$100, 0), 0)="ABCDE")) + SUMPRODUCT(--(K1472:DF1472 &lt;&gt; ""), --(ISNUMBER(SEARCH(K1472:DF1472, INDEX('Cevap Anahtarları'!$B$2:$CW$10, MATCH(J1472, 'Cevap Anahtarları'!$A$2:$A$100, 0), 0)))), --(INDEX('Cevap Anahtarları'!$B$2:$CW$10, MATCH(J1472, 'Cevap Anahtarları'!$A$2:$A$100, 0), 0)&lt;&gt;"ABCDE")))</f>
        <v/>
      </c>
      <c r="F1472" s="4" t="str" cm="1">
        <f t="array" ref="F1472">IF(A1472="","",SUMPRODUCT(1* (K1472:DF1472 &lt;&gt; 0)*(NOT(ISNUMBER(SEARCH(K1472:DF1472,INDEX('Cevap Anahtarları'!$B$2:$CW$10,MATCH(J1472,'Cevap Anahtarları'!$A$2:$A$100,0),0)))))))</f>
        <v/>
      </c>
      <c r="G1472" s="4" t="str" cm="1">
        <f t="array" aca="1" ref="G1472" ca="1">IF(A1472="", "", SUMPRODUCT(--(OFFSET(K1472, 0, 0, 1, $O$1) = 0), --(INDEX('Cevap Anahtarları'!$B$2:$CW$10, MATCH(J1472, 'Cevap Anahtarları'!$A$2:$A$100, 0), COLUMN(OFFSET(K1472, 0, 0, 1, $O$1))-COLUMN(K1472)+1) &lt;&gt; "ABCDE")))</f>
        <v/>
      </c>
      <c r="H1472" s="12" t="str">
        <f t="shared" si="67"/>
        <v/>
      </c>
      <c r="I1472" s="12" t="str">
        <f t="shared" si="68"/>
        <v/>
      </c>
    </row>
    <row r="1473" spans="2:9">
      <c r="B1473" t="str">
        <f>IF(_xlfn.CONCAT('OMR Ciktisi'!F1470:O1470)="","",VALUE(_xlfn.CONCAT('OMR Ciktisi'!F1470:O1470)))</f>
        <v/>
      </c>
      <c r="C1473" t="str">
        <f>IF(B1473="", "", OR(ISNUMBER(MATCH(B1473, 'Ogrenci Listesi'!$B$2:$B$1500, 0)), ISNUMBER(MATCH(B1473, 'Ogr List2'!$B$2:$B$1500, 0))))</f>
        <v/>
      </c>
      <c r="D1473" t="str">
        <f t="shared" si="66"/>
        <v/>
      </c>
      <c r="E1473" s="4" t="str" cm="1">
        <f t="array" ref="E1473">IF(A1473="","", SUMPRODUCT(--(INDEX('Cevap Anahtarları'!$B$2:$CW$10, MATCH(J1473, 'Cevap Anahtarları'!$A$2:$A$100, 0), 0)="ABCDE")) + SUMPRODUCT(--(K1473:DF1473 &lt;&gt; ""), --(ISNUMBER(SEARCH(K1473:DF1473, INDEX('Cevap Anahtarları'!$B$2:$CW$10, MATCH(J1473, 'Cevap Anahtarları'!$A$2:$A$100, 0), 0)))), --(INDEX('Cevap Anahtarları'!$B$2:$CW$10, MATCH(J1473, 'Cevap Anahtarları'!$A$2:$A$100, 0), 0)&lt;&gt;"ABCDE")))</f>
        <v/>
      </c>
      <c r="F1473" s="4" t="str" cm="1">
        <f t="array" ref="F1473">IF(A1473="","",SUMPRODUCT(1* (K1473:DF1473 &lt;&gt; 0)*(NOT(ISNUMBER(SEARCH(K1473:DF1473,INDEX('Cevap Anahtarları'!$B$2:$CW$10,MATCH(J1473,'Cevap Anahtarları'!$A$2:$A$100,0),0)))))))</f>
        <v/>
      </c>
      <c r="G1473" s="4" t="str" cm="1">
        <f t="array" aca="1" ref="G1473" ca="1">IF(A1473="", "", SUMPRODUCT(--(OFFSET(K1473, 0, 0, 1, $O$1) = 0), --(INDEX('Cevap Anahtarları'!$B$2:$CW$10, MATCH(J1473, 'Cevap Anahtarları'!$A$2:$A$100, 0), COLUMN(OFFSET(K1473, 0, 0, 1, $O$1))-COLUMN(K1473)+1) &lt;&gt; "ABCDE")))</f>
        <v/>
      </c>
      <c r="H1473" s="12" t="str">
        <f t="shared" si="67"/>
        <v/>
      </c>
      <c r="I1473" s="12" t="str">
        <f t="shared" si="68"/>
        <v/>
      </c>
    </row>
    <row r="1474" spans="2:9">
      <c r="B1474" t="str">
        <f>IF(_xlfn.CONCAT('OMR Ciktisi'!F1471:O1471)="","",VALUE(_xlfn.CONCAT('OMR Ciktisi'!F1471:O1471)))</f>
        <v/>
      </c>
      <c r="C1474" t="str">
        <f>IF(B1474="", "", OR(ISNUMBER(MATCH(B1474, 'Ogrenci Listesi'!$B$2:$B$1500, 0)), ISNUMBER(MATCH(B1474, 'Ogr List2'!$B$2:$B$1500, 0))))</f>
        <v/>
      </c>
      <c r="D1474" t="str">
        <f t="shared" si="66"/>
        <v/>
      </c>
      <c r="E1474" s="4" t="str" cm="1">
        <f t="array" ref="E1474">IF(A1474="","", SUMPRODUCT(--(INDEX('Cevap Anahtarları'!$B$2:$CW$10, MATCH(J1474, 'Cevap Anahtarları'!$A$2:$A$100, 0), 0)="ABCDE")) + SUMPRODUCT(--(K1474:DF1474 &lt;&gt; ""), --(ISNUMBER(SEARCH(K1474:DF1474, INDEX('Cevap Anahtarları'!$B$2:$CW$10, MATCH(J1474, 'Cevap Anahtarları'!$A$2:$A$100, 0), 0)))), --(INDEX('Cevap Anahtarları'!$B$2:$CW$10, MATCH(J1474, 'Cevap Anahtarları'!$A$2:$A$100, 0), 0)&lt;&gt;"ABCDE")))</f>
        <v/>
      </c>
      <c r="F1474" s="4" t="str" cm="1">
        <f t="array" ref="F1474">IF(A1474="","",SUMPRODUCT(1* (K1474:DF1474 &lt;&gt; 0)*(NOT(ISNUMBER(SEARCH(K1474:DF1474,INDEX('Cevap Anahtarları'!$B$2:$CW$10,MATCH(J1474,'Cevap Anahtarları'!$A$2:$A$100,0),0)))))))</f>
        <v/>
      </c>
      <c r="G1474" s="4" t="str" cm="1">
        <f t="array" aca="1" ref="G1474" ca="1">IF(A1474="", "", SUMPRODUCT(--(OFFSET(K1474, 0, 0, 1, $O$1) = 0), --(INDEX('Cevap Anahtarları'!$B$2:$CW$10, MATCH(J1474, 'Cevap Anahtarları'!$A$2:$A$100, 0), COLUMN(OFFSET(K1474, 0, 0, 1, $O$1))-COLUMN(K1474)+1) &lt;&gt; "ABCDE")))</f>
        <v/>
      </c>
      <c r="H1474" s="12" t="str">
        <f t="shared" si="67"/>
        <v/>
      </c>
      <c r="I1474" s="12" t="str">
        <f t="shared" si="68"/>
        <v/>
      </c>
    </row>
    <row r="1475" spans="2:9">
      <c r="B1475" t="str">
        <f>IF(_xlfn.CONCAT('OMR Ciktisi'!F1472:O1472)="","",VALUE(_xlfn.CONCAT('OMR Ciktisi'!F1472:O1472)))</f>
        <v/>
      </c>
      <c r="C1475" t="str">
        <f>IF(B1475="", "", OR(ISNUMBER(MATCH(B1475, 'Ogrenci Listesi'!$B$2:$B$1500, 0)), ISNUMBER(MATCH(B1475, 'Ogr List2'!$B$2:$B$1500, 0))))</f>
        <v/>
      </c>
      <c r="D1475" t="str">
        <f t="shared" si="66"/>
        <v/>
      </c>
      <c r="E1475" s="4" t="str" cm="1">
        <f t="array" ref="E1475">IF(A1475="","", SUMPRODUCT(--(INDEX('Cevap Anahtarları'!$B$2:$CW$10, MATCH(J1475, 'Cevap Anahtarları'!$A$2:$A$100, 0), 0)="ABCDE")) + SUMPRODUCT(--(K1475:DF1475 &lt;&gt; ""), --(ISNUMBER(SEARCH(K1475:DF1475, INDEX('Cevap Anahtarları'!$B$2:$CW$10, MATCH(J1475, 'Cevap Anahtarları'!$A$2:$A$100, 0), 0)))), --(INDEX('Cevap Anahtarları'!$B$2:$CW$10, MATCH(J1475, 'Cevap Anahtarları'!$A$2:$A$100, 0), 0)&lt;&gt;"ABCDE")))</f>
        <v/>
      </c>
      <c r="F1475" s="4" t="str" cm="1">
        <f t="array" ref="F1475">IF(A1475="","",SUMPRODUCT(1* (K1475:DF1475 &lt;&gt; 0)*(NOT(ISNUMBER(SEARCH(K1475:DF1475,INDEX('Cevap Anahtarları'!$B$2:$CW$10,MATCH(J1475,'Cevap Anahtarları'!$A$2:$A$100,0),0)))))))</f>
        <v/>
      </c>
      <c r="G1475" s="4" t="str" cm="1">
        <f t="array" aca="1" ref="G1475" ca="1">IF(A1475="", "", SUMPRODUCT(--(OFFSET(K1475, 0, 0, 1, $O$1) = 0), --(INDEX('Cevap Anahtarları'!$B$2:$CW$10, MATCH(J1475, 'Cevap Anahtarları'!$A$2:$A$100, 0), COLUMN(OFFSET(K1475, 0, 0, 1, $O$1))-COLUMN(K1475)+1) &lt;&gt; "ABCDE")))</f>
        <v/>
      </c>
      <c r="H1475" s="12" t="str">
        <f t="shared" si="67"/>
        <v/>
      </c>
      <c r="I1475" s="12" t="str">
        <f t="shared" si="68"/>
        <v/>
      </c>
    </row>
    <row r="1476" spans="2:9">
      <c r="B1476" t="str">
        <f>IF(_xlfn.CONCAT('OMR Ciktisi'!F1473:O1473)="","",VALUE(_xlfn.CONCAT('OMR Ciktisi'!F1473:O1473)))</f>
        <v/>
      </c>
      <c r="C1476" t="str">
        <f>IF(B1476="", "", OR(ISNUMBER(MATCH(B1476, 'Ogrenci Listesi'!$B$2:$B$1500, 0)), ISNUMBER(MATCH(B1476, 'Ogr List2'!$B$2:$B$1500, 0))))</f>
        <v/>
      </c>
      <c r="D1476" t="str">
        <f t="shared" si="66"/>
        <v/>
      </c>
      <c r="E1476" s="4" t="str" cm="1">
        <f t="array" ref="E1476">IF(A1476="","", SUMPRODUCT(--(INDEX('Cevap Anahtarları'!$B$2:$CW$10, MATCH(J1476, 'Cevap Anahtarları'!$A$2:$A$100, 0), 0)="ABCDE")) + SUMPRODUCT(--(K1476:DF1476 &lt;&gt; ""), --(ISNUMBER(SEARCH(K1476:DF1476, INDEX('Cevap Anahtarları'!$B$2:$CW$10, MATCH(J1476, 'Cevap Anahtarları'!$A$2:$A$100, 0), 0)))), --(INDEX('Cevap Anahtarları'!$B$2:$CW$10, MATCH(J1476, 'Cevap Anahtarları'!$A$2:$A$100, 0), 0)&lt;&gt;"ABCDE")))</f>
        <v/>
      </c>
      <c r="F1476" s="4" t="str" cm="1">
        <f t="array" ref="F1476">IF(A1476="","",SUMPRODUCT(1* (K1476:DF1476 &lt;&gt; 0)*(NOT(ISNUMBER(SEARCH(K1476:DF1476,INDEX('Cevap Anahtarları'!$B$2:$CW$10,MATCH(J1476,'Cevap Anahtarları'!$A$2:$A$100,0),0)))))))</f>
        <v/>
      </c>
      <c r="G1476" s="4" t="str" cm="1">
        <f t="array" aca="1" ref="G1476" ca="1">IF(A1476="", "", SUMPRODUCT(--(OFFSET(K1476, 0, 0, 1, $O$1) = 0), --(INDEX('Cevap Anahtarları'!$B$2:$CW$10, MATCH(J1476, 'Cevap Anahtarları'!$A$2:$A$100, 0), COLUMN(OFFSET(K1476, 0, 0, 1, $O$1))-COLUMN(K1476)+1) &lt;&gt; "ABCDE")))</f>
        <v/>
      </c>
      <c r="H1476" s="12" t="str">
        <f t="shared" si="67"/>
        <v/>
      </c>
      <c r="I1476" s="12" t="str">
        <f t="shared" si="68"/>
        <v/>
      </c>
    </row>
    <row r="1477" spans="2:9">
      <c r="B1477" t="str">
        <f>IF(_xlfn.CONCAT('OMR Ciktisi'!F1474:O1474)="","",VALUE(_xlfn.CONCAT('OMR Ciktisi'!F1474:O1474)))</f>
        <v/>
      </c>
      <c r="C1477" t="str">
        <f>IF(B1477="", "", OR(ISNUMBER(MATCH(B1477, 'Ogrenci Listesi'!$B$2:$B$1500, 0)), ISNUMBER(MATCH(B1477, 'Ogr List2'!$B$2:$B$1500, 0))))</f>
        <v/>
      </c>
      <c r="D1477" t="str">
        <f t="shared" si="66"/>
        <v/>
      </c>
      <c r="E1477" s="4" t="str" cm="1">
        <f t="array" ref="E1477">IF(A1477="","", SUMPRODUCT(--(INDEX('Cevap Anahtarları'!$B$2:$CW$10, MATCH(J1477, 'Cevap Anahtarları'!$A$2:$A$100, 0), 0)="ABCDE")) + SUMPRODUCT(--(K1477:DF1477 &lt;&gt; ""), --(ISNUMBER(SEARCH(K1477:DF1477, INDEX('Cevap Anahtarları'!$B$2:$CW$10, MATCH(J1477, 'Cevap Anahtarları'!$A$2:$A$100, 0), 0)))), --(INDEX('Cevap Anahtarları'!$B$2:$CW$10, MATCH(J1477, 'Cevap Anahtarları'!$A$2:$A$100, 0), 0)&lt;&gt;"ABCDE")))</f>
        <v/>
      </c>
      <c r="F1477" s="4" t="str" cm="1">
        <f t="array" ref="F1477">IF(A1477="","",SUMPRODUCT(1* (K1477:DF1477 &lt;&gt; 0)*(NOT(ISNUMBER(SEARCH(K1477:DF1477,INDEX('Cevap Anahtarları'!$B$2:$CW$10,MATCH(J1477,'Cevap Anahtarları'!$A$2:$A$100,0),0)))))))</f>
        <v/>
      </c>
      <c r="G1477" s="4" t="str" cm="1">
        <f t="array" aca="1" ref="G1477" ca="1">IF(A1477="", "", SUMPRODUCT(--(OFFSET(K1477, 0, 0, 1, $O$1) = 0), --(INDEX('Cevap Anahtarları'!$B$2:$CW$10, MATCH(J1477, 'Cevap Anahtarları'!$A$2:$A$100, 0), COLUMN(OFFSET(K1477, 0, 0, 1, $O$1))-COLUMN(K1477)+1) &lt;&gt; "ABCDE")))</f>
        <v/>
      </c>
      <c r="H1477" s="12" t="str">
        <f t="shared" si="67"/>
        <v/>
      </c>
      <c r="I1477" s="12" t="str">
        <f t="shared" si="68"/>
        <v/>
      </c>
    </row>
    <row r="1478" spans="2:9">
      <c r="B1478" t="str">
        <f>IF(_xlfn.CONCAT('OMR Ciktisi'!F1475:O1475)="","",VALUE(_xlfn.CONCAT('OMR Ciktisi'!F1475:O1475)))</f>
        <v/>
      </c>
      <c r="C1478" t="str">
        <f>IF(B1478="", "", OR(ISNUMBER(MATCH(B1478, 'Ogrenci Listesi'!$B$2:$B$1500, 0)), ISNUMBER(MATCH(B1478, 'Ogr List2'!$B$2:$B$1500, 0))))</f>
        <v/>
      </c>
      <c r="D1478" t="str">
        <f t="shared" ref="D1478:D1501" si="69">IF(ISBLANK(A1478), "", COUNTIF(B:B,B1478)&lt;1.5)</f>
        <v/>
      </c>
      <c r="E1478" s="4" t="str" cm="1">
        <f t="array" ref="E1478">IF(A1478="","", SUMPRODUCT(--(INDEX('Cevap Anahtarları'!$B$2:$CW$10, MATCH(J1478, 'Cevap Anahtarları'!$A$2:$A$100, 0), 0)="ABCDE")) + SUMPRODUCT(--(K1478:DF1478 &lt;&gt; ""), --(ISNUMBER(SEARCH(K1478:DF1478, INDEX('Cevap Anahtarları'!$B$2:$CW$10, MATCH(J1478, 'Cevap Anahtarları'!$A$2:$A$100, 0), 0)))), --(INDEX('Cevap Anahtarları'!$B$2:$CW$10, MATCH(J1478, 'Cevap Anahtarları'!$A$2:$A$100, 0), 0)&lt;&gt;"ABCDE")))</f>
        <v/>
      </c>
      <c r="F1478" s="4" t="str" cm="1">
        <f t="array" ref="F1478">IF(A1478="","",SUMPRODUCT(1* (K1478:DF1478 &lt;&gt; 0)*(NOT(ISNUMBER(SEARCH(K1478:DF1478,INDEX('Cevap Anahtarları'!$B$2:$CW$10,MATCH(J1478,'Cevap Anahtarları'!$A$2:$A$100,0),0)))))))</f>
        <v/>
      </c>
      <c r="G1478" s="4" t="str" cm="1">
        <f t="array" aca="1" ref="G1478" ca="1">IF(A1478="", "", SUMPRODUCT(--(OFFSET(K1478, 0, 0, 1, $O$1) = 0), --(INDEX('Cevap Anahtarları'!$B$2:$CW$10, MATCH(J1478, 'Cevap Anahtarları'!$A$2:$A$100, 0), COLUMN(OFFSET(K1478, 0, 0, 1, $O$1))-COLUMN(K1478)+1) &lt;&gt; "ABCDE")))</f>
        <v/>
      </c>
      <c r="H1478" s="12" t="str">
        <f t="shared" ref="H1478:H1501" si="70">IF(A1478="","", MAX(E1478*$C$2+F1478*$I$2,0))</f>
        <v/>
      </c>
      <c r="I1478" s="12" t="str">
        <f t="shared" ref="I1478:I1501" si="71">IF(ISBLANK(A1478), "", IF(OR(D1478 = FALSE, C1478 = FALSE, J1478=0), -99, IFERROR(H1478*$O$2/$O$1, -99)))</f>
        <v/>
      </c>
    </row>
    <row r="1479" spans="2:9">
      <c r="B1479" t="str">
        <f>IF(_xlfn.CONCAT('OMR Ciktisi'!F1476:O1476)="","",VALUE(_xlfn.CONCAT('OMR Ciktisi'!F1476:O1476)))</f>
        <v/>
      </c>
      <c r="C1479" t="str">
        <f>IF(B1479="", "", OR(ISNUMBER(MATCH(B1479, 'Ogrenci Listesi'!$B$2:$B$1500, 0)), ISNUMBER(MATCH(B1479, 'Ogr List2'!$B$2:$B$1500, 0))))</f>
        <v/>
      </c>
      <c r="D1479" t="str">
        <f t="shared" si="69"/>
        <v/>
      </c>
      <c r="E1479" s="4" t="str" cm="1">
        <f t="array" ref="E1479">IF(A1479="","", SUMPRODUCT(--(INDEX('Cevap Anahtarları'!$B$2:$CW$10, MATCH(J1479, 'Cevap Anahtarları'!$A$2:$A$100, 0), 0)="ABCDE")) + SUMPRODUCT(--(K1479:DF1479 &lt;&gt; ""), --(ISNUMBER(SEARCH(K1479:DF1479, INDEX('Cevap Anahtarları'!$B$2:$CW$10, MATCH(J1479, 'Cevap Anahtarları'!$A$2:$A$100, 0), 0)))), --(INDEX('Cevap Anahtarları'!$B$2:$CW$10, MATCH(J1479, 'Cevap Anahtarları'!$A$2:$A$100, 0), 0)&lt;&gt;"ABCDE")))</f>
        <v/>
      </c>
      <c r="F1479" s="4" t="str" cm="1">
        <f t="array" ref="F1479">IF(A1479="","",SUMPRODUCT(1* (K1479:DF1479 &lt;&gt; 0)*(NOT(ISNUMBER(SEARCH(K1479:DF1479,INDEX('Cevap Anahtarları'!$B$2:$CW$10,MATCH(J1479,'Cevap Anahtarları'!$A$2:$A$100,0),0)))))))</f>
        <v/>
      </c>
      <c r="G1479" s="4" t="str" cm="1">
        <f t="array" aca="1" ref="G1479" ca="1">IF(A1479="", "", SUMPRODUCT(--(OFFSET(K1479, 0, 0, 1, $O$1) = 0), --(INDEX('Cevap Anahtarları'!$B$2:$CW$10, MATCH(J1479, 'Cevap Anahtarları'!$A$2:$A$100, 0), COLUMN(OFFSET(K1479, 0, 0, 1, $O$1))-COLUMN(K1479)+1) &lt;&gt; "ABCDE")))</f>
        <v/>
      </c>
      <c r="H1479" s="12" t="str">
        <f t="shared" si="70"/>
        <v/>
      </c>
      <c r="I1479" s="12" t="str">
        <f t="shared" si="71"/>
        <v/>
      </c>
    </row>
    <row r="1480" spans="2:9">
      <c r="B1480" t="str">
        <f>IF(_xlfn.CONCAT('OMR Ciktisi'!F1477:O1477)="","",VALUE(_xlfn.CONCAT('OMR Ciktisi'!F1477:O1477)))</f>
        <v/>
      </c>
      <c r="C1480" t="str">
        <f>IF(B1480="", "", OR(ISNUMBER(MATCH(B1480, 'Ogrenci Listesi'!$B$2:$B$1500, 0)), ISNUMBER(MATCH(B1480, 'Ogr List2'!$B$2:$B$1500, 0))))</f>
        <v/>
      </c>
      <c r="D1480" t="str">
        <f t="shared" si="69"/>
        <v/>
      </c>
      <c r="E1480" s="4" t="str" cm="1">
        <f t="array" ref="E1480">IF(A1480="","", SUMPRODUCT(--(INDEX('Cevap Anahtarları'!$B$2:$CW$10, MATCH(J1480, 'Cevap Anahtarları'!$A$2:$A$100, 0), 0)="ABCDE")) + SUMPRODUCT(--(K1480:DF1480 &lt;&gt; ""), --(ISNUMBER(SEARCH(K1480:DF1480, INDEX('Cevap Anahtarları'!$B$2:$CW$10, MATCH(J1480, 'Cevap Anahtarları'!$A$2:$A$100, 0), 0)))), --(INDEX('Cevap Anahtarları'!$B$2:$CW$10, MATCH(J1480, 'Cevap Anahtarları'!$A$2:$A$100, 0), 0)&lt;&gt;"ABCDE")))</f>
        <v/>
      </c>
      <c r="F1480" s="4" t="str" cm="1">
        <f t="array" ref="F1480">IF(A1480="","",SUMPRODUCT(1* (K1480:DF1480 &lt;&gt; 0)*(NOT(ISNUMBER(SEARCH(K1480:DF1480,INDEX('Cevap Anahtarları'!$B$2:$CW$10,MATCH(J1480,'Cevap Anahtarları'!$A$2:$A$100,0),0)))))))</f>
        <v/>
      </c>
      <c r="G1480" s="4" t="str" cm="1">
        <f t="array" aca="1" ref="G1480" ca="1">IF(A1480="", "", SUMPRODUCT(--(OFFSET(K1480, 0, 0, 1, $O$1) = 0), --(INDEX('Cevap Anahtarları'!$B$2:$CW$10, MATCH(J1480, 'Cevap Anahtarları'!$A$2:$A$100, 0), COLUMN(OFFSET(K1480, 0, 0, 1, $O$1))-COLUMN(K1480)+1) &lt;&gt; "ABCDE")))</f>
        <v/>
      </c>
      <c r="H1480" s="12" t="str">
        <f t="shared" si="70"/>
        <v/>
      </c>
      <c r="I1480" s="12" t="str">
        <f t="shared" si="71"/>
        <v/>
      </c>
    </row>
    <row r="1481" spans="2:9">
      <c r="B1481" t="str">
        <f>IF(_xlfn.CONCAT('OMR Ciktisi'!F1478:O1478)="","",VALUE(_xlfn.CONCAT('OMR Ciktisi'!F1478:O1478)))</f>
        <v/>
      </c>
      <c r="C1481" t="str">
        <f>IF(B1481="", "", OR(ISNUMBER(MATCH(B1481, 'Ogrenci Listesi'!$B$2:$B$1500, 0)), ISNUMBER(MATCH(B1481, 'Ogr List2'!$B$2:$B$1500, 0))))</f>
        <v/>
      </c>
      <c r="D1481" t="str">
        <f t="shared" si="69"/>
        <v/>
      </c>
      <c r="E1481" s="4" t="str" cm="1">
        <f t="array" ref="E1481">IF(A1481="","", SUMPRODUCT(--(INDEX('Cevap Anahtarları'!$B$2:$CW$10, MATCH(J1481, 'Cevap Anahtarları'!$A$2:$A$100, 0), 0)="ABCDE")) + SUMPRODUCT(--(K1481:DF1481 &lt;&gt; ""), --(ISNUMBER(SEARCH(K1481:DF1481, INDEX('Cevap Anahtarları'!$B$2:$CW$10, MATCH(J1481, 'Cevap Anahtarları'!$A$2:$A$100, 0), 0)))), --(INDEX('Cevap Anahtarları'!$B$2:$CW$10, MATCH(J1481, 'Cevap Anahtarları'!$A$2:$A$100, 0), 0)&lt;&gt;"ABCDE")))</f>
        <v/>
      </c>
      <c r="F1481" s="4" t="str" cm="1">
        <f t="array" ref="F1481">IF(A1481="","",SUMPRODUCT(1* (K1481:DF1481 &lt;&gt; 0)*(NOT(ISNUMBER(SEARCH(K1481:DF1481,INDEX('Cevap Anahtarları'!$B$2:$CW$10,MATCH(J1481,'Cevap Anahtarları'!$A$2:$A$100,0),0)))))))</f>
        <v/>
      </c>
      <c r="G1481" s="4" t="str" cm="1">
        <f t="array" aca="1" ref="G1481" ca="1">IF(A1481="", "", SUMPRODUCT(--(OFFSET(K1481, 0, 0, 1, $O$1) = 0), --(INDEX('Cevap Anahtarları'!$B$2:$CW$10, MATCH(J1481, 'Cevap Anahtarları'!$A$2:$A$100, 0), COLUMN(OFFSET(K1481, 0, 0, 1, $O$1))-COLUMN(K1481)+1) &lt;&gt; "ABCDE")))</f>
        <v/>
      </c>
      <c r="H1481" s="12" t="str">
        <f t="shared" si="70"/>
        <v/>
      </c>
      <c r="I1481" s="12" t="str">
        <f t="shared" si="71"/>
        <v/>
      </c>
    </row>
    <row r="1482" spans="2:9">
      <c r="B1482" t="str">
        <f>IF(_xlfn.CONCAT('OMR Ciktisi'!F1479:O1479)="","",VALUE(_xlfn.CONCAT('OMR Ciktisi'!F1479:O1479)))</f>
        <v/>
      </c>
      <c r="C1482" t="str">
        <f>IF(B1482="", "", OR(ISNUMBER(MATCH(B1482, 'Ogrenci Listesi'!$B$2:$B$1500, 0)), ISNUMBER(MATCH(B1482, 'Ogr List2'!$B$2:$B$1500, 0))))</f>
        <v/>
      </c>
      <c r="D1482" t="str">
        <f t="shared" si="69"/>
        <v/>
      </c>
      <c r="E1482" s="4" t="str" cm="1">
        <f t="array" ref="E1482">IF(A1482="","", SUMPRODUCT(--(INDEX('Cevap Anahtarları'!$B$2:$CW$10, MATCH(J1482, 'Cevap Anahtarları'!$A$2:$A$100, 0), 0)="ABCDE")) + SUMPRODUCT(--(K1482:DF1482 &lt;&gt; ""), --(ISNUMBER(SEARCH(K1482:DF1482, INDEX('Cevap Anahtarları'!$B$2:$CW$10, MATCH(J1482, 'Cevap Anahtarları'!$A$2:$A$100, 0), 0)))), --(INDEX('Cevap Anahtarları'!$B$2:$CW$10, MATCH(J1482, 'Cevap Anahtarları'!$A$2:$A$100, 0), 0)&lt;&gt;"ABCDE")))</f>
        <v/>
      </c>
      <c r="F1482" s="4" t="str" cm="1">
        <f t="array" ref="F1482">IF(A1482="","",SUMPRODUCT(1* (K1482:DF1482 &lt;&gt; 0)*(NOT(ISNUMBER(SEARCH(K1482:DF1482,INDEX('Cevap Anahtarları'!$B$2:$CW$10,MATCH(J1482,'Cevap Anahtarları'!$A$2:$A$100,0),0)))))))</f>
        <v/>
      </c>
      <c r="G1482" s="4" t="str" cm="1">
        <f t="array" aca="1" ref="G1482" ca="1">IF(A1482="", "", SUMPRODUCT(--(OFFSET(K1482, 0, 0, 1, $O$1) = 0), --(INDEX('Cevap Anahtarları'!$B$2:$CW$10, MATCH(J1482, 'Cevap Anahtarları'!$A$2:$A$100, 0), COLUMN(OFFSET(K1482, 0, 0, 1, $O$1))-COLUMN(K1482)+1) &lt;&gt; "ABCDE")))</f>
        <v/>
      </c>
      <c r="H1482" s="12" t="str">
        <f t="shared" si="70"/>
        <v/>
      </c>
      <c r="I1482" s="12" t="str">
        <f t="shared" si="71"/>
        <v/>
      </c>
    </row>
    <row r="1483" spans="2:9">
      <c r="B1483" t="str">
        <f>IF(_xlfn.CONCAT('OMR Ciktisi'!F1480:O1480)="","",VALUE(_xlfn.CONCAT('OMR Ciktisi'!F1480:O1480)))</f>
        <v/>
      </c>
      <c r="C1483" t="str">
        <f>IF(B1483="", "", OR(ISNUMBER(MATCH(B1483, 'Ogrenci Listesi'!$B$2:$B$1500, 0)), ISNUMBER(MATCH(B1483, 'Ogr List2'!$B$2:$B$1500, 0))))</f>
        <v/>
      </c>
      <c r="D1483" t="str">
        <f t="shared" si="69"/>
        <v/>
      </c>
      <c r="E1483" s="4" t="str" cm="1">
        <f t="array" ref="E1483">IF(A1483="","", SUMPRODUCT(--(INDEX('Cevap Anahtarları'!$B$2:$CW$10, MATCH(J1483, 'Cevap Anahtarları'!$A$2:$A$100, 0), 0)="ABCDE")) + SUMPRODUCT(--(K1483:DF1483 &lt;&gt; ""), --(ISNUMBER(SEARCH(K1483:DF1483, INDEX('Cevap Anahtarları'!$B$2:$CW$10, MATCH(J1483, 'Cevap Anahtarları'!$A$2:$A$100, 0), 0)))), --(INDEX('Cevap Anahtarları'!$B$2:$CW$10, MATCH(J1483, 'Cevap Anahtarları'!$A$2:$A$100, 0), 0)&lt;&gt;"ABCDE")))</f>
        <v/>
      </c>
      <c r="F1483" s="4" t="str" cm="1">
        <f t="array" ref="F1483">IF(A1483="","",SUMPRODUCT(1* (K1483:DF1483 &lt;&gt; 0)*(NOT(ISNUMBER(SEARCH(K1483:DF1483,INDEX('Cevap Anahtarları'!$B$2:$CW$10,MATCH(J1483,'Cevap Anahtarları'!$A$2:$A$100,0),0)))))))</f>
        <v/>
      </c>
      <c r="G1483" s="4" t="str" cm="1">
        <f t="array" aca="1" ref="G1483" ca="1">IF(A1483="", "", SUMPRODUCT(--(OFFSET(K1483, 0, 0, 1, $O$1) = 0), --(INDEX('Cevap Anahtarları'!$B$2:$CW$10, MATCH(J1483, 'Cevap Anahtarları'!$A$2:$A$100, 0), COLUMN(OFFSET(K1483, 0, 0, 1, $O$1))-COLUMN(K1483)+1) &lt;&gt; "ABCDE")))</f>
        <v/>
      </c>
      <c r="H1483" s="12" t="str">
        <f t="shared" si="70"/>
        <v/>
      </c>
      <c r="I1483" s="12" t="str">
        <f t="shared" si="71"/>
        <v/>
      </c>
    </row>
    <row r="1484" spans="2:9">
      <c r="B1484" t="str">
        <f>IF(_xlfn.CONCAT('OMR Ciktisi'!F1481:O1481)="","",VALUE(_xlfn.CONCAT('OMR Ciktisi'!F1481:O1481)))</f>
        <v/>
      </c>
      <c r="C1484" t="str">
        <f>IF(B1484="", "", OR(ISNUMBER(MATCH(B1484, 'Ogrenci Listesi'!$B$2:$B$1500, 0)), ISNUMBER(MATCH(B1484, 'Ogr List2'!$B$2:$B$1500, 0))))</f>
        <v/>
      </c>
      <c r="D1484" t="str">
        <f t="shared" si="69"/>
        <v/>
      </c>
      <c r="E1484" s="4" t="str" cm="1">
        <f t="array" ref="E1484">IF(A1484="","", SUMPRODUCT(--(INDEX('Cevap Anahtarları'!$B$2:$CW$10, MATCH(J1484, 'Cevap Anahtarları'!$A$2:$A$100, 0), 0)="ABCDE")) + SUMPRODUCT(--(K1484:DF1484 &lt;&gt; ""), --(ISNUMBER(SEARCH(K1484:DF1484, INDEX('Cevap Anahtarları'!$B$2:$CW$10, MATCH(J1484, 'Cevap Anahtarları'!$A$2:$A$100, 0), 0)))), --(INDEX('Cevap Anahtarları'!$B$2:$CW$10, MATCH(J1484, 'Cevap Anahtarları'!$A$2:$A$100, 0), 0)&lt;&gt;"ABCDE")))</f>
        <v/>
      </c>
      <c r="F1484" s="4" t="str" cm="1">
        <f t="array" ref="F1484">IF(A1484="","",SUMPRODUCT(1* (K1484:DF1484 &lt;&gt; 0)*(NOT(ISNUMBER(SEARCH(K1484:DF1484,INDEX('Cevap Anahtarları'!$B$2:$CW$10,MATCH(J1484,'Cevap Anahtarları'!$A$2:$A$100,0),0)))))))</f>
        <v/>
      </c>
      <c r="G1484" s="4" t="str" cm="1">
        <f t="array" aca="1" ref="G1484" ca="1">IF(A1484="", "", SUMPRODUCT(--(OFFSET(K1484, 0, 0, 1, $O$1) = 0), --(INDEX('Cevap Anahtarları'!$B$2:$CW$10, MATCH(J1484, 'Cevap Anahtarları'!$A$2:$A$100, 0), COLUMN(OFFSET(K1484, 0, 0, 1, $O$1))-COLUMN(K1484)+1) &lt;&gt; "ABCDE")))</f>
        <v/>
      </c>
      <c r="H1484" s="12" t="str">
        <f t="shared" si="70"/>
        <v/>
      </c>
      <c r="I1484" s="12" t="str">
        <f t="shared" si="71"/>
        <v/>
      </c>
    </row>
    <row r="1485" spans="2:9">
      <c r="B1485" t="str">
        <f>IF(_xlfn.CONCAT('OMR Ciktisi'!F1482:O1482)="","",VALUE(_xlfn.CONCAT('OMR Ciktisi'!F1482:O1482)))</f>
        <v/>
      </c>
      <c r="C1485" t="str">
        <f>IF(B1485="", "", OR(ISNUMBER(MATCH(B1485, 'Ogrenci Listesi'!$B$2:$B$1500, 0)), ISNUMBER(MATCH(B1485, 'Ogr List2'!$B$2:$B$1500, 0))))</f>
        <v/>
      </c>
      <c r="D1485" t="str">
        <f t="shared" si="69"/>
        <v/>
      </c>
      <c r="E1485" s="4" t="str" cm="1">
        <f t="array" ref="E1485">IF(A1485="","", SUMPRODUCT(--(INDEX('Cevap Anahtarları'!$B$2:$CW$10, MATCH(J1485, 'Cevap Anahtarları'!$A$2:$A$100, 0), 0)="ABCDE")) + SUMPRODUCT(--(K1485:DF1485 &lt;&gt; ""), --(ISNUMBER(SEARCH(K1485:DF1485, INDEX('Cevap Anahtarları'!$B$2:$CW$10, MATCH(J1485, 'Cevap Anahtarları'!$A$2:$A$100, 0), 0)))), --(INDEX('Cevap Anahtarları'!$B$2:$CW$10, MATCH(J1485, 'Cevap Anahtarları'!$A$2:$A$100, 0), 0)&lt;&gt;"ABCDE")))</f>
        <v/>
      </c>
      <c r="F1485" s="4" t="str" cm="1">
        <f t="array" ref="F1485">IF(A1485="","",SUMPRODUCT(1* (K1485:DF1485 &lt;&gt; 0)*(NOT(ISNUMBER(SEARCH(K1485:DF1485,INDEX('Cevap Anahtarları'!$B$2:$CW$10,MATCH(J1485,'Cevap Anahtarları'!$A$2:$A$100,0),0)))))))</f>
        <v/>
      </c>
      <c r="G1485" s="4" t="str" cm="1">
        <f t="array" aca="1" ref="G1485" ca="1">IF(A1485="", "", SUMPRODUCT(--(OFFSET(K1485, 0, 0, 1, $O$1) = 0), --(INDEX('Cevap Anahtarları'!$B$2:$CW$10, MATCH(J1485, 'Cevap Anahtarları'!$A$2:$A$100, 0), COLUMN(OFFSET(K1485, 0, 0, 1, $O$1))-COLUMN(K1485)+1) &lt;&gt; "ABCDE")))</f>
        <v/>
      </c>
      <c r="H1485" s="12" t="str">
        <f t="shared" si="70"/>
        <v/>
      </c>
      <c r="I1485" s="12" t="str">
        <f t="shared" si="71"/>
        <v/>
      </c>
    </row>
    <row r="1486" spans="2:9">
      <c r="B1486" t="str">
        <f>IF(_xlfn.CONCAT('OMR Ciktisi'!F1483:O1483)="","",VALUE(_xlfn.CONCAT('OMR Ciktisi'!F1483:O1483)))</f>
        <v/>
      </c>
      <c r="C1486" t="str">
        <f>IF(B1486="", "", OR(ISNUMBER(MATCH(B1486, 'Ogrenci Listesi'!$B$2:$B$1500, 0)), ISNUMBER(MATCH(B1486, 'Ogr List2'!$B$2:$B$1500, 0))))</f>
        <v/>
      </c>
      <c r="D1486" t="str">
        <f t="shared" si="69"/>
        <v/>
      </c>
      <c r="E1486" s="4" t="str" cm="1">
        <f t="array" ref="E1486">IF(A1486="","", SUMPRODUCT(--(INDEX('Cevap Anahtarları'!$B$2:$CW$10, MATCH(J1486, 'Cevap Anahtarları'!$A$2:$A$100, 0), 0)="ABCDE")) + SUMPRODUCT(--(K1486:DF1486 &lt;&gt; ""), --(ISNUMBER(SEARCH(K1486:DF1486, INDEX('Cevap Anahtarları'!$B$2:$CW$10, MATCH(J1486, 'Cevap Anahtarları'!$A$2:$A$100, 0), 0)))), --(INDEX('Cevap Anahtarları'!$B$2:$CW$10, MATCH(J1486, 'Cevap Anahtarları'!$A$2:$A$100, 0), 0)&lt;&gt;"ABCDE")))</f>
        <v/>
      </c>
      <c r="F1486" s="4" t="str" cm="1">
        <f t="array" ref="F1486">IF(A1486="","",SUMPRODUCT(1* (K1486:DF1486 &lt;&gt; 0)*(NOT(ISNUMBER(SEARCH(K1486:DF1486,INDEX('Cevap Anahtarları'!$B$2:$CW$10,MATCH(J1486,'Cevap Anahtarları'!$A$2:$A$100,0),0)))))))</f>
        <v/>
      </c>
      <c r="G1486" s="4" t="str" cm="1">
        <f t="array" aca="1" ref="G1486" ca="1">IF(A1486="", "", SUMPRODUCT(--(OFFSET(K1486, 0, 0, 1, $O$1) = 0), --(INDEX('Cevap Anahtarları'!$B$2:$CW$10, MATCH(J1486, 'Cevap Anahtarları'!$A$2:$A$100, 0), COLUMN(OFFSET(K1486, 0, 0, 1, $O$1))-COLUMN(K1486)+1) &lt;&gt; "ABCDE")))</f>
        <v/>
      </c>
      <c r="H1486" s="12" t="str">
        <f t="shared" si="70"/>
        <v/>
      </c>
      <c r="I1486" s="12" t="str">
        <f t="shared" si="71"/>
        <v/>
      </c>
    </row>
    <row r="1487" spans="2:9">
      <c r="B1487" t="str">
        <f>IF(_xlfn.CONCAT('OMR Ciktisi'!F1484:O1484)="","",VALUE(_xlfn.CONCAT('OMR Ciktisi'!F1484:O1484)))</f>
        <v/>
      </c>
      <c r="C1487" t="str">
        <f>IF(B1487="", "", OR(ISNUMBER(MATCH(B1487, 'Ogrenci Listesi'!$B$2:$B$1500, 0)), ISNUMBER(MATCH(B1487, 'Ogr List2'!$B$2:$B$1500, 0))))</f>
        <v/>
      </c>
      <c r="D1487" t="str">
        <f t="shared" si="69"/>
        <v/>
      </c>
      <c r="E1487" s="4" t="str" cm="1">
        <f t="array" ref="E1487">IF(A1487="","", SUMPRODUCT(--(INDEX('Cevap Anahtarları'!$B$2:$CW$10, MATCH(J1487, 'Cevap Anahtarları'!$A$2:$A$100, 0), 0)="ABCDE")) + SUMPRODUCT(--(K1487:DF1487 &lt;&gt; ""), --(ISNUMBER(SEARCH(K1487:DF1487, INDEX('Cevap Anahtarları'!$B$2:$CW$10, MATCH(J1487, 'Cevap Anahtarları'!$A$2:$A$100, 0), 0)))), --(INDEX('Cevap Anahtarları'!$B$2:$CW$10, MATCH(J1487, 'Cevap Anahtarları'!$A$2:$A$100, 0), 0)&lt;&gt;"ABCDE")))</f>
        <v/>
      </c>
      <c r="F1487" s="4" t="str" cm="1">
        <f t="array" ref="F1487">IF(A1487="","",SUMPRODUCT(1* (K1487:DF1487 &lt;&gt; 0)*(NOT(ISNUMBER(SEARCH(K1487:DF1487,INDEX('Cevap Anahtarları'!$B$2:$CW$10,MATCH(J1487,'Cevap Anahtarları'!$A$2:$A$100,0),0)))))))</f>
        <v/>
      </c>
      <c r="G1487" s="4" t="str" cm="1">
        <f t="array" aca="1" ref="G1487" ca="1">IF(A1487="", "", SUMPRODUCT(--(OFFSET(K1487, 0, 0, 1, $O$1) = 0), --(INDEX('Cevap Anahtarları'!$B$2:$CW$10, MATCH(J1487, 'Cevap Anahtarları'!$A$2:$A$100, 0), COLUMN(OFFSET(K1487, 0, 0, 1, $O$1))-COLUMN(K1487)+1) &lt;&gt; "ABCDE")))</f>
        <v/>
      </c>
      <c r="H1487" s="12" t="str">
        <f t="shared" si="70"/>
        <v/>
      </c>
      <c r="I1487" s="12" t="str">
        <f t="shared" si="71"/>
        <v/>
      </c>
    </row>
    <row r="1488" spans="2:9">
      <c r="B1488" t="str">
        <f>IF(_xlfn.CONCAT('OMR Ciktisi'!F1485:O1485)="","",VALUE(_xlfn.CONCAT('OMR Ciktisi'!F1485:O1485)))</f>
        <v/>
      </c>
      <c r="C1488" t="str">
        <f>IF(B1488="", "", OR(ISNUMBER(MATCH(B1488, 'Ogrenci Listesi'!$B$2:$B$1500, 0)), ISNUMBER(MATCH(B1488, 'Ogr List2'!$B$2:$B$1500, 0))))</f>
        <v/>
      </c>
      <c r="D1488" t="str">
        <f t="shared" si="69"/>
        <v/>
      </c>
      <c r="E1488" s="4" t="str" cm="1">
        <f t="array" ref="E1488">IF(A1488="","", SUMPRODUCT(--(INDEX('Cevap Anahtarları'!$B$2:$CW$10, MATCH(J1488, 'Cevap Anahtarları'!$A$2:$A$100, 0), 0)="ABCDE")) + SUMPRODUCT(--(K1488:DF1488 &lt;&gt; ""), --(ISNUMBER(SEARCH(K1488:DF1488, INDEX('Cevap Anahtarları'!$B$2:$CW$10, MATCH(J1488, 'Cevap Anahtarları'!$A$2:$A$100, 0), 0)))), --(INDEX('Cevap Anahtarları'!$B$2:$CW$10, MATCH(J1488, 'Cevap Anahtarları'!$A$2:$A$100, 0), 0)&lt;&gt;"ABCDE")))</f>
        <v/>
      </c>
      <c r="F1488" s="4" t="str" cm="1">
        <f t="array" ref="F1488">IF(A1488="","",SUMPRODUCT(1* (K1488:DF1488 &lt;&gt; 0)*(NOT(ISNUMBER(SEARCH(K1488:DF1488,INDEX('Cevap Anahtarları'!$B$2:$CW$10,MATCH(J1488,'Cevap Anahtarları'!$A$2:$A$100,0),0)))))))</f>
        <v/>
      </c>
      <c r="G1488" s="4" t="str" cm="1">
        <f t="array" aca="1" ref="G1488" ca="1">IF(A1488="", "", SUMPRODUCT(--(OFFSET(K1488, 0, 0, 1, $O$1) = 0), --(INDEX('Cevap Anahtarları'!$B$2:$CW$10, MATCH(J1488, 'Cevap Anahtarları'!$A$2:$A$100, 0), COLUMN(OFFSET(K1488, 0, 0, 1, $O$1))-COLUMN(K1488)+1) &lt;&gt; "ABCDE")))</f>
        <v/>
      </c>
      <c r="H1488" s="12" t="str">
        <f t="shared" si="70"/>
        <v/>
      </c>
      <c r="I1488" s="12" t="str">
        <f t="shared" si="71"/>
        <v/>
      </c>
    </row>
    <row r="1489" spans="2:9">
      <c r="B1489" t="str">
        <f>IF(_xlfn.CONCAT('OMR Ciktisi'!F1486:O1486)="","",VALUE(_xlfn.CONCAT('OMR Ciktisi'!F1486:O1486)))</f>
        <v/>
      </c>
      <c r="C1489" t="str">
        <f>IF(B1489="", "", OR(ISNUMBER(MATCH(B1489, 'Ogrenci Listesi'!$B$2:$B$1500, 0)), ISNUMBER(MATCH(B1489, 'Ogr List2'!$B$2:$B$1500, 0))))</f>
        <v/>
      </c>
      <c r="D1489" t="str">
        <f t="shared" si="69"/>
        <v/>
      </c>
      <c r="E1489" s="4" t="str" cm="1">
        <f t="array" ref="E1489">IF(A1489="","", SUMPRODUCT(--(INDEX('Cevap Anahtarları'!$B$2:$CW$10, MATCH(J1489, 'Cevap Anahtarları'!$A$2:$A$100, 0), 0)="ABCDE")) + SUMPRODUCT(--(K1489:DF1489 &lt;&gt; ""), --(ISNUMBER(SEARCH(K1489:DF1489, INDEX('Cevap Anahtarları'!$B$2:$CW$10, MATCH(J1489, 'Cevap Anahtarları'!$A$2:$A$100, 0), 0)))), --(INDEX('Cevap Anahtarları'!$B$2:$CW$10, MATCH(J1489, 'Cevap Anahtarları'!$A$2:$A$100, 0), 0)&lt;&gt;"ABCDE")))</f>
        <v/>
      </c>
      <c r="F1489" s="4" t="str" cm="1">
        <f t="array" ref="F1489">IF(A1489="","",SUMPRODUCT(1* (K1489:DF1489 &lt;&gt; 0)*(NOT(ISNUMBER(SEARCH(K1489:DF1489,INDEX('Cevap Anahtarları'!$B$2:$CW$10,MATCH(J1489,'Cevap Anahtarları'!$A$2:$A$100,0),0)))))))</f>
        <v/>
      </c>
      <c r="G1489" s="4" t="str" cm="1">
        <f t="array" aca="1" ref="G1489" ca="1">IF(A1489="", "", SUMPRODUCT(--(OFFSET(K1489, 0, 0, 1, $O$1) = 0), --(INDEX('Cevap Anahtarları'!$B$2:$CW$10, MATCH(J1489, 'Cevap Anahtarları'!$A$2:$A$100, 0), COLUMN(OFFSET(K1489, 0, 0, 1, $O$1))-COLUMN(K1489)+1) &lt;&gt; "ABCDE")))</f>
        <v/>
      </c>
      <c r="H1489" s="12" t="str">
        <f t="shared" si="70"/>
        <v/>
      </c>
      <c r="I1489" s="12" t="str">
        <f t="shared" si="71"/>
        <v/>
      </c>
    </row>
    <row r="1490" spans="2:9">
      <c r="B1490" t="str">
        <f>IF(_xlfn.CONCAT('OMR Ciktisi'!F1487:O1487)="","",VALUE(_xlfn.CONCAT('OMR Ciktisi'!F1487:O1487)))</f>
        <v/>
      </c>
      <c r="C1490" t="str">
        <f>IF(B1490="", "", OR(ISNUMBER(MATCH(B1490, 'Ogrenci Listesi'!$B$2:$B$1500, 0)), ISNUMBER(MATCH(B1490, 'Ogr List2'!$B$2:$B$1500, 0))))</f>
        <v/>
      </c>
      <c r="D1490" t="str">
        <f t="shared" si="69"/>
        <v/>
      </c>
      <c r="E1490" s="4" t="str" cm="1">
        <f t="array" ref="E1490">IF(A1490="","", SUMPRODUCT(--(INDEX('Cevap Anahtarları'!$B$2:$CW$10, MATCH(J1490, 'Cevap Anahtarları'!$A$2:$A$100, 0), 0)="ABCDE")) + SUMPRODUCT(--(K1490:DF1490 &lt;&gt; ""), --(ISNUMBER(SEARCH(K1490:DF1490, INDEX('Cevap Anahtarları'!$B$2:$CW$10, MATCH(J1490, 'Cevap Anahtarları'!$A$2:$A$100, 0), 0)))), --(INDEX('Cevap Anahtarları'!$B$2:$CW$10, MATCH(J1490, 'Cevap Anahtarları'!$A$2:$A$100, 0), 0)&lt;&gt;"ABCDE")))</f>
        <v/>
      </c>
      <c r="F1490" s="4" t="str" cm="1">
        <f t="array" ref="F1490">IF(A1490="","",SUMPRODUCT(1* (K1490:DF1490 &lt;&gt; 0)*(NOT(ISNUMBER(SEARCH(K1490:DF1490,INDEX('Cevap Anahtarları'!$B$2:$CW$10,MATCH(J1490,'Cevap Anahtarları'!$A$2:$A$100,0),0)))))))</f>
        <v/>
      </c>
      <c r="G1490" s="4" t="str" cm="1">
        <f t="array" aca="1" ref="G1490" ca="1">IF(A1490="", "", SUMPRODUCT(--(OFFSET(K1490, 0, 0, 1, $O$1) = 0), --(INDEX('Cevap Anahtarları'!$B$2:$CW$10, MATCH(J1490, 'Cevap Anahtarları'!$A$2:$A$100, 0), COLUMN(OFFSET(K1490, 0, 0, 1, $O$1))-COLUMN(K1490)+1) &lt;&gt; "ABCDE")))</f>
        <v/>
      </c>
      <c r="H1490" s="12" t="str">
        <f t="shared" si="70"/>
        <v/>
      </c>
      <c r="I1490" s="12" t="str">
        <f t="shared" si="71"/>
        <v/>
      </c>
    </row>
    <row r="1491" spans="2:9">
      <c r="B1491" t="str">
        <f>IF(_xlfn.CONCAT('OMR Ciktisi'!F1488:O1488)="","",VALUE(_xlfn.CONCAT('OMR Ciktisi'!F1488:O1488)))</f>
        <v/>
      </c>
      <c r="C1491" t="str">
        <f>IF(B1491="", "", OR(ISNUMBER(MATCH(B1491, 'Ogrenci Listesi'!$B$2:$B$1500, 0)), ISNUMBER(MATCH(B1491, 'Ogr List2'!$B$2:$B$1500, 0))))</f>
        <v/>
      </c>
      <c r="D1491" t="str">
        <f t="shared" si="69"/>
        <v/>
      </c>
      <c r="E1491" s="4" t="str" cm="1">
        <f t="array" ref="E1491">IF(A1491="","", SUMPRODUCT(--(INDEX('Cevap Anahtarları'!$B$2:$CW$10, MATCH(J1491, 'Cevap Anahtarları'!$A$2:$A$100, 0), 0)="ABCDE")) + SUMPRODUCT(--(K1491:DF1491 &lt;&gt; ""), --(ISNUMBER(SEARCH(K1491:DF1491, INDEX('Cevap Anahtarları'!$B$2:$CW$10, MATCH(J1491, 'Cevap Anahtarları'!$A$2:$A$100, 0), 0)))), --(INDEX('Cevap Anahtarları'!$B$2:$CW$10, MATCH(J1491, 'Cevap Anahtarları'!$A$2:$A$100, 0), 0)&lt;&gt;"ABCDE")))</f>
        <v/>
      </c>
      <c r="F1491" s="4" t="str" cm="1">
        <f t="array" ref="F1491">IF(A1491="","",SUMPRODUCT(1* (K1491:DF1491 &lt;&gt; 0)*(NOT(ISNUMBER(SEARCH(K1491:DF1491,INDEX('Cevap Anahtarları'!$B$2:$CW$10,MATCH(J1491,'Cevap Anahtarları'!$A$2:$A$100,0),0)))))))</f>
        <v/>
      </c>
      <c r="G1491" s="4" t="str" cm="1">
        <f t="array" aca="1" ref="G1491" ca="1">IF(A1491="", "", SUMPRODUCT(--(OFFSET(K1491, 0, 0, 1, $O$1) = 0), --(INDEX('Cevap Anahtarları'!$B$2:$CW$10, MATCH(J1491, 'Cevap Anahtarları'!$A$2:$A$100, 0), COLUMN(OFFSET(K1491, 0, 0, 1, $O$1))-COLUMN(K1491)+1) &lt;&gt; "ABCDE")))</f>
        <v/>
      </c>
      <c r="H1491" s="12" t="str">
        <f t="shared" si="70"/>
        <v/>
      </c>
      <c r="I1491" s="12" t="str">
        <f t="shared" si="71"/>
        <v/>
      </c>
    </row>
    <row r="1492" spans="2:9">
      <c r="B1492" t="str">
        <f>IF(_xlfn.CONCAT('OMR Ciktisi'!F1489:O1489)="","",VALUE(_xlfn.CONCAT('OMR Ciktisi'!F1489:O1489)))</f>
        <v/>
      </c>
      <c r="C1492" t="str">
        <f>IF(B1492="", "", OR(ISNUMBER(MATCH(B1492, 'Ogrenci Listesi'!$B$2:$B$1500, 0)), ISNUMBER(MATCH(B1492, 'Ogr List2'!$B$2:$B$1500, 0))))</f>
        <v/>
      </c>
      <c r="D1492" t="str">
        <f t="shared" si="69"/>
        <v/>
      </c>
      <c r="E1492" s="4" t="str" cm="1">
        <f t="array" ref="E1492">IF(A1492="","", SUMPRODUCT(--(INDEX('Cevap Anahtarları'!$B$2:$CW$10, MATCH(J1492, 'Cevap Anahtarları'!$A$2:$A$100, 0), 0)="ABCDE")) + SUMPRODUCT(--(K1492:DF1492 &lt;&gt; ""), --(ISNUMBER(SEARCH(K1492:DF1492, INDEX('Cevap Anahtarları'!$B$2:$CW$10, MATCH(J1492, 'Cevap Anahtarları'!$A$2:$A$100, 0), 0)))), --(INDEX('Cevap Anahtarları'!$B$2:$CW$10, MATCH(J1492, 'Cevap Anahtarları'!$A$2:$A$100, 0), 0)&lt;&gt;"ABCDE")))</f>
        <v/>
      </c>
      <c r="F1492" s="4" t="str" cm="1">
        <f t="array" ref="F1492">IF(A1492="","",SUMPRODUCT(1* (K1492:DF1492 &lt;&gt; 0)*(NOT(ISNUMBER(SEARCH(K1492:DF1492,INDEX('Cevap Anahtarları'!$B$2:$CW$10,MATCH(J1492,'Cevap Anahtarları'!$A$2:$A$100,0),0)))))))</f>
        <v/>
      </c>
      <c r="G1492" s="4" t="str" cm="1">
        <f t="array" aca="1" ref="G1492" ca="1">IF(A1492="", "", SUMPRODUCT(--(OFFSET(K1492, 0, 0, 1, $O$1) = 0), --(INDEX('Cevap Anahtarları'!$B$2:$CW$10, MATCH(J1492, 'Cevap Anahtarları'!$A$2:$A$100, 0), COLUMN(OFFSET(K1492, 0, 0, 1, $O$1))-COLUMN(K1492)+1) &lt;&gt; "ABCDE")))</f>
        <v/>
      </c>
      <c r="H1492" s="12" t="str">
        <f t="shared" si="70"/>
        <v/>
      </c>
      <c r="I1492" s="12" t="str">
        <f t="shared" si="71"/>
        <v/>
      </c>
    </row>
    <row r="1493" spans="2:9">
      <c r="B1493" t="str">
        <f>IF(_xlfn.CONCAT('OMR Ciktisi'!F1490:O1490)="","",VALUE(_xlfn.CONCAT('OMR Ciktisi'!F1490:O1490)))</f>
        <v/>
      </c>
      <c r="C1493" t="str">
        <f>IF(B1493="", "", OR(ISNUMBER(MATCH(B1493, 'Ogrenci Listesi'!$B$2:$B$1500, 0)), ISNUMBER(MATCH(B1493, 'Ogr List2'!$B$2:$B$1500, 0))))</f>
        <v/>
      </c>
      <c r="D1493" t="str">
        <f t="shared" si="69"/>
        <v/>
      </c>
      <c r="E1493" s="4" t="str" cm="1">
        <f t="array" ref="E1493">IF(A1493="","", SUMPRODUCT(--(INDEX('Cevap Anahtarları'!$B$2:$CW$10, MATCH(J1493, 'Cevap Anahtarları'!$A$2:$A$100, 0), 0)="ABCDE")) + SUMPRODUCT(--(K1493:DF1493 &lt;&gt; ""), --(ISNUMBER(SEARCH(K1493:DF1493, INDEX('Cevap Anahtarları'!$B$2:$CW$10, MATCH(J1493, 'Cevap Anahtarları'!$A$2:$A$100, 0), 0)))), --(INDEX('Cevap Anahtarları'!$B$2:$CW$10, MATCH(J1493, 'Cevap Anahtarları'!$A$2:$A$100, 0), 0)&lt;&gt;"ABCDE")))</f>
        <v/>
      </c>
      <c r="F1493" s="4" t="str" cm="1">
        <f t="array" ref="F1493">IF(A1493="","",SUMPRODUCT(1* (K1493:DF1493 &lt;&gt; 0)*(NOT(ISNUMBER(SEARCH(K1493:DF1493,INDEX('Cevap Anahtarları'!$B$2:$CW$10,MATCH(J1493,'Cevap Anahtarları'!$A$2:$A$100,0),0)))))))</f>
        <v/>
      </c>
      <c r="G1493" s="4" t="str" cm="1">
        <f t="array" aca="1" ref="G1493" ca="1">IF(A1493="", "", SUMPRODUCT(--(OFFSET(K1493, 0, 0, 1, $O$1) = 0), --(INDEX('Cevap Anahtarları'!$B$2:$CW$10, MATCH(J1493, 'Cevap Anahtarları'!$A$2:$A$100, 0), COLUMN(OFFSET(K1493, 0, 0, 1, $O$1))-COLUMN(K1493)+1) &lt;&gt; "ABCDE")))</f>
        <v/>
      </c>
      <c r="H1493" s="12" t="str">
        <f t="shared" si="70"/>
        <v/>
      </c>
      <c r="I1493" s="12" t="str">
        <f t="shared" si="71"/>
        <v/>
      </c>
    </row>
    <row r="1494" spans="2:9">
      <c r="B1494" t="str">
        <f>IF(_xlfn.CONCAT('OMR Ciktisi'!F1491:O1491)="","",VALUE(_xlfn.CONCAT('OMR Ciktisi'!F1491:O1491)))</f>
        <v/>
      </c>
      <c r="C1494" t="str">
        <f>IF(B1494="", "", OR(ISNUMBER(MATCH(B1494, 'Ogrenci Listesi'!$B$2:$B$1500, 0)), ISNUMBER(MATCH(B1494, 'Ogr List2'!$B$2:$B$1500, 0))))</f>
        <v/>
      </c>
      <c r="D1494" t="str">
        <f t="shared" si="69"/>
        <v/>
      </c>
      <c r="E1494" s="4" t="str" cm="1">
        <f t="array" ref="E1494">IF(A1494="","", SUMPRODUCT(--(INDEX('Cevap Anahtarları'!$B$2:$CW$10, MATCH(J1494, 'Cevap Anahtarları'!$A$2:$A$100, 0), 0)="ABCDE")) + SUMPRODUCT(--(K1494:DF1494 &lt;&gt; ""), --(ISNUMBER(SEARCH(K1494:DF1494, INDEX('Cevap Anahtarları'!$B$2:$CW$10, MATCH(J1494, 'Cevap Anahtarları'!$A$2:$A$100, 0), 0)))), --(INDEX('Cevap Anahtarları'!$B$2:$CW$10, MATCH(J1494, 'Cevap Anahtarları'!$A$2:$A$100, 0), 0)&lt;&gt;"ABCDE")))</f>
        <v/>
      </c>
      <c r="F1494" s="4" t="str" cm="1">
        <f t="array" ref="F1494">IF(A1494="","",SUMPRODUCT(1* (K1494:DF1494 &lt;&gt; 0)*(NOT(ISNUMBER(SEARCH(K1494:DF1494,INDEX('Cevap Anahtarları'!$B$2:$CW$10,MATCH(J1494,'Cevap Anahtarları'!$A$2:$A$100,0),0)))))))</f>
        <v/>
      </c>
      <c r="G1494" s="4" t="str" cm="1">
        <f t="array" aca="1" ref="G1494" ca="1">IF(A1494="", "", SUMPRODUCT(--(OFFSET(K1494, 0, 0, 1, $O$1) = 0), --(INDEX('Cevap Anahtarları'!$B$2:$CW$10, MATCH(J1494, 'Cevap Anahtarları'!$A$2:$A$100, 0), COLUMN(OFFSET(K1494, 0, 0, 1, $O$1))-COLUMN(K1494)+1) &lt;&gt; "ABCDE")))</f>
        <v/>
      </c>
      <c r="H1494" s="12" t="str">
        <f t="shared" si="70"/>
        <v/>
      </c>
      <c r="I1494" s="12" t="str">
        <f t="shared" si="71"/>
        <v/>
      </c>
    </row>
    <row r="1495" spans="2:9">
      <c r="B1495" t="str">
        <f>IF(_xlfn.CONCAT('OMR Ciktisi'!F1492:O1492)="","",VALUE(_xlfn.CONCAT('OMR Ciktisi'!F1492:O1492)))</f>
        <v/>
      </c>
      <c r="C1495" t="str">
        <f>IF(B1495="", "", OR(ISNUMBER(MATCH(B1495, 'Ogrenci Listesi'!$B$2:$B$1500, 0)), ISNUMBER(MATCH(B1495, 'Ogr List2'!$B$2:$B$1500, 0))))</f>
        <v/>
      </c>
      <c r="D1495" t="str">
        <f t="shared" si="69"/>
        <v/>
      </c>
      <c r="E1495" s="4" t="str" cm="1">
        <f t="array" ref="E1495">IF(A1495="","", SUMPRODUCT(--(INDEX('Cevap Anahtarları'!$B$2:$CW$10, MATCH(J1495, 'Cevap Anahtarları'!$A$2:$A$100, 0), 0)="ABCDE")) + SUMPRODUCT(--(K1495:DF1495 &lt;&gt; ""), --(ISNUMBER(SEARCH(K1495:DF1495, INDEX('Cevap Anahtarları'!$B$2:$CW$10, MATCH(J1495, 'Cevap Anahtarları'!$A$2:$A$100, 0), 0)))), --(INDEX('Cevap Anahtarları'!$B$2:$CW$10, MATCH(J1495, 'Cevap Anahtarları'!$A$2:$A$100, 0), 0)&lt;&gt;"ABCDE")))</f>
        <v/>
      </c>
      <c r="F1495" s="4" t="str" cm="1">
        <f t="array" ref="F1495">IF(A1495="","",SUMPRODUCT(1* (K1495:DF1495 &lt;&gt; 0)*(NOT(ISNUMBER(SEARCH(K1495:DF1495,INDEX('Cevap Anahtarları'!$B$2:$CW$10,MATCH(J1495,'Cevap Anahtarları'!$A$2:$A$100,0),0)))))))</f>
        <v/>
      </c>
      <c r="G1495" s="4" t="str" cm="1">
        <f t="array" aca="1" ref="G1495" ca="1">IF(A1495="", "", SUMPRODUCT(--(OFFSET(K1495, 0, 0, 1, $O$1) = 0), --(INDEX('Cevap Anahtarları'!$B$2:$CW$10, MATCH(J1495, 'Cevap Anahtarları'!$A$2:$A$100, 0), COLUMN(OFFSET(K1495, 0, 0, 1, $O$1))-COLUMN(K1495)+1) &lt;&gt; "ABCDE")))</f>
        <v/>
      </c>
      <c r="H1495" s="12" t="str">
        <f t="shared" si="70"/>
        <v/>
      </c>
      <c r="I1495" s="12" t="str">
        <f t="shared" si="71"/>
        <v/>
      </c>
    </row>
    <row r="1496" spans="2:9">
      <c r="B1496" t="str">
        <f>IF(_xlfn.CONCAT('OMR Ciktisi'!F1493:O1493)="","",VALUE(_xlfn.CONCAT('OMR Ciktisi'!F1493:O1493)))</f>
        <v/>
      </c>
      <c r="C1496" t="str">
        <f>IF(B1496="", "", OR(ISNUMBER(MATCH(B1496, 'Ogrenci Listesi'!$B$2:$B$1500, 0)), ISNUMBER(MATCH(B1496, 'Ogr List2'!$B$2:$B$1500, 0))))</f>
        <v/>
      </c>
      <c r="D1496" t="str">
        <f t="shared" si="69"/>
        <v/>
      </c>
      <c r="E1496" s="4" t="str" cm="1">
        <f t="array" ref="E1496">IF(A1496="","", SUMPRODUCT(--(INDEX('Cevap Anahtarları'!$B$2:$CW$10, MATCH(J1496, 'Cevap Anahtarları'!$A$2:$A$100, 0), 0)="ABCDE")) + SUMPRODUCT(--(K1496:DF1496 &lt;&gt; ""), --(ISNUMBER(SEARCH(K1496:DF1496, INDEX('Cevap Anahtarları'!$B$2:$CW$10, MATCH(J1496, 'Cevap Anahtarları'!$A$2:$A$100, 0), 0)))), --(INDEX('Cevap Anahtarları'!$B$2:$CW$10, MATCH(J1496, 'Cevap Anahtarları'!$A$2:$A$100, 0), 0)&lt;&gt;"ABCDE")))</f>
        <v/>
      </c>
      <c r="F1496" s="4" t="str" cm="1">
        <f t="array" ref="F1496">IF(A1496="","",SUMPRODUCT(1* (K1496:DF1496 &lt;&gt; 0)*(NOT(ISNUMBER(SEARCH(K1496:DF1496,INDEX('Cevap Anahtarları'!$B$2:$CW$10,MATCH(J1496,'Cevap Anahtarları'!$A$2:$A$100,0),0)))))))</f>
        <v/>
      </c>
      <c r="G1496" s="4" t="str" cm="1">
        <f t="array" aca="1" ref="G1496" ca="1">IF(A1496="", "", SUMPRODUCT(--(OFFSET(K1496, 0, 0, 1, $O$1) = 0), --(INDEX('Cevap Anahtarları'!$B$2:$CW$10, MATCH(J1496, 'Cevap Anahtarları'!$A$2:$A$100, 0), COLUMN(OFFSET(K1496, 0, 0, 1, $O$1))-COLUMN(K1496)+1) &lt;&gt; "ABCDE")))</f>
        <v/>
      </c>
      <c r="H1496" s="12" t="str">
        <f t="shared" si="70"/>
        <v/>
      </c>
      <c r="I1496" s="12" t="str">
        <f t="shared" si="71"/>
        <v/>
      </c>
    </row>
    <row r="1497" spans="2:9">
      <c r="B1497" t="str">
        <f>IF(_xlfn.CONCAT('OMR Ciktisi'!F1494:O1494)="","",VALUE(_xlfn.CONCAT('OMR Ciktisi'!F1494:O1494)))</f>
        <v/>
      </c>
      <c r="C1497" t="str">
        <f>IF(B1497="", "", OR(ISNUMBER(MATCH(B1497, 'Ogrenci Listesi'!$B$2:$B$1500, 0)), ISNUMBER(MATCH(B1497, 'Ogr List2'!$B$2:$B$1500, 0))))</f>
        <v/>
      </c>
      <c r="D1497" t="str">
        <f t="shared" si="69"/>
        <v/>
      </c>
      <c r="E1497" s="4" t="str" cm="1">
        <f t="array" ref="E1497">IF(A1497="","", SUMPRODUCT(--(INDEX('Cevap Anahtarları'!$B$2:$CW$10, MATCH(J1497, 'Cevap Anahtarları'!$A$2:$A$100, 0), 0)="ABCDE")) + SUMPRODUCT(--(K1497:DF1497 &lt;&gt; ""), --(ISNUMBER(SEARCH(K1497:DF1497, INDEX('Cevap Anahtarları'!$B$2:$CW$10, MATCH(J1497, 'Cevap Anahtarları'!$A$2:$A$100, 0), 0)))), --(INDEX('Cevap Anahtarları'!$B$2:$CW$10, MATCH(J1497, 'Cevap Anahtarları'!$A$2:$A$100, 0), 0)&lt;&gt;"ABCDE")))</f>
        <v/>
      </c>
      <c r="F1497" s="4" t="str" cm="1">
        <f t="array" ref="F1497">IF(A1497="","",SUMPRODUCT(1* (K1497:DF1497 &lt;&gt; 0)*(NOT(ISNUMBER(SEARCH(K1497:DF1497,INDEX('Cevap Anahtarları'!$B$2:$CW$10,MATCH(J1497,'Cevap Anahtarları'!$A$2:$A$100,0),0)))))))</f>
        <v/>
      </c>
      <c r="G1497" s="4" t="str" cm="1">
        <f t="array" aca="1" ref="G1497" ca="1">IF(A1497="", "", SUMPRODUCT(--(OFFSET(K1497, 0, 0, 1, $O$1) = 0), --(INDEX('Cevap Anahtarları'!$B$2:$CW$10, MATCH(J1497, 'Cevap Anahtarları'!$A$2:$A$100, 0), COLUMN(OFFSET(K1497, 0, 0, 1, $O$1))-COLUMN(K1497)+1) &lt;&gt; "ABCDE")))</f>
        <v/>
      </c>
      <c r="H1497" s="12" t="str">
        <f t="shared" si="70"/>
        <v/>
      </c>
      <c r="I1497" s="12" t="str">
        <f t="shared" si="71"/>
        <v/>
      </c>
    </row>
    <row r="1498" spans="2:9">
      <c r="B1498" t="str">
        <f>IF(_xlfn.CONCAT('OMR Ciktisi'!F1495:O1495)="","",VALUE(_xlfn.CONCAT('OMR Ciktisi'!F1495:O1495)))</f>
        <v/>
      </c>
      <c r="C1498" t="str">
        <f>IF(B1498="", "", OR(ISNUMBER(MATCH(B1498, 'Ogrenci Listesi'!$B$2:$B$1500, 0)), ISNUMBER(MATCH(B1498, 'Ogr List2'!$B$2:$B$1500, 0))))</f>
        <v/>
      </c>
      <c r="D1498" t="str">
        <f t="shared" si="69"/>
        <v/>
      </c>
      <c r="E1498" s="4" t="str" cm="1">
        <f t="array" ref="E1498">IF(A1498="","", SUMPRODUCT(--(INDEX('Cevap Anahtarları'!$B$2:$CW$10, MATCH(J1498, 'Cevap Anahtarları'!$A$2:$A$100, 0), 0)="ABCDE")) + SUMPRODUCT(--(K1498:DF1498 &lt;&gt; ""), --(ISNUMBER(SEARCH(K1498:DF1498, INDEX('Cevap Anahtarları'!$B$2:$CW$10, MATCH(J1498, 'Cevap Anahtarları'!$A$2:$A$100, 0), 0)))), --(INDEX('Cevap Anahtarları'!$B$2:$CW$10, MATCH(J1498, 'Cevap Anahtarları'!$A$2:$A$100, 0), 0)&lt;&gt;"ABCDE")))</f>
        <v/>
      </c>
      <c r="F1498" s="4" t="str" cm="1">
        <f t="array" ref="F1498">IF(A1498="","",SUMPRODUCT(1* (K1498:DF1498 &lt;&gt; 0)*(NOT(ISNUMBER(SEARCH(K1498:DF1498,INDEX('Cevap Anahtarları'!$B$2:$CW$10,MATCH(J1498,'Cevap Anahtarları'!$A$2:$A$100,0),0)))))))</f>
        <v/>
      </c>
      <c r="G1498" s="4" t="str" cm="1">
        <f t="array" aca="1" ref="G1498" ca="1">IF(A1498="", "", SUMPRODUCT(--(OFFSET(K1498, 0, 0, 1, $O$1) = 0), --(INDEX('Cevap Anahtarları'!$B$2:$CW$10, MATCH(J1498, 'Cevap Anahtarları'!$A$2:$A$100, 0), COLUMN(OFFSET(K1498, 0, 0, 1, $O$1))-COLUMN(K1498)+1) &lt;&gt; "ABCDE")))</f>
        <v/>
      </c>
      <c r="H1498" s="12" t="str">
        <f t="shared" si="70"/>
        <v/>
      </c>
      <c r="I1498" s="12" t="str">
        <f t="shared" si="71"/>
        <v/>
      </c>
    </row>
    <row r="1499" spans="2:9">
      <c r="B1499" t="str">
        <f>IF(_xlfn.CONCAT('OMR Ciktisi'!F1496:O1496)="","",VALUE(_xlfn.CONCAT('OMR Ciktisi'!F1496:O1496)))</f>
        <v/>
      </c>
      <c r="C1499" t="str">
        <f>IF(B1499="", "", OR(ISNUMBER(MATCH(B1499, 'Ogrenci Listesi'!$B$2:$B$1500, 0)), ISNUMBER(MATCH(B1499, 'Ogr List2'!$B$2:$B$1500, 0))))</f>
        <v/>
      </c>
      <c r="D1499" t="str">
        <f t="shared" si="69"/>
        <v/>
      </c>
      <c r="E1499" s="4" t="str" cm="1">
        <f t="array" ref="E1499">IF(A1499="","", SUMPRODUCT(--(INDEX('Cevap Anahtarları'!$B$2:$CW$10, MATCH(J1499, 'Cevap Anahtarları'!$A$2:$A$100, 0), 0)="ABCDE")) + SUMPRODUCT(--(K1499:DF1499 &lt;&gt; ""), --(ISNUMBER(SEARCH(K1499:DF1499, INDEX('Cevap Anahtarları'!$B$2:$CW$10, MATCH(J1499, 'Cevap Anahtarları'!$A$2:$A$100, 0), 0)))), --(INDEX('Cevap Anahtarları'!$B$2:$CW$10, MATCH(J1499, 'Cevap Anahtarları'!$A$2:$A$100, 0), 0)&lt;&gt;"ABCDE")))</f>
        <v/>
      </c>
      <c r="F1499" s="4" t="str" cm="1">
        <f t="array" ref="F1499">IF(A1499="","",SUMPRODUCT(1* (K1499:DF1499 &lt;&gt; 0)*(NOT(ISNUMBER(SEARCH(K1499:DF1499,INDEX('Cevap Anahtarları'!$B$2:$CW$10,MATCH(J1499,'Cevap Anahtarları'!$A$2:$A$100,0),0)))))))</f>
        <v/>
      </c>
      <c r="G1499" s="4" t="str" cm="1">
        <f t="array" aca="1" ref="G1499" ca="1">IF(A1499="", "", SUMPRODUCT(--(OFFSET(K1499, 0, 0, 1, $O$1) = 0), --(INDEX('Cevap Anahtarları'!$B$2:$CW$10, MATCH(J1499, 'Cevap Anahtarları'!$A$2:$A$100, 0), COLUMN(OFFSET(K1499, 0, 0, 1, $O$1))-COLUMN(K1499)+1) &lt;&gt; "ABCDE")))</f>
        <v/>
      </c>
      <c r="H1499" s="12" t="str">
        <f t="shared" si="70"/>
        <v/>
      </c>
      <c r="I1499" s="12" t="str">
        <f t="shared" si="71"/>
        <v/>
      </c>
    </row>
    <row r="1500" spans="2:9">
      <c r="B1500" t="str">
        <f>IF(_xlfn.CONCAT('OMR Ciktisi'!F1497:O1497)="","",VALUE(_xlfn.CONCAT('OMR Ciktisi'!F1497:O1497)))</f>
        <v/>
      </c>
      <c r="C1500" t="str">
        <f>IF(B1500="", "", OR(ISNUMBER(MATCH(B1500, 'Ogrenci Listesi'!$B$2:$B$1500, 0)), ISNUMBER(MATCH(B1500, 'Ogr List2'!$B$2:$B$1500, 0))))</f>
        <v/>
      </c>
      <c r="D1500" t="str">
        <f t="shared" si="69"/>
        <v/>
      </c>
      <c r="E1500" s="4" t="str" cm="1">
        <f t="array" ref="E1500">IF(A1500="","", SUMPRODUCT(--(INDEX('Cevap Anahtarları'!$B$2:$CW$10, MATCH(J1500, 'Cevap Anahtarları'!$A$2:$A$100, 0), 0)="ABCDE")) + SUMPRODUCT(--(K1500:DF1500 &lt;&gt; ""), --(ISNUMBER(SEARCH(K1500:DF1500, INDEX('Cevap Anahtarları'!$B$2:$CW$10, MATCH(J1500, 'Cevap Anahtarları'!$A$2:$A$100, 0), 0)))), --(INDEX('Cevap Anahtarları'!$B$2:$CW$10, MATCH(J1500, 'Cevap Anahtarları'!$A$2:$A$100, 0), 0)&lt;&gt;"ABCDE")))</f>
        <v/>
      </c>
      <c r="F1500" s="4" t="str" cm="1">
        <f t="array" ref="F1500">IF(A1500="","",SUMPRODUCT(1* (K1500:DF1500 &lt;&gt; 0)*(NOT(ISNUMBER(SEARCH(K1500:DF1500,INDEX('Cevap Anahtarları'!$B$2:$CW$10,MATCH(J1500,'Cevap Anahtarları'!$A$2:$A$100,0),0)))))))</f>
        <v/>
      </c>
      <c r="G1500" s="4" t="str" cm="1">
        <f t="array" aca="1" ref="G1500" ca="1">IF(A1500="", "", SUMPRODUCT(--(OFFSET(K1500, 0, 0, 1, $O$1) = 0), --(INDEX('Cevap Anahtarları'!$B$2:$CW$10, MATCH(J1500, 'Cevap Anahtarları'!$A$2:$A$100, 0), COLUMN(OFFSET(K1500, 0, 0, 1, $O$1))-COLUMN(K1500)+1) &lt;&gt; "ABCDE")))</f>
        <v/>
      </c>
      <c r="H1500" s="12" t="str">
        <f t="shared" si="70"/>
        <v/>
      </c>
      <c r="I1500" s="12" t="str">
        <f t="shared" si="71"/>
        <v/>
      </c>
    </row>
    <row r="1501" spans="2:9">
      <c r="B1501" t="str">
        <f>IF(_xlfn.CONCAT('OMR Ciktisi'!F1498:O1498)="","",VALUE(_xlfn.CONCAT('OMR Ciktisi'!F1498:O1498)))</f>
        <v/>
      </c>
      <c r="C1501" t="str">
        <f>IF(B1501="", "", OR(ISNUMBER(MATCH(B1501, 'Ogrenci Listesi'!$B$2:$B$1500, 0)), ISNUMBER(MATCH(B1501, 'Ogr List2'!$B$2:$B$1500, 0))))</f>
        <v/>
      </c>
      <c r="D1501" t="str">
        <f t="shared" si="69"/>
        <v/>
      </c>
      <c r="E1501" s="4" t="str" cm="1">
        <f t="array" ref="E1501">IF(A1501="","", SUMPRODUCT(--(INDEX('Cevap Anahtarları'!$B$2:$CW$10, MATCH(J1501, 'Cevap Anahtarları'!$A$2:$A$100, 0), 0)="ABCDE")) + SUMPRODUCT(--(K1501:DF1501 &lt;&gt; ""), --(ISNUMBER(SEARCH(K1501:DF1501, INDEX('Cevap Anahtarları'!$B$2:$CW$10, MATCH(J1501, 'Cevap Anahtarları'!$A$2:$A$100, 0), 0)))), --(INDEX('Cevap Anahtarları'!$B$2:$CW$10, MATCH(J1501, 'Cevap Anahtarları'!$A$2:$A$100, 0), 0)&lt;&gt;"ABCDE")))</f>
        <v/>
      </c>
      <c r="F1501" s="4" t="str" cm="1">
        <f t="array" ref="F1501">IF(A1501="","",SUMPRODUCT(1* (K1501:DF1501 &lt;&gt; 0)*(NOT(ISNUMBER(SEARCH(K1501:DF1501,INDEX('Cevap Anahtarları'!$B$2:$CW$10,MATCH(J1501,'Cevap Anahtarları'!$A$2:$A$100,0),0)))))))</f>
        <v/>
      </c>
      <c r="G1501" s="4" t="str" cm="1">
        <f t="array" aca="1" ref="G1501" ca="1">IF(A1501="", "", SUMPRODUCT(--(OFFSET(K1501, 0, 0, 1, $O$1) = 0), --(INDEX('Cevap Anahtarları'!$B$2:$CW$10, MATCH(J1501, 'Cevap Anahtarları'!$A$2:$A$100, 0), COLUMN(OFFSET(K1501, 0, 0, 1, $O$1))-COLUMN(K1501)+1) &lt;&gt; "ABCDE")))</f>
        <v/>
      </c>
      <c r="H1501" s="12" t="str">
        <f t="shared" si="70"/>
        <v/>
      </c>
      <c r="I1501" s="12" t="str">
        <f t="shared" si="71"/>
        <v/>
      </c>
    </row>
  </sheetData>
  <mergeCells count="1">
    <mergeCell ref="A1:A2"/>
  </mergeCells>
  <phoneticPr fontId="5" type="noConversion"/>
  <conditionalFormatting sqref="A5:AAD1048576">
    <cfRule type="expression" dxfId="15" priority="15">
      <formula>$D5=FALSE</formula>
    </cfRule>
    <cfRule type="expression" dxfId="14" priority="16">
      <formula>$C5=FALSE</formula>
    </cfRule>
    <cfRule type="expression" dxfId="13" priority="17">
      <formula>IF($B5="",FALSE, NOT(AND($B5&gt;2000000000,$B5&lt;3000000000)))</formula>
    </cfRule>
  </conditionalFormatting>
  <conditionalFormatting sqref="A5:AAE1048576">
    <cfRule type="expression" dxfId="12" priority="18">
      <formula>IF(ISBLANK($J5),FALSE,IF($J5=0,TRUE,FALSE))</formula>
    </cfRule>
  </conditionalFormatting>
  <conditionalFormatting sqref="B5:B1048576">
    <cfRule type="expression" dxfId="11" priority="14">
      <formula>IF($B5="",FALSE, NOT(AND($B5&gt;2000000000,$B5&lt;3000000000)))</formula>
    </cfRule>
  </conditionalFormatting>
  <conditionalFormatting sqref="C5:C1048576">
    <cfRule type="expression" dxfId="10" priority="10">
      <formula>$C5=FALSE</formula>
    </cfRule>
  </conditionalFormatting>
  <conditionalFormatting sqref="D5:D1048576">
    <cfRule type="expression" dxfId="9" priority="6">
      <formula>$D5=FALSE</formula>
    </cfRule>
  </conditionalFormatting>
  <conditionalFormatting sqref="J5:J1048576">
    <cfRule type="expression" dxfId="8" priority="13">
      <formula>IF(ISBLANK($J5),FALSE,IF($J5=0,TRUE,FALSE))</formula>
    </cfRule>
  </conditionalFormatting>
  <conditionalFormatting sqref="J5:DY719">
    <cfRule type="expression" dxfId="7" priority="1">
      <formula>NOT(OR(LEN(J5)=1, AND(LEN(J5)=1, ISNUMBER(FIND(MID(J5,1,1),"ABCDEFGHIJKLMNOPQRSTUVWXYZabcdefghijklmnopqrstuvwxyz"))), J5=0))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44C0573-EF7B-4D51-84A2-AAE0CBB4ADCF}">
            <xm:f>AND(K5&lt;&gt;0, K5&lt;&gt;"", NOT(ISNUMBER(SEARCH(K5, INDEX('Cevap Anahtarları'!$B$2:$CW$10, MATCH($J5, 'Cevap Anahtarları'!$A$2:$A$100, 0), COLUMN(K5)-COLUMN($K$5)+1)))))</xm:f>
            <x14:dxf>
              <fill>
                <patternFill>
                  <bgColor rgb="FFFF0000"/>
                </patternFill>
              </fill>
            </x14:dxf>
          </x14:cfRule>
          <x14:cfRule type="expression" priority="11" id="{A765BFAB-A606-451A-8823-9F9C813E75E8}">
            <xm:f>AND(K5&lt;&gt;"", ISNUMBER(SEARCH(K5, INDEX('Cevap Anahtarları'!$B$2:$CW$10, MATCH($J5, 'Cevap Anahtarları'!$A$2:$A$100, 0), COLUMN(K5)-COLUMN($K$5)+1))))</xm:f>
            <x14:dxf>
              <fill>
                <patternFill>
                  <bgColor rgb="FF00B050"/>
                </patternFill>
              </fill>
            </x14:dxf>
          </x14:cfRule>
          <xm:sqref>K5:AAA5000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73B537-7546-400C-A1B8-BF57213049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Ogrenci Listesi</vt:lpstr>
      <vt:lpstr>Ogr List2</vt:lpstr>
      <vt:lpstr>OMR Ciktisi</vt:lpstr>
      <vt:lpstr>Cevap Anahtarları</vt:lpstr>
      <vt:lpstr>Notlayici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Bora Örgen</cp:lastModifiedBy>
  <cp:revision/>
  <dcterms:created xsi:type="dcterms:W3CDTF">2023-12-13T17:58:55Z</dcterms:created>
  <dcterms:modified xsi:type="dcterms:W3CDTF">2025-01-02T12:50:07Z</dcterms:modified>
  <cp:category/>
  <cp:contentStatus/>
</cp:coreProperties>
</file>