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Projects\shepherd_power\Project Outputs\BOM\"/>
    </mc:Choice>
  </mc:AlternateContent>
  <xr:revisionPtr revIDLastSave="0" documentId="13_ncr:1_{299B0584-BEDC-4C5B-8849-D6ABE29FF248}" xr6:coauthVersionLast="47" xr6:coauthVersionMax="47" xr10:uidLastSave="{00000000-0000-0000-0000-000000000000}"/>
  <bookViews>
    <workbookView xWindow="16020" yWindow="2400" windowWidth="27360" windowHeight="18012" xr2:uid="{A26D8DA3-CE5E-4105-943D-A8CA2E27BCD9}"/>
  </bookViews>
  <sheets>
    <sheet name="Bill of Materials-shepherd_powe" sheetId="1" r:id="rId1"/>
  </sheets>
  <definedNames>
    <definedName name="_xlnm.Print_Titles" localSheetId="0">'Bill of Materials-shepherd_powe'!$1:$1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L2" i="1"/>
  <c r="L3" i="1"/>
  <c r="L4" i="1"/>
  <c r="L5" i="1"/>
  <c r="L6" i="1"/>
  <c r="L7" i="1"/>
  <c r="L8" i="1"/>
  <c r="L9" i="1"/>
  <c r="L10" i="1"/>
  <c r="L11" i="1"/>
  <c r="L12" i="1"/>
</calcChain>
</file>

<file path=xl/sharedStrings.xml><?xml version="1.0" encoding="utf-8"?>
<sst xmlns="http://schemas.openxmlformats.org/spreadsheetml/2006/main" count="123" uniqueCount="99">
  <si>
    <t>Comment</t>
  </si>
  <si>
    <t>Description</t>
  </si>
  <si>
    <t>Designator</t>
  </si>
  <si>
    <t>Footprint</t>
  </si>
  <si>
    <t>LibRef</t>
  </si>
  <si>
    <t>Quantity</t>
  </si>
  <si>
    <t>Manufacturer PN</t>
  </si>
  <si>
    <t>Manufacturer</t>
  </si>
  <si>
    <t>Distributer</t>
  </si>
  <si>
    <t>Distributer PN</t>
  </si>
  <si>
    <t>Price n10 [€]</t>
  </si>
  <si>
    <t>C_1206_100uF_6V3</t>
  </si>
  <si>
    <t>Capacitor</t>
  </si>
  <si>
    <t>C1, C6</t>
  </si>
  <si>
    <t>CAPC3216X18</t>
  </si>
  <si>
    <t>.C_1206_100uF_6V3</t>
  </si>
  <si>
    <t>JMK316ABJ107ML-T</t>
  </si>
  <si>
    <t>Taiyo Yuden</t>
  </si>
  <si>
    <t>Mouser</t>
  </si>
  <si>
    <t>963-JMK316ABJ107ML-T</t>
  </si>
  <si>
    <t>0.25</t>
  </si>
  <si>
    <t>C_0603_10uF_16V</t>
  </si>
  <si>
    <t>C2, C3</t>
  </si>
  <si>
    <t>CAPC1608X09</t>
  </si>
  <si>
    <t>.C_0603_10uF_16V</t>
  </si>
  <si>
    <t>EMK107BBJ106MA-T</t>
  </si>
  <si>
    <t>963-EMK107BBJ106MA-T</t>
  </si>
  <si>
    <t>0.14</t>
  </si>
  <si>
    <t>C_0402_10nF_25V_NP0</t>
  </si>
  <si>
    <t>C4</t>
  </si>
  <si>
    <t>CAPC1005X06</t>
  </si>
  <si>
    <t>.C_0402_10nF_25V_NP0</t>
  </si>
  <si>
    <t>GRM1555C1E103JE01J</t>
  </si>
  <si>
    <t>Murata</t>
  </si>
  <si>
    <t>81-GRM1555C1E103JE1J</t>
  </si>
  <si>
    <t>0.15</t>
  </si>
  <si>
    <t>C_0603_1uF_10V</t>
  </si>
  <si>
    <t>C5, C7</t>
  </si>
  <si>
    <t>.C_0603_1uF_10V</t>
  </si>
  <si>
    <t>C0603C105K8RACTU</t>
  </si>
  <si>
    <t>KEMET</t>
  </si>
  <si>
    <t>80-C0603C105K8R</t>
  </si>
  <si>
    <t>0.03</t>
  </si>
  <si>
    <t>J_T1x2_3.5mm_Screw</t>
  </si>
  <si>
    <t>Fixed Terminal Block, Screw</t>
  </si>
  <si>
    <t>J1, J2</t>
  </si>
  <si>
    <t>P_Phoenix_1984617</t>
  </si>
  <si>
    <t>.J_T1x2_3.5mm_Screw</t>
  </si>
  <si>
    <t>1984617</t>
  </si>
  <si>
    <t>Phoenix Contact</t>
  </si>
  <si>
    <t>651-1984617</t>
  </si>
  <si>
    <t>0.39</t>
  </si>
  <si>
    <t>L_SRN4026-2R2Y</t>
  </si>
  <si>
    <t>Inductor, fixed, shielded, 29 mOhm</t>
  </si>
  <si>
    <t>L1</t>
  </si>
  <si>
    <t>INDP4040X25N</t>
  </si>
  <si>
    <t>.L_SRN4026-2R2Y</t>
  </si>
  <si>
    <t>SRN4026-2R2Y</t>
  </si>
  <si>
    <t>Bourns</t>
  </si>
  <si>
    <t>652-SRN4026-2R2Y</t>
  </si>
  <si>
    <t>0.38</t>
  </si>
  <si>
    <t>L_SRN4026-6R8M</t>
  </si>
  <si>
    <t>Inductor, fixed, shielded, 84 mOhm</t>
  </si>
  <si>
    <t>L2</t>
  </si>
  <si>
    <t>.L_SRN4026-6R8M</t>
  </si>
  <si>
    <t>SRN4026-6R8M</t>
  </si>
  <si>
    <t>652-SRN4026-6R8M</t>
  </si>
  <si>
    <t>0.36</t>
  </si>
  <si>
    <t>R_0402_470R</t>
  </si>
  <si>
    <t>Resistor</t>
  </si>
  <si>
    <t>R1</t>
  </si>
  <si>
    <t>RESC1005X04</t>
  </si>
  <si>
    <t>.R_0402_470R_1%</t>
  </si>
  <si>
    <t>ERJ-2RKF4700X</t>
  </si>
  <si>
    <t>Panasonic</t>
  </si>
  <si>
    <t>667-ERJ-2RKF4700X</t>
  </si>
  <si>
    <t>0.028</t>
  </si>
  <si>
    <t>R_0402_5k1_1%</t>
  </si>
  <si>
    <t>R2</t>
  </si>
  <si>
    <t>.R_0402_5k1_1%</t>
  </si>
  <si>
    <t>ERJ-2RKF5101X</t>
  </si>
  <si>
    <t>667-ERJ-2RKF5101X</t>
  </si>
  <si>
    <t>0.02</t>
  </si>
  <si>
    <t>R_0402_1k</t>
  </si>
  <si>
    <t>R3</t>
  </si>
  <si>
    <t>.R_0402_1k</t>
  </si>
  <si>
    <t>ERJ-2GEJ102X</t>
  </si>
  <si>
    <t>667-ERJ-2GEJ102X</t>
  </si>
  <si>
    <t>UP_TPS62913</t>
  </si>
  <si>
    <t>Low Noise, Low ripple buck converter</t>
  </si>
  <si>
    <t>U1</t>
  </si>
  <si>
    <t>VQFN50P200X200X100_HS-10N</t>
  </si>
  <si>
    <t>TPS62913</t>
  </si>
  <si>
    <t xml:space="preserve">TPS62913RPUR </t>
  </si>
  <si>
    <t>TI</t>
  </si>
  <si>
    <t xml:space="preserve">595-TPS62913RPUR </t>
  </si>
  <si>
    <t>2.90</t>
  </si>
  <si>
    <t>Q30</t>
  </si>
  <si>
    <t>DPN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</si>
</sst>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0" xfId="0" applyFill="1"/>
    <xf numFmtId="0" fontId="0" fillId="0" borderId="2" xfId="0" quotePrefix="1" applyBorder="1"/>
    <xf numFmtId="0" fontId="0" fillId="0" borderId="3" xfId="0" quotePrefix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quotePrefix="1" applyBorder="1"/>
    <xf numFmtId="0" fontId="0" fillId="0" borderId="8" xfId="0" quotePrefix="1" applyBorder="1"/>
    <xf numFmtId="0" fontId="0" fillId="0" borderId="8" xfId="0" applyBorder="1"/>
    <xf numFmtId="0" fontId="0" fillId="0" borderId="9" xfId="0" quotePrefix="1" applyBorder="1"/>
    <xf numFmtId="0" fontId="0" fillId="0" borderId="5" xfId="0" applyBorder="1"/>
  </cellXfs>
  <cellStyles count="1">
    <cellStyle name="Normal" xfId="0" builtinId="0"/>
  </cellStyles>
  <dxfs count="17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D3D3D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D4E5CC-0D9A-4324-B11B-0A432F450502}" name="Table1" displayName="Table1" ref="A1:M12" totalsRowShown="0" headerRowDxfId="2" headerRowBorderDxfId="15" tableBorderDxfId="16" totalsRowBorderDxfId="14">
  <autoFilter ref="A1:M12" xr:uid="{28D4E5CC-0D9A-4324-B11B-0A432F450502}"/>
  <tableColumns count="13">
    <tableColumn id="1" xr3:uid="{DF774532-4391-4DA8-B939-8A68EAF5A62A}" name="Comment" dataDxfId="13"/>
    <tableColumn id="2" xr3:uid="{0ECC81AB-6D50-4511-9EE9-1D5516318356}" name="Description" dataDxfId="12"/>
    <tableColumn id="3" xr3:uid="{74672C7E-CCA8-4BA7-AB76-26A0DC2D8C4A}" name="Designator" dataDxfId="11"/>
    <tableColumn id="4" xr3:uid="{4268FD36-0250-403C-BD6A-C5AED782A85A}" name="Footprint" dataDxfId="10"/>
    <tableColumn id="5" xr3:uid="{001E2147-DE62-493F-8DC5-DA82E0EDFF37}" name="LibRef" dataDxfId="9"/>
    <tableColumn id="6" xr3:uid="{4E0C3F66-AEEC-4C58-86FA-060349D3F802}" name="Quantity" dataDxfId="8"/>
    <tableColumn id="7" xr3:uid="{22A43D3B-FF69-46F5-A2D5-179E45105DD6}" name="Manufacturer PN" dataDxfId="7"/>
    <tableColumn id="8" xr3:uid="{D39157B7-1FB6-4FDB-BC90-66783D117965}" name="Manufacturer" dataDxfId="6"/>
    <tableColumn id="9" xr3:uid="{6D12AA5C-C252-480F-B4AB-ABC8AA3BEE78}" name="Distributer" dataDxfId="5"/>
    <tableColumn id="10" xr3:uid="{733BD84B-438D-4D8B-834A-6555208EBB6C}" name="Distributer PN" dataDxfId="4"/>
    <tableColumn id="11" xr3:uid="{CD00C482-64CF-4F9B-9178-063A454348BB}" name="Price n10 [€]" dataDxfId="3"/>
    <tableColumn id="12" xr3:uid="{0AD8BF32-721A-46B8-B571-4852DD71AEA3}" name="DPN" dataDxfId="1">
      <calculatedColumnFormula>Table1[[#This Row],[Distributer PN]]</calculatedColumnFormula>
    </tableColumn>
    <tableColumn id="13" xr3:uid="{8BFBCA93-4BB9-4CB0-9BE9-7F433959DA5A}" name="Q30" dataDxfId="0">
      <calculatedColumnFormula>Table1[[#This Row],[Quantity]]*30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51D9-BF9C-4BD7-A03F-F510A5022F45}">
  <dimension ref="A1:M12"/>
  <sheetViews>
    <sheetView tabSelected="1" workbookViewId="0">
      <selection activeCell="L2" sqref="L2"/>
    </sheetView>
  </sheetViews>
  <sheetFormatPr defaultRowHeight="14.4" x14ac:dyDescent="0.3"/>
  <cols>
    <col min="1" max="6" width="19" customWidth="1"/>
    <col min="7" max="7" width="16.88671875" customWidth="1"/>
    <col min="8" max="11" width="16" customWidth="1"/>
    <col min="12" max="12" width="22.21875" customWidth="1"/>
  </cols>
  <sheetData>
    <row r="1" spans="1:13" s="3" customForma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7" t="s">
        <v>98</v>
      </c>
      <c r="M1" s="7" t="s">
        <v>97</v>
      </c>
    </row>
    <row r="2" spans="1:13" x14ac:dyDescent="0.3">
      <c r="A2" s="4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1">
        <v>2</v>
      </c>
      <c r="G2" s="2" t="s">
        <v>16</v>
      </c>
      <c r="H2" s="2" t="s">
        <v>17</v>
      </c>
      <c r="I2" s="2" t="s">
        <v>18</v>
      </c>
      <c r="J2" s="2" t="s">
        <v>19</v>
      </c>
      <c r="K2" s="5" t="s">
        <v>20</v>
      </c>
      <c r="L2" s="13" t="str">
        <f>Table1[[#This Row],[Distributer PN]]</f>
        <v>963-JMK316ABJ107ML-T</v>
      </c>
      <c r="M2" s="13">
        <f>Table1[[#This Row],[Quantity]]*30</f>
        <v>60</v>
      </c>
    </row>
    <row r="3" spans="1:13" x14ac:dyDescent="0.3">
      <c r="A3" s="4" t="s">
        <v>21</v>
      </c>
      <c r="B3" s="2" t="s">
        <v>12</v>
      </c>
      <c r="C3" s="2" t="s">
        <v>22</v>
      </c>
      <c r="D3" s="2" t="s">
        <v>23</v>
      </c>
      <c r="E3" s="2" t="s">
        <v>24</v>
      </c>
      <c r="F3" s="1">
        <v>2</v>
      </c>
      <c r="G3" s="2" t="s">
        <v>25</v>
      </c>
      <c r="H3" s="2" t="s">
        <v>17</v>
      </c>
      <c r="I3" s="2" t="s">
        <v>18</v>
      </c>
      <c r="J3" s="2" t="s">
        <v>26</v>
      </c>
      <c r="K3" s="5" t="s">
        <v>27</v>
      </c>
      <c r="L3" s="1" t="str">
        <f>Table1[[#This Row],[Distributer PN]]</f>
        <v>963-EMK107BBJ106MA-T</v>
      </c>
      <c r="M3" s="1">
        <f>Table1[[#This Row],[Quantity]]*30</f>
        <v>60</v>
      </c>
    </row>
    <row r="4" spans="1:13" x14ac:dyDescent="0.3">
      <c r="A4" s="4" t="s">
        <v>28</v>
      </c>
      <c r="B4" s="2" t="s">
        <v>12</v>
      </c>
      <c r="C4" s="2" t="s">
        <v>29</v>
      </c>
      <c r="D4" s="2" t="s">
        <v>30</v>
      </c>
      <c r="E4" s="2" t="s">
        <v>31</v>
      </c>
      <c r="F4" s="1">
        <v>1</v>
      </c>
      <c r="G4" s="2" t="s">
        <v>32</v>
      </c>
      <c r="H4" s="2" t="s">
        <v>33</v>
      </c>
      <c r="I4" s="2" t="s">
        <v>18</v>
      </c>
      <c r="J4" s="2" t="s">
        <v>34</v>
      </c>
      <c r="K4" s="5" t="s">
        <v>35</v>
      </c>
      <c r="L4" s="1" t="str">
        <f>Table1[[#This Row],[Distributer PN]]</f>
        <v>81-GRM1555C1E103JE1J</v>
      </c>
      <c r="M4" s="1">
        <f>Table1[[#This Row],[Quantity]]*30</f>
        <v>30</v>
      </c>
    </row>
    <row r="5" spans="1:13" x14ac:dyDescent="0.3">
      <c r="A5" s="4" t="s">
        <v>36</v>
      </c>
      <c r="B5" s="2" t="s">
        <v>12</v>
      </c>
      <c r="C5" s="2" t="s">
        <v>37</v>
      </c>
      <c r="D5" s="2" t="s">
        <v>23</v>
      </c>
      <c r="E5" s="2" t="s">
        <v>38</v>
      </c>
      <c r="F5" s="1">
        <v>2</v>
      </c>
      <c r="G5" s="2" t="s">
        <v>39</v>
      </c>
      <c r="H5" s="2" t="s">
        <v>40</v>
      </c>
      <c r="I5" s="2" t="s">
        <v>18</v>
      </c>
      <c r="J5" s="2" t="s">
        <v>41</v>
      </c>
      <c r="K5" s="5" t="s">
        <v>42</v>
      </c>
      <c r="L5" s="1" t="str">
        <f>Table1[[#This Row],[Distributer PN]]</f>
        <v>80-C0603C105K8R</v>
      </c>
      <c r="M5" s="1">
        <f>Table1[[#This Row],[Quantity]]*30</f>
        <v>60</v>
      </c>
    </row>
    <row r="6" spans="1:13" x14ac:dyDescent="0.3">
      <c r="A6" s="4" t="s">
        <v>43</v>
      </c>
      <c r="B6" s="2" t="s">
        <v>44</v>
      </c>
      <c r="C6" s="2" t="s">
        <v>45</v>
      </c>
      <c r="D6" s="2" t="s">
        <v>46</v>
      </c>
      <c r="E6" s="2" t="s">
        <v>47</v>
      </c>
      <c r="F6" s="1">
        <v>2</v>
      </c>
      <c r="G6" s="2" t="s">
        <v>48</v>
      </c>
      <c r="H6" s="2" t="s">
        <v>49</v>
      </c>
      <c r="I6" s="2" t="s">
        <v>18</v>
      </c>
      <c r="J6" s="2" t="s">
        <v>50</v>
      </c>
      <c r="K6" s="5" t="s">
        <v>51</v>
      </c>
      <c r="L6" s="1" t="str">
        <f>Table1[[#This Row],[Distributer PN]]</f>
        <v>651-1984617</v>
      </c>
      <c r="M6" s="1">
        <f>Table1[[#This Row],[Quantity]]*30</f>
        <v>60</v>
      </c>
    </row>
    <row r="7" spans="1:13" x14ac:dyDescent="0.3">
      <c r="A7" s="4" t="s">
        <v>52</v>
      </c>
      <c r="B7" s="2" t="s">
        <v>53</v>
      </c>
      <c r="C7" s="2" t="s">
        <v>54</v>
      </c>
      <c r="D7" s="2" t="s">
        <v>55</v>
      </c>
      <c r="E7" s="2" t="s">
        <v>56</v>
      </c>
      <c r="F7" s="1">
        <v>1</v>
      </c>
      <c r="G7" s="2" t="s">
        <v>57</v>
      </c>
      <c r="H7" s="2" t="s">
        <v>58</v>
      </c>
      <c r="I7" s="2" t="s">
        <v>18</v>
      </c>
      <c r="J7" s="2" t="s">
        <v>59</v>
      </c>
      <c r="K7" s="5" t="s">
        <v>60</v>
      </c>
      <c r="L7" s="1" t="str">
        <f>Table1[[#This Row],[Distributer PN]]</f>
        <v>652-SRN4026-2R2Y</v>
      </c>
      <c r="M7" s="1">
        <f>Table1[[#This Row],[Quantity]]*30</f>
        <v>30</v>
      </c>
    </row>
    <row r="8" spans="1:13" x14ac:dyDescent="0.3">
      <c r="A8" s="4" t="s">
        <v>61</v>
      </c>
      <c r="B8" s="2" t="s">
        <v>62</v>
      </c>
      <c r="C8" s="2" t="s">
        <v>63</v>
      </c>
      <c r="D8" s="2" t="s">
        <v>55</v>
      </c>
      <c r="E8" s="2" t="s">
        <v>64</v>
      </c>
      <c r="F8" s="1">
        <v>1</v>
      </c>
      <c r="G8" s="2" t="s">
        <v>65</v>
      </c>
      <c r="H8" s="2" t="s">
        <v>58</v>
      </c>
      <c r="I8" s="2" t="s">
        <v>18</v>
      </c>
      <c r="J8" s="2" t="s">
        <v>66</v>
      </c>
      <c r="K8" s="5" t="s">
        <v>67</v>
      </c>
      <c r="L8" s="1" t="str">
        <f>Table1[[#This Row],[Distributer PN]]</f>
        <v>652-SRN4026-6R8M</v>
      </c>
      <c r="M8" s="1">
        <f>Table1[[#This Row],[Quantity]]*30</f>
        <v>30</v>
      </c>
    </row>
    <row r="9" spans="1:13" x14ac:dyDescent="0.3">
      <c r="A9" s="4" t="s">
        <v>68</v>
      </c>
      <c r="B9" s="2" t="s">
        <v>69</v>
      </c>
      <c r="C9" s="2" t="s">
        <v>70</v>
      </c>
      <c r="D9" s="2" t="s">
        <v>71</v>
      </c>
      <c r="E9" s="2" t="s">
        <v>72</v>
      </c>
      <c r="F9" s="1">
        <v>1</v>
      </c>
      <c r="G9" s="2" t="s">
        <v>73</v>
      </c>
      <c r="H9" s="2" t="s">
        <v>74</v>
      </c>
      <c r="I9" s="2" t="s">
        <v>18</v>
      </c>
      <c r="J9" s="2" t="s">
        <v>75</v>
      </c>
      <c r="K9" s="5" t="s">
        <v>76</v>
      </c>
      <c r="L9" s="1" t="str">
        <f>Table1[[#This Row],[Distributer PN]]</f>
        <v>667-ERJ-2RKF4700X</v>
      </c>
      <c r="M9" s="1">
        <f>Table1[[#This Row],[Quantity]]*30</f>
        <v>30</v>
      </c>
    </row>
    <row r="10" spans="1:13" x14ac:dyDescent="0.3">
      <c r="A10" s="4" t="s">
        <v>77</v>
      </c>
      <c r="B10" s="2" t="s">
        <v>69</v>
      </c>
      <c r="C10" s="2" t="s">
        <v>78</v>
      </c>
      <c r="D10" s="2" t="s">
        <v>71</v>
      </c>
      <c r="E10" s="2" t="s">
        <v>79</v>
      </c>
      <c r="F10" s="1">
        <v>1</v>
      </c>
      <c r="G10" s="2" t="s">
        <v>80</v>
      </c>
      <c r="H10" s="2" t="s">
        <v>74</v>
      </c>
      <c r="I10" s="2" t="s">
        <v>18</v>
      </c>
      <c r="J10" s="2" t="s">
        <v>81</v>
      </c>
      <c r="K10" s="5" t="s">
        <v>82</v>
      </c>
      <c r="L10" s="1" t="str">
        <f>Table1[[#This Row],[Distributer PN]]</f>
        <v>667-ERJ-2RKF5101X</v>
      </c>
      <c r="M10" s="1">
        <f>Table1[[#This Row],[Quantity]]*30</f>
        <v>30</v>
      </c>
    </row>
    <row r="11" spans="1:13" x14ac:dyDescent="0.3">
      <c r="A11" s="4" t="s">
        <v>83</v>
      </c>
      <c r="B11" s="2" t="s">
        <v>69</v>
      </c>
      <c r="C11" s="2" t="s">
        <v>84</v>
      </c>
      <c r="D11" s="2" t="s">
        <v>71</v>
      </c>
      <c r="E11" s="2" t="s">
        <v>85</v>
      </c>
      <c r="F11" s="1">
        <v>1</v>
      </c>
      <c r="G11" s="2" t="s">
        <v>86</v>
      </c>
      <c r="H11" s="2" t="s">
        <v>74</v>
      </c>
      <c r="I11" s="2" t="s">
        <v>18</v>
      </c>
      <c r="J11" s="2" t="s">
        <v>87</v>
      </c>
      <c r="K11" s="5" t="s">
        <v>82</v>
      </c>
      <c r="L11" s="1" t="str">
        <f>Table1[[#This Row],[Distributer PN]]</f>
        <v>667-ERJ-2GEJ102X</v>
      </c>
      <c r="M11" s="1">
        <f>Table1[[#This Row],[Quantity]]*30</f>
        <v>30</v>
      </c>
    </row>
    <row r="12" spans="1:13" x14ac:dyDescent="0.3">
      <c r="A12" s="9" t="s">
        <v>88</v>
      </c>
      <c r="B12" s="10" t="s">
        <v>89</v>
      </c>
      <c r="C12" s="10" t="s">
        <v>90</v>
      </c>
      <c r="D12" s="10" t="s">
        <v>91</v>
      </c>
      <c r="E12" s="10" t="s">
        <v>92</v>
      </c>
      <c r="F12" s="11">
        <v>1</v>
      </c>
      <c r="G12" s="10" t="s">
        <v>93</v>
      </c>
      <c r="H12" s="10" t="s">
        <v>94</v>
      </c>
      <c r="I12" s="10" t="s">
        <v>18</v>
      </c>
      <c r="J12" s="10" t="s">
        <v>95</v>
      </c>
      <c r="K12" s="12" t="s">
        <v>96</v>
      </c>
      <c r="L12" s="11" t="str">
        <f>Table1[[#This Row],[Distributer PN]]</f>
        <v xml:space="preserve">595-TPS62913RPUR </v>
      </c>
      <c r="M12" s="11">
        <f>Table1[[#This Row],[Quantity]]*30</f>
        <v>30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Materials-shepherd_powe</vt:lpstr>
      <vt:lpstr>'Bill of Materials-shepherd_powe'!Print_Titles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ingmo</dc:creator>
  <cp:lastModifiedBy>ingmo</cp:lastModifiedBy>
  <dcterms:created xsi:type="dcterms:W3CDTF">2023-04-17T16:18:26Z</dcterms:created>
  <dcterms:modified xsi:type="dcterms:W3CDTF">2023-04-17T19:03:40Z</dcterms:modified>
</cp:coreProperties>
</file>