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"/>
    </mc:Choice>
  </mc:AlternateContent>
  <xr:revisionPtr revIDLastSave="0" documentId="13_ncr:9_{EE7127C7-54EC-43C5-8C2A-78C2D66F9FF8}" xr6:coauthVersionLast="47" xr6:coauthVersionMax="47" xr10:uidLastSave="{00000000-0000-0000-0000-000000000000}"/>
  <bookViews>
    <workbookView xWindow="2688" yWindow="1752" windowWidth="23016" windowHeight="14376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L91" i="1" l="1"/>
  <c r="L90" i="1"/>
  <c r="L89" i="1"/>
  <c r="L88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58" i="1"/>
  <c r="L59" i="1"/>
  <c r="L60" i="1"/>
  <c r="L47" i="1"/>
  <c r="L46" i="1"/>
  <c r="L45" i="1"/>
  <c r="L44" i="1"/>
  <c r="L31" i="1"/>
  <c r="L29" i="1"/>
  <c r="L27" i="1"/>
  <c r="L9" i="1"/>
  <c r="L10" i="1"/>
  <c r="L11" i="1"/>
  <c r="L12" i="1"/>
  <c r="L13" i="1"/>
  <c r="L14" i="1"/>
  <c r="L15" i="1"/>
  <c r="L16" i="1"/>
  <c r="L17" i="1"/>
  <c r="L18" i="1"/>
  <c r="L19" i="1"/>
  <c r="L20" i="1"/>
  <c r="L8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</calcChain>
</file>

<file path=xl/sharedStrings.xml><?xml version="1.0" encoding="utf-8"?>
<sst xmlns="http://purl.oclc.org/ooxml/spreadsheetml/main" count="416" uniqueCount="301">
  <si>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</si>
  <si>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</si>
  <si>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</si>
  <si>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</si>
  <si>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</si>
  <si>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</si>
  <si>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</si>
  <si>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</si>
  <si>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</si>
  <si>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</si>
  <si>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</si>
  <si>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</si>
  <si>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</si>
  <si>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</si>
  <si>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</si>
  <si>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</si>
  <si>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</si>
  <si>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</si>
  <si>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</si>
  <si>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</si>
  <si>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</si>
  <si>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</si>
  <si>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</si>
  <si>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</si>
  <si>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</si>
  <si>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</si>
  <si>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</si>
  <si>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</si>
  <si>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</si>
  <si>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</si>
  <si>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</si>
  <si>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</si>
  <si>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</si>
  <si>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</si>
  <si>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</si>
  <si>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</si>
  <si>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</si>
  <si>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</si>
  <si>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</si>
  <si>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</si>
  <si>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</si>
  <si>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</si>
  <si>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</si>
  <si>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</si>
  <si>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</si>
  <si>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</si>
  <si>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</si>
  <si>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</si>
  <si>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</si>
  <si>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</si>
  <si>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</si>
  <si>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</si>
  <si>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</si>
  <si>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</si>
  <si>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</si>
  <si>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</si>
  <si>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</si>
  <si>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</si>
  <si>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</si>
  <si>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</si>
  <si>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</si>
  <si>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</si>
  <si>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</si>
  <si>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</si>
  <si>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</si>
  <si>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</si>
  <si>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</si>
  <si>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</si>
  <si>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</si>
  <si>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</si>
  <si>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</si>
  <si>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</si>
  <si>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</si>
  <si>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</si>
  <si>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</si>
  <si>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</si>
  <si>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</si>
  <si>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</si>
  <si>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</si>
  <si>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</si>
  <si>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</si>
  <si>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</si>
  <si>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</si>
  <si>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</si>
  <si>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</si>
  <si>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</si>
  <si>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</si>
  <si>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</si>
  <si>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P8_46</t>
  </si>
  <si>
    <t>P9_46</t>
  </si>
  <si>
    <t>PinHeader</t>
  </si>
  <si>
    <t>GPIO</t>
  </si>
  <si>
    <t>Name</t>
  </si>
  <si>
    <t>PRU</t>
  </si>
  <si>
    <t>GND</t>
  </si>
  <si>
    <t>GPIO1[7]</t>
  </si>
  <si>
    <t>GPIO1{6]</t>
  </si>
  <si>
    <t>GPIO1[2]</t>
  </si>
  <si>
    <t>GPIO1[3]</t>
  </si>
  <si>
    <t>pr1_pru0_pru_r30_15</t>
  </si>
  <si>
    <t>pr1_pru0_pru_r30_14</t>
  </si>
  <si>
    <t>ShepV1-FN</t>
  </si>
  <si>
    <t>pr1_pru0_pru_r31_06</t>
  </si>
  <si>
    <t>pr1_pru0_pru_r31_07</t>
  </si>
  <si>
    <t>pr1_pru0_pru_r31_04</t>
  </si>
  <si>
    <t>pr1_pru0_pru_r31_05</t>
  </si>
  <si>
    <t>pr1_pru0_pru_r31_02</t>
  </si>
  <si>
    <t>pr1_pru0_pru_r31_03</t>
  </si>
  <si>
    <t>pr1_pru0_pru_r31_00</t>
  </si>
  <si>
    <t>pr1_pru0_pru_r31_01</t>
  </si>
  <si>
    <t>pr1_pru0_pru_r31_13</t>
  </si>
  <si>
    <t>pr1_pru0_pru_r31_12</t>
  </si>
  <si>
    <t>pr1_pru0_pru_r31_14</t>
  </si>
  <si>
    <t>pr1_pru0_pru_r31_15</t>
  </si>
  <si>
    <t>ADC RST / PDN</t>
  </si>
  <si>
    <t>EN Harvester</t>
  </si>
  <si>
    <t>Debug Pin0 PRU0</t>
  </si>
  <si>
    <t>Led1 PRU0</t>
  </si>
  <si>
    <t>Led2 User Space</t>
  </si>
  <si>
    <t>GP Button</t>
  </si>
  <si>
    <t>GP Led</t>
  </si>
  <si>
    <t>EN Level Converter</t>
  </si>
  <si>
    <t>Debug Pin1 PRU1</t>
  </si>
  <si>
    <t>Debug Pin0 PRU1</t>
  </si>
  <si>
    <t>Target GPIO2</t>
  </si>
  <si>
    <t>Target GPIO3</t>
  </si>
  <si>
    <t>Target GPIO0</t>
  </si>
  <si>
    <t>Target GPIO1</t>
  </si>
  <si>
    <t>EN MPPT</t>
  </si>
  <si>
    <t>EN V Analog</t>
  </si>
  <si>
    <t>Select Load Host</t>
  </si>
  <si>
    <t>Enable V Fixed</t>
  </si>
  <si>
    <t>SPI CS ADC</t>
  </si>
  <si>
    <t>SPI MISO</t>
  </si>
  <si>
    <t>SPI SCLK</t>
  </si>
  <si>
    <t>Select LOAD PRU</t>
  </si>
  <si>
    <t>SPI MOSI</t>
  </si>
  <si>
    <t>SPI CS DAC</t>
  </si>
  <si>
    <t>SWDIO</t>
  </si>
  <si>
    <t>SWDCLK</t>
  </si>
  <si>
    <t>UART5_CTS</t>
  </si>
  <si>
    <t>UART5_RTS</t>
  </si>
  <si>
    <t>UART4_RTS</t>
  </si>
  <si>
    <t>UART3_RTS</t>
  </si>
  <si>
    <t>UART4_CTS</t>
  </si>
  <si>
    <t>UART3_CTS</t>
  </si>
  <si>
    <t>UART5_TXD</t>
  </si>
  <si>
    <t>UART5_RXD</t>
  </si>
  <si>
    <t>EHRPWM2A</t>
  </si>
  <si>
    <t>TIMER4</t>
  </si>
  <si>
    <t>TIMER7</t>
  </si>
  <si>
    <t>TIMER5</t>
  </si>
  <si>
    <t>TIMER6</t>
  </si>
  <si>
    <t>P9_41A</t>
  </si>
  <si>
    <t>P9_41B</t>
  </si>
  <si>
    <t>P9_42A</t>
  </si>
  <si>
    <t>P9_42B</t>
  </si>
  <si>
    <t>3V3</t>
  </si>
  <si>
    <t>5V0</t>
  </si>
  <si>
    <t>S5V0</t>
  </si>
  <si>
    <t>PWR_BTN</t>
  </si>
  <si>
    <t>SYS_RSTn</t>
  </si>
  <si>
    <t>UART4_RXD</t>
  </si>
  <si>
    <t>VADC</t>
  </si>
  <si>
    <t>AIN4</t>
  </si>
  <si>
    <t>AGND</t>
  </si>
  <si>
    <t>AIN6</t>
  </si>
  <si>
    <t>AIN5</t>
  </si>
  <si>
    <t>AIN2</t>
  </si>
  <si>
    <t>AIN3</t>
  </si>
  <si>
    <t>AIN0</t>
  </si>
  <si>
    <t>AIN1</t>
  </si>
  <si>
    <t>pr1_pru0_pru_r31_16</t>
  </si>
  <si>
    <t>pr1_pru1_pru_r31_16</t>
  </si>
  <si>
    <t>I2C1_SCL</t>
  </si>
  <si>
    <t>I2C1_SDA</t>
  </si>
  <si>
    <t>I2C2_SCL</t>
  </si>
  <si>
    <t>I2C2_SDA</t>
  </si>
  <si>
    <t>Cape Sch &amp; DTS</t>
  </si>
  <si>
    <t>Cape-Sch</t>
  </si>
  <si>
    <t>UART_TX</t>
  </si>
  <si>
    <t>UART_RX</t>
  </si>
  <si>
    <t>GPS-Capelet</t>
  </si>
  <si>
    <t>UART2_TX</t>
  </si>
  <si>
    <t>UART2_RX</t>
  </si>
  <si>
    <t>UART2_TXD</t>
  </si>
  <si>
    <t>UART2_RXD</t>
  </si>
  <si>
    <t>UART1_TXD</t>
  </si>
  <si>
    <t>UART1_RXD</t>
  </si>
  <si>
    <t>SPI1_DO</t>
  </si>
  <si>
    <t>SPI1_D1</t>
  </si>
  <si>
    <t>SPI1_SCLK</t>
  </si>
  <si>
    <t>EHRPWM1B</t>
  </si>
  <si>
    <t>EHRPWM1A</t>
  </si>
  <si>
    <t>UART4_TXD</t>
  </si>
  <si>
    <t>CLKOUT2</t>
  </si>
  <si>
    <t>nRF52</t>
  </si>
  <si>
    <t>V_BATOK</t>
  </si>
  <si>
    <t>V_SUP</t>
  </si>
  <si>
    <t>GPIO1</t>
  </si>
  <si>
    <t>GPIO0</t>
  </si>
  <si>
    <t>GPIO2</t>
  </si>
  <si>
    <t>GPIO3</t>
  </si>
  <si>
    <t>xxx</t>
  </si>
  <si>
    <t>pr1_pru1_pru_r31_08</t>
  </si>
  <si>
    <t>pr1_pru1_pru_r31_10</t>
  </si>
  <si>
    <t>pr1_pru1_pru_r31_09</t>
  </si>
  <si>
    <t>pr1_pru1_pru_r31_11</t>
  </si>
  <si>
    <t>pr1_pru1_pru_r31_06</t>
  </si>
  <si>
    <t>pr1_pru1_pru_r31_07</t>
  </si>
  <si>
    <t>pr1_pru1_pru_r31_04</t>
  </si>
  <si>
    <t>pr1_pru1_pru_r31_05</t>
  </si>
  <si>
    <t>pr1_pru1_pru_r31_02</t>
  </si>
  <si>
    <t>pr1_pru1_pru_r31_03</t>
  </si>
  <si>
    <t>pr1_pru1_pru_r31_00</t>
  </si>
  <si>
    <t>pr1_pru1_pru_r31_01</t>
  </si>
  <si>
    <t>GPS_PPS</t>
  </si>
  <si>
    <t>BB_Blocked</t>
  </si>
  <si>
    <t>PWR</t>
  </si>
  <si>
    <t>eMMC</t>
  </si>
  <si>
    <t>CTRL</t>
  </si>
  <si>
    <t>Analog</t>
  </si>
  <si>
    <t>used</t>
  </si>
  <si>
    <t>ShepV2-FN</t>
  </si>
  <si>
    <t>Mem_SCL</t>
  </si>
  <si>
    <t>Mem_SDA</t>
  </si>
  <si>
    <t>(GPS_UART)</t>
  </si>
  <si>
    <t>(GPS)</t>
  </si>
  <si>
    <t>BTN Sense</t>
  </si>
  <si>
    <t>BTN Led</t>
  </si>
  <si>
    <t>pru1_target_uatx</t>
  </si>
  <si>
    <t>pru1_target_uarx</t>
  </si>
  <si>
    <t>pru1_target_swd_io</t>
  </si>
  <si>
    <t>pru1_target_swd_clk</t>
  </si>
  <si>
    <t>pru1_target_GPIO2</t>
  </si>
  <si>
    <t>pru1_target_GPIO3</t>
  </si>
  <si>
    <t>pru1_target_GPIO0</t>
  </si>
  <si>
    <t>pru1_target_GPIO1</t>
  </si>
  <si>
    <t>Mem_WP</t>
  </si>
  <si>
    <t>WD_ACK</t>
  </si>
  <si>
    <t>SPI1_CS0</t>
  </si>
  <si>
    <t>target_swd_io</t>
  </si>
  <si>
    <t>target_swd_clk</t>
  </si>
  <si>
    <t>(shared pin)</t>
  </si>
  <si>
    <t>pru1_dbg_Led0</t>
  </si>
  <si>
    <t>EN_Shepherd</t>
  </si>
  <si>
    <t>pru/SPI_MISO</t>
  </si>
  <si>
    <t>pru/SPI_MOSI</t>
  </si>
  <si>
    <t>pru/SPI_CS_DAC_EMU</t>
  </si>
  <si>
    <t>pru/SPI_CS_DAC_REC</t>
  </si>
  <si>
    <t>pru/SPI_CS_ADC2_REC</t>
  </si>
  <si>
    <t>pru/SPI_SCK</t>
  </si>
  <si>
    <t>pru/SPI_CS_ADC1_REC</t>
  </si>
  <si>
    <t>pru/SPI_CS_ADC_EMU</t>
  </si>
  <si>
    <t>SPI1_CS1</t>
  </si>
  <si>
    <t>pru1_target_batOK</t>
  </si>
  <si>
    <t>target_GPIO2</t>
  </si>
  <si>
    <t>target_GPIO3</t>
  </si>
  <si>
    <t>target_GPIO0</t>
  </si>
  <si>
    <t>target_GPIO1</t>
  </si>
  <si>
    <t>target_uart_tx</t>
  </si>
  <si>
    <t>target_uart_rx</t>
  </si>
  <si>
    <t>target_io_EN</t>
  </si>
  <si>
    <t>target_Pwr_SEL</t>
  </si>
  <si>
    <t>target_io_SEL</t>
  </si>
  <si>
    <t>pru1_dbg_Led1</t>
  </si>
  <si>
    <t>pru0_dbg_Led1</t>
  </si>
  <si>
    <t>pru0_dbg_Led0</t>
  </si>
  <si>
    <t>I2C</t>
  </si>
  <si>
    <t>mcasp</t>
  </si>
  <si>
    <t>used by shep</t>
  </si>
  <si>
    <t>shareable</t>
  </si>
  <si>
    <t>free on BBG</t>
  </si>
  <si>
    <t>HDMI</t>
  </si>
  <si>
    <t>doubled for</t>
  </si>
  <si>
    <t>pru-timestamping</t>
  </si>
  <si>
    <t>target_io is</t>
  </si>
  <si>
    <t>GPS_nRESET</t>
  </si>
  <si>
    <t>GPS_nSAFEBOOT</t>
  </si>
  <si>
    <t>pru1_target_GPIO4</t>
  </si>
  <si>
    <t>target_GPIO4</t>
  </si>
  <si>
    <t>copy-pin</t>
  </si>
  <si>
    <t>ShepV2.1/2.2-Chg</t>
  </si>
  <si>
    <t>EN_Recorder</t>
  </si>
  <si>
    <t>EN_Emulator</t>
  </si>
  <si>
    <t>ShepV2.3-FN</t>
  </si>
  <si>
    <t>pru1_target_GPIO5</t>
  </si>
  <si>
    <t>pru1_target_GPIO6</t>
  </si>
  <si>
    <t>pru1_target_uart_tx</t>
  </si>
  <si>
    <t>pru1_target_uart_rx</t>
  </si>
  <si>
    <t>prgm1_IO_jTDI</t>
  </si>
  <si>
    <t>prgm1_CLK_jTCK</t>
  </si>
  <si>
    <t>prgm2_IO_jTMS</t>
  </si>
  <si>
    <t>prgm2_CLK_jTDO</t>
  </si>
  <si>
    <t>target_GPIO6</t>
  </si>
  <si>
    <t>target_GPIO5</t>
  </si>
  <si>
    <t>target_dir1_gpio0to3</t>
  </si>
  <si>
    <t>target_dir2_uart_tx</t>
  </si>
  <si>
    <t>FREEEEEEEEEEEE</t>
  </si>
  <si>
    <t>prgm_dir1_TDIO</t>
  </si>
  <si>
    <t>prgm_dir2_TMS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</si>
</sst>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 applyFill="1"/>
    <xf numFmtId="0" fontId="1" fillId="0" borderId="0" xfId="0" applyFont="1"/>
    <xf numFmtId="0" fontId="1" fillId="5" borderId="0" xfId="0" applyFont="1" applyFill="1"/>
    <xf numFmtId="0" fontId="2" fillId="2" borderId="0" xfId="0" applyFont="1" applyFill="1"/>
    <xf numFmtId="0" fontId="0" fillId="5" borderId="0" xfId="0" applyFill="1"/>
    <xf numFmtId="0" fontId="0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95" totalsRowShown="0">
  <autoFilter ref="A1:L95" xr:uid="{00000000-0009-0000-0100-000001000000}"/>
  <sortState xmlns:xlrd2="http://schemas.microsoft.com/office/spreadsheetml/2017/richdata2" ref="A2:H95">
    <sortCondition ref="A1:A95"/>
  </sortState>
  <tableColumns count="12">
    <tableColumn id="1" xr3:uid="{00000000-0010-0000-0000-000001000000}" name="PinHeader"/>
    <tableColumn id="2" xr3:uid="{00000000-0010-0000-0000-000002000000}" name="GPIO"/>
    <tableColumn id="3" xr3:uid="{00000000-0010-0000-0000-000003000000}" name="Name"/>
    <tableColumn id="8" xr3:uid="{8C433A76-0473-49F6-8F08-C993F448DC4D}" name="BB_Blocked"/>
    <tableColumn id="4" xr3:uid="{00000000-0010-0000-0000-000004000000}" name="PRU"/>
    <tableColumn id="5" xr3:uid="{00000000-0010-0000-0000-000005000000}" name="ShepV1-FN" dataDxfId="3"/>
    <tableColumn id="6" xr3:uid="{00000000-0010-0000-0000-000006000000}" name="GPS-Capelet"/>
    <tableColumn id="7" xr3:uid="{00000000-0010-0000-0000-000007000000}" name="nRF52"/>
    <tableColumn id="11" xr3:uid="{90E88DEF-CAC7-45D1-828A-EFFD1D0869D6}" name="copy-pin" dataDxfId="2">
      <calculatedColumnFormula>Tabelle1[[#This Row],[PinHeader]]</calculatedColumnFormula>
    </tableColumn>
    <tableColumn id="10" xr3:uid="{586FACFA-29E6-4265-AE51-A8713D1E500A}" name="ShepV2-FN" dataDxfId="1"/>
    <tableColumn id="12" xr3:uid="{6023C99F-0439-4A92-ABC4-3DD041F85455}" name="ShepV2.1/2.2-Chg"/>
    <tableColumn id="13" xr3:uid="{54036102-03EB-4E8E-BEAE-88BCF54E0963}" name="ShepV2.3-FN" dataDxfId="0">
      <calculatedColumnFormula>#REF!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"/>
  <sheetViews>
    <sheetView tabSelected="1" workbookViewId="0">
      <selection activeCell="M38" sqref="M38"/>
    </sheetView>
  </sheetViews>
  <sheetFormatPr defaultColWidth="11.5546875" defaultRowHeight="14.4" x14ac:dyDescent="0.3"/>
  <cols>
    <col min="2" max="2" width="7.33203125" customWidth="1"/>
    <col min="5" max="5" width="19.33203125" customWidth="1"/>
    <col min="6" max="6" width="21.33203125" customWidth="1"/>
    <col min="7" max="7" width="12.88671875" customWidth="1"/>
    <col min="8" max="8" width="9" customWidth="1"/>
    <col min="9" max="9" width="10.33203125" customWidth="1"/>
    <col min="10" max="10" width="19.33203125" customWidth="1"/>
    <col min="11" max="11" width="19.44140625" customWidth="1"/>
    <col min="12" max="12" width="19.5546875" customWidth="1"/>
  </cols>
  <sheetData>
    <row r="1" spans="1:12" x14ac:dyDescent="0.3">
      <c r="A1" t="s">
        <v>90</v>
      </c>
      <c r="B1" t="s">
        <v>91</v>
      </c>
      <c r="C1" t="s">
        <v>92</v>
      </c>
      <c r="D1" t="s">
        <v>217</v>
      </c>
      <c r="E1" t="s">
        <v>93</v>
      </c>
      <c r="F1" t="s">
        <v>101</v>
      </c>
      <c r="G1" t="s">
        <v>182</v>
      </c>
      <c r="H1" t="s">
        <v>196</v>
      </c>
      <c r="I1" t="s">
        <v>281</v>
      </c>
      <c r="J1" t="s">
        <v>223</v>
      </c>
      <c r="K1" t="s">
        <v>282</v>
      </c>
      <c r="L1" t="s">
        <v>285</v>
      </c>
    </row>
    <row r="2" spans="1:12" x14ac:dyDescent="0.3">
      <c r="A2" t="s">
        <v>0</v>
      </c>
      <c r="C2" t="s">
        <v>94</v>
      </c>
      <c r="D2" s="4" t="s">
        <v>218</v>
      </c>
      <c r="F2" s="2" t="s">
        <v>94</v>
      </c>
      <c r="G2" s="2" t="s">
        <v>94</v>
      </c>
      <c r="I2" t="str">
        <f>Tabelle1[[#This Row],[PinHeader]]</f>
        <v>P8_01</v>
      </c>
    </row>
    <row r="3" spans="1:12" x14ac:dyDescent="0.3">
      <c r="A3" t="s">
        <v>1</v>
      </c>
      <c r="C3" t="s">
        <v>94</v>
      </c>
      <c r="D3" s="4" t="s">
        <v>218</v>
      </c>
      <c r="F3" s="2" t="s">
        <v>94</v>
      </c>
      <c r="G3" s="2" t="s">
        <v>94</v>
      </c>
      <c r="I3" t="str">
        <f>Tabelle1[[#This Row],[PinHeader]]</f>
        <v>P8_02</v>
      </c>
    </row>
    <row r="4" spans="1:12" x14ac:dyDescent="0.3">
      <c r="A4" t="s">
        <v>2</v>
      </c>
      <c r="B4">
        <v>38</v>
      </c>
      <c r="C4" t="s">
        <v>96</v>
      </c>
      <c r="D4" s="4" t="s">
        <v>219</v>
      </c>
      <c r="I4" t="str">
        <f>Tabelle1[[#This Row],[PinHeader]]</f>
        <v>P8_03</v>
      </c>
    </row>
    <row r="5" spans="1:12" x14ac:dyDescent="0.3">
      <c r="A5" t="s">
        <v>3</v>
      </c>
      <c r="B5">
        <v>39</v>
      </c>
      <c r="C5" t="s">
        <v>95</v>
      </c>
      <c r="D5" s="4" t="s">
        <v>219</v>
      </c>
      <c r="I5" t="str">
        <f>Tabelle1[[#This Row],[PinHeader]]</f>
        <v>P8_04</v>
      </c>
    </row>
    <row r="6" spans="1:12" x14ac:dyDescent="0.3">
      <c r="A6" t="s">
        <v>4</v>
      </c>
      <c r="B6">
        <v>34</v>
      </c>
      <c r="C6" t="s">
        <v>97</v>
      </c>
      <c r="D6" s="4" t="s">
        <v>219</v>
      </c>
      <c r="I6" t="str">
        <f>Tabelle1[[#This Row],[PinHeader]]</f>
        <v>P8_05</v>
      </c>
    </row>
    <row r="7" spans="1:12" x14ac:dyDescent="0.3">
      <c r="A7" t="s">
        <v>5</v>
      </c>
      <c r="B7">
        <v>35</v>
      </c>
      <c r="C7" t="s">
        <v>98</v>
      </c>
      <c r="D7" s="4" t="s">
        <v>219</v>
      </c>
      <c r="I7" t="str">
        <f>Tabelle1[[#This Row],[PinHeader]]</f>
        <v>P8_06</v>
      </c>
    </row>
    <row r="8" spans="1:12" x14ac:dyDescent="0.3">
      <c r="A8" t="s">
        <v>6</v>
      </c>
      <c r="B8">
        <v>66</v>
      </c>
      <c r="C8" t="s">
        <v>149</v>
      </c>
      <c r="F8" t="s">
        <v>203</v>
      </c>
      <c r="G8" s="2" t="s">
        <v>216</v>
      </c>
      <c r="I8" t="str">
        <f>Tabelle1[[#This Row],[PinHeader]]</f>
        <v>P8_07</v>
      </c>
      <c r="J8" s="3" t="s">
        <v>227</v>
      </c>
      <c r="L8" s="3" t="str">
        <f>Tabelle1[[#This Row],[ShepV2-FN]]</f>
        <v>(GPS)</v>
      </c>
    </row>
    <row r="9" spans="1:12" x14ac:dyDescent="0.3">
      <c r="A9" t="s">
        <v>7</v>
      </c>
      <c r="B9">
        <v>67</v>
      </c>
      <c r="C9" t="s">
        <v>150</v>
      </c>
      <c r="F9" t="s">
        <v>203</v>
      </c>
      <c r="G9" s="2" t="s">
        <v>277</v>
      </c>
      <c r="I9" t="str">
        <f>Tabelle1[[#This Row],[PinHeader]]</f>
        <v>P8_08</v>
      </c>
      <c r="J9" s="3" t="s">
        <v>227</v>
      </c>
      <c r="L9" s="3" t="str">
        <f>Tabelle1[[#This Row],[ShepV2-FN]]</f>
        <v>(GPS)</v>
      </c>
    </row>
    <row r="10" spans="1:12" x14ac:dyDescent="0.3">
      <c r="A10" t="s">
        <v>8</v>
      </c>
      <c r="B10">
        <v>69</v>
      </c>
      <c r="C10" t="s">
        <v>151</v>
      </c>
      <c r="F10" t="s">
        <v>203</v>
      </c>
      <c r="G10" s="2" t="s">
        <v>278</v>
      </c>
      <c r="I10" t="str">
        <f>Tabelle1[[#This Row],[PinHeader]]</f>
        <v>P8_09</v>
      </c>
      <c r="J10" s="3" t="s">
        <v>227</v>
      </c>
      <c r="L10" s="3" t="str">
        <f>Tabelle1[[#This Row],[ShepV2-FN]]</f>
        <v>(GPS)</v>
      </c>
    </row>
    <row r="11" spans="1:12" x14ac:dyDescent="0.3">
      <c r="A11" t="s">
        <v>9</v>
      </c>
      <c r="B11">
        <v>68</v>
      </c>
      <c r="C11" t="s">
        <v>152</v>
      </c>
      <c r="I11" t="str">
        <f>Tabelle1[[#This Row],[PinHeader]]</f>
        <v>P8_10</v>
      </c>
      <c r="J11" s="3" t="s">
        <v>239</v>
      </c>
      <c r="L11" s="3" t="str">
        <f>Tabelle1[[#This Row],[ShepV2-FN]]</f>
        <v>WD_ACK</v>
      </c>
    </row>
    <row r="12" spans="1:12" x14ac:dyDescent="0.3">
      <c r="A12" t="s">
        <v>10</v>
      </c>
      <c r="B12">
        <v>45</v>
      </c>
      <c r="E12" t="s">
        <v>99</v>
      </c>
      <c r="F12" t="s">
        <v>116</v>
      </c>
      <c r="I12" t="str">
        <f>Tabelle1[[#This Row],[PinHeader]]</f>
        <v>P8_11</v>
      </c>
      <c r="J12" s="3" t="s">
        <v>266</v>
      </c>
      <c r="L12" s="3" t="str">
        <f>Tabelle1[[#This Row],[ShepV2-FN]]</f>
        <v>pru0_dbg_Led1</v>
      </c>
    </row>
    <row r="13" spans="1:12" x14ac:dyDescent="0.3">
      <c r="A13" t="s">
        <v>11</v>
      </c>
      <c r="B13">
        <v>44</v>
      </c>
      <c r="E13" t="s">
        <v>100</v>
      </c>
      <c r="F13" s="1" t="s">
        <v>117</v>
      </c>
      <c r="I13" t="str">
        <f>Tabelle1[[#This Row],[PinHeader]]</f>
        <v>P8_12</v>
      </c>
      <c r="J13" s="3" t="s">
        <v>267</v>
      </c>
      <c r="L13" s="3" t="str">
        <f>Tabelle1[[#This Row],[ShepV2-FN]]</f>
        <v>pru0_dbg_Led0</v>
      </c>
    </row>
    <row r="14" spans="1:12" x14ac:dyDescent="0.3">
      <c r="A14" t="s">
        <v>12</v>
      </c>
      <c r="B14">
        <v>23</v>
      </c>
      <c r="F14" s="1" t="s">
        <v>115</v>
      </c>
      <c r="I14" t="str">
        <f>Tabelle1[[#This Row],[PinHeader]]</f>
        <v>P8_13</v>
      </c>
      <c r="J14" s="3" t="s">
        <v>245</v>
      </c>
      <c r="L14" s="3" t="str">
        <f>Tabelle1[[#This Row],[ShepV2-FN]]</f>
        <v>EN_Shepherd</v>
      </c>
    </row>
    <row r="15" spans="1:12" x14ac:dyDescent="0.3">
      <c r="A15" t="s">
        <v>13</v>
      </c>
      <c r="B15">
        <v>26</v>
      </c>
      <c r="I15" t="str">
        <f>Tabelle1[[#This Row],[PinHeader]]</f>
        <v>P8_14</v>
      </c>
      <c r="J15" s="5" t="s">
        <v>258</v>
      </c>
      <c r="L15" s="3" t="str">
        <f>Tabelle1[[#This Row],[ShepV2-FN]]</f>
        <v>target_GPIO0</v>
      </c>
    </row>
    <row r="16" spans="1:12" x14ac:dyDescent="0.3">
      <c r="A16" t="s">
        <v>14</v>
      </c>
      <c r="B16">
        <v>47</v>
      </c>
      <c r="E16" t="s">
        <v>113</v>
      </c>
      <c r="I16" t="str">
        <f>Tabelle1[[#This Row],[PinHeader]]</f>
        <v>P8_15</v>
      </c>
      <c r="J16" s="5" t="s">
        <v>257</v>
      </c>
      <c r="L16" s="3" t="str">
        <f>Tabelle1[[#This Row],[ShepV2-FN]]</f>
        <v>target_GPIO3</v>
      </c>
    </row>
    <row r="17" spans="1:12" x14ac:dyDescent="0.3">
      <c r="A17" t="s">
        <v>15</v>
      </c>
      <c r="B17">
        <v>46</v>
      </c>
      <c r="E17" t="s">
        <v>112</v>
      </c>
      <c r="I17" t="str">
        <f>Tabelle1[[#This Row],[PinHeader]]</f>
        <v>P8_16</v>
      </c>
      <c r="J17" s="5" t="s">
        <v>256</v>
      </c>
      <c r="K17" s="6"/>
      <c r="L17" s="3" t="str">
        <f>Tabelle1[[#This Row],[ShepV2-FN]]</f>
        <v>target_GPIO2</v>
      </c>
    </row>
    <row r="18" spans="1:12" x14ac:dyDescent="0.3">
      <c r="A18" t="s">
        <v>16</v>
      </c>
      <c r="B18">
        <v>27</v>
      </c>
      <c r="I18" t="str">
        <f>Tabelle1[[#This Row],[PinHeader]]</f>
        <v>P8_17</v>
      </c>
      <c r="J18" s="5" t="s">
        <v>259</v>
      </c>
      <c r="K18" s="6"/>
      <c r="L18" s="3" t="str">
        <f>Tabelle1[[#This Row],[ShepV2-FN]]</f>
        <v>target_GPIO1</v>
      </c>
    </row>
    <row r="19" spans="1:12" x14ac:dyDescent="0.3">
      <c r="A19" t="s">
        <v>17</v>
      </c>
      <c r="B19">
        <v>65</v>
      </c>
      <c r="I19" t="str">
        <f>Tabelle1[[#This Row],[PinHeader]]</f>
        <v>P8_18</v>
      </c>
      <c r="J19" s="3" t="s">
        <v>228</v>
      </c>
      <c r="K19" s="6"/>
      <c r="L19" s="3" t="str">
        <f>Tabelle1[[#This Row],[ShepV2-FN]]</f>
        <v>BTN Sense</v>
      </c>
    </row>
    <row r="20" spans="1:12" x14ac:dyDescent="0.3">
      <c r="A20" t="s">
        <v>18</v>
      </c>
      <c r="B20">
        <v>22</v>
      </c>
      <c r="C20" t="s">
        <v>148</v>
      </c>
      <c r="I20" t="str">
        <f>Tabelle1[[#This Row],[PinHeader]]</f>
        <v>P8_19</v>
      </c>
      <c r="J20" s="3" t="s">
        <v>229</v>
      </c>
      <c r="K20" s="6"/>
      <c r="L20" s="3" t="str">
        <f>Tabelle1[[#This Row],[ShepV2-FN]]</f>
        <v>BTN Led</v>
      </c>
    </row>
    <row r="21" spans="1:12" x14ac:dyDescent="0.3">
      <c r="A21" t="s">
        <v>19</v>
      </c>
      <c r="B21">
        <v>63</v>
      </c>
      <c r="D21" s="4" t="s">
        <v>219</v>
      </c>
      <c r="E21" t="s">
        <v>110</v>
      </c>
      <c r="I21" t="str">
        <f>Tabelle1[[#This Row],[PinHeader]]</f>
        <v>P8_20</v>
      </c>
      <c r="K21" s="6"/>
    </row>
    <row r="22" spans="1:12" x14ac:dyDescent="0.3">
      <c r="A22" t="s">
        <v>20</v>
      </c>
      <c r="B22">
        <v>62</v>
      </c>
      <c r="D22" s="4" t="s">
        <v>219</v>
      </c>
      <c r="E22" t="s">
        <v>111</v>
      </c>
      <c r="I22" t="str">
        <f>Tabelle1[[#This Row],[PinHeader]]</f>
        <v>P8_21</v>
      </c>
      <c r="K22" s="6"/>
    </row>
    <row r="23" spans="1:12" x14ac:dyDescent="0.3">
      <c r="A23" t="s">
        <v>21</v>
      </c>
      <c r="B23">
        <v>37</v>
      </c>
      <c r="D23" s="4" t="s">
        <v>219</v>
      </c>
      <c r="I23" t="str">
        <f>Tabelle1[[#This Row],[PinHeader]]</f>
        <v>P8_22</v>
      </c>
      <c r="K23" s="6"/>
    </row>
    <row r="24" spans="1:12" x14ac:dyDescent="0.3">
      <c r="A24" t="s">
        <v>22</v>
      </c>
      <c r="B24">
        <v>36</v>
      </c>
      <c r="D24" s="4" t="s">
        <v>219</v>
      </c>
      <c r="I24" t="str">
        <f>Tabelle1[[#This Row],[PinHeader]]</f>
        <v>P8_23</v>
      </c>
      <c r="K24" s="6"/>
    </row>
    <row r="25" spans="1:12" x14ac:dyDescent="0.3">
      <c r="A25" t="s">
        <v>23</v>
      </c>
      <c r="B25">
        <v>33</v>
      </c>
      <c r="D25" s="4" t="s">
        <v>219</v>
      </c>
      <c r="I25" t="str">
        <f>Tabelle1[[#This Row],[PinHeader]]</f>
        <v>P8_24</v>
      </c>
      <c r="K25" s="6"/>
    </row>
    <row r="26" spans="1:12" x14ac:dyDescent="0.3">
      <c r="A26" t="s">
        <v>24</v>
      </c>
      <c r="B26">
        <v>32</v>
      </c>
      <c r="D26" s="4" t="s">
        <v>219</v>
      </c>
      <c r="I26" t="str">
        <f>Tabelle1[[#This Row],[PinHeader]]</f>
        <v>P8_25</v>
      </c>
      <c r="K26" s="6"/>
    </row>
    <row r="27" spans="1:12" x14ac:dyDescent="0.3">
      <c r="A27" t="s">
        <v>25</v>
      </c>
      <c r="B27">
        <v>61</v>
      </c>
      <c r="I27" t="str">
        <f>Tabelle1[[#This Row],[PinHeader]]</f>
        <v>P8_26</v>
      </c>
      <c r="J27" s="3" t="s">
        <v>280</v>
      </c>
      <c r="K27" s="6"/>
      <c r="L27" s="3" t="str">
        <f>Tabelle1[[#This Row],[ShepV2-FN]]</f>
        <v>target_GPIO4</v>
      </c>
    </row>
    <row r="28" spans="1:12" x14ac:dyDescent="0.3">
      <c r="A28" t="s">
        <v>26</v>
      </c>
      <c r="B28">
        <v>86</v>
      </c>
      <c r="D28" s="1" t="s">
        <v>273</v>
      </c>
      <c r="E28" t="s">
        <v>204</v>
      </c>
      <c r="I28" t="str">
        <f>Tabelle1[[#This Row],[PinHeader]]</f>
        <v>P8_27</v>
      </c>
      <c r="J28" s="3" t="s">
        <v>255</v>
      </c>
      <c r="K28" s="7" t="s">
        <v>279</v>
      </c>
      <c r="L28" s="9" t="s">
        <v>288</v>
      </c>
    </row>
    <row r="29" spans="1:12" x14ac:dyDescent="0.3">
      <c r="A29" t="s">
        <v>27</v>
      </c>
      <c r="B29">
        <v>88</v>
      </c>
      <c r="D29" s="1" t="s">
        <v>273</v>
      </c>
      <c r="E29" t="s">
        <v>205</v>
      </c>
      <c r="F29" s="1" t="s">
        <v>114</v>
      </c>
      <c r="I29" t="str">
        <f>Tabelle1[[#This Row],[PinHeader]]</f>
        <v>P8_28</v>
      </c>
      <c r="J29" s="3" t="s">
        <v>244</v>
      </c>
      <c r="K29" s="6"/>
      <c r="L29" s="3" t="str">
        <f>Tabelle1[[#This Row],[ShepV2-FN]]</f>
        <v>pru1_dbg_Led0</v>
      </c>
    </row>
    <row r="30" spans="1:12" x14ac:dyDescent="0.3">
      <c r="A30" t="s">
        <v>28</v>
      </c>
      <c r="B30">
        <v>87</v>
      </c>
      <c r="D30" s="1" t="s">
        <v>273</v>
      </c>
      <c r="E30" t="s">
        <v>206</v>
      </c>
      <c r="I30" t="str">
        <f>Tabelle1[[#This Row],[PinHeader]]</f>
        <v>P8_29</v>
      </c>
      <c r="J30" s="3" t="s">
        <v>279</v>
      </c>
      <c r="K30" s="7" t="s">
        <v>255</v>
      </c>
      <c r="L30" s="9" t="s">
        <v>255</v>
      </c>
    </row>
    <row r="31" spans="1:12" x14ac:dyDescent="0.3">
      <c r="A31" t="s">
        <v>29</v>
      </c>
      <c r="B31">
        <v>89</v>
      </c>
      <c r="D31" s="1" t="s">
        <v>273</v>
      </c>
      <c r="E31" t="s">
        <v>207</v>
      </c>
      <c r="F31" s="1" t="s">
        <v>118</v>
      </c>
      <c r="I31" t="str">
        <f>Tabelle1[[#This Row],[PinHeader]]</f>
        <v>P8_30</v>
      </c>
      <c r="J31" s="3" t="s">
        <v>265</v>
      </c>
      <c r="K31" s="6"/>
      <c r="L31" s="3" t="str">
        <f>Tabelle1[[#This Row],[ShepV2-FN]]</f>
        <v>pru1_dbg_Led1</v>
      </c>
    </row>
    <row r="32" spans="1:12" x14ac:dyDescent="0.3">
      <c r="A32" t="s">
        <v>30</v>
      </c>
      <c r="B32">
        <v>10</v>
      </c>
      <c r="C32" t="s">
        <v>140</v>
      </c>
      <c r="D32" s="1" t="s">
        <v>273</v>
      </c>
      <c r="I32" t="str">
        <f>Tabelle1[[#This Row],[PinHeader]]</f>
        <v>P8_31</v>
      </c>
      <c r="J32" s="3"/>
      <c r="K32" s="6"/>
      <c r="L32" s="9" t="s">
        <v>299</v>
      </c>
    </row>
    <row r="33" spans="1:12" x14ac:dyDescent="0.3">
      <c r="A33" t="s">
        <v>31</v>
      </c>
      <c r="B33">
        <v>11</v>
      </c>
      <c r="C33" t="s">
        <v>141</v>
      </c>
      <c r="D33" s="1" t="s">
        <v>273</v>
      </c>
      <c r="I33" t="str">
        <f>Tabelle1[[#This Row],[PinHeader]]</f>
        <v>P8_32</v>
      </c>
      <c r="J33" s="3"/>
      <c r="K33" s="6"/>
      <c r="L33" s="9" t="s">
        <v>300</v>
      </c>
    </row>
    <row r="34" spans="1:12" x14ac:dyDescent="0.3">
      <c r="A34" t="s">
        <v>32</v>
      </c>
      <c r="B34">
        <v>9</v>
      </c>
      <c r="C34" t="s">
        <v>142</v>
      </c>
      <c r="D34" s="1" t="s">
        <v>273</v>
      </c>
      <c r="F34" s="1" t="s">
        <v>119</v>
      </c>
      <c r="I34" t="str">
        <f>Tabelle1[[#This Row],[PinHeader]]</f>
        <v>P8_33</v>
      </c>
      <c r="J34" s="3"/>
      <c r="K34" s="6"/>
      <c r="L34" s="9" t="s">
        <v>292</v>
      </c>
    </row>
    <row r="35" spans="1:12" x14ac:dyDescent="0.3">
      <c r="A35" t="s">
        <v>33</v>
      </c>
      <c r="B35">
        <v>81</v>
      </c>
      <c r="C35" t="s">
        <v>143</v>
      </c>
      <c r="D35" s="1" t="s">
        <v>273</v>
      </c>
      <c r="F35" s="1" t="s">
        <v>120</v>
      </c>
      <c r="I35" t="str">
        <f>Tabelle1[[#This Row],[PinHeader]]</f>
        <v>P8_34</v>
      </c>
      <c r="J35" s="3"/>
      <c r="K35" s="6"/>
      <c r="L35" s="9" t="s">
        <v>294</v>
      </c>
    </row>
    <row r="36" spans="1:12" x14ac:dyDescent="0.3">
      <c r="A36" t="s">
        <v>34</v>
      </c>
      <c r="B36">
        <v>8</v>
      </c>
      <c r="C36" t="s">
        <v>144</v>
      </c>
      <c r="D36" s="1" t="s">
        <v>273</v>
      </c>
      <c r="I36" t="str">
        <f>Tabelle1[[#This Row],[PinHeader]]</f>
        <v>P8_35</v>
      </c>
      <c r="J36" s="3"/>
      <c r="K36" s="6"/>
      <c r="L36" s="9" t="s">
        <v>293</v>
      </c>
    </row>
    <row r="37" spans="1:12" x14ac:dyDescent="0.3">
      <c r="A37" t="s">
        <v>35</v>
      </c>
      <c r="B37">
        <v>80</v>
      </c>
      <c r="C37" t="s">
        <v>145</v>
      </c>
      <c r="D37" s="1" t="s">
        <v>273</v>
      </c>
      <c r="F37" s="1" t="s">
        <v>121</v>
      </c>
      <c r="I37" t="str">
        <f>Tabelle1[[#This Row],[PinHeader]]</f>
        <v>P8_36</v>
      </c>
      <c r="J37" s="3"/>
      <c r="K37" s="6"/>
      <c r="L37" s="9" t="s">
        <v>295</v>
      </c>
    </row>
    <row r="38" spans="1:12" x14ac:dyDescent="0.3">
      <c r="A38" t="s">
        <v>36</v>
      </c>
      <c r="B38">
        <v>78</v>
      </c>
      <c r="C38" t="s">
        <v>146</v>
      </c>
      <c r="D38" s="1" t="s">
        <v>273</v>
      </c>
      <c r="I38" t="str">
        <f>Tabelle1[[#This Row],[PinHeader]]</f>
        <v>P8_37</v>
      </c>
      <c r="J38" s="3"/>
      <c r="K38" s="6"/>
      <c r="L38" s="9" t="s">
        <v>296</v>
      </c>
    </row>
    <row r="39" spans="1:12" x14ac:dyDescent="0.3">
      <c r="A39" t="s">
        <v>37</v>
      </c>
      <c r="B39">
        <v>79</v>
      </c>
      <c r="C39" t="s">
        <v>147</v>
      </c>
      <c r="D39" s="1" t="s">
        <v>273</v>
      </c>
      <c r="I39" t="str">
        <f>Tabelle1[[#This Row],[PinHeader]]</f>
        <v>P8_38</v>
      </c>
      <c r="J39" s="3"/>
      <c r="K39" s="6"/>
      <c r="L39" s="9" t="s">
        <v>297</v>
      </c>
    </row>
    <row r="40" spans="1:12" x14ac:dyDescent="0.3">
      <c r="A40" t="s">
        <v>38</v>
      </c>
      <c r="B40">
        <v>76</v>
      </c>
      <c r="D40" s="1" t="s">
        <v>273</v>
      </c>
      <c r="E40" t="s">
        <v>208</v>
      </c>
      <c r="I40" t="str">
        <f>Tabelle1[[#This Row],[PinHeader]]</f>
        <v>P8_39</v>
      </c>
      <c r="J40" s="3" t="s">
        <v>233</v>
      </c>
      <c r="K40" s="7" t="s">
        <v>234</v>
      </c>
      <c r="L40" s="9" t="s">
        <v>287</v>
      </c>
    </row>
    <row r="41" spans="1:12" x14ac:dyDescent="0.3">
      <c r="A41" t="s">
        <v>39</v>
      </c>
      <c r="B41">
        <v>77</v>
      </c>
      <c r="D41" s="1" t="s">
        <v>273</v>
      </c>
      <c r="E41" t="s">
        <v>209</v>
      </c>
      <c r="I41" t="str">
        <f>Tabelle1[[#This Row],[PinHeader]]</f>
        <v>P8_40</v>
      </c>
      <c r="J41" s="3" t="s">
        <v>232</v>
      </c>
      <c r="K41" s="7" t="s">
        <v>235</v>
      </c>
      <c r="L41" s="9" t="s">
        <v>289</v>
      </c>
    </row>
    <row r="42" spans="1:12" x14ac:dyDescent="0.3">
      <c r="A42" t="s">
        <v>40</v>
      </c>
      <c r="B42">
        <v>74</v>
      </c>
      <c r="D42" s="1" t="s">
        <v>273</v>
      </c>
      <c r="E42" t="s">
        <v>210</v>
      </c>
      <c r="F42" t="s">
        <v>123</v>
      </c>
      <c r="I42" t="str">
        <f>Tabelle1[[#This Row],[PinHeader]]</f>
        <v>P8_41</v>
      </c>
      <c r="J42" s="3" t="s">
        <v>230</v>
      </c>
      <c r="K42" s="6"/>
      <c r="L42" s="9" t="s">
        <v>279</v>
      </c>
    </row>
    <row r="43" spans="1:12" x14ac:dyDescent="0.3">
      <c r="A43" t="s">
        <v>41</v>
      </c>
      <c r="B43">
        <v>75</v>
      </c>
      <c r="D43" s="1" t="s">
        <v>273</v>
      </c>
      <c r="E43" t="s">
        <v>211</v>
      </c>
      <c r="F43" t="s">
        <v>122</v>
      </c>
      <c r="I43" t="str">
        <f>Tabelle1[[#This Row],[PinHeader]]</f>
        <v>P8_42</v>
      </c>
      <c r="J43" s="3" t="s">
        <v>231</v>
      </c>
      <c r="K43" s="6"/>
      <c r="L43" s="9" t="s">
        <v>286</v>
      </c>
    </row>
    <row r="44" spans="1:12" x14ac:dyDescent="0.3">
      <c r="A44" t="s">
        <v>42</v>
      </c>
      <c r="B44">
        <v>72</v>
      </c>
      <c r="D44" s="1" t="s">
        <v>273</v>
      </c>
      <c r="E44" t="s">
        <v>212</v>
      </c>
      <c r="F44" s="1" t="s">
        <v>124</v>
      </c>
      <c r="H44" s="2" t="s">
        <v>201</v>
      </c>
      <c r="I44" t="str">
        <f>Tabelle1[[#This Row],[PinHeader]]</f>
        <v>P8_43</v>
      </c>
      <c r="J44" s="3" t="s">
        <v>234</v>
      </c>
      <c r="K44" s="7" t="s">
        <v>233</v>
      </c>
      <c r="L44" s="9" t="str">
        <f>Tabelle1[[#This Row],[ShepV2-FN]]</f>
        <v>pru1_target_GPIO2</v>
      </c>
    </row>
    <row r="45" spans="1:12" x14ac:dyDescent="0.3">
      <c r="A45" t="s">
        <v>43</v>
      </c>
      <c r="B45">
        <v>73</v>
      </c>
      <c r="D45" s="1" t="s">
        <v>273</v>
      </c>
      <c r="E45" t="s">
        <v>213</v>
      </c>
      <c r="F45" s="1" t="s">
        <v>125</v>
      </c>
      <c r="H45" s="2" t="s">
        <v>202</v>
      </c>
      <c r="I45" t="str">
        <f>Tabelle1[[#This Row],[PinHeader]]</f>
        <v>P8_44</v>
      </c>
      <c r="J45" s="3" t="s">
        <v>235</v>
      </c>
      <c r="K45" s="7" t="s">
        <v>232</v>
      </c>
      <c r="L45" s="9" t="str">
        <f>Tabelle1[[#This Row],[ShepV2-FN]]</f>
        <v>pru1_target_GPIO3</v>
      </c>
    </row>
    <row r="46" spans="1:12" x14ac:dyDescent="0.3">
      <c r="A46" t="s">
        <v>44</v>
      </c>
      <c r="B46">
        <v>70</v>
      </c>
      <c r="D46" s="1" t="s">
        <v>273</v>
      </c>
      <c r="E46" t="s">
        <v>214</v>
      </c>
      <c r="F46" s="1" t="s">
        <v>126</v>
      </c>
      <c r="H46" s="2" t="s">
        <v>200</v>
      </c>
      <c r="I46" t="str">
        <f>Tabelle1[[#This Row],[PinHeader]]</f>
        <v>P8_45</v>
      </c>
      <c r="J46" s="3" t="s">
        <v>236</v>
      </c>
      <c r="K46" s="6"/>
      <c r="L46" s="3" t="str">
        <f>Tabelle1[[#This Row],[ShepV2-FN]]</f>
        <v>pru1_target_GPIO0</v>
      </c>
    </row>
    <row r="47" spans="1:12" x14ac:dyDescent="0.3">
      <c r="A47" t="s">
        <v>88</v>
      </c>
      <c r="B47">
        <v>71</v>
      </c>
      <c r="D47" s="1" t="s">
        <v>273</v>
      </c>
      <c r="E47" t="s">
        <v>215</v>
      </c>
      <c r="F47" s="1" t="s">
        <v>127</v>
      </c>
      <c r="H47" s="2" t="s">
        <v>199</v>
      </c>
      <c r="I47" t="str">
        <f>Tabelle1[[#This Row],[PinHeader]]</f>
        <v>P8_46</v>
      </c>
      <c r="J47" s="3" t="s">
        <v>237</v>
      </c>
      <c r="K47" s="6"/>
      <c r="L47" s="3" t="str">
        <f>Tabelle1[[#This Row],[ShepV2-FN]]</f>
        <v>pru1_target_GPIO1</v>
      </c>
    </row>
    <row r="48" spans="1:12" x14ac:dyDescent="0.3">
      <c r="A48" t="s">
        <v>45</v>
      </c>
      <c r="C48" t="s">
        <v>94</v>
      </c>
      <c r="D48" s="4" t="s">
        <v>218</v>
      </c>
      <c r="F48" s="2" t="s">
        <v>94</v>
      </c>
      <c r="G48" s="2" t="s">
        <v>94</v>
      </c>
      <c r="I48" t="str">
        <f>Tabelle1[[#This Row],[PinHeader]]</f>
        <v>P9_01</v>
      </c>
      <c r="K48" s="6"/>
      <c r="L48" s="3"/>
    </row>
    <row r="49" spans="1:12" x14ac:dyDescent="0.3">
      <c r="A49" t="s">
        <v>46</v>
      </c>
      <c r="C49" t="s">
        <v>94</v>
      </c>
      <c r="D49" s="4" t="s">
        <v>218</v>
      </c>
      <c r="F49" s="2" t="s">
        <v>94</v>
      </c>
      <c r="G49" s="2" t="s">
        <v>94</v>
      </c>
      <c r="I49" t="str">
        <f>Tabelle1[[#This Row],[PinHeader]]</f>
        <v>P9_02</v>
      </c>
      <c r="K49" s="6"/>
      <c r="L49" s="3"/>
    </row>
    <row r="50" spans="1:12" x14ac:dyDescent="0.3">
      <c r="A50" t="s">
        <v>47</v>
      </c>
      <c r="C50" t="s">
        <v>157</v>
      </c>
      <c r="D50" s="4" t="s">
        <v>218</v>
      </c>
      <c r="F50" s="2" t="s">
        <v>157</v>
      </c>
      <c r="G50" s="2" t="s">
        <v>157</v>
      </c>
      <c r="I50" t="str">
        <f>Tabelle1[[#This Row],[PinHeader]]</f>
        <v>P9_03</v>
      </c>
      <c r="K50" s="6"/>
      <c r="L50" s="3"/>
    </row>
    <row r="51" spans="1:12" x14ac:dyDescent="0.3">
      <c r="A51" t="s">
        <v>48</v>
      </c>
      <c r="C51" t="s">
        <v>157</v>
      </c>
      <c r="D51" s="4" t="s">
        <v>218</v>
      </c>
      <c r="F51" s="2" t="s">
        <v>157</v>
      </c>
      <c r="G51" s="2" t="s">
        <v>157</v>
      </c>
      <c r="I51" t="str">
        <f>Tabelle1[[#This Row],[PinHeader]]</f>
        <v>P9_04</v>
      </c>
      <c r="L51" s="3"/>
    </row>
    <row r="52" spans="1:12" x14ac:dyDescent="0.3">
      <c r="A52" t="s">
        <v>49</v>
      </c>
      <c r="C52" t="s">
        <v>158</v>
      </c>
      <c r="D52" s="4" t="s">
        <v>218</v>
      </c>
      <c r="I52" t="str">
        <f>Tabelle1[[#This Row],[PinHeader]]</f>
        <v>P9_05</v>
      </c>
      <c r="L52" s="3"/>
    </row>
    <row r="53" spans="1:12" x14ac:dyDescent="0.3">
      <c r="A53" t="s">
        <v>50</v>
      </c>
      <c r="C53" t="s">
        <v>158</v>
      </c>
      <c r="D53" s="4" t="s">
        <v>218</v>
      </c>
      <c r="I53" t="str">
        <f>Tabelle1[[#This Row],[PinHeader]]</f>
        <v>P9_06</v>
      </c>
      <c r="L53" s="3"/>
    </row>
    <row r="54" spans="1:12" x14ac:dyDescent="0.3">
      <c r="A54" t="s">
        <v>51</v>
      </c>
      <c r="C54" t="s">
        <v>159</v>
      </c>
      <c r="D54" s="4" t="s">
        <v>218</v>
      </c>
      <c r="F54" s="2" t="s">
        <v>158</v>
      </c>
      <c r="I54" t="str">
        <f>Tabelle1[[#This Row],[PinHeader]]</f>
        <v>P9_07</v>
      </c>
      <c r="L54" s="3"/>
    </row>
    <row r="55" spans="1:12" x14ac:dyDescent="0.3">
      <c r="A55" t="s">
        <v>52</v>
      </c>
      <c r="C55" t="s">
        <v>159</v>
      </c>
      <c r="D55" s="4" t="s">
        <v>218</v>
      </c>
      <c r="F55" s="2" t="s">
        <v>158</v>
      </c>
      <c r="I55" t="str">
        <f>Tabelle1[[#This Row],[PinHeader]]</f>
        <v>P9_08</v>
      </c>
      <c r="L55" s="3"/>
    </row>
    <row r="56" spans="1:12" x14ac:dyDescent="0.3">
      <c r="A56" t="s">
        <v>53</v>
      </c>
      <c r="C56" t="s">
        <v>160</v>
      </c>
      <c r="D56" s="4" t="s">
        <v>220</v>
      </c>
      <c r="I56" t="str">
        <f>Tabelle1[[#This Row],[PinHeader]]</f>
        <v>P9_09</v>
      </c>
      <c r="L56" s="3"/>
    </row>
    <row r="57" spans="1:12" x14ac:dyDescent="0.3">
      <c r="A57" t="s">
        <v>54</v>
      </c>
      <c r="C57" t="s">
        <v>161</v>
      </c>
      <c r="D57" s="4" t="s">
        <v>220</v>
      </c>
      <c r="I57" t="str">
        <f>Tabelle1[[#This Row],[PinHeader]]</f>
        <v>P9_10</v>
      </c>
      <c r="L57" s="3"/>
    </row>
    <row r="58" spans="1:12" x14ac:dyDescent="0.3">
      <c r="A58" t="s">
        <v>55</v>
      </c>
      <c r="B58">
        <v>30</v>
      </c>
      <c r="C58" t="s">
        <v>162</v>
      </c>
      <c r="F58" s="1" t="s">
        <v>128</v>
      </c>
      <c r="I58" t="str">
        <f>Tabelle1[[#This Row],[PinHeader]]</f>
        <v>P9_11</v>
      </c>
      <c r="J58" s="5" t="s">
        <v>264</v>
      </c>
      <c r="L58" s="3" t="str">
        <f>Tabelle1[[#This Row],[ShepV2-FN]]</f>
        <v>target_io_SEL</v>
      </c>
    </row>
    <row r="59" spans="1:12" x14ac:dyDescent="0.3">
      <c r="A59" t="s">
        <v>56</v>
      </c>
      <c r="B59">
        <v>60</v>
      </c>
      <c r="F59" s="1" t="s">
        <v>129</v>
      </c>
      <c r="I59" t="str">
        <f>Tabelle1[[#This Row],[PinHeader]]</f>
        <v>P9_12</v>
      </c>
      <c r="J59" s="5" t="s">
        <v>262</v>
      </c>
      <c r="L59" s="3" t="str">
        <f>Tabelle1[[#This Row],[ShepV2-FN]]</f>
        <v>target_io_EN</v>
      </c>
    </row>
    <row r="60" spans="1:12" x14ac:dyDescent="0.3">
      <c r="A60" t="s">
        <v>57</v>
      </c>
      <c r="B60">
        <v>31</v>
      </c>
      <c r="C60" t="s">
        <v>194</v>
      </c>
      <c r="I60" t="str">
        <f>Tabelle1[[#This Row],[PinHeader]]</f>
        <v>P9_13</v>
      </c>
      <c r="J60" s="5" t="s">
        <v>263</v>
      </c>
      <c r="L60" s="3" t="str">
        <f>Tabelle1[[#This Row],[ShepV2-FN]]</f>
        <v>target_Pwr_SEL</v>
      </c>
    </row>
    <row r="61" spans="1:12" x14ac:dyDescent="0.3">
      <c r="A61" t="s">
        <v>58</v>
      </c>
      <c r="B61">
        <v>50</v>
      </c>
      <c r="C61" t="s">
        <v>193</v>
      </c>
      <c r="I61" t="str">
        <f>Tabelle1[[#This Row],[PinHeader]]</f>
        <v>P9_14</v>
      </c>
      <c r="J61" s="3"/>
      <c r="K61" s="7" t="s">
        <v>283</v>
      </c>
      <c r="L61" s="10" t="s">
        <v>283</v>
      </c>
    </row>
    <row r="62" spans="1:12" x14ac:dyDescent="0.3">
      <c r="A62" t="s">
        <v>59</v>
      </c>
      <c r="B62">
        <v>48</v>
      </c>
      <c r="F62" s="1" t="s">
        <v>130</v>
      </c>
      <c r="I62" t="str">
        <f>Tabelle1[[#This Row],[PinHeader]]</f>
        <v>P9_15</v>
      </c>
      <c r="J62" s="3"/>
      <c r="L62" s="11" t="s">
        <v>298</v>
      </c>
    </row>
    <row r="63" spans="1:12" x14ac:dyDescent="0.3">
      <c r="A63" t="s">
        <v>60</v>
      </c>
      <c r="B63">
        <v>51</v>
      </c>
      <c r="C63" t="s">
        <v>192</v>
      </c>
      <c r="F63" s="1" t="s">
        <v>131</v>
      </c>
      <c r="I63" t="str">
        <f>Tabelle1[[#This Row],[PinHeader]]</f>
        <v>P9_16</v>
      </c>
      <c r="J63" s="3"/>
      <c r="K63" s="7" t="s">
        <v>284</v>
      </c>
      <c r="L63" s="10" t="s">
        <v>284</v>
      </c>
    </row>
    <row r="64" spans="1:12" x14ac:dyDescent="0.3">
      <c r="A64" t="s">
        <v>61</v>
      </c>
      <c r="B64">
        <v>5</v>
      </c>
      <c r="C64" t="s">
        <v>174</v>
      </c>
      <c r="F64" s="2" t="s">
        <v>174</v>
      </c>
      <c r="I64" t="str">
        <f>Tabelle1[[#This Row],[PinHeader]]</f>
        <v>P9_17</v>
      </c>
      <c r="J64" s="3" t="s">
        <v>242</v>
      </c>
      <c r="L64" s="9" t="s">
        <v>291</v>
      </c>
    </row>
    <row r="65" spans="1:12" x14ac:dyDescent="0.3">
      <c r="A65" t="s">
        <v>62</v>
      </c>
      <c r="B65">
        <v>4</v>
      </c>
      <c r="C65" t="s">
        <v>175</v>
      </c>
      <c r="F65" s="2" t="s">
        <v>175</v>
      </c>
      <c r="I65" t="str">
        <f>Tabelle1[[#This Row],[PinHeader]]</f>
        <v>P9_18</v>
      </c>
      <c r="J65" s="3" t="s">
        <v>241</v>
      </c>
      <c r="L65" s="9" t="s">
        <v>290</v>
      </c>
    </row>
    <row r="66" spans="1:12" x14ac:dyDescent="0.3">
      <c r="A66" t="s">
        <v>63</v>
      </c>
      <c r="B66">
        <v>13</v>
      </c>
      <c r="C66" s="2" t="s">
        <v>176</v>
      </c>
      <c r="D66" s="2" t="s">
        <v>268</v>
      </c>
      <c r="F66" s="2" t="s">
        <v>176</v>
      </c>
      <c r="I66" t="str">
        <f>Tabelle1[[#This Row],[PinHeader]]</f>
        <v>P9_19</v>
      </c>
      <c r="J66" s="3" t="s">
        <v>224</v>
      </c>
      <c r="L66" s="3" t="str">
        <f>Tabelle1[[#This Row],[ShepV2-FN]]</f>
        <v>Mem_SCL</v>
      </c>
    </row>
    <row r="67" spans="1:12" x14ac:dyDescent="0.3">
      <c r="A67" t="s">
        <v>64</v>
      </c>
      <c r="B67">
        <v>12</v>
      </c>
      <c r="C67" s="2" t="s">
        <v>177</v>
      </c>
      <c r="D67" s="2" t="s">
        <v>268</v>
      </c>
      <c r="F67" s="2" t="s">
        <v>177</v>
      </c>
      <c r="I67" t="str">
        <f>Tabelle1[[#This Row],[PinHeader]]</f>
        <v>P9_20</v>
      </c>
      <c r="J67" s="3" t="s">
        <v>225</v>
      </c>
      <c r="L67" s="3" t="str">
        <f>Tabelle1[[#This Row],[ShepV2-FN]]</f>
        <v>Mem_SDA</v>
      </c>
    </row>
    <row r="68" spans="1:12" x14ac:dyDescent="0.3">
      <c r="A68" t="s">
        <v>65</v>
      </c>
      <c r="B68">
        <v>3</v>
      </c>
      <c r="C68" t="s">
        <v>185</v>
      </c>
      <c r="F68" s="3" t="s">
        <v>203</v>
      </c>
      <c r="G68" s="2" t="s">
        <v>183</v>
      </c>
      <c r="I68" t="str">
        <f>Tabelle1[[#This Row],[PinHeader]]</f>
        <v>P9_21</v>
      </c>
      <c r="J68" s="3" t="s">
        <v>226</v>
      </c>
      <c r="L68" s="3" t="str">
        <f>Tabelle1[[#This Row],[ShepV2-FN]]</f>
        <v>(GPS_UART)</v>
      </c>
    </row>
    <row r="69" spans="1:12" x14ac:dyDescent="0.3">
      <c r="A69" t="s">
        <v>66</v>
      </c>
      <c r="B69">
        <v>2</v>
      </c>
      <c r="C69" t="s">
        <v>186</v>
      </c>
      <c r="F69" s="3" t="s">
        <v>203</v>
      </c>
      <c r="G69" s="2" t="s">
        <v>184</v>
      </c>
      <c r="I69" t="str">
        <f>Tabelle1[[#This Row],[PinHeader]]</f>
        <v>P9_22</v>
      </c>
      <c r="J69" s="3" t="s">
        <v>226</v>
      </c>
      <c r="L69" s="3" t="str">
        <f>Tabelle1[[#This Row],[ShepV2-FN]]</f>
        <v>(GPS_UART)</v>
      </c>
    </row>
    <row r="70" spans="1:12" x14ac:dyDescent="0.3">
      <c r="A70" t="s">
        <v>67</v>
      </c>
      <c r="B70">
        <v>49</v>
      </c>
      <c r="I70" t="str">
        <f>Tabelle1[[#This Row],[PinHeader]]</f>
        <v>P9_23</v>
      </c>
      <c r="J70" s="3" t="s">
        <v>238</v>
      </c>
      <c r="L70" s="3" t="str">
        <f>Tabelle1[[#This Row],[ShepV2-FN]]</f>
        <v>Mem_WP</v>
      </c>
    </row>
    <row r="71" spans="1:12" x14ac:dyDescent="0.3">
      <c r="A71" t="s">
        <v>68</v>
      </c>
      <c r="B71">
        <v>15</v>
      </c>
      <c r="C71" t="s">
        <v>187</v>
      </c>
      <c r="E71" t="s">
        <v>172</v>
      </c>
      <c r="F71" s="2" t="s">
        <v>180</v>
      </c>
      <c r="H71" s="2" t="s">
        <v>180</v>
      </c>
      <c r="I71" t="str">
        <f>Tabelle1[[#This Row],[PinHeader]]</f>
        <v>P9_24</v>
      </c>
      <c r="J71" s="3" t="s">
        <v>260</v>
      </c>
      <c r="L71" s="3" t="str">
        <f>Tabelle1[[#This Row],[ShepV2-FN]]</f>
        <v>target_uart_tx</v>
      </c>
    </row>
    <row r="72" spans="1:12" x14ac:dyDescent="0.3">
      <c r="A72" t="s">
        <v>69</v>
      </c>
      <c r="B72">
        <v>117</v>
      </c>
      <c r="D72" s="1" t="s">
        <v>269</v>
      </c>
      <c r="E72" t="s">
        <v>103</v>
      </c>
      <c r="F72" s="1" t="s">
        <v>132</v>
      </c>
      <c r="I72" t="str">
        <f>Tabelle1[[#This Row],[PinHeader]]</f>
        <v>P9_25</v>
      </c>
      <c r="J72" s="3" t="s">
        <v>250</v>
      </c>
      <c r="L72" s="3" t="str">
        <f>Tabelle1[[#This Row],[ShepV2-FN]]</f>
        <v>pru/SPI_CS_ADC2_REC</v>
      </c>
    </row>
    <row r="73" spans="1:12" x14ac:dyDescent="0.3">
      <c r="A73" t="s">
        <v>70</v>
      </c>
      <c r="B73">
        <v>14</v>
      </c>
      <c r="C73" t="s">
        <v>188</v>
      </c>
      <c r="E73" t="s">
        <v>173</v>
      </c>
      <c r="F73" s="2" t="s">
        <v>181</v>
      </c>
      <c r="H73" s="2" t="s">
        <v>181</v>
      </c>
      <c r="I73" t="str">
        <f>Tabelle1[[#This Row],[PinHeader]]</f>
        <v>P9_26</v>
      </c>
      <c r="J73" s="3" t="s">
        <v>261</v>
      </c>
      <c r="L73" s="3" t="str">
        <f>Tabelle1[[#This Row],[ShepV2-FN]]</f>
        <v>target_uart_rx</v>
      </c>
    </row>
    <row r="74" spans="1:12" x14ac:dyDescent="0.3">
      <c r="A74" t="s">
        <v>71</v>
      </c>
      <c r="B74">
        <v>115</v>
      </c>
      <c r="D74" s="1" t="s">
        <v>269</v>
      </c>
      <c r="E74" t="s">
        <v>105</v>
      </c>
      <c r="F74" s="1" t="s">
        <v>133</v>
      </c>
      <c r="I74" t="str">
        <f>Tabelle1[[#This Row],[PinHeader]]</f>
        <v>P9_27</v>
      </c>
      <c r="J74" s="3" t="s">
        <v>249</v>
      </c>
      <c r="L74" s="3" t="str">
        <f>Tabelle1[[#This Row],[ShepV2-FN]]</f>
        <v>pru/SPI_CS_DAC_REC</v>
      </c>
    </row>
    <row r="75" spans="1:12" x14ac:dyDescent="0.3">
      <c r="A75" t="s">
        <v>72</v>
      </c>
      <c r="B75">
        <v>113</v>
      </c>
      <c r="C75" t="s">
        <v>240</v>
      </c>
      <c r="D75" s="1" t="s">
        <v>269</v>
      </c>
      <c r="E75" t="s">
        <v>107</v>
      </c>
      <c r="F75" s="1" t="s">
        <v>134</v>
      </c>
      <c r="I75" t="str">
        <f>Tabelle1[[#This Row],[PinHeader]]</f>
        <v>P9_28</v>
      </c>
      <c r="J75" s="3" t="s">
        <v>248</v>
      </c>
      <c r="L75" s="3" t="str">
        <f>Tabelle1[[#This Row],[ShepV2-FN]]</f>
        <v>pru/SPI_CS_DAC_EMU</v>
      </c>
    </row>
    <row r="76" spans="1:12" x14ac:dyDescent="0.3">
      <c r="A76" t="s">
        <v>73</v>
      </c>
      <c r="B76">
        <v>111</v>
      </c>
      <c r="C76" t="s">
        <v>189</v>
      </c>
      <c r="D76" s="1" t="s">
        <v>269</v>
      </c>
      <c r="E76" t="s">
        <v>109</v>
      </c>
      <c r="F76" s="1" t="s">
        <v>135</v>
      </c>
      <c r="I76" t="str">
        <f>Tabelle1[[#This Row],[PinHeader]]</f>
        <v>P9_29</v>
      </c>
      <c r="J76" s="3" t="s">
        <v>247</v>
      </c>
      <c r="L76" s="3" t="str">
        <f>Tabelle1[[#This Row],[ShepV2-FN]]</f>
        <v>pru/SPI_MOSI</v>
      </c>
    </row>
    <row r="77" spans="1:12" x14ac:dyDescent="0.3">
      <c r="A77" t="s">
        <v>74</v>
      </c>
      <c r="B77">
        <v>112</v>
      </c>
      <c r="C77" t="s">
        <v>190</v>
      </c>
      <c r="D77" s="1" t="s">
        <v>269</v>
      </c>
      <c r="E77" t="s">
        <v>106</v>
      </c>
      <c r="F77" s="1" t="s">
        <v>136</v>
      </c>
      <c r="I77" t="str">
        <f>Tabelle1[[#This Row],[PinHeader]]</f>
        <v>P9_30</v>
      </c>
      <c r="J77" s="3" t="s">
        <v>246</v>
      </c>
      <c r="L77" s="3" t="str">
        <f>Tabelle1[[#This Row],[ShepV2-FN]]</f>
        <v>pru/SPI_MISO</v>
      </c>
    </row>
    <row r="78" spans="1:12" x14ac:dyDescent="0.3">
      <c r="A78" t="s">
        <v>75</v>
      </c>
      <c r="B78">
        <v>110</v>
      </c>
      <c r="C78" t="s">
        <v>191</v>
      </c>
      <c r="D78" s="1" t="s">
        <v>269</v>
      </c>
      <c r="E78" t="s">
        <v>108</v>
      </c>
      <c r="F78" s="1" t="s">
        <v>137</v>
      </c>
      <c r="I78" t="str">
        <f>Tabelle1[[#This Row],[PinHeader]]</f>
        <v>P9_31</v>
      </c>
      <c r="J78" s="3" t="s">
        <v>251</v>
      </c>
      <c r="L78" s="3" t="str">
        <f>Tabelle1[[#This Row],[ShepV2-FN]]</f>
        <v>pru/SPI_SCK</v>
      </c>
    </row>
    <row r="79" spans="1:12" x14ac:dyDescent="0.3">
      <c r="A79" t="s">
        <v>76</v>
      </c>
      <c r="C79" t="s">
        <v>163</v>
      </c>
      <c r="D79" s="4" t="s">
        <v>221</v>
      </c>
      <c r="I79" t="str">
        <f>Tabelle1[[#This Row],[PinHeader]]</f>
        <v>P9_32</v>
      </c>
    </row>
    <row r="80" spans="1:12" x14ac:dyDescent="0.3">
      <c r="A80" t="s">
        <v>77</v>
      </c>
      <c r="C80" t="s">
        <v>164</v>
      </c>
      <c r="D80" s="4" t="s">
        <v>221</v>
      </c>
      <c r="I80" t="str">
        <f>Tabelle1[[#This Row],[PinHeader]]</f>
        <v>P9_33</v>
      </c>
    </row>
    <row r="81" spans="1:12" x14ac:dyDescent="0.3">
      <c r="A81" t="s">
        <v>78</v>
      </c>
      <c r="C81" t="s">
        <v>165</v>
      </c>
      <c r="D81" s="4" t="s">
        <v>221</v>
      </c>
      <c r="I81" t="str">
        <f>Tabelle1[[#This Row],[PinHeader]]</f>
        <v>P9_34</v>
      </c>
    </row>
    <row r="82" spans="1:12" x14ac:dyDescent="0.3">
      <c r="A82" t="s">
        <v>79</v>
      </c>
      <c r="C82" t="s">
        <v>166</v>
      </c>
      <c r="D82" s="4" t="s">
        <v>221</v>
      </c>
      <c r="I82" t="str">
        <f>Tabelle1[[#This Row],[PinHeader]]</f>
        <v>P9_35</v>
      </c>
    </row>
    <row r="83" spans="1:12" x14ac:dyDescent="0.3">
      <c r="A83" t="s">
        <v>80</v>
      </c>
      <c r="C83" t="s">
        <v>167</v>
      </c>
      <c r="D83" s="4" t="s">
        <v>221</v>
      </c>
      <c r="I83" t="str">
        <f>Tabelle1[[#This Row],[PinHeader]]</f>
        <v>P9_36</v>
      </c>
    </row>
    <row r="84" spans="1:12" x14ac:dyDescent="0.3">
      <c r="A84" t="s">
        <v>81</v>
      </c>
      <c r="C84" t="s">
        <v>168</v>
      </c>
      <c r="D84" s="4" t="s">
        <v>221</v>
      </c>
      <c r="I84" t="str">
        <f>Tabelle1[[#This Row],[PinHeader]]</f>
        <v>P9_37</v>
      </c>
    </row>
    <row r="85" spans="1:12" x14ac:dyDescent="0.3">
      <c r="A85" t="s">
        <v>82</v>
      </c>
      <c r="C85" t="s">
        <v>169</v>
      </c>
      <c r="D85" s="4" t="s">
        <v>221</v>
      </c>
      <c r="I85" t="str">
        <f>Tabelle1[[#This Row],[PinHeader]]</f>
        <v>P9_38</v>
      </c>
    </row>
    <row r="86" spans="1:12" x14ac:dyDescent="0.3">
      <c r="A86" t="s">
        <v>83</v>
      </c>
      <c r="C86" t="s">
        <v>170</v>
      </c>
      <c r="D86" s="4" t="s">
        <v>221</v>
      </c>
      <c r="I86" t="str">
        <f>Tabelle1[[#This Row],[PinHeader]]</f>
        <v>P9_39</v>
      </c>
    </row>
    <row r="87" spans="1:12" x14ac:dyDescent="0.3">
      <c r="A87" t="s">
        <v>84</v>
      </c>
      <c r="C87" t="s">
        <v>171</v>
      </c>
      <c r="D87" s="4" t="s">
        <v>221</v>
      </c>
      <c r="I87" t="str">
        <f>Tabelle1[[#This Row],[PinHeader]]</f>
        <v>P9_40</v>
      </c>
    </row>
    <row r="88" spans="1:12" x14ac:dyDescent="0.3">
      <c r="A88" t="s">
        <v>153</v>
      </c>
      <c r="B88">
        <v>20</v>
      </c>
      <c r="C88" t="s">
        <v>195</v>
      </c>
      <c r="F88" s="8" t="s">
        <v>138</v>
      </c>
      <c r="H88" s="2" t="s">
        <v>138</v>
      </c>
      <c r="I88" t="str">
        <f>Tabelle1[[#This Row],[PinHeader]]</f>
        <v>P9_41A</v>
      </c>
      <c r="J88" s="3" t="s">
        <v>243</v>
      </c>
      <c r="L88" s="3" t="str">
        <f>Tabelle1[[#This Row],[ShepV2-FN]]</f>
        <v>(shared pin)</v>
      </c>
    </row>
    <row r="89" spans="1:12" x14ac:dyDescent="0.3">
      <c r="A89" t="s">
        <v>154</v>
      </c>
      <c r="B89">
        <v>116</v>
      </c>
      <c r="E89" t="s">
        <v>102</v>
      </c>
      <c r="F89" s="1" t="s">
        <v>138</v>
      </c>
      <c r="I89" t="str">
        <f>Tabelle1[[#This Row],[PinHeader]]</f>
        <v>P9_41B</v>
      </c>
      <c r="J89" s="3" t="s">
        <v>252</v>
      </c>
      <c r="L89" s="3" t="str">
        <f>Tabelle1[[#This Row],[ShepV2-FN]]</f>
        <v>pru/SPI_CS_ADC1_REC</v>
      </c>
    </row>
    <row r="90" spans="1:12" x14ac:dyDescent="0.3">
      <c r="A90" t="s">
        <v>155</v>
      </c>
      <c r="B90">
        <v>7</v>
      </c>
      <c r="C90" t="s">
        <v>254</v>
      </c>
      <c r="D90" s="1" t="s">
        <v>269</v>
      </c>
      <c r="F90" s="8" t="s">
        <v>139</v>
      </c>
      <c r="H90" s="2" t="s">
        <v>139</v>
      </c>
      <c r="I90" t="str">
        <f>Tabelle1[[#This Row],[PinHeader]]</f>
        <v>P9_42A</v>
      </c>
      <c r="J90" s="3" t="s">
        <v>243</v>
      </c>
      <c r="L90" s="3" t="str">
        <f>Tabelle1[[#This Row],[ShepV2-FN]]</f>
        <v>(shared pin)</v>
      </c>
    </row>
    <row r="91" spans="1:12" x14ac:dyDescent="0.3">
      <c r="A91" t="s">
        <v>156</v>
      </c>
      <c r="B91">
        <v>114</v>
      </c>
      <c r="D91" s="1" t="s">
        <v>269</v>
      </c>
      <c r="E91" t="s">
        <v>104</v>
      </c>
      <c r="F91" s="1" t="s">
        <v>139</v>
      </c>
      <c r="I91" t="str">
        <f>Tabelle1[[#This Row],[PinHeader]]</f>
        <v>P9_42B</v>
      </c>
      <c r="J91" s="3" t="s">
        <v>253</v>
      </c>
      <c r="L91" s="3" t="str">
        <f>Tabelle1[[#This Row],[ShepV2-FN]]</f>
        <v>pru/SPI_CS_ADC_EMU</v>
      </c>
    </row>
    <row r="92" spans="1:12" x14ac:dyDescent="0.3">
      <c r="A92" t="s">
        <v>85</v>
      </c>
      <c r="C92" t="s">
        <v>94</v>
      </c>
      <c r="D92" s="4" t="s">
        <v>218</v>
      </c>
      <c r="F92" s="2" t="s">
        <v>94</v>
      </c>
      <c r="H92" s="2" t="s">
        <v>94</v>
      </c>
      <c r="I92" t="str">
        <f>Tabelle1[[#This Row],[PinHeader]]</f>
        <v>P9_43</v>
      </c>
    </row>
    <row r="93" spans="1:12" x14ac:dyDescent="0.3">
      <c r="A93" t="s">
        <v>86</v>
      </c>
      <c r="C93" t="s">
        <v>94</v>
      </c>
      <c r="D93" s="4" t="s">
        <v>218</v>
      </c>
      <c r="F93" s="2" t="s">
        <v>94</v>
      </c>
      <c r="I93" t="str">
        <f>Tabelle1[[#This Row],[PinHeader]]</f>
        <v>P9_44</v>
      </c>
    </row>
    <row r="94" spans="1:12" x14ac:dyDescent="0.3">
      <c r="A94" t="s">
        <v>87</v>
      </c>
      <c r="C94" t="s">
        <v>94</v>
      </c>
      <c r="D94" s="4" t="s">
        <v>218</v>
      </c>
      <c r="F94" s="2" t="s">
        <v>94</v>
      </c>
      <c r="I94" t="str">
        <f>Tabelle1[[#This Row],[PinHeader]]</f>
        <v>P9_45</v>
      </c>
    </row>
    <row r="95" spans="1:12" x14ac:dyDescent="0.3">
      <c r="A95" t="s">
        <v>89</v>
      </c>
      <c r="C95" t="s">
        <v>94</v>
      </c>
      <c r="D95" s="4" t="s">
        <v>218</v>
      </c>
      <c r="F95" s="2" t="s">
        <v>94</v>
      </c>
      <c r="I95" t="str">
        <f>Tabelle1[[#This Row],[PinHeader]]</f>
        <v>P9_46</v>
      </c>
    </row>
    <row r="96" spans="1:12" x14ac:dyDescent="0.3">
      <c r="H96" t="s">
        <v>197</v>
      </c>
    </row>
    <row r="97" spans="3:10" x14ac:dyDescent="0.3">
      <c r="C97" s="2" t="s">
        <v>222</v>
      </c>
      <c r="D97" s="4" t="s">
        <v>270</v>
      </c>
      <c r="H97" t="s">
        <v>198</v>
      </c>
    </row>
    <row r="98" spans="3:10" x14ac:dyDescent="0.3">
      <c r="D98" s="2" t="s">
        <v>271</v>
      </c>
      <c r="F98" s="2" t="s">
        <v>179</v>
      </c>
      <c r="J98" s="5" t="s">
        <v>276</v>
      </c>
    </row>
    <row r="99" spans="3:10" x14ac:dyDescent="0.3">
      <c r="D99" s="1" t="s">
        <v>272</v>
      </c>
      <c r="F99" s="1" t="s">
        <v>178</v>
      </c>
      <c r="J99" s="5" t="s">
        <v>274</v>
      </c>
    </row>
    <row r="100" spans="3:10" x14ac:dyDescent="0.3">
      <c r="J100" s="5" t="s">
        <v>275</v>
      </c>
    </row>
  </sheetData>
  <pageMargins left="0.23622047244094491" right="0.23622047244094491" top="0.35433070866141736" bottom="0.35433070866141736" header="0.11811023622047245" footer="0.11811023622047245"/>
  <pageSetup scale="50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2022-01-15T22:04:03Z</cp:lastPrinted>
  <dcterms:created xsi:type="dcterms:W3CDTF">2020-07-10T14:15:23Z</dcterms:created>
  <dcterms:modified xsi:type="dcterms:W3CDTF">2022-01-16T13:11:38Z</dcterms:modified>
</cp:coreProperties>
</file>