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60" windowWidth="15360" windowHeight="748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LP3I!$C$5:$G$60</definedName>
    <definedName name="_xlnm._FilterDatabase" localSheetId="1" hidden="1">Mayasari!$B$6:$F$66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<sst xmlns="http://schemas.openxmlformats.org/spreadsheetml/2006/main" count="550" uniqueCount="196">
  <si>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</si>
  <si>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</si>
  <si>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</si>
  <si>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</si>
  <si>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</si>
  <si>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</si>
  <si>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</si>
  <si>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</si>
  <si>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</si>
  <si>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</si>
  <si>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</si>
  <si>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</si>
  <si>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</si>
  <si>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</si>
  <si>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</si>
  <si>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</si>
  <si>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</si>
  <si>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</si>
  <si>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</si>
  <si>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</si>
  <si>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</si>
  <si>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</si>
  <si>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</si>
  <si>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</si>
  <si>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</si>
  <si>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</si>
  <si>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</si>
  <si>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</si>
  <si>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</si>
  <si>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</si>
  <si>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</si>
  <si>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</si>
  <si>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</si>
  <si>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</si>
  <si>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</si>
  <si>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</si>
  <si>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</si>
  <si>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</si>
  <si>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</si>
  <si>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</si>
  <si>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</si>
  <si>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</si>
  <si>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</si>
  <si>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</si>
  <si>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</si>
  <si>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</si>
  <si>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</si>
  <si>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</si>
  <si>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</si>
  <si>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</si>
  <si>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</si>
  <si>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</si>
  <si>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</si>
  <si>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</si>
  <si>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</si>
  <si>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</si>
  <si>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</si>
  <si>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</si>
  <si>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</si>
  <si>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</si>
  <si>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</si>
  <si>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</si>
  <si>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</si>
  <si>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</si>
  <si>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</si>
  <si>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</si>
  <si>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</si>
  <si>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</si>
  <si>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</si>
  <si>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</si>
  <si>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</si>
  <si>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</si>
  <si>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</si>
  <si>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</si>
  <si>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</si>
  <si>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</si>
  <si>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</si>
  <si>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</si>
  <si>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</si>
  <si>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</si>
  <si>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</si>
  <si>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</si>
  <si>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</si>
  <si>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</si>
  <si>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</si>
  <si>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</si>
  <si>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</si>
  <si>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</si>
  <si>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</si>
  <si>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</si>
  <si>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</si>
  <si>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</si>
  <si>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</si>
  <si>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</si>
  <si>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</si>
  <si>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</si>
  <si>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</si>
  <si>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</si>
  <si>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</si>
  <si>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</si>
  <si>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</si>
  <si>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</si>
  <si>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</si>
  <si>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</si>
  <si>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</si>
  <si>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</si>
  <si>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</si>
  <si>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</si>
  <si>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</si>
  <si>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</si>
  <si>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</si>
  <si>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</si>
  <si>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</si>
  <si>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</si>
  <si>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</si>
  <si>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</si>
  <si>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</si>
  <si>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</si>
  <si>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</si>
  <si>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</si>
  <si>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</si>
  <si>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</si>
  <si>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</si>
  <si>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</si>
  <si>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</si>
  <si>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</si>
  <si>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</si>
  <si>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</si>
  <si>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</si>
  <si>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</si>
  <si>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</si>
  <si>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</si>
  <si>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</si>
  <si>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</si>
  <si>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</si>
  <si>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</si>
  <si>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</si>
  <si>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</si>
  <si>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</si>
  <si>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</si>
  <si>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</si>
  <si>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</si>
  <si>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</si>
  <si>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</si>
  <si>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</si>
  <si>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Education</t>
  </si>
  <si>
    <t>Ririn Puspita Sari Dewi</t>
  </si>
  <si>
    <t>LAPORAN DANA PENDING PERIODE BERJALAN 2019</t>
  </si>
  <si>
    <t>Tasikmalaya, 20 Februari 2019</t>
  </si>
  <si>
    <t>Nijar dkk</t>
  </si>
  <si>
    <t>CB Talent Maping</t>
  </si>
  <si>
    <t>CB Nobar</t>
  </si>
  <si>
    <t>GA</t>
  </si>
  <si>
    <t>Bensin &amp; parkir ke Bank</t>
  </si>
  <si>
    <t>CNP</t>
  </si>
  <si>
    <t>CB Honor Pendamping Disdik</t>
  </si>
  <si>
    <t>Gaji Non Transfer April</t>
  </si>
  <si>
    <t>Bini</t>
  </si>
  <si>
    <t>Tes Kerja Cibinong</t>
  </si>
  <si>
    <t xml:space="preserve">Nijar </t>
  </si>
  <si>
    <t>Dosen Manual</t>
  </si>
  <si>
    <t>Tes Kerja Bandung</t>
  </si>
  <si>
    <t>Andri I</t>
  </si>
  <si>
    <t>Fara</t>
  </si>
  <si>
    <t>UM</t>
  </si>
  <si>
    <t>Panitia UNBK</t>
  </si>
  <si>
    <t>Nabung THR</t>
  </si>
  <si>
    <t>Joko</t>
  </si>
  <si>
    <t>Eva F</t>
  </si>
  <si>
    <t>Kado Ultah HRD</t>
  </si>
  <si>
    <t>DM</t>
  </si>
  <si>
    <t>Antar tes kerja ke Bdg</t>
  </si>
  <si>
    <t>Yovi F</t>
  </si>
  <si>
    <t>Pengajuan Tools TO Tahap 2</t>
  </si>
  <si>
    <t>CB (d:150k n:300k o:200k a:200)</t>
  </si>
  <si>
    <t>Rheda</t>
  </si>
  <si>
    <t>Tajil</t>
  </si>
  <si>
    <t>Kamal</t>
  </si>
  <si>
    <t>Praktek TO</t>
  </si>
  <si>
    <t>Rijal</t>
  </si>
  <si>
    <t>Yahya</t>
  </si>
  <si>
    <t>Tes Kerja ke PT JJSM Subang</t>
  </si>
  <si>
    <t>Dendi</t>
  </si>
  <si>
    <t>Security</t>
  </si>
  <si>
    <t>Marketing</t>
  </si>
  <si>
    <t>M Aripin</t>
  </si>
  <si>
    <t>FC Soal UAS</t>
  </si>
  <si>
    <t>Tes Kerja Pwt</t>
  </si>
  <si>
    <t xml:space="preserve">Roni </t>
  </si>
  <si>
    <t>Service Mobil Putih</t>
  </si>
  <si>
    <t>Tes Kerja PT Tiga Bintang Pangandaran</t>
  </si>
  <si>
    <t>Ririn</t>
  </si>
  <si>
    <t>Indri F</t>
  </si>
  <si>
    <t>UM dan Bensin Bagi Tajil</t>
  </si>
  <si>
    <t>Listrik, Air, Telkom</t>
  </si>
  <si>
    <t>Pakan 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</si>
</sst>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42" fontId="3" fillId="0" borderId="1" xfId="2" applyFont="1" applyBorder="1"/>
    <xf numFmtId="42" fontId="3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14" fontId="5" fillId="0" borderId="0" xfId="3" applyNumberFormat="1" applyFont="1"/>
    <xf numFmtId="166" fontId="3" fillId="0" borderId="0" xfId="0" applyNumberFormat="1" applyFont="1"/>
    <xf numFmtId="164" fontId="3" fillId="0" borderId="0" xfId="0" applyNumberFormat="1" applyFont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/>
    <xf numFmtId="42" fontId="5" fillId="0" borderId="0" xfId="3" applyNumberFormat="1" applyFont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/>
    <xf numFmtId="0" fontId="3" fillId="4" borderId="0" xfId="0" applyFont="1" applyFill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7" fillId="0" borderId="0" xfId="0" applyFont="1"/>
    <xf numFmtId="0" fontId="6" fillId="0" borderId="0" xfId="0" applyFont="1"/>
    <xf numFmtId="41" fontId="3" fillId="2" borderId="0" xfId="1" applyFont="1" applyFill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/>
    <xf numFmtId="42" fontId="5" fillId="2" borderId="0" xfId="3" applyNumberFormat="1" applyFont="1" applyFill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42" fontId="9" fillId="0" borderId="1" xfId="2" applyFont="1" applyBorder="1"/>
    <xf numFmtId="164" fontId="9" fillId="0" borderId="0" xfId="0" applyNumberFormat="1" applyFont="1" applyAlignment="1">
      <alignment horizontal="left"/>
    </xf>
    <xf numFmtId="42" fontId="9" fillId="0" borderId="1" xfId="0" applyNumberFormat="1" applyFont="1" applyBorder="1"/>
    <xf numFmtId="0" fontId="9" fillId="0" borderId="5" xfId="0" applyFont="1" applyBorder="1"/>
    <xf numFmtId="42" fontId="9" fillId="0" borderId="5" xfId="0" applyNumberFormat="1" applyFont="1" applyBorder="1"/>
    <xf numFmtId="42" fontId="8" fillId="0" borderId="1" xfId="0" applyNumberFormat="1" applyFont="1" applyBorder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9" fillId="0" borderId="0" xfId="0" applyFont="1" applyAlignment="1">
      <alignment horizontal="center"/>
    </xf>
    <xf numFmtId="41" fontId="9" fillId="0" borderId="0" xfId="1" applyFont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41" fontId="12" fillId="0" borderId="0" xfId="0" applyNumberFormat="1" applyFont="1"/>
    <xf numFmtId="0" fontId="12" fillId="0" borderId="0" xfId="0" applyFont="1" applyAlignment="1">
      <alignment horizontal="left"/>
    </xf>
    <xf numFmtId="0" fontId="12" fillId="2" borderId="0" xfId="0" applyFont="1" applyFill="1"/>
    <xf numFmtId="0" fontId="14" fillId="0" borderId="0" xfId="0" applyFont="1"/>
    <xf numFmtId="0" fontId="14" fillId="2" borderId="0" xfId="0" applyFont="1" applyFill="1"/>
    <xf numFmtId="0" fontId="15" fillId="0" borderId="0" xfId="0" applyFont="1"/>
    <xf numFmtId="0" fontId="15" fillId="2" borderId="0" xfId="0" applyFont="1" applyFill="1"/>
    <xf numFmtId="0" fontId="12" fillId="0" borderId="0" xfId="0" applyFont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2" borderId="1" xfId="0" applyFont="1" applyFill="1" applyBorder="1"/>
    <xf numFmtId="0" fontId="13" fillId="0" borderId="0" xfId="0" applyFont="1" applyAlignment="1">
      <alignment horizontal="center" vertical="center"/>
    </xf>
    <xf numFmtId="42" fontId="12" fillId="0" borderId="0" xfId="0" applyNumberFormat="1" applyFont="1" applyAlignment="1">
      <alignment horizontal="left"/>
    </xf>
    <xf numFmtId="42" fontId="12" fillId="0" borderId="0" xfId="0" applyNumberFormat="1" applyFont="1"/>
    <xf numFmtId="41" fontId="12" fillId="4" borderId="1" xfId="1" applyFont="1" applyFill="1" applyBorder="1"/>
    <xf numFmtId="41" fontId="12" fillId="2" borderId="1" xfId="1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333377</xdr:colOff>
      <xdr:row>1</xdr:row>
      <xdr:rowOff>42101</xdr:rowOff>
    </xdr:from>
    <xdr:to>
      <xdr:col>2</xdr:col>
      <xdr:colOff>838201</xdr:colOff>
      <xdr:row>3</xdr:row>
      <xdr:rowOff>200025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7" y="280226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abSelected="1" topLeftCell="A2" zoomScale="80" zoomScaleNormal="80" workbookViewId="0">
      <pane ySplit="4" topLeftCell="A27" activePane="bottomLeft" state="frozen"/>
      <selection activeCell="A2" sqref="A2"/>
      <selection pane="bottomLeft" activeCell="A40" sqref="A40:XFD40"/>
    </sheetView>
  </sheetViews>
  <sheetFormatPr defaultRowHeight="20.25" x14ac:dyDescent="0.3"/>
  <cols>
    <col min="1" max="2" width="9.140625" style="79"/>
    <col min="3" max="3" width="17.140625" style="90" bestFit="1" customWidth="1"/>
    <col min="4" max="4" width="21.7109375" style="79" bestFit="1" customWidth="1"/>
    <col min="5" max="5" width="17.140625" style="79" customWidth="1"/>
    <col min="6" max="6" width="58" style="79" bestFit="1" customWidth="1"/>
    <col min="7" max="7" width="25.42578125" style="85" customWidth="1"/>
    <col min="8" max="8" width="16.5703125" style="79" bestFit="1" customWidth="1"/>
    <col min="9" max="9" width="16.140625" style="79" bestFit="1" customWidth="1"/>
    <col min="10" max="16384" width="9.140625" style="79"/>
  </cols>
  <sheetData>
    <row r="1" spans="3:7" x14ac:dyDescent="0.3">
      <c r="C1" s="92"/>
      <c r="D1" s="104" t="s">
        <v>0</v>
      </c>
      <c r="E1" s="104"/>
      <c r="F1" s="104"/>
      <c r="G1" s="105"/>
    </row>
    <row r="2" spans="3:7" x14ac:dyDescent="0.3">
      <c r="C2" s="92"/>
      <c r="D2" s="96"/>
      <c r="E2" s="96"/>
      <c r="F2" s="96"/>
      <c r="G2" s="97"/>
    </row>
    <row r="3" spans="3:7" x14ac:dyDescent="0.3">
      <c r="C3" s="92"/>
      <c r="D3" s="104" t="s">
        <v>1</v>
      </c>
      <c r="E3" s="104"/>
      <c r="F3" s="104"/>
      <c r="G3" s="105"/>
    </row>
    <row r="4" spans="3:7" x14ac:dyDescent="0.3">
      <c r="C4" s="92"/>
      <c r="D4" s="104" t="s">
        <v>147</v>
      </c>
      <c r="E4" s="104"/>
      <c r="F4" s="104"/>
      <c r="G4" s="105"/>
    </row>
    <row r="5" spans="3:7" x14ac:dyDescent="0.3">
      <c r="C5" s="80" t="s">
        <v>3</v>
      </c>
      <c r="D5" s="80" t="s">
        <v>4</v>
      </c>
      <c r="E5" s="80" t="s">
        <v>5</v>
      </c>
      <c r="F5" s="80" t="s">
        <v>6</v>
      </c>
      <c r="G5" s="81" t="s">
        <v>7</v>
      </c>
    </row>
    <row r="6" spans="3:7" x14ac:dyDescent="0.3">
      <c r="C6" s="82">
        <v>43518</v>
      </c>
      <c r="D6" s="91" t="s">
        <v>101</v>
      </c>
      <c r="E6" s="91" t="s">
        <v>100</v>
      </c>
      <c r="F6" s="98" t="s">
        <v>155</v>
      </c>
      <c r="G6" s="102">
        <v>3600000</v>
      </c>
    </row>
    <row r="7" spans="3:7" x14ac:dyDescent="0.3">
      <c r="C7" s="82">
        <v>43523</v>
      </c>
      <c r="D7" s="91" t="s">
        <v>149</v>
      </c>
      <c r="E7" s="91" t="s">
        <v>100</v>
      </c>
      <c r="F7" s="98" t="s">
        <v>174</v>
      </c>
      <c r="G7" s="102">
        <v>150000</v>
      </c>
    </row>
    <row r="8" spans="3:7" x14ac:dyDescent="0.3">
      <c r="C8" s="82">
        <v>43532</v>
      </c>
      <c r="D8" s="91" t="s">
        <v>101</v>
      </c>
      <c r="E8" s="91" t="s">
        <v>100</v>
      </c>
      <c r="F8" s="98" t="s">
        <v>150</v>
      </c>
      <c r="G8" s="102">
        <v>3540000</v>
      </c>
    </row>
    <row r="9" spans="3:7" x14ac:dyDescent="0.3">
      <c r="C9" s="82">
        <v>43545</v>
      </c>
      <c r="D9" s="91" t="s">
        <v>101</v>
      </c>
      <c r="E9" s="91" t="s">
        <v>100</v>
      </c>
      <c r="F9" s="98" t="s">
        <v>151</v>
      </c>
      <c r="G9" s="102">
        <v>800000</v>
      </c>
    </row>
    <row r="10" spans="3:7" x14ac:dyDescent="0.3">
      <c r="C10" s="82">
        <v>43547</v>
      </c>
      <c r="D10" s="91" t="s">
        <v>101</v>
      </c>
      <c r="E10" s="91" t="s">
        <v>100</v>
      </c>
      <c r="F10" s="98" t="s">
        <v>150</v>
      </c>
      <c r="G10" s="102">
        <v>3600000</v>
      </c>
    </row>
    <row r="11" spans="3:7" x14ac:dyDescent="0.3">
      <c r="C11" s="82">
        <v>43559</v>
      </c>
      <c r="D11" s="91" t="s">
        <v>101</v>
      </c>
      <c r="E11" s="91" t="s">
        <v>100</v>
      </c>
      <c r="F11" s="98" t="s">
        <v>153</v>
      </c>
      <c r="G11" s="102">
        <v>50000</v>
      </c>
    </row>
    <row r="12" spans="3:7" x14ac:dyDescent="0.3">
      <c r="C12" s="82">
        <v>43567</v>
      </c>
      <c r="D12" s="91" t="s">
        <v>101</v>
      </c>
      <c r="E12" s="91" t="s">
        <v>100</v>
      </c>
      <c r="F12" s="98" t="s">
        <v>150</v>
      </c>
      <c r="G12" s="102">
        <v>3600000</v>
      </c>
    </row>
    <row r="13" spans="3:7" x14ac:dyDescent="0.3">
      <c r="C13" s="82">
        <v>43581</v>
      </c>
      <c r="D13" s="91" t="s">
        <v>101</v>
      </c>
      <c r="E13" s="91" t="s">
        <v>100</v>
      </c>
      <c r="F13" s="98" t="s">
        <v>156</v>
      </c>
      <c r="G13" s="102">
        <v>24116800</v>
      </c>
    </row>
    <row r="14" spans="3:7" x14ac:dyDescent="0.3">
      <c r="C14" s="82">
        <v>43582</v>
      </c>
      <c r="D14" s="91" t="s">
        <v>157</v>
      </c>
      <c r="E14" s="91" t="s">
        <v>154</v>
      </c>
      <c r="F14" s="98" t="s">
        <v>158</v>
      </c>
      <c r="G14" s="102">
        <v>850000</v>
      </c>
    </row>
    <row r="15" spans="3:7" x14ac:dyDescent="0.3">
      <c r="C15" s="82">
        <v>43584</v>
      </c>
      <c r="D15" s="91" t="s">
        <v>101</v>
      </c>
      <c r="E15" s="91" t="s">
        <v>100</v>
      </c>
      <c r="F15" s="98" t="s">
        <v>165</v>
      </c>
      <c r="G15" s="102">
        <v>7560000</v>
      </c>
    </row>
    <row r="16" spans="3:7" x14ac:dyDescent="0.3">
      <c r="C16" s="82">
        <v>43585</v>
      </c>
      <c r="D16" s="91" t="s">
        <v>159</v>
      </c>
      <c r="E16" s="91" t="s">
        <v>100</v>
      </c>
      <c r="F16" s="98" t="s">
        <v>160</v>
      </c>
      <c r="G16" s="102">
        <v>13455000</v>
      </c>
    </row>
    <row r="17" spans="3:7" x14ac:dyDescent="0.3">
      <c r="C17" s="82">
        <v>43586</v>
      </c>
      <c r="D17" s="91" t="s">
        <v>157</v>
      </c>
      <c r="E17" s="91" t="s">
        <v>154</v>
      </c>
      <c r="F17" s="98" t="s">
        <v>161</v>
      </c>
      <c r="G17" s="102">
        <v>350000</v>
      </c>
    </row>
    <row r="18" spans="3:7" x14ac:dyDescent="0.3">
      <c r="C18" s="82">
        <v>43586</v>
      </c>
      <c r="D18" s="91" t="s">
        <v>162</v>
      </c>
      <c r="E18" s="91" t="s">
        <v>183</v>
      </c>
      <c r="F18" s="98" t="s">
        <v>9</v>
      </c>
      <c r="G18" s="102">
        <f>400000-145000</f>
        <v>255000</v>
      </c>
    </row>
    <row r="19" spans="3:7" x14ac:dyDescent="0.3">
      <c r="C19" s="82">
        <v>43592</v>
      </c>
      <c r="D19" s="91" t="s">
        <v>101</v>
      </c>
      <c r="E19" s="91" t="s">
        <v>100</v>
      </c>
      <c r="F19" s="98" t="s">
        <v>166</v>
      </c>
      <c r="G19" s="102">
        <v>15000000</v>
      </c>
    </row>
    <row r="20" spans="3:7" x14ac:dyDescent="0.3">
      <c r="C20" s="82">
        <v>43592</v>
      </c>
      <c r="D20" s="91" t="s">
        <v>167</v>
      </c>
      <c r="E20" s="91" t="s">
        <v>183</v>
      </c>
      <c r="F20" s="98" t="s">
        <v>9</v>
      </c>
      <c r="G20" s="102">
        <v>100000</v>
      </c>
    </row>
    <row r="21" spans="3:7" x14ac:dyDescent="0.3">
      <c r="C21" s="82">
        <v>43592</v>
      </c>
      <c r="D21" s="91" t="s">
        <v>163</v>
      </c>
      <c r="E21" s="91" t="s">
        <v>100</v>
      </c>
      <c r="F21" s="98" t="s">
        <v>150</v>
      </c>
      <c r="G21" s="102">
        <v>3600000</v>
      </c>
    </row>
    <row r="22" spans="3:7" x14ac:dyDescent="0.3">
      <c r="C22" s="82">
        <v>43593</v>
      </c>
      <c r="D22" s="91" t="s">
        <v>168</v>
      </c>
      <c r="E22" s="91" t="s">
        <v>154</v>
      </c>
      <c r="F22" s="98" t="s">
        <v>169</v>
      </c>
      <c r="G22" s="102">
        <v>150000</v>
      </c>
    </row>
    <row r="23" spans="3:7" x14ac:dyDescent="0.3">
      <c r="C23" s="82">
        <v>43593</v>
      </c>
      <c r="D23" s="91" t="s">
        <v>168</v>
      </c>
      <c r="E23" s="91" t="s">
        <v>154</v>
      </c>
      <c r="F23" s="98" t="s">
        <v>170</v>
      </c>
      <c r="G23" s="102">
        <v>123000</v>
      </c>
    </row>
    <row r="24" spans="3:7" x14ac:dyDescent="0.3">
      <c r="C24" s="82">
        <v>43593</v>
      </c>
      <c r="D24" s="91" t="s">
        <v>157</v>
      </c>
      <c r="E24" s="91" t="s">
        <v>154</v>
      </c>
      <c r="F24" s="98" t="s">
        <v>171</v>
      </c>
      <c r="G24" s="102">
        <v>350000</v>
      </c>
    </row>
    <row r="25" spans="3:7" x14ac:dyDescent="0.3">
      <c r="C25" s="82">
        <v>43594</v>
      </c>
      <c r="D25" s="91" t="s">
        <v>172</v>
      </c>
      <c r="E25" s="91" t="s">
        <v>145</v>
      </c>
      <c r="F25" s="98" t="s">
        <v>173</v>
      </c>
      <c r="G25" s="102">
        <v>5630000</v>
      </c>
    </row>
    <row r="26" spans="3:7" x14ac:dyDescent="0.3">
      <c r="C26" s="82">
        <v>43594</v>
      </c>
      <c r="D26" s="91" t="s">
        <v>163</v>
      </c>
      <c r="E26" s="91" t="s">
        <v>100</v>
      </c>
      <c r="F26" s="98" t="s">
        <v>164</v>
      </c>
      <c r="G26" s="102">
        <v>2907500</v>
      </c>
    </row>
    <row r="27" spans="3:7" x14ac:dyDescent="0.3">
      <c r="C27" s="82">
        <v>43594</v>
      </c>
      <c r="D27" s="91" t="s">
        <v>175</v>
      </c>
      <c r="E27" s="91" t="s">
        <v>152</v>
      </c>
      <c r="F27" s="98" t="s">
        <v>176</v>
      </c>
      <c r="G27" s="102">
        <v>50000</v>
      </c>
    </row>
    <row r="28" spans="3:7" x14ac:dyDescent="0.3">
      <c r="C28" s="82">
        <v>43594</v>
      </c>
      <c r="D28" s="91" t="s">
        <v>177</v>
      </c>
      <c r="E28" s="91" t="s">
        <v>145</v>
      </c>
      <c r="F28" s="98" t="s">
        <v>178</v>
      </c>
      <c r="G28" s="102">
        <v>150000</v>
      </c>
    </row>
    <row r="29" spans="3:7" x14ac:dyDescent="0.3">
      <c r="C29" s="82">
        <v>43595</v>
      </c>
      <c r="D29" s="91" t="s">
        <v>175</v>
      </c>
      <c r="E29" s="91" t="s">
        <v>152</v>
      </c>
      <c r="F29" s="98" t="s">
        <v>176</v>
      </c>
      <c r="G29" s="102">
        <v>50000</v>
      </c>
    </row>
    <row r="30" spans="3:7" x14ac:dyDescent="0.3">
      <c r="C30" s="82">
        <v>43595</v>
      </c>
      <c r="D30" s="91" t="s">
        <v>180</v>
      </c>
      <c r="E30" s="91" t="s">
        <v>154</v>
      </c>
      <c r="F30" s="91" t="s">
        <v>181</v>
      </c>
      <c r="G30" s="103">
        <v>620000</v>
      </c>
    </row>
    <row r="31" spans="3:7" x14ac:dyDescent="0.3">
      <c r="C31" s="82">
        <v>43596</v>
      </c>
      <c r="D31" s="91" t="s">
        <v>179</v>
      </c>
      <c r="E31" s="91" t="s">
        <v>152</v>
      </c>
      <c r="F31" s="98" t="s">
        <v>176</v>
      </c>
      <c r="G31" s="102">
        <v>50000</v>
      </c>
    </row>
    <row r="32" spans="3:7" x14ac:dyDescent="0.3">
      <c r="C32" s="82">
        <v>43598</v>
      </c>
      <c r="D32" s="91" t="s">
        <v>182</v>
      </c>
      <c r="E32" s="91" t="s">
        <v>183</v>
      </c>
      <c r="F32" s="98" t="s">
        <v>9</v>
      </c>
      <c r="G32" s="102">
        <v>300000</v>
      </c>
    </row>
    <row r="33" spans="3:7" x14ac:dyDescent="0.3">
      <c r="C33" s="82">
        <v>43598</v>
      </c>
      <c r="D33" s="91" t="s">
        <v>185</v>
      </c>
      <c r="E33" s="91" t="s">
        <v>145</v>
      </c>
      <c r="F33" s="98" t="s">
        <v>186</v>
      </c>
      <c r="G33" s="102">
        <v>1250000</v>
      </c>
    </row>
    <row r="34" spans="3:7" x14ac:dyDescent="0.3">
      <c r="C34" s="82">
        <v>43598</v>
      </c>
      <c r="D34" s="91" t="s">
        <v>157</v>
      </c>
      <c r="E34" s="91" t="s">
        <v>154</v>
      </c>
      <c r="F34" s="98" t="s">
        <v>187</v>
      </c>
      <c r="G34" s="102">
        <v>600000</v>
      </c>
    </row>
    <row r="35" spans="3:7" x14ac:dyDescent="0.3">
      <c r="C35" s="82">
        <v>43599</v>
      </c>
      <c r="D35" s="91" t="s">
        <v>179</v>
      </c>
      <c r="E35" s="91" t="s">
        <v>152</v>
      </c>
      <c r="F35" s="98" t="s">
        <v>176</v>
      </c>
      <c r="G35" s="102">
        <v>50000</v>
      </c>
    </row>
    <row r="36" spans="3:7" x14ac:dyDescent="0.3">
      <c r="C36" s="82">
        <v>43599</v>
      </c>
      <c r="D36" s="91" t="s">
        <v>175</v>
      </c>
      <c r="E36" s="91" t="s">
        <v>152</v>
      </c>
      <c r="F36" s="98" t="s">
        <v>176</v>
      </c>
      <c r="G36" s="102">
        <v>50000</v>
      </c>
    </row>
    <row r="37" spans="3:7" x14ac:dyDescent="0.3">
      <c r="C37" s="82">
        <v>43599</v>
      </c>
      <c r="D37" s="91" t="s">
        <v>188</v>
      </c>
      <c r="E37" s="91" t="s">
        <v>152</v>
      </c>
      <c r="F37" s="98" t="s">
        <v>189</v>
      </c>
      <c r="G37" s="102">
        <v>1000000</v>
      </c>
    </row>
    <row r="38" spans="3:7" x14ac:dyDescent="0.3">
      <c r="C38" s="82">
        <v>43599</v>
      </c>
      <c r="D38" s="91" t="s">
        <v>180</v>
      </c>
      <c r="E38" s="91" t="s">
        <v>154</v>
      </c>
      <c r="F38" s="98" t="s">
        <v>190</v>
      </c>
      <c r="G38" s="102">
        <v>300000</v>
      </c>
    </row>
    <row r="39" spans="3:7" x14ac:dyDescent="0.3">
      <c r="C39" s="82">
        <v>43600</v>
      </c>
      <c r="D39" s="91" t="s">
        <v>192</v>
      </c>
      <c r="E39" s="91" t="s">
        <v>184</v>
      </c>
      <c r="F39" s="98" t="s">
        <v>193</v>
      </c>
      <c r="G39" s="102">
        <v>100000</v>
      </c>
    </row>
    <row r="40" spans="3:7" x14ac:dyDescent="0.3">
      <c r="C40" s="82">
        <v>43600</v>
      </c>
      <c r="D40" s="91" t="s">
        <v>191</v>
      </c>
      <c r="E40" s="91" t="s">
        <v>100</v>
      </c>
      <c r="F40" s="98" t="s">
        <v>194</v>
      </c>
      <c r="G40" s="102">
        <v>15394000</v>
      </c>
    </row>
    <row r="41" spans="3:7" x14ac:dyDescent="0.3">
      <c r="C41" s="82">
        <v>43600</v>
      </c>
      <c r="D41" s="91" t="s">
        <v>188</v>
      </c>
      <c r="E41" s="91" t="s">
        <v>152</v>
      </c>
      <c r="F41" s="98" t="s">
        <v>195</v>
      </c>
      <c r="G41" s="102">
        <v>50000</v>
      </c>
    </row>
    <row r="42" spans="3:7" x14ac:dyDescent="0.3">
      <c r="C42" s="82">
        <v>43600</v>
      </c>
      <c r="D42" s="91" t="s">
        <v>191</v>
      </c>
      <c r="E42" s="91" t="s">
        <v>100</v>
      </c>
      <c r="F42" s="98" t="s">
        <v>166</v>
      </c>
      <c r="G42" s="102">
        <v>15000000</v>
      </c>
    </row>
    <row r="43" spans="3:7" x14ac:dyDescent="0.3">
      <c r="C43" s="82">
        <v>43601</v>
      </c>
      <c r="D43" s="91" t="s">
        <v>175</v>
      </c>
      <c r="E43" s="91" t="s">
        <v>152</v>
      </c>
      <c r="F43" s="98" t="s">
        <v>176</v>
      </c>
      <c r="G43" s="102">
        <v>50000</v>
      </c>
    </row>
    <row r="44" spans="3:7" x14ac:dyDescent="0.3">
      <c r="C44" s="82"/>
      <c r="D44" s="91"/>
      <c r="E44" s="91"/>
      <c r="F44" s="98"/>
      <c r="G44" s="102"/>
    </row>
    <row r="45" spans="3:7" x14ac:dyDescent="0.3">
      <c r="C45" s="82"/>
      <c r="D45" s="91"/>
      <c r="E45" s="91"/>
      <c r="F45" s="98"/>
      <c r="G45" s="102"/>
    </row>
    <row r="46" spans="3:7" x14ac:dyDescent="0.3">
      <c r="C46" s="82"/>
      <c r="D46" s="91"/>
      <c r="E46" s="91"/>
      <c r="F46" s="98"/>
      <c r="G46" s="102"/>
    </row>
    <row r="47" spans="3:7" x14ac:dyDescent="0.3">
      <c r="C47" s="82"/>
      <c r="D47" s="91"/>
      <c r="E47" s="91"/>
      <c r="F47" s="98"/>
      <c r="G47" s="102"/>
    </row>
    <row r="48" spans="3:7" x14ac:dyDescent="0.3">
      <c r="C48" s="82"/>
      <c r="D48" s="91"/>
      <c r="E48" s="91"/>
      <c r="F48" s="98"/>
      <c r="G48" s="102"/>
    </row>
    <row r="49" spans="1:8" x14ac:dyDescent="0.3">
      <c r="C49" s="82"/>
      <c r="D49" s="91"/>
      <c r="E49" s="91"/>
      <c r="F49" s="98"/>
      <c r="G49" s="102"/>
    </row>
    <row r="50" spans="1:8" x14ac:dyDescent="0.3">
      <c r="C50" s="82"/>
      <c r="D50" s="91"/>
      <c r="E50" s="91"/>
      <c r="F50" s="98"/>
      <c r="G50" s="102"/>
    </row>
    <row r="51" spans="1:8" x14ac:dyDescent="0.3">
      <c r="C51" s="82"/>
      <c r="D51" s="91"/>
      <c r="E51" s="91"/>
      <c r="F51" s="98"/>
      <c r="G51" s="102"/>
    </row>
    <row r="52" spans="1:8" x14ac:dyDescent="0.3">
      <c r="C52" s="82"/>
      <c r="D52" s="91"/>
      <c r="E52" s="91"/>
      <c r="F52" s="98"/>
      <c r="G52" s="102"/>
    </row>
    <row r="53" spans="1:8" x14ac:dyDescent="0.3">
      <c r="C53" s="82"/>
      <c r="D53" s="91"/>
      <c r="E53" s="91"/>
      <c r="F53" s="98"/>
      <c r="G53" s="102"/>
    </row>
    <row r="54" spans="1:8" x14ac:dyDescent="0.3">
      <c r="C54" s="82"/>
      <c r="D54" s="91"/>
      <c r="E54" s="91"/>
      <c r="F54" s="98"/>
      <c r="G54" s="102"/>
    </row>
    <row r="55" spans="1:8" x14ac:dyDescent="0.3">
      <c r="C55" s="82"/>
      <c r="D55" s="91"/>
      <c r="E55" s="91"/>
      <c r="F55" s="98"/>
      <c r="G55" s="102"/>
    </row>
    <row r="56" spans="1:8" x14ac:dyDescent="0.3">
      <c r="C56" s="82"/>
      <c r="D56" s="91"/>
      <c r="E56" s="91"/>
      <c r="F56" s="98"/>
      <c r="G56" s="102"/>
    </row>
    <row r="57" spans="1:8" x14ac:dyDescent="0.3">
      <c r="B57" s="84" t="s">
        <v>148</v>
      </c>
      <c r="C57" s="79"/>
      <c r="H57" s="83"/>
    </row>
    <row r="58" spans="1:8" x14ac:dyDescent="0.3">
      <c r="B58" s="84" t="s">
        <v>102</v>
      </c>
      <c r="C58" s="79"/>
      <c r="F58" s="90" t="s">
        <v>130</v>
      </c>
      <c r="G58" s="90"/>
      <c r="H58" s="83"/>
    </row>
    <row r="61" spans="1:8" x14ac:dyDescent="0.3">
      <c r="C61" s="93"/>
    </row>
    <row r="62" spans="1:8" s="86" customFormat="1" x14ac:dyDescent="0.3">
      <c r="B62" s="94" t="s">
        <v>146</v>
      </c>
      <c r="F62" s="86" t="s">
        <v>128</v>
      </c>
      <c r="G62" s="87" t="s">
        <v>115</v>
      </c>
    </row>
    <row r="63" spans="1:8" s="88" customFormat="1" x14ac:dyDescent="0.3">
      <c r="B63" s="95" t="s">
        <v>104</v>
      </c>
      <c r="F63" s="88" t="s">
        <v>129</v>
      </c>
      <c r="G63" s="89" t="s">
        <v>116</v>
      </c>
    </row>
    <row r="64" spans="1:8" x14ac:dyDescent="0.3">
      <c r="A64" s="84" t="s">
        <v>127</v>
      </c>
      <c r="C64" s="79"/>
    </row>
    <row r="65" spans="1:7" x14ac:dyDescent="0.3">
      <c r="A65" s="96" t="s">
        <v>140</v>
      </c>
      <c r="B65" s="84"/>
      <c r="C65" s="79"/>
    </row>
    <row r="66" spans="1:7" x14ac:dyDescent="0.3">
      <c r="C66" s="99"/>
    </row>
    <row r="67" spans="1:7" x14ac:dyDescent="0.3">
      <c r="A67" s="84" t="s">
        <v>141</v>
      </c>
      <c r="C67" s="79"/>
    </row>
    <row r="68" spans="1:7" x14ac:dyDescent="0.3">
      <c r="A68" s="100" t="s">
        <v>142</v>
      </c>
      <c r="C68" s="79"/>
      <c r="D68" s="101"/>
      <c r="E68" s="101"/>
      <c r="G68" s="79"/>
    </row>
    <row r="69" spans="1:7" x14ac:dyDescent="0.3">
      <c r="A69" s="84" t="s">
        <v>143</v>
      </c>
      <c r="C69" s="79"/>
      <c r="G69" s="79"/>
    </row>
    <row r="70" spans="1:7" x14ac:dyDescent="0.3">
      <c r="A70" s="84" t="s">
        <v>144</v>
      </c>
      <c r="C70" s="79"/>
      <c r="G70" s="79"/>
    </row>
  </sheetData>
  <autoFilter ref="C5:G60">
    <sortState ref="C54:G54">
      <sortCondition ref="E4:E54"/>
    </sortState>
  </autoFilter>
  <sortState ref="C6:G45">
    <sortCondition ref="C6:C45"/>
  </sortState>
  <mergeCells count="3">
    <mergeCell ref="D1:G1"/>
    <mergeCell ref="D3:G3"/>
    <mergeCell ref="D4:G4"/>
  </mergeCells>
  <pageMargins left="0.70866141732283472" right="0.70866141732283472" top="0.74803149606299213" bottom="0.74803149606299213" header="0.31496062992125984" footer="0.31496062992125984"/>
  <pageSetup paperSize="9" scale="4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58" customWidth="1"/>
    <col min="2" max="2" width="11.85546875" style="58" bestFit="1" customWidth="1"/>
    <col min="3" max="3" width="7.85546875" style="58" hidden="1" customWidth="1"/>
    <col min="4" max="4" width="46.42578125" style="58" customWidth="1"/>
    <col min="5" max="5" width="29.7109375" style="58" customWidth="1"/>
    <col min="6" max="6" width="4.5703125" style="57" bestFit="1" customWidth="1"/>
    <col min="7" max="7" width="12.5703125" style="58" bestFit="1" customWidth="1"/>
    <col min="8" max="8" width="11.5703125" style="58" bestFit="1" customWidth="1"/>
    <col min="9" max="16384" width="9.140625" style="58"/>
  </cols>
  <sheetData>
    <row r="1" spans="2:6" x14ac:dyDescent="0.25">
      <c r="B1" s="56"/>
      <c r="C1" s="106" t="s">
        <v>0</v>
      </c>
      <c r="D1" s="106"/>
      <c r="E1" s="106"/>
    </row>
    <row r="2" spans="2:6" x14ac:dyDescent="0.25">
      <c r="B2" s="56"/>
      <c r="C2" s="106" t="s">
        <v>1</v>
      </c>
      <c r="D2" s="106"/>
      <c r="E2" s="106"/>
    </row>
    <row r="3" spans="2:6" x14ac:dyDescent="0.25">
      <c r="B3" s="56"/>
      <c r="C3" s="106" t="s">
        <v>123</v>
      </c>
      <c r="D3" s="106"/>
      <c r="E3" s="106"/>
    </row>
    <row r="4" spans="2:6" x14ac:dyDescent="0.25">
      <c r="B4" s="56"/>
      <c r="C4" s="59"/>
      <c r="D4" s="59"/>
      <c r="E4" s="59"/>
    </row>
    <row r="5" spans="2:6" x14ac:dyDescent="0.25">
      <c r="B5" s="56"/>
      <c r="C5" s="59"/>
      <c r="D5" s="59"/>
      <c r="E5" s="59"/>
    </row>
    <row r="6" spans="2:6" x14ac:dyDescent="0.25">
      <c r="B6" s="60" t="s">
        <v>3</v>
      </c>
      <c r="C6" s="60" t="s">
        <v>4</v>
      </c>
      <c r="D6" s="60" t="s">
        <v>6</v>
      </c>
      <c r="E6" s="61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2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2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2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2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2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2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2" t="s">
        <v>119</v>
      </c>
    </row>
    <row r="15" spans="2:6" x14ac:dyDescent="0.25">
      <c r="B15" s="62">
        <v>42472</v>
      </c>
      <c r="C15" s="63" t="s">
        <v>16</v>
      </c>
      <c r="D15" s="64" t="s">
        <v>17</v>
      </c>
      <c r="E15" s="64">
        <v>1000000</v>
      </c>
      <c r="F15" s="57" t="s">
        <v>15</v>
      </c>
    </row>
    <row r="16" spans="2:6" x14ac:dyDescent="0.25">
      <c r="B16" s="62">
        <v>42473</v>
      </c>
      <c r="C16" s="63" t="s">
        <v>10</v>
      </c>
      <c r="D16" s="64" t="s">
        <v>18</v>
      </c>
      <c r="E16" s="64">
        <v>10700000</v>
      </c>
      <c r="F16" s="57" t="s">
        <v>15</v>
      </c>
    </row>
    <row r="17" spans="2:6" x14ac:dyDescent="0.25">
      <c r="B17" s="62">
        <v>42474</v>
      </c>
      <c r="C17" s="63" t="s">
        <v>16</v>
      </c>
      <c r="D17" s="64" t="s">
        <v>19</v>
      </c>
      <c r="E17" s="64">
        <v>5000000</v>
      </c>
      <c r="F17" s="57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2" t="s">
        <v>118</v>
      </c>
    </row>
    <row r="19" spans="2:6" x14ac:dyDescent="0.25">
      <c r="B19" s="62">
        <v>42492</v>
      </c>
      <c r="C19" s="63" t="s">
        <v>21</v>
      </c>
      <c r="D19" s="63" t="s">
        <v>22</v>
      </c>
      <c r="E19" s="65">
        <v>2500000</v>
      </c>
      <c r="F19" s="57" t="s">
        <v>15</v>
      </c>
    </row>
    <row r="20" spans="2:6" x14ac:dyDescent="0.25">
      <c r="B20" s="62">
        <v>42499</v>
      </c>
      <c r="C20" s="63" t="s">
        <v>23</v>
      </c>
      <c r="D20" s="64" t="s">
        <v>18</v>
      </c>
      <c r="E20" s="64">
        <v>345000</v>
      </c>
      <c r="F20" s="66" t="s">
        <v>15</v>
      </c>
    </row>
    <row r="21" spans="2:6" s="3" customFormat="1" ht="14.25" x14ac:dyDescent="0.2">
      <c r="B21" s="4">
        <v>42523</v>
      </c>
      <c r="C21" s="5" t="s">
        <v>24</v>
      </c>
      <c r="D21" s="5" t="s">
        <v>25</v>
      </c>
      <c r="E21" s="7">
        <v>148000</v>
      </c>
      <c r="F21" s="2" t="s">
        <v>120</v>
      </c>
    </row>
    <row r="22" spans="2:6" s="3" customFormat="1" ht="14.25" x14ac:dyDescent="0.2">
      <c r="B22" s="4">
        <v>42535</v>
      </c>
      <c r="C22" s="5" t="s">
        <v>16</v>
      </c>
      <c r="D22" s="5" t="s">
        <v>26</v>
      </c>
      <c r="E22" s="7">
        <v>3750000</v>
      </c>
      <c r="F22" s="2" t="s">
        <v>12</v>
      </c>
    </row>
    <row r="23" spans="2:6" x14ac:dyDescent="0.25">
      <c r="B23" s="62">
        <v>42522</v>
      </c>
      <c r="C23" s="63" t="s">
        <v>21</v>
      </c>
      <c r="D23" s="63" t="s">
        <v>22</v>
      </c>
      <c r="E23" s="65">
        <v>2500000</v>
      </c>
      <c r="F23" s="57" t="s">
        <v>15</v>
      </c>
    </row>
    <row r="24" spans="2:6" s="3" customFormat="1" ht="14.25" x14ac:dyDescent="0.2">
      <c r="B24" s="4">
        <v>42545</v>
      </c>
      <c r="C24" s="5" t="s">
        <v>24</v>
      </c>
      <c r="D24" s="5" t="s">
        <v>27</v>
      </c>
      <c r="E24" s="7">
        <v>126200</v>
      </c>
      <c r="F24" s="2" t="s">
        <v>118</v>
      </c>
    </row>
    <row r="25" spans="2:6" x14ac:dyDescent="0.25">
      <c r="B25" s="62">
        <v>42548</v>
      </c>
      <c r="C25" s="63" t="s">
        <v>21</v>
      </c>
      <c r="D25" s="63" t="s">
        <v>28</v>
      </c>
      <c r="E25" s="65">
        <v>625000</v>
      </c>
      <c r="F25" s="57" t="s">
        <v>15</v>
      </c>
    </row>
    <row r="26" spans="2:6" x14ac:dyDescent="0.25">
      <c r="B26" s="62">
        <v>42552</v>
      </c>
      <c r="C26" s="63" t="s">
        <v>21</v>
      </c>
      <c r="D26" s="63" t="s">
        <v>22</v>
      </c>
      <c r="E26" s="65">
        <v>2500000</v>
      </c>
      <c r="F26" s="57" t="s">
        <v>15</v>
      </c>
    </row>
    <row r="27" spans="2:6" x14ac:dyDescent="0.25">
      <c r="B27" s="62">
        <v>42585</v>
      </c>
      <c r="C27" s="63" t="s">
        <v>21</v>
      </c>
      <c r="D27" s="63" t="s">
        <v>22</v>
      </c>
      <c r="E27" s="65">
        <v>2500000</v>
      </c>
      <c r="F27" s="57" t="s">
        <v>15</v>
      </c>
    </row>
    <row r="28" spans="2:6" s="3" customFormat="1" ht="14.25" x14ac:dyDescent="0.2">
      <c r="B28" s="4">
        <v>42614</v>
      </c>
      <c r="C28" s="5" t="s">
        <v>24</v>
      </c>
      <c r="D28" s="5" t="s">
        <v>29</v>
      </c>
      <c r="E28" s="7">
        <v>6900</v>
      </c>
      <c r="F28" s="2" t="s">
        <v>118</v>
      </c>
    </row>
    <row r="29" spans="2:6" x14ac:dyDescent="0.25">
      <c r="B29" s="62">
        <v>42615</v>
      </c>
      <c r="C29" s="63" t="s">
        <v>21</v>
      </c>
      <c r="D29" s="63" t="s">
        <v>22</v>
      </c>
      <c r="E29" s="65">
        <v>2500000</v>
      </c>
      <c r="F29" s="57" t="s">
        <v>15</v>
      </c>
    </row>
    <row r="30" spans="2:6" x14ac:dyDescent="0.25">
      <c r="B30" s="62">
        <v>42621</v>
      </c>
      <c r="C30" s="63" t="s">
        <v>24</v>
      </c>
      <c r="D30" s="63" t="s">
        <v>30</v>
      </c>
      <c r="E30" s="65">
        <v>250000</v>
      </c>
      <c r="F30" s="57" t="s">
        <v>15</v>
      </c>
    </row>
    <row r="31" spans="2:6" x14ac:dyDescent="0.25">
      <c r="B31" s="62">
        <v>42646</v>
      </c>
      <c r="C31" s="63" t="s">
        <v>21</v>
      </c>
      <c r="D31" s="63" t="s">
        <v>22</v>
      </c>
      <c r="E31" s="65">
        <v>2500000</v>
      </c>
      <c r="F31" s="57" t="s">
        <v>15</v>
      </c>
    </row>
    <row r="32" spans="2:6" x14ac:dyDescent="0.25">
      <c r="B32" s="62">
        <v>42650</v>
      </c>
      <c r="C32" s="63" t="s">
        <v>24</v>
      </c>
      <c r="D32" s="63" t="s">
        <v>31</v>
      </c>
      <c r="E32" s="65">
        <v>250000</v>
      </c>
      <c r="F32" s="57" t="s">
        <v>15</v>
      </c>
    </row>
    <row r="33" spans="2:6" s="3" customFormat="1" ht="14.25" x14ac:dyDescent="0.2">
      <c r="B33" s="4">
        <v>42655</v>
      </c>
      <c r="C33" s="5" t="s">
        <v>16</v>
      </c>
      <c r="D33" s="5" t="s">
        <v>32</v>
      </c>
      <c r="E33" s="7">
        <v>69000</v>
      </c>
      <c r="F33" s="2" t="s">
        <v>118</v>
      </c>
    </row>
    <row r="34" spans="2:6" x14ac:dyDescent="0.25">
      <c r="B34" s="62">
        <v>42676</v>
      </c>
      <c r="C34" s="63" t="s">
        <v>21</v>
      </c>
      <c r="D34" s="63" t="s">
        <v>22</v>
      </c>
      <c r="E34" s="67">
        <v>3100000</v>
      </c>
      <c r="F34" s="57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8">
        <v>90000</v>
      </c>
      <c r="F35" s="2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8">
        <v>6600</v>
      </c>
      <c r="F36" s="2" t="s">
        <v>118</v>
      </c>
    </row>
    <row r="37" spans="2:6" x14ac:dyDescent="0.25">
      <c r="B37" s="62">
        <v>42705</v>
      </c>
      <c r="C37" s="68" t="s">
        <v>21</v>
      </c>
      <c r="D37" s="68" t="s">
        <v>22</v>
      </c>
      <c r="E37" s="69">
        <v>3125000</v>
      </c>
      <c r="F37" s="57" t="s">
        <v>15</v>
      </c>
    </row>
    <row r="38" spans="2:6" x14ac:dyDescent="0.25">
      <c r="B38" s="62">
        <v>42710</v>
      </c>
      <c r="C38" s="63" t="s">
        <v>24</v>
      </c>
      <c r="D38" s="63" t="s">
        <v>34</v>
      </c>
      <c r="E38" s="67">
        <v>1436500</v>
      </c>
      <c r="F38" s="57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8">
        <v>154400</v>
      </c>
      <c r="F39" s="2" t="s">
        <v>118</v>
      </c>
    </row>
    <row r="40" spans="2:6" x14ac:dyDescent="0.25">
      <c r="B40" s="62">
        <v>42728</v>
      </c>
      <c r="C40" s="68" t="s">
        <v>16</v>
      </c>
      <c r="D40" s="68" t="s">
        <v>36</v>
      </c>
      <c r="E40" s="69">
        <v>500000</v>
      </c>
      <c r="F40" s="57" t="s">
        <v>15</v>
      </c>
    </row>
    <row r="41" spans="2:6" x14ac:dyDescent="0.25">
      <c r="B41" s="62">
        <v>42731</v>
      </c>
      <c r="C41" s="63" t="s">
        <v>21</v>
      </c>
      <c r="D41" s="63" t="s">
        <v>37</v>
      </c>
      <c r="E41" s="67">
        <v>28875000</v>
      </c>
      <c r="F41" s="57" t="s">
        <v>15</v>
      </c>
    </row>
    <row r="42" spans="2:6" x14ac:dyDescent="0.25">
      <c r="B42" s="62">
        <v>42735</v>
      </c>
      <c r="C42" s="63" t="s">
        <v>21</v>
      </c>
      <c r="D42" s="63" t="s">
        <v>22</v>
      </c>
      <c r="E42" s="67">
        <v>2500000</v>
      </c>
      <c r="F42" s="57" t="s">
        <v>15</v>
      </c>
    </row>
    <row r="43" spans="2:6" x14ac:dyDescent="0.25">
      <c r="B43" s="62">
        <v>42767</v>
      </c>
      <c r="C43" s="63" t="s">
        <v>38</v>
      </c>
      <c r="D43" s="63" t="s">
        <v>39</v>
      </c>
      <c r="E43" s="67">
        <v>3000000</v>
      </c>
      <c r="F43" s="57" t="s">
        <v>15</v>
      </c>
    </row>
    <row r="44" spans="2:6" x14ac:dyDescent="0.25">
      <c r="B44" s="62">
        <v>42769</v>
      </c>
      <c r="C44" s="63" t="s">
        <v>40</v>
      </c>
      <c r="D44" s="63" t="s">
        <v>22</v>
      </c>
      <c r="E44" s="67">
        <v>2500000</v>
      </c>
      <c r="F44" s="57" t="s">
        <v>15</v>
      </c>
    </row>
    <row r="45" spans="2:6" x14ac:dyDescent="0.25">
      <c r="B45" s="62">
        <v>42796</v>
      </c>
      <c r="C45" s="63" t="s">
        <v>40</v>
      </c>
      <c r="D45" s="63" t="s">
        <v>22</v>
      </c>
      <c r="E45" s="67">
        <v>2500000</v>
      </c>
      <c r="F45" s="57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8">
        <v>9500</v>
      </c>
      <c r="F46" s="2" t="s">
        <v>118</v>
      </c>
    </row>
    <row r="47" spans="2:6" x14ac:dyDescent="0.25">
      <c r="B47" s="62">
        <v>42828</v>
      </c>
      <c r="C47" s="68" t="s">
        <v>40</v>
      </c>
      <c r="D47" s="68" t="s">
        <v>22</v>
      </c>
      <c r="E47" s="69">
        <v>2500000</v>
      </c>
      <c r="F47" s="57" t="s">
        <v>15</v>
      </c>
    </row>
    <row r="48" spans="2:6" x14ac:dyDescent="0.25">
      <c r="B48" s="62">
        <v>42858</v>
      </c>
      <c r="C48" s="63" t="s">
        <v>40</v>
      </c>
      <c r="D48" s="63" t="s">
        <v>22</v>
      </c>
      <c r="E48" s="67">
        <v>2500000</v>
      </c>
      <c r="F48" s="57" t="s">
        <v>15</v>
      </c>
    </row>
    <row r="49" spans="2:6" x14ac:dyDescent="0.25">
      <c r="B49" s="62">
        <v>42890</v>
      </c>
      <c r="C49" s="63" t="s">
        <v>40</v>
      </c>
      <c r="D49" s="63" t="s">
        <v>22</v>
      </c>
      <c r="E49" s="67">
        <v>2500000</v>
      </c>
      <c r="F49" s="57" t="s">
        <v>15</v>
      </c>
    </row>
    <row r="50" spans="2:6" x14ac:dyDescent="0.25">
      <c r="B50" s="62">
        <v>42902</v>
      </c>
      <c r="C50" s="63" t="s">
        <v>40</v>
      </c>
      <c r="D50" s="63" t="s">
        <v>28</v>
      </c>
      <c r="E50" s="67">
        <v>2500000</v>
      </c>
      <c r="F50" s="57" t="s">
        <v>42</v>
      </c>
    </row>
    <row r="51" spans="2:6" x14ac:dyDescent="0.25">
      <c r="B51" s="62">
        <v>42920</v>
      </c>
      <c r="C51" s="63" t="s">
        <v>40</v>
      </c>
      <c r="D51" s="63" t="s">
        <v>22</v>
      </c>
      <c r="E51" s="67">
        <v>2500000</v>
      </c>
      <c r="F51" s="57" t="s">
        <v>42</v>
      </c>
    </row>
    <row r="52" spans="2:6" x14ac:dyDescent="0.25">
      <c r="B52" s="62">
        <v>42950</v>
      </c>
      <c r="C52" s="63" t="s">
        <v>40</v>
      </c>
      <c r="D52" s="63" t="s">
        <v>43</v>
      </c>
      <c r="E52" s="67">
        <v>2500000</v>
      </c>
      <c r="F52" s="57" t="s">
        <v>15</v>
      </c>
    </row>
    <row r="53" spans="2:6" x14ac:dyDescent="0.25">
      <c r="B53" s="62">
        <v>42981</v>
      </c>
      <c r="C53" s="63" t="s">
        <v>40</v>
      </c>
      <c r="D53" s="63" t="s">
        <v>44</v>
      </c>
      <c r="E53" s="67">
        <v>2500000</v>
      </c>
      <c r="F53" s="57" t="s">
        <v>15</v>
      </c>
    </row>
    <row r="54" spans="2:6" x14ac:dyDescent="0.25">
      <c r="B54" s="62">
        <v>43011</v>
      </c>
      <c r="C54" s="63" t="s">
        <v>40</v>
      </c>
      <c r="D54" s="63" t="s">
        <v>107</v>
      </c>
      <c r="E54" s="67">
        <v>2500000</v>
      </c>
      <c r="F54" s="57" t="s">
        <v>15</v>
      </c>
    </row>
    <row r="55" spans="2:6" x14ac:dyDescent="0.25">
      <c r="B55" s="62">
        <v>43040</v>
      </c>
      <c r="C55" s="63" t="s">
        <v>40</v>
      </c>
      <c r="D55" s="63" t="s">
        <v>108</v>
      </c>
      <c r="E55" s="67">
        <v>2500000</v>
      </c>
      <c r="F55" s="57" t="s">
        <v>15</v>
      </c>
    </row>
    <row r="56" spans="2:6" x14ac:dyDescent="0.25">
      <c r="B56" s="62">
        <v>43072</v>
      </c>
      <c r="C56" s="63" t="s">
        <v>40</v>
      </c>
      <c r="D56" s="63" t="s">
        <v>111</v>
      </c>
      <c r="E56" s="67">
        <v>2500000</v>
      </c>
      <c r="F56" s="57" t="s">
        <v>42</v>
      </c>
    </row>
    <row r="57" spans="2:6" x14ac:dyDescent="0.25">
      <c r="B57" s="62">
        <v>43103</v>
      </c>
      <c r="C57" s="63" t="s">
        <v>40</v>
      </c>
      <c r="D57" s="63" t="s">
        <v>122</v>
      </c>
      <c r="E57" s="67">
        <v>2500000</v>
      </c>
      <c r="F57" s="57" t="s">
        <v>42</v>
      </c>
    </row>
    <row r="58" spans="2:6" x14ac:dyDescent="0.25">
      <c r="B58" s="62">
        <v>43134</v>
      </c>
      <c r="C58" s="63" t="s">
        <v>40</v>
      </c>
      <c r="D58" s="63" t="s">
        <v>125</v>
      </c>
      <c r="E58" s="67">
        <v>2500000</v>
      </c>
      <c r="F58" s="57" t="s">
        <v>42</v>
      </c>
    </row>
    <row r="59" spans="2:6" x14ac:dyDescent="0.25">
      <c r="B59" s="62">
        <v>43162</v>
      </c>
      <c r="C59" s="63" t="s">
        <v>40</v>
      </c>
      <c r="D59" s="63" t="s">
        <v>126</v>
      </c>
      <c r="E59" s="67">
        <v>2500000</v>
      </c>
      <c r="F59" s="57" t="s">
        <v>42</v>
      </c>
    </row>
    <row r="60" spans="2:6" x14ac:dyDescent="0.25">
      <c r="B60" s="62">
        <v>43193</v>
      </c>
      <c r="C60" s="63" t="s">
        <v>40</v>
      </c>
      <c r="D60" s="63" t="s">
        <v>131</v>
      </c>
      <c r="E60" s="67">
        <v>2500000</v>
      </c>
      <c r="F60" s="57" t="s">
        <v>42</v>
      </c>
    </row>
    <row r="61" spans="2:6" x14ac:dyDescent="0.25">
      <c r="B61" s="62">
        <v>43223</v>
      </c>
      <c r="C61" s="63" t="s">
        <v>40</v>
      </c>
      <c r="D61" s="63" t="s">
        <v>132</v>
      </c>
      <c r="E61" s="67">
        <v>2500000</v>
      </c>
      <c r="F61" s="57" t="s">
        <v>42</v>
      </c>
    </row>
    <row r="62" spans="2:6" x14ac:dyDescent="0.25">
      <c r="B62" s="62">
        <v>43254</v>
      </c>
      <c r="C62" s="63" t="s">
        <v>40</v>
      </c>
      <c r="D62" s="63" t="s">
        <v>133</v>
      </c>
      <c r="E62" s="67">
        <v>2500000</v>
      </c>
      <c r="F62" s="57" t="s">
        <v>42</v>
      </c>
    </row>
    <row r="63" spans="2:6" x14ac:dyDescent="0.25">
      <c r="B63" s="62">
        <v>43256</v>
      </c>
      <c r="C63" s="63" t="s">
        <v>40</v>
      </c>
      <c r="D63" s="63" t="s">
        <v>134</v>
      </c>
      <c r="E63" s="67">
        <v>2500000</v>
      </c>
      <c r="F63" s="57" t="s">
        <v>42</v>
      </c>
    </row>
    <row r="64" spans="2:6" x14ac:dyDescent="0.25">
      <c r="B64" s="62">
        <v>43284</v>
      </c>
      <c r="C64" s="63"/>
      <c r="D64" s="63" t="s">
        <v>135</v>
      </c>
      <c r="E64" s="67">
        <v>2500000</v>
      </c>
      <c r="F64" s="57" t="s">
        <v>42</v>
      </c>
    </row>
    <row r="65" spans="2:8" x14ac:dyDescent="0.25">
      <c r="B65" s="62">
        <v>43315</v>
      </c>
      <c r="C65" s="63"/>
      <c r="D65" s="63" t="s">
        <v>43</v>
      </c>
      <c r="E65" s="67">
        <v>2500000</v>
      </c>
      <c r="F65" s="57" t="s">
        <v>42</v>
      </c>
    </row>
    <row r="66" spans="2:8" x14ac:dyDescent="0.25">
      <c r="B66" s="62">
        <v>43346</v>
      </c>
      <c r="C66" s="63"/>
      <c r="D66" s="63" t="s">
        <v>138</v>
      </c>
      <c r="E66" s="67">
        <v>2500000</v>
      </c>
      <c r="F66" s="57" t="s">
        <v>42</v>
      </c>
    </row>
    <row r="67" spans="2:8" x14ac:dyDescent="0.25">
      <c r="B67" s="107" t="s">
        <v>45</v>
      </c>
      <c r="C67" s="107"/>
      <c r="D67" s="63"/>
      <c r="E67" s="70">
        <f>SUBTOTAL(9,E7:E64)</f>
        <v>137219100</v>
      </c>
      <c r="G67" s="75">
        <v>123206500</v>
      </c>
      <c r="H67" s="76">
        <f>+E67-G67</f>
        <v>14012600</v>
      </c>
    </row>
    <row r="69" spans="2:8" x14ac:dyDescent="0.25">
      <c r="B69" s="58" t="s">
        <v>139</v>
      </c>
      <c r="F69" s="71"/>
    </row>
    <row r="70" spans="2:8" x14ac:dyDescent="0.25">
      <c r="E70" s="71"/>
      <c r="F70" s="58"/>
    </row>
    <row r="71" spans="2:8" x14ac:dyDescent="0.25">
      <c r="E71" s="71"/>
      <c r="F71" s="58"/>
    </row>
    <row r="72" spans="2:8" x14ac:dyDescent="0.25">
      <c r="E72" s="71"/>
      <c r="F72" s="58"/>
    </row>
    <row r="73" spans="2:8" x14ac:dyDescent="0.25">
      <c r="E73" s="71"/>
      <c r="F73" s="58"/>
    </row>
    <row r="74" spans="2:8" x14ac:dyDescent="0.25">
      <c r="E74" s="71"/>
      <c r="F74" s="58"/>
    </row>
    <row r="75" spans="2:8" s="56" customFormat="1" ht="14.25" x14ac:dyDescent="0.2">
      <c r="B75" s="77" t="s">
        <v>115</v>
      </c>
      <c r="E75" s="72"/>
    </row>
    <row r="76" spans="2:8" x14ac:dyDescent="0.25">
      <c r="B76" s="78" t="s">
        <v>136</v>
      </c>
      <c r="E76" s="73"/>
      <c r="F76" s="58"/>
    </row>
    <row r="79" spans="2:8" x14ac:dyDescent="0.25">
      <c r="D79" s="108"/>
      <c r="E79" s="108"/>
    </row>
    <row r="80" spans="2:8" x14ac:dyDescent="0.25">
      <c r="D80" s="74"/>
    </row>
    <row r="81" spans="1:5" x14ac:dyDescent="0.25">
      <c r="D81" s="74"/>
    </row>
    <row r="82" spans="1:5" x14ac:dyDescent="0.25">
      <c r="A82" s="58" t="s">
        <v>137</v>
      </c>
      <c r="D82" s="74"/>
    </row>
    <row r="83" spans="1:5" x14ac:dyDescent="0.25">
      <c r="D83" s="74"/>
    </row>
    <row r="84" spans="1:5" x14ac:dyDescent="0.25">
      <c r="D84" s="74"/>
    </row>
    <row r="85" spans="1:5" x14ac:dyDescent="0.25">
      <c r="D85" s="77"/>
      <c r="E85" s="77"/>
    </row>
    <row r="86" spans="1:5" x14ac:dyDescent="0.25">
      <c r="D86" s="78"/>
      <c r="E86" s="78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21" sqref="C21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09" t="s">
        <v>0</v>
      </c>
      <c r="C1" s="109"/>
      <c r="D1" s="109"/>
      <c r="E1" s="2"/>
    </row>
    <row r="2" spans="1:5" x14ac:dyDescent="0.2">
      <c r="A2" s="1"/>
      <c r="B2" s="109" t="s">
        <v>1</v>
      </c>
      <c r="C2" s="109"/>
      <c r="D2" s="109"/>
      <c r="E2" s="2"/>
    </row>
    <row r="3" spans="1:5" x14ac:dyDescent="0.2">
      <c r="A3" s="1"/>
      <c r="B3" s="109" t="s">
        <v>2</v>
      </c>
      <c r="C3" s="109"/>
      <c r="D3" s="109"/>
      <c r="E3" s="2"/>
    </row>
    <row r="4" spans="1:5" x14ac:dyDescent="0.2">
      <c r="A4" s="9" t="s">
        <v>3</v>
      </c>
      <c r="B4" s="10" t="s">
        <v>4</v>
      </c>
      <c r="C4" s="11" t="s">
        <v>6</v>
      </c>
      <c r="D4" s="11" t="s">
        <v>5</v>
      </c>
      <c r="E4" s="12" t="s">
        <v>45</v>
      </c>
    </row>
    <row r="5" spans="1:5" x14ac:dyDescent="0.2">
      <c r="A5" s="13">
        <v>42738</v>
      </c>
      <c r="B5" s="5" t="s">
        <v>46</v>
      </c>
      <c r="C5" s="5" t="s">
        <v>47</v>
      </c>
      <c r="D5" s="6" t="s">
        <v>48</v>
      </c>
      <c r="E5" s="6">
        <v>2440000</v>
      </c>
    </row>
    <row r="6" spans="1:5" x14ac:dyDescent="0.2">
      <c r="A6" s="13">
        <v>42767</v>
      </c>
      <c r="B6" s="5" t="s">
        <v>46</v>
      </c>
      <c r="C6" s="5" t="s">
        <v>49</v>
      </c>
      <c r="D6" s="6" t="s">
        <v>48</v>
      </c>
      <c r="E6" s="6">
        <v>2440000</v>
      </c>
    </row>
    <row r="7" spans="1:5" x14ac:dyDescent="0.2">
      <c r="A7" s="14">
        <v>42795</v>
      </c>
      <c r="B7" s="5" t="s">
        <v>46</v>
      </c>
      <c r="C7" s="5" t="s">
        <v>50</v>
      </c>
      <c r="D7" s="6" t="s">
        <v>48</v>
      </c>
      <c r="E7" s="6">
        <v>2440000</v>
      </c>
    </row>
    <row r="8" spans="1:5" x14ac:dyDescent="0.2">
      <c r="A8" s="13">
        <v>42829</v>
      </c>
      <c r="B8" s="5" t="s">
        <v>46</v>
      </c>
      <c r="C8" s="5" t="s">
        <v>51</v>
      </c>
      <c r="D8" s="6" t="s">
        <v>48</v>
      </c>
      <c r="E8" s="6">
        <v>2440000</v>
      </c>
    </row>
    <row r="9" spans="1:5" x14ac:dyDescent="0.2">
      <c r="A9" s="13">
        <v>42857</v>
      </c>
      <c r="B9" s="5" t="s">
        <v>46</v>
      </c>
      <c r="C9" s="5" t="s">
        <v>52</v>
      </c>
      <c r="D9" s="6" t="s">
        <v>48</v>
      </c>
      <c r="E9" s="6">
        <v>2440000</v>
      </c>
    </row>
    <row r="10" spans="1:5" x14ac:dyDescent="0.2">
      <c r="A10" s="13">
        <v>42888</v>
      </c>
      <c r="B10" s="5" t="s">
        <v>46</v>
      </c>
      <c r="C10" s="5" t="s">
        <v>53</v>
      </c>
      <c r="D10" s="6" t="s">
        <v>48</v>
      </c>
      <c r="E10" s="6">
        <v>2440000</v>
      </c>
    </row>
    <row r="11" spans="1:5" x14ac:dyDescent="0.2">
      <c r="A11" s="13">
        <v>42920</v>
      </c>
      <c r="B11" s="5" t="s">
        <v>46</v>
      </c>
      <c r="C11" s="5" t="s">
        <v>54</v>
      </c>
      <c r="D11" s="6" t="s">
        <v>48</v>
      </c>
      <c r="E11" s="6">
        <v>2440000</v>
      </c>
    </row>
    <row r="12" spans="1:5" x14ac:dyDescent="0.2">
      <c r="A12" s="14">
        <v>42949</v>
      </c>
      <c r="B12" s="5" t="s">
        <v>46</v>
      </c>
      <c r="C12" s="5" t="s">
        <v>55</v>
      </c>
      <c r="D12" s="6" t="s">
        <v>48</v>
      </c>
      <c r="E12" s="6">
        <v>2440000</v>
      </c>
    </row>
    <row r="13" spans="1:5" x14ac:dyDescent="0.2">
      <c r="A13" s="13">
        <v>42982</v>
      </c>
      <c r="B13" s="5" t="s">
        <v>46</v>
      </c>
      <c r="C13" s="5" t="s">
        <v>56</v>
      </c>
      <c r="D13" s="6" t="s">
        <v>48</v>
      </c>
      <c r="E13" s="6">
        <v>2440000</v>
      </c>
    </row>
    <row r="14" spans="1:5" x14ac:dyDescent="0.2">
      <c r="A14" s="13">
        <v>43010</v>
      </c>
      <c r="B14" s="5" t="s">
        <v>46</v>
      </c>
      <c r="C14" s="5" t="s">
        <v>106</v>
      </c>
      <c r="D14" s="6" t="s">
        <v>48</v>
      </c>
      <c r="E14" s="6">
        <v>2440000</v>
      </c>
    </row>
    <row r="15" spans="1:5" x14ac:dyDescent="0.2">
      <c r="A15" s="13">
        <v>43040</v>
      </c>
      <c r="B15" s="5" t="s">
        <v>46</v>
      </c>
      <c r="C15" s="5" t="s">
        <v>109</v>
      </c>
      <c r="D15" s="6" t="s">
        <v>48</v>
      </c>
      <c r="E15" s="6">
        <v>2440000</v>
      </c>
    </row>
    <row r="16" spans="1:5" x14ac:dyDescent="0.2">
      <c r="A16" s="13">
        <v>43073</v>
      </c>
      <c r="B16" s="5" t="s">
        <v>46</v>
      </c>
      <c r="C16" s="5" t="s">
        <v>110</v>
      </c>
      <c r="D16" s="6" t="s">
        <v>48</v>
      </c>
      <c r="E16" s="6">
        <v>2440000</v>
      </c>
    </row>
    <row r="17" spans="1:5" x14ac:dyDescent="0.2">
      <c r="A17" s="14">
        <v>43101</v>
      </c>
      <c r="B17" s="5" t="s">
        <v>46</v>
      </c>
      <c r="C17" s="5" t="s">
        <v>124</v>
      </c>
      <c r="D17" s="6" t="s">
        <v>48</v>
      </c>
      <c r="E17" s="6">
        <v>2440000</v>
      </c>
    </row>
    <row r="18" spans="1:5" x14ac:dyDescent="0.2">
      <c r="A18" s="14">
        <v>43102</v>
      </c>
      <c r="B18" s="5" t="s">
        <v>46</v>
      </c>
      <c r="C18" s="5" t="s">
        <v>49</v>
      </c>
      <c r="D18" s="6" t="s">
        <v>48</v>
      </c>
      <c r="E18" s="6">
        <v>2440000</v>
      </c>
    </row>
    <row r="19" spans="1:5" x14ac:dyDescent="0.2">
      <c r="A19" s="14">
        <v>43103</v>
      </c>
      <c r="B19" s="5" t="s">
        <v>46</v>
      </c>
      <c r="C19" s="5" t="s">
        <v>50</v>
      </c>
      <c r="D19" s="6" t="s">
        <v>48</v>
      </c>
      <c r="E19" s="6">
        <v>2440000</v>
      </c>
    </row>
    <row r="20" spans="1:5" x14ac:dyDescent="0.2">
      <c r="A20" s="13"/>
      <c r="B20" s="5"/>
      <c r="C20" s="5"/>
      <c r="D20" s="5"/>
      <c r="E20" s="5"/>
    </row>
    <row r="21" spans="1:5" x14ac:dyDescent="0.2">
      <c r="A21" s="13"/>
      <c r="B21" s="5"/>
      <c r="C21" s="5"/>
      <c r="D21" s="5"/>
      <c r="E21" s="5"/>
    </row>
    <row r="22" spans="1:5" x14ac:dyDescent="0.2">
      <c r="A22" s="14"/>
      <c r="B22" s="5"/>
      <c r="C22" s="5"/>
      <c r="D22" s="5"/>
      <c r="E22" s="5"/>
    </row>
    <row r="23" spans="1:5" x14ac:dyDescent="0.2">
      <c r="A23" s="13"/>
      <c r="B23" s="5"/>
      <c r="C23" s="5"/>
      <c r="D23" s="5"/>
      <c r="E23" s="6">
        <f>SUM(E5:E22)</f>
        <v>36600000</v>
      </c>
    </row>
    <row r="25" spans="1:5" x14ac:dyDescent="0.2">
      <c r="A25" s="3" t="s">
        <v>121</v>
      </c>
      <c r="E25" s="38"/>
    </row>
    <row r="26" spans="1:5" x14ac:dyDescent="0.2">
      <c r="A26" s="3" t="s">
        <v>102</v>
      </c>
      <c r="E26" s="38" t="s">
        <v>105</v>
      </c>
    </row>
    <row r="27" spans="1:5" x14ac:dyDescent="0.2">
      <c r="E27" s="38"/>
    </row>
    <row r="28" spans="1:5" x14ac:dyDescent="0.2">
      <c r="E28" s="38"/>
    </row>
    <row r="29" spans="1:5" x14ac:dyDescent="0.2">
      <c r="E29" s="38"/>
    </row>
    <row r="30" spans="1:5" x14ac:dyDescent="0.2">
      <c r="E30" s="38"/>
    </row>
    <row r="31" spans="1:5" x14ac:dyDescent="0.2">
      <c r="E31" s="38"/>
    </row>
    <row r="32" spans="1:5" x14ac:dyDescent="0.2">
      <c r="A32" s="36" t="s">
        <v>103</v>
      </c>
      <c r="E32" s="39" t="s">
        <v>115</v>
      </c>
    </row>
    <row r="33" spans="1:5" x14ac:dyDescent="0.2">
      <c r="A33" s="35" t="s">
        <v>104</v>
      </c>
      <c r="E33" s="40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19" workbookViewId="0">
      <selection activeCell="D34" sqref="D28:D38"/>
    </sheetView>
  </sheetViews>
  <sheetFormatPr defaultRowHeight="14.25" x14ac:dyDescent="0.2"/>
  <cols>
    <col min="1" max="1" width="12.28515625" style="38" bestFit="1" customWidth="1"/>
    <col min="2" max="2" width="9.140625" style="38"/>
    <col min="3" max="3" width="33.85546875" style="38" customWidth="1"/>
    <col min="4" max="4" width="32" style="38" customWidth="1"/>
    <col min="5" max="16384" width="9.140625" style="38"/>
  </cols>
  <sheetData>
    <row r="1" spans="1:6" x14ac:dyDescent="0.2">
      <c r="A1" s="42"/>
      <c r="B1" s="110" t="s">
        <v>0</v>
      </c>
      <c r="C1" s="110"/>
      <c r="D1" s="110"/>
    </row>
    <row r="2" spans="1:6" x14ac:dyDescent="0.2">
      <c r="A2" s="42"/>
      <c r="B2" s="110" t="s">
        <v>1</v>
      </c>
      <c r="C2" s="110"/>
      <c r="D2" s="110"/>
    </row>
    <row r="3" spans="1:6" x14ac:dyDescent="0.2">
      <c r="A3" s="42"/>
      <c r="B3" s="110" t="s">
        <v>2</v>
      </c>
      <c r="C3" s="110"/>
      <c r="D3" s="110"/>
    </row>
    <row r="4" spans="1:6" x14ac:dyDescent="0.2">
      <c r="A4" s="43" t="s">
        <v>3</v>
      </c>
      <c r="B4" s="44" t="s">
        <v>4</v>
      </c>
      <c r="C4" s="45" t="s">
        <v>6</v>
      </c>
      <c r="D4" s="45" t="s">
        <v>45</v>
      </c>
    </row>
    <row r="5" spans="1:6" x14ac:dyDescent="0.2">
      <c r="A5" s="46"/>
      <c r="B5" s="47" t="s">
        <v>57</v>
      </c>
      <c r="C5" s="48" t="s">
        <v>58</v>
      </c>
      <c r="D5" s="49">
        <v>186100</v>
      </c>
      <c r="E5" s="50"/>
      <c r="F5" s="51"/>
    </row>
    <row r="6" spans="1:6" x14ac:dyDescent="0.2">
      <c r="A6" s="46"/>
      <c r="B6" s="47" t="s">
        <v>57</v>
      </c>
      <c r="C6" s="48" t="s">
        <v>60</v>
      </c>
      <c r="D6" s="49">
        <v>213900</v>
      </c>
      <c r="E6" s="50"/>
      <c r="F6" s="51"/>
    </row>
    <row r="7" spans="1:6" x14ac:dyDescent="0.2">
      <c r="A7" s="46"/>
      <c r="B7" s="47" t="s">
        <v>57</v>
      </c>
      <c r="C7" s="48" t="s">
        <v>62</v>
      </c>
      <c r="D7" s="49">
        <v>213900</v>
      </c>
      <c r="E7" s="50"/>
      <c r="F7" s="51"/>
    </row>
    <row r="8" spans="1:6" x14ac:dyDescent="0.2">
      <c r="A8" s="46"/>
      <c r="B8" s="47" t="s">
        <v>57</v>
      </c>
      <c r="C8" s="48" t="s">
        <v>65</v>
      </c>
      <c r="D8" s="49">
        <v>770000</v>
      </c>
      <c r="E8" s="50"/>
      <c r="F8" s="51"/>
    </row>
    <row r="9" spans="1:6" x14ac:dyDescent="0.2">
      <c r="A9" s="46"/>
      <c r="B9" s="47" t="s">
        <v>57</v>
      </c>
      <c r="C9" s="48" t="s">
        <v>66</v>
      </c>
      <c r="D9" s="49">
        <v>213900</v>
      </c>
      <c r="E9" s="50"/>
      <c r="F9" s="51"/>
    </row>
    <row r="10" spans="1:6" x14ac:dyDescent="0.2">
      <c r="A10" s="46"/>
      <c r="B10" s="47" t="s">
        <v>57</v>
      </c>
      <c r="C10" s="48" t="s">
        <v>67</v>
      </c>
      <c r="D10" s="49">
        <v>213900</v>
      </c>
      <c r="E10" s="50"/>
      <c r="F10" s="51"/>
    </row>
    <row r="11" spans="1:6" x14ac:dyDescent="0.2">
      <c r="A11" s="46"/>
      <c r="B11" s="47" t="s">
        <v>57</v>
      </c>
      <c r="C11" s="48" t="s">
        <v>68</v>
      </c>
      <c r="D11" s="49">
        <v>213900</v>
      </c>
      <c r="E11" s="50"/>
      <c r="F11" s="51"/>
    </row>
    <row r="12" spans="1:6" x14ac:dyDescent="0.2">
      <c r="A12" s="46"/>
      <c r="B12" s="47" t="s">
        <v>57</v>
      </c>
      <c r="C12" s="48" t="s">
        <v>69</v>
      </c>
      <c r="D12" s="49">
        <v>500000</v>
      </c>
      <c r="E12" s="50"/>
      <c r="F12" s="51"/>
    </row>
    <row r="13" spans="1:6" x14ac:dyDescent="0.2">
      <c r="A13" s="46"/>
      <c r="B13" s="47" t="s">
        <v>57</v>
      </c>
      <c r="C13" s="48" t="s">
        <v>70</v>
      </c>
      <c r="D13" s="49">
        <v>213900</v>
      </c>
      <c r="E13" s="50"/>
      <c r="F13" s="51"/>
    </row>
    <row r="14" spans="1:6" x14ac:dyDescent="0.2">
      <c r="A14" s="46"/>
      <c r="B14" s="47" t="s">
        <v>57</v>
      </c>
      <c r="C14" s="48" t="s">
        <v>71</v>
      </c>
      <c r="D14" s="49">
        <v>213900</v>
      </c>
      <c r="E14" s="50"/>
      <c r="F14" s="51"/>
    </row>
    <row r="15" spans="1:6" x14ac:dyDescent="0.2">
      <c r="A15" s="46"/>
      <c r="B15" s="47" t="s">
        <v>57</v>
      </c>
      <c r="C15" s="48" t="s">
        <v>72</v>
      </c>
      <c r="D15" s="49">
        <v>213900</v>
      </c>
      <c r="E15" s="50"/>
      <c r="F15" s="51"/>
    </row>
    <row r="16" spans="1:6" x14ac:dyDescent="0.2">
      <c r="A16" s="46"/>
      <c r="B16" s="47" t="s">
        <v>57</v>
      </c>
      <c r="C16" s="48" t="s">
        <v>73</v>
      </c>
      <c r="D16" s="49">
        <v>213900</v>
      </c>
      <c r="E16" s="50"/>
      <c r="F16" s="51"/>
    </row>
    <row r="17" spans="1:6" x14ac:dyDescent="0.2">
      <c r="A17" s="46"/>
      <c r="B17" s="47" t="s">
        <v>57</v>
      </c>
      <c r="C17" s="48" t="s">
        <v>74</v>
      </c>
      <c r="D17" s="49">
        <v>213900</v>
      </c>
      <c r="E17" s="50"/>
      <c r="F17" s="51"/>
    </row>
    <row r="18" spans="1:6" x14ac:dyDescent="0.2">
      <c r="A18" s="46"/>
      <c r="B18" s="47" t="s">
        <v>57</v>
      </c>
      <c r="C18" s="48" t="s">
        <v>75</v>
      </c>
      <c r="D18" s="49">
        <v>213900</v>
      </c>
      <c r="E18" s="50"/>
      <c r="F18" s="51"/>
    </row>
    <row r="19" spans="1:6" x14ac:dyDescent="0.2">
      <c r="A19" s="46"/>
      <c r="B19" s="47" t="s">
        <v>57</v>
      </c>
      <c r="C19" s="48" t="s">
        <v>76</v>
      </c>
      <c r="D19" s="49">
        <v>213900</v>
      </c>
      <c r="E19" s="50"/>
      <c r="F19" s="51"/>
    </row>
    <row r="20" spans="1:6" x14ac:dyDescent="0.2">
      <c r="A20" s="46"/>
      <c r="B20" s="47" t="s">
        <v>57</v>
      </c>
      <c r="C20" s="48" t="s">
        <v>77</v>
      </c>
      <c r="D20" s="49">
        <v>213900</v>
      </c>
      <c r="E20" s="50"/>
      <c r="F20" s="51"/>
    </row>
    <row r="21" spans="1:6" x14ac:dyDescent="0.2">
      <c r="A21" s="46"/>
      <c r="B21" s="52" t="s">
        <v>78</v>
      </c>
      <c r="C21" s="48" t="s">
        <v>79</v>
      </c>
      <c r="D21" s="49">
        <v>300000</v>
      </c>
      <c r="E21" s="50"/>
      <c r="F21" s="51"/>
    </row>
    <row r="22" spans="1:6" x14ac:dyDescent="0.2">
      <c r="A22" s="46"/>
      <c r="B22" s="52" t="s">
        <v>78</v>
      </c>
      <c r="C22" s="48" t="s">
        <v>80</v>
      </c>
      <c r="D22" s="49">
        <v>213900</v>
      </c>
      <c r="E22" s="50"/>
      <c r="F22" s="51"/>
    </row>
    <row r="23" spans="1:6" x14ac:dyDescent="0.2">
      <c r="A23" s="46"/>
      <c r="B23" s="52" t="s">
        <v>78</v>
      </c>
      <c r="C23" s="48" t="s">
        <v>81</v>
      </c>
      <c r="D23" s="49">
        <v>213900</v>
      </c>
      <c r="E23" s="50"/>
      <c r="F23" s="51"/>
    </row>
    <row r="24" spans="1:6" x14ac:dyDescent="0.2">
      <c r="A24" s="46"/>
      <c r="B24" s="52" t="s">
        <v>78</v>
      </c>
      <c r="C24" s="48" t="s">
        <v>82</v>
      </c>
      <c r="D24" s="49">
        <v>213900</v>
      </c>
      <c r="E24" s="50"/>
      <c r="F24" s="51"/>
    </row>
    <row r="25" spans="1:6" x14ac:dyDescent="0.2">
      <c r="A25" s="46"/>
      <c r="B25" s="52" t="s">
        <v>78</v>
      </c>
      <c r="C25" s="48" t="s">
        <v>83</v>
      </c>
      <c r="D25" s="49">
        <v>213900</v>
      </c>
      <c r="E25" s="50"/>
      <c r="F25" s="51"/>
    </row>
    <row r="26" spans="1:6" x14ac:dyDescent="0.2">
      <c r="A26" s="46"/>
      <c r="B26" s="52" t="s">
        <v>78</v>
      </c>
      <c r="C26" s="48" t="s">
        <v>84</v>
      </c>
      <c r="D26" s="49">
        <v>213900</v>
      </c>
      <c r="E26" s="50"/>
      <c r="F26" s="51"/>
    </row>
    <row r="27" spans="1:6" x14ac:dyDescent="0.2">
      <c r="A27" s="46"/>
      <c r="B27" s="52" t="s">
        <v>78</v>
      </c>
      <c r="C27" s="48" t="s">
        <v>85</v>
      </c>
      <c r="D27" s="49">
        <v>213900</v>
      </c>
      <c r="E27" s="50"/>
      <c r="F27" s="51"/>
    </row>
    <row r="28" spans="1:6" x14ac:dyDescent="0.2">
      <c r="A28" s="46">
        <v>41891</v>
      </c>
      <c r="B28" s="53"/>
      <c r="C28" s="44" t="s">
        <v>86</v>
      </c>
      <c r="D28" s="44">
        <v>570000</v>
      </c>
      <c r="E28" s="54"/>
      <c r="F28" s="54"/>
    </row>
    <row r="29" spans="1:6" x14ac:dyDescent="0.2">
      <c r="A29" s="46">
        <v>41905</v>
      </c>
      <c r="B29" s="53" t="s">
        <v>87</v>
      </c>
      <c r="C29" s="44" t="s">
        <v>88</v>
      </c>
      <c r="D29" s="44">
        <v>1375000</v>
      </c>
      <c r="E29" s="54"/>
      <c r="F29" s="54"/>
    </row>
    <row r="30" spans="1:6" x14ac:dyDescent="0.2">
      <c r="A30" s="46">
        <v>41992</v>
      </c>
      <c r="B30" s="53" t="s">
        <v>21</v>
      </c>
      <c r="C30" s="44" t="s">
        <v>89</v>
      </c>
      <c r="D30" s="44">
        <v>610000</v>
      </c>
      <c r="E30" s="54"/>
      <c r="F30" s="54"/>
    </row>
    <row r="31" spans="1:6" x14ac:dyDescent="0.2">
      <c r="A31" s="46">
        <v>41912</v>
      </c>
      <c r="B31" s="53" t="s">
        <v>10</v>
      </c>
      <c r="C31" s="44" t="s">
        <v>90</v>
      </c>
      <c r="D31" s="44" t="s">
        <v>117</v>
      </c>
      <c r="E31" s="54"/>
      <c r="F31" s="54"/>
    </row>
    <row r="32" spans="1:6" x14ac:dyDescent="0.2">
      <c r="A32" s="46">
        <v>42006</v>
      </c>
      <c r="B32" s="53" t="s">
        <v>87</v>
      </c>
      <c r="C32" s="44" t="s">
        <v>91</v>
      </c>
      <c r="D32" s="44">
        <v>3160000</v>
      </c>
      <c r="E32" s="54"/>
      <c r="F32" s="54"/>
    </row>
    <row r="33" spans="1:6" x14ac:dyDescent="0.2">
      <c r="A33" s="55">
        <v>42041</v>
      </c>
      <c r="B33" s="44" t="s">
        <v>92</v>
      </c>
      <c r="C33" s="45" t="s">
        <v>93</v>
      </c>
      <c r="D33" s="34">
        <v>250000</v>
      </c>
      <c r="F33" s="37"/>
    </row>
    <row r="34" spans="1:6" x14ac:dyDescent="0.2">
      <c r="A34" s="46">
        <v>42062</v>
      </c>
      <c r="B34" s="53" t="s">
        <v>10</v>
      </c>
      <c r="C34" s="44" t="s">
        <v>94</v>
      </c>
      <c r="D34" s="44">
        <v>100000</v>
      </c>
      <c r="E34" s="54"/>
      <c r="F34" s="54"/>
    </row>
    <row r="35" spans="1:6" x14ac:dyDescent="0.2">
      <c r="A35" s="46">
        <v>42027</v>
      </c>
      <c r="B35" s="53" t="s">
        <v>10</v>
      </c>
      <c r="C35" s="44" t="s">
        <v>95</v>
      </c>
      <c r="D35" s="44">
        <v>241000</v>
      </c>
      <c r="E35" s="54"/>
      <c r="F35" s="54"/>
    </row>
    <row r="36" spans="1:6" x14ac:dyDescent="0.2">
      <c r="A36" s="46" t="s">
        <v>113</v>
      </c>
      <c r="B36" s="53" t="s">
        <v>10</v>
      </c>
      <c r="C36" s="44" t="s">
        <v>96</v>
      </c>
      <c r="D36" s="44">
        <v>3355000</v>
      </c>
      <c r="E36" s="54"/>
      <c r="F36" s="54"/>
    </row>
    <row r="37" spans="1:6" x14ac:dyDescent="0.2">
      <c r="A37" s="43">
        <v>42037</v>
      </c>
      <c r="B37" s="45" t="s">
        <v>97</v>
      </c>
      <c r="C37" s="44" t="s">
        <v>98</v>
      </c>
      <c r="D37" s="44">
        <v>150000</v>
      </c>
      <c r="E37" s="54"/>
      <c r="F37" s="54"/>
    </row>
    <row r="38" spans="1:6" x14ac:dyDescent="0.2">
      <c r="A38" s="43">
        <v>42286</v>
      </c>
      <c r="B38" s="45" t="s">
        <v>21</v>
      </c>
      <c r="C38" s="44" t="s">
        <v>99</v>
      </c>
      <c r="D38" s="44">
        <v>720700</v>
      </c>
      <c r="E38" s="54"/>
      <c r="F38" s="54"/>
    </row>
    <row r="39" spans="1:6" x14ac:dyDescent="0.2">
      <c r="A39" s="111" t="s">
        <v>45</v>
      </c>
      <c r="B39" s="112"/>
      <c r="C39" s="113"/>
      <c r="D39" s="44">
        <f>SUM(D5:D38)</f>
        <v>16351900</v>
      </c>
      <c r="E39" s="54"/>
      <c r="F39" s="54"/>
    </row>
    <row r="41" spans="1:6" s="3" customFormat="1" x14ac:dyDescent="0.2">
      <c r="A41" s="3" t="s">
        <v>114</v>
      </c>
      <c r="E41" s="38"/>
    </row>
    <row r="42" spans="1:6" s="3" customFormat="1" x14ac:dyDescent="0.2">
      <c r="A42" s="3" t="s">
        <v>102</v>
      </c>
      <c r="D42" s="38" t="s">
        <v>105</v>
      </c>
    </row>
    <row r="43" spans="1:6" s="3" customFormat="1" x14ac:dyDescent="0.2">
      <c r="D43" s="38"/>
    </row>
    <row r="44" spans="1:6" s="3" customFormat="1" x14ac:dyDescent="0.2">
      <c r="D44" s="38"/>
    </row>
    <row r="45" spans="1:6" s="3" customFormat="1" x14ac:dyDescent="0.2">
      <c r="D45" s="38"/>
    </row>
    <row r="46" spans="1:6" s="3" customFormat="1" x14ac:dyDescent="0.2">
      <c r="D46" s="38"/>
    </row>
    <row r="47" spans="1:6" s="3" customFormat="1" x14ac:dyDescent="0.2">
      <c r="D47" s="38"/>
    </row>
    <row r="48" spans="1:6" s="3" customFormat="1" x14ac:dyDescent="0.2">
      <c r="A48" s="36" t="s">
        <v>103</v>
      </c>
      <c r="D48" s="39" t="s">
        <v>115</v>
      </c>
    </row>
    <row r="49" spans="1:4" s="3" customFormat="1" x14ac:dyDescent="0.2">
      <c r="A49" s="35" t="s">
        <v>104</v>
      </c>
      <c r="D49" s="40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09"/>
      <c r="C1" s="109"/>
      <c r="D1" s="109"/>
      <c r="E1" s="2"/>
    </row>
    <row r="2" spans="1:10" x14ac:dyDescent="0.2">
      <c r="A2" s="1"/>
      <c r="B2" s="109"/>
      <c r="C2" s="109"/>
      <c r="D2" s="109"/>
      <c r="E2" s="2"/>
    </row>
    <row r="3" spans="1:10" x14ac:dyDescent="0.2">
      <c r="A3" s="1"/>
      <c r="B3" s="109"/>
      <c r="C3" s="109"/>
      <c r="D3" s="109"/>
      <c r="E3" s="2"/>
    </row>
    <row r="4" spans="1:10" x14ac:dyDescent="0.2">
      <c r="A4" s="4" t="s">
        <v>3</v>
      </c>
      <c r="B4" s="6" t="s">
        <v>4</v>
      </c>
      <c r="C4" s="5" t="s">
        <v>6</v>
      </c>
      <c r="D4" s="5" t="s">
        <v>45</v>
      </c>
      <c r="F4" s="15"/>
      <c r="G4" s="16"/>
      <c r="H4" s="17"/>
    </row>
    <row r="5" spans="1:10" x14ac:dyDescent="0.2">
      <c r="A5" s="41"/>
      <c r="B5" s="18" t="s">
        <v>57</v>
      </c>
      <c r="C5" s="19" t="s">
        <v>58</v>
      </c>
      <c r="D5" s="20">
        <v>186100</v>
      </c>
      <c r="E5" s="17"/>
      <c r="F5" s="5" t="s">
        <v>59</v>
      </c>
      <c r="G5" s="6" t="s">
        <v>9</v>
      </c>
      <c r="H5" s="6">
        <v>290000</v>
      </c>
      <c r="I5" s="21"/>
      <c r="J5" s="22"/>
    </row>
    <row r="6" spans="1:10" x14ac:dyDescent="0.2">
      <c r="A6" s="41"/>
      <c r="B6" s="18" t="s">
        <v>57</v>
      </c>
      <c r="C6" s="19" t="s">
        <v>60</v>
      </c>
      <c r="D6" s="20">
        <v>213900</v>
      </c>
      <c r="E6" s="17"/>
      <c r="F6" s="5"/>
      <c r="G6" s="5" t="s">
        <v>61</v>
      </c>
      <c r="H6" s="6">
        <v>340000</v>
      </c>
      <c r="I6" s="21"/>
      <c r="J6" s="22"/>
    </row>
    <row r="7" spans="1:10" x14ac:dyDescent="0.2">
      <c r="A7" s="41"/>
      <c r="B7" s="18" t="s">
        <v>57</v>
      </c>
      <c r="C7" s="19" t="s">
        <v>62</v>
      </c>
      <c r="D7" s="20">
        <v>213900</v>
      </c>
      <c r="E7" s="41">
        <v>42063</v>
      </c>
      <c r="F7" s="23" t="s">
        <v>63</v>
      </c>
      <c r="G7" s="24" t="s">
        <v>64</v>
      </c>
      <c r="H7" s="24">
        <v>34500</v>
      </c>
      <c r="I7" s="21"/>
      <c r="J7" s="22"/>
    </row>
    <row r="8" spans="1:10" x14ac:dyDescent="0.2">
      <c r="A8" s="41"/>
      <c r="B8" s="18" t="s">
        <v>57</v>
      </c>
      <c r="C8" s="19" t="s">
        <v>65</v>
      </c>
      <c r="D8" s="20">
        <v>770000</v>
      </c>
      <c r="E8" s="17"/>
      <c r="F8" s="15"/>
      <c r="G8" s="25"/>
      <c r="H8" s="21"/>
      <c r="I8" s="21"/>
      <c r="J8" s="22"/>
    </row>
    <row r="9" spans="1:10" x14ac:dyDescent="0.2">
      <c r="A9" s="41"/>
      <c r="B9" s="18" t="s">
        <v>57</v>
      </c>
      <c r="C9" s="19" t="s">
        <v>66</v>
      </c>
      <c r="D9" s="20">
        <v>213900</v>
      </c>
      <c r="E9" s="17"/>
      <c r="F9" s="15"/>
      <c r="G9" s="25"/>
      <c r="H9" s="21"/>
      <c r="I9" s="21"/>
      <c r="J9" s="22"/>
    </row>
    <row r="10" spans="1:10" x14ac:dyDescent="0.2">
      <c r="A10" s="41"/>
      <c r="B10" s="18" t="s">
        <v>57</v>
      </c>
      <c r="C10" s="19" t="s">
        <v>67</v>
      </c>
      <c r="D10" s="20">
        <v>213900</v>
      </c>
      <c r="E10" s="17"/>
      <c r="F10" s="15"/>
      <c r="G10" s="25"/>
      <c r="H10" s="21"/>
      <c r="I10" s="21"/>
      <c r="J10" s="22"/>
    </row>
    <row r="11" spans="1:10" x14ac:dyDescent="0.2">
      <c r="A11" s="41"/>
      <c r="B11" s="18" t="s">
        <v>57</v>
      </c>
      <c r="C11" s="19" t="s">
        <v>68</v>
      </c>
      <c r="D11" s="20">
        <v>213900</v>
      </c>
      <c r="E11" s="17"/>
      <c r="F11" s="15"/>
      <c r="G11" s="25"/>
      <c r="H11" s="21"/>
      <c r="I11" s="21"/>
      <c r="J11" s="22"/>
    </row>
    <row r="12" spans="1:10" x14ac:dyDescent="0.2">
      <c r="A12" s="41"/>
      <c r="B12" s="18" t="s">
        <v>57</v>
      </c>
      <c r="C12" s="19" t="s">
        <v>69</v>
      </c>
      <c r="D12" s="20">
        <v>500000</v>
      </c>
      <c r="E12" s="17"/>
      <c r="F12" s="15"/>
      <c r="G12" s="25"/>
      <c r="H12" s="21"/>
      <c r="I12" s="21"/>
      <c r="J12" s="22"/>
    </row>
    <row r="13" spans="1:10" x14ac:dyDescent="0.2">
      <c r="A13" s="41"/>
      <c r="B13" s="18" t="s">
        <v>57</v>
      </c>
      <c r="C13" s="19" t="s">
        <v>70</v>
      </c>
      <c r="D13" s="20">
        <v>213900</v>
      </c>
      <c r="E13" s="17"/>
      <c r="F13" s="15"/>
      <c r="G13" s="25"/>
      <c r="H13" s="21"/>
      <c r="I13" s="21"/>
      <c r="J13" s="22"/>
    </row>
    <row r="14" spans="1:10" x14ac:dyDescent="0.2">
      <c r="A14" s="41"/>
      <c r="B14" s="18" t="s">
        <v>57</v>
      </c>
      <c r="C14" s="19" t="s">
        <v>71</v>
      </c>
      <c r="D14" s="20">
        <v>213900</v>
      </c>
      <c r="E14" s="17"/>
      <c r="F14" s="15"/>
      <c r="G14" s="25"/>
      <c r="H14" s="21"/>
      <c r="I14" s="21"/>
      <c r="J14" s="22"/>
    </row>
    <row r="15" spans="1:10" x14ac:dyDescent="0.2">
      <c r="A15" s="41"/>
      <c r="B15" s="18" t="s">
        <v>57</v>
      </c>
      <c r="C15" s="19" t="s">
        <v>72</v>
      </c>
      <c r="D15" s="20">
        <v>213900</v>
      </c>
      <c r="E15" s="17"/>
      <c r="F15" s="15"/>
      <c r="G15" s="25"/>
      <c r="H15" s="21"/>
      <c r="I15" s="21"/>
      <c r="J15" s="22"/>
    </row>
    <row r="16" spans="1:10" x14ac:dyDescent="0.2">
      <c r="A16" s="41"/>
      <c r="B16" s="18" t="s">
        <v>57</v>
      </c>
      <c r="C16" s="19" t="s">
        <v>73</v>
      </c>
      <c r="D16" s="20">
        <v>213900</v>
      </c>
      <c r="E16" s="17"/>
      <c r="F16" s="15"/>
      <c r="G16" s="25"/>
      <c r="H16" s="21"/>
      <c r="I16" s="21"/>
      <c r="J16" s="22"/>
    </row>
    <row r="17" spans="1:10" x14ac:dyDescent="0.2">
      <c r="A17" s="41"/>
      <c r="B17" s="18" t="s">
        <v>57</v>
      </c>
      <c r="C17" s="19" t="s">
        <v>74</v>
      </c>
      <c r="D17" s="20">
        <v>213900</v>
      </c>
      <c r="E17" s="17"/>
      <c r="F17" s="15"/>
      <c r="G17" s="25"/>
      <c r="H17" s="21"/>
      <c r="I17" s="21"/>
      <c r="J17" s="22"/>
    </row>
    <row r="18" spans="1:10" x14ac:dyDescent="0.2">
      <c r="A18" s="41"/>
      <c r="B18" s="18" t="s">
        <v>57</v>
      </c>
      <c r="C18" s="19" t="s">
        <v>75</v>
      </c>
      <c r="D18" s="20">
        <v>213900</v>
      </c>
      <c r="E18" s="17"/>
      <c r="F18" s="15"/>
      <c r="G18" s="25"/>
      <c r="H18" s="21"/>
      <c r="I18" s="21"/>
      <c r="J18" s="22"/>
    </row>
    <row r="19" spans="1:10" x14ac:dyDescent="0.2">
      <c r="A19" s="41"/>
      <c r="B19" s="18" t="s">
        <v>57</v>
      </c>
      <c r="C19" s="19" t="s">
        <v>76</v>
      </c>
      <c r="D19" s="20">
        <v>213900</v>
      </c>
      <c r="E19" s="17"/>
      <c r="F19" s="15"/>
      <c r="G19" s="25"/>
      <c r="H19" s="21"/>
      <c r="I19" s="21"/>
      <c r="J19" s="22"/>
    </row>
    <row r="20" spans="1:10" x14ac:dyDescent="0.2">
      <c r="A20" s="41"/>
      <c r="B20" s="18" t="s">
        <v>57</v>
      </c>
      <c r="C20" s="19" t="s">
        <v>77</v>
      </c>
      <c r="D20" s="20">
        <v>213900</v>
      </c>
      <c r="E20" s="17"/>
      <c r="F20" s="15"/>
      <c r="G20" s="25"/>
      <c r="H20" s="21"/>
      <c r="I20" s="21"/>
      <c r="J20" s="22"/>
    </row>
    <row r="21" spans="1:10" x14ac:dyDescent="0.2">
      <c r="A21" s="41"/>
      <c r="B21" s="26" t="s">
        <v>78</v>
      </c>
      <c r="C21" s="19" t="s">
        <v>79</v>
      </c>
      <c r="D21" s="20">
        <v>300000</v>
      </c>
      <c r="E21" s="17"/>
      <c r="F21" s="15"/>
      <c r="G21" s="25"/>
      <c r="H21" s="21"/>
      <c r="I21" s="21"/>
      <c r="J21" s="22"/>
    </row>
    <row r="22" spans="1:10" x14ac:dyDescent="0.2">
      <c r="A22" s="41"/>
      <c r="B22" s="26" t="s">
        <v>78</v>
      </c>
      <c r="C22" s="19" t="s">
        <v>80</v>
      </c>
      <c r="D22" s="20">
        <v>213900</v>
      </c>
      <c r="E22" s="17"/>
      <c r="F22" s="15"/>
      <c r="G22" s="25"/>
      <c r="H22" s="21"/>
      <c r="I22" s="21"/>
      <c r="J22" s="22"/>
    </row>
    <row r="23" spans="1:10" x14ac:dyDescent="0.2">
      <c r="A23" s="41"/>
      <c r="B23" s="26" t="s">
        <v>78</v>
      </c>
      <c r="C23" s="19" t="s">
        <v>81</v>
      </c>
      <c r="D23" s="20">
        <v>213900</v>
      </c>
      <c r="E23" s="17"/>
      <c r="F23" s="27"/>
      <c r="G23" s="25"/>
      <c r="H23" s="21"/>
      <c r="I23" s="21"/>
      <c r="J23" s="22"/>
    </row>
    <row r="24" spans="1:10" x14ac:dyDescent="0.2">
      <c r="A24" s="41"/>
      <c r="B24" s="26" t="s">
        <v>78</v>
      </c>
      <c r="C24" s="19" t="s">
        <v>82</v>
      </c>
      <c r="D24" s="20">
        <v>213900</v>
      </c>
      <c r="E24" s="17"/>
      <c r="F24" s="27"/>
      <c r="G24" s="25"/>
      <c r="H24" s="21"/>
      <c r="I24" s="21"/>
      <c r="J24" s="22"/>
    </row>
    <row r="25" spans="1:10" x14ac:dyDescent="0.2">
      <c r="A25" s="41"/>
      <c r="B25" s="26" t="s">
        <v>78</v>
      </c>
      <c r="C25" s="19" t="s">
        <v>83</v>
      </c>
      <c r="D25" s="20">
        <v>213900</v>
      </c>
      <c r="E25" s="17"/>
      <c r="F25" s="27"/>
      <c r="G25" s="25"/>
      <c r="H25" s="21"/>
      <c r="I25" s="21"/>
      <c r="J25" s="22"/>
    </row>
    <row r="26" spans="1:10" x14ac:dyDescent="0.2">
      <c r="A26" s="41"/>
      <c r="B26" s="26" t="s">
        <v>78</v>
      </c>
      <c r="C26" s="19" t="s">
        <v>84</v>
      </c>
      <c r="D26" s="20">
        <v>213900</v>
      </c>
      <c r="E26" s="17"/>
      <c r="F26" s="27"/>
      <c r="G26" s="25"/>
      <c r="H26" s="21"/>
      <c r="I26" s="21"/>
      <c r="J26" s="22"/>
    </row>
    <row r="27" spans="1:10" x14ac:dyDescent="0.2">
      <c r="A27" s="41"/>
      <c r="B27" s="26" t="s">
        <v>78</v>
      </c>
      <c r="C27" s="19" t="s">
        <v>85</v>
      </c>
      <c r="D27" s="20">
        <v>213900</v>
      </c>
      <c r="E27" s="17"/>
      <c r="F27" s="27"/>
      <c r="G27" s="25"/>
      <c r="H27" s="21"/>
      <c r="I27" s="21"/>
      <c r="J27" s="22"/>
    </row>
    <row r="28" spans="1:10" x14ac:dyDescent="0.2">
      <c r="A28" s="41">
        <v>41891</v>
      </c>
      <c r="B28" s="23"/>
      <c r="C28" s="24" t="s">
        <v>86</v>
      </c>
      <c r="D28" s="24">
        <v>570000</v>
      </c>
      <c r="E28" s="17"/>
      <c r="F28" s="27"/>
      <c r="G28" s="25"/>
      <c r="H28" s="17"/>
      <c r="I28" s="17"/>
      <c r="J28" s="17"/>
    </row>
    <row r="29" spans="1:10" x14ac:dyDescent="0.2">
      <c r="A29" s="41">
        <v>41905</v>
      </c>
      <c r="B29" s="23" t="s">
        <v>87</v>
      </c>
      <c r="C29" s="24" t="s">
        <v>88</v>
      </c>
      <c r="D29" s="24">
        <v>1375000</v>
      </c>
      <c r="G29" s="25"/>
      <c r="H29" s="17"/>
      <c r="I29" s="17"/>
      <c r="J29" s="17"/>
    </row>
    <row r="30" spans="1:10" x14ac:dyDescent="0.2">
      <c r="A30" s="41">
        <v>41992</v>
      </c>
      <c r="B30" s="23" t="s">
        <v>21</v>
      </c>
      <c r="C30" s="24" t="s">
        <v>89</v>
      </c>
      <c r="D30" s="24">
        <v>610000</v>
      </c>
      <c r="G30" s="25"/>
      <c r="H30" s="17"/>
      <c r="I30" s="17"/>
      <c r="J30" s="17"/>
    </row>
    <row r="31" spans="1:10" x14ac:dyDescent="0.2">
      <c r="A31" s="41">
        <v>41912</v>
      </c>
      <c r="B31" s="23" t="s">
        <v>10</v>
      </c>
      <c r="C31" s="24" t="s">
        <v>90</v>
      </c>
      <c r="D31" s="24">
        <v>550000</v>
      </c>
      <c r="E31" s="3" t="s">
        <v>112</v>
      </c>
      <c r="G31" s="25"/>
      <c r="H31" s="17"/>
      <c r="I31" s="17"/>
      <c r="J31" s="17"/>
    </row>
    <row r="32" spans="1:10" x14ac:dyDescent="0.2">
      <c r="A32" s="41">
        <v>42006</v>
      </c>
      <c r="B32" s="23" t="s">
        <v>87</v>
      </c>
      <c r="C32" s="24" t="s">
        <v>91</v>
      </c>
      <c r="D32" s="24">
        <v>3160000</v>
      </c>
      <c r="G32" s="25"/>
      <c r="H32" s="17"/>
      <c r="I32" s="17"/>
      <c r="J32" s="17"/>
    </row>
    <row r="33" spans="1:10" x14ac:dyDescent="0.2">
      <c r="A33" s="28">
        <v>42041</v>
      </c>
      <c r="B33" s="24" t="s">
        <v>92</v>
      </c>
      <c r="C33" s="29" t="s">
        <v>93</v>
      </c>
      <c r="D33" s="30">
        <v>250000</v>
      </c>
      <c r="E33" s="3" t="s">
        <v>112</v>
      </c>
      <c r="G33" s="25"/>
      <c r="H33" s="17"/>
      <c r="J33" s="31"/>
    </row>
    <row r="34" spans="1:10" x14ac:dyDescent="0.2">
      <c r="A34" s="41">
        <v>42062</v>
      </c>
      <c r="B34" s="23" t="s">
        <v>10</v>
      </c>
      <c r="C34" s="24" t="s">
        <v>94</v>
      </c>
      <c r="D34" s="24">
        <v>100000</v>
      </c>
      <c r="G34" s="25"/>
      <c r="H34" s="17"/>
      <c r="I34" s="17"/>
      <c r="J34" s="17"/>
    </row>
    <row r="35" spans="1:10" x14ac:dyDescent="0.2">
      <c r="A35" s="41">
        <v>42027</v>
      </c>
      <c r="B35" s="23" t="s">
        <v>10</v>
      </c>
      <c r="C35" s="24" t="s">
        <v>95</v>
      </c>
      <c r="D35" s="24">
        <v>241000</v>
      </c>
      <c r="E35" s="32">
        <v>6500</v>
      </c>
      <c r="G35" s="25"/>
      <c r="H35" s="17"/>
      <c r="I35" s="17"/>
      <c r="J35" s="17"/>
    </row>
    <row r="36" spans="1:10" x14ac:dyDescent="0.2">
      <c r="A36" s="41" t="s">
        <v>113</v>
      </c>
      <c r="B36" s="23" t="s">
        <v>10</v>
      </c>
      <c r="C36" s="24" t="s">
        <v>96</v>
      </c>
      <c r="D36" s="24">
        <v>3355000</v>
      </c>
      <c r="G36" s="25"/>
      <c r="H36" s="17"/>
      <c r="I36" s="17"/>
      <c r="J36" s="17"/>
    </row>
    <row r="37" spans="1:10" x14ac:dyDescent="0.2">
      <c r="A37" s="33">
        <v>42037</v>
      </c>
      <c r="B37" s="29" t="s">
        <v>97</v>
      </c>
      <c r="C37" s="24" t="s">
        <v>98</v>
      </c>
      <c r="D37" s="24">
        <v>150000</v>
      </c>
      <c r="G37" s="27"/>
      <c r="I37" s="17"/>
      <c r="J37" s="17"/>
    </row>
    <row r="38" spans="1:10" x14ac:dyDescent="0.2">
      <c r="A38" s="33">
        <v>42286</v>
      </c>
      <c r="B38" s="29" t="s">
        <v>21</v>
      </c>
      <c r="C38" s="24" t="s">
        <v>99</v>
      </c>
      <c r="D38" s="24">
        <v>720700</v>
      </c>
      <c r="G38" s="27"/>
      <c r="I38" s="17"/>
      <c r="J38" s="17"/>
    </row>
    <row r="39" spans="1:10" x14ac:dyDescent="0.2">
      <c r="A39" s="114" t="s">
        <v>45</v>
      </c>
      <c r="B39" s="115"/>
      <c r="C39" s="116"/>
      <c r="D39" s="24">
        <f>SUM(D5:D38)</f>
        <v>16901900</v>
      </c>
      <c r="G39" s="27"/>
      <c r="I39" s="17"/>
      <c r="J39" s="1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LP3I</cp:lastModifiedBy>
  <cp:lastPrinted>2019-04-23T02:03:40Z</cp:lastPrinted>
  <dcterms:created xsi:type="dcterms:W3CDTF">2017-09-21T14:57:48Z</dcterms:created>
  <dcterms:modified xsi:type="dcterms:W3CDTF">2019-05-16T03:16:12Z</dcterms:modified>
</cp:coreProperties>
</file>