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7995" activeTab="1"/>
  </bookViews>
  <sheets>
    <sheet name="ALL" sheetId="1" r:id="rId1"/>
    <sheet name="Potensi." sheetId="4" r:id="rId2"/>
  </sheets>
  <definedNames>
    <definedName name="_xlnm.Print_Area" localSheetId="0">ALL!$A$1:$G$53</definedName>
    <definedName name="_xlnm.Print_Area" localSheetId="1">Potensi.!$A$1:$H$43</definedName>
  </definedNames>
  <calcPr calcId="144525"/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 s="1"/>
  <c r="H20" i="4"/>
  <c r="H6" i="4"/>
  <c r="H7" i="4"/>
  <c r="H8" i="4"/>
  <c r="H9" i="4"/>
  <c r="H10" i="4"/>
  <c r="H11" i="4"/>
  <c r="H12" i="4"/>
  <c r="H5" i="4"/>
  <c r="G13" i="4"/>
  <c r="H13" i="4" l="1"/>
  <c r="H32" i="4" s="1"/>
  <c r="G32" i="4"/>
  <c r="E31" i="4" l="1"/>
  <c r="E13" i="4"/>
  <c r="E21" i="1"/>
  <c r="E32" i="4" l="1"/>
  <c r="E41" i="1"/>
  <c r="E42" i="1" s="1"/>
</calcChain>
</file>

<file path=xl/sharedStrings.xml><?xml version="1.0" encoding="utf-8"?>
<sst xmlns="http://schemas.openxmlformats.org/spreadsheetml/2006/main" count="219" uniqueCount="95">
  <si>
    <t>No</t>
  </si>
  <si>
    <t>Kelas</t>
  </si>
  <si>
    <t>Nama PA</t>
  </si>
  <si>
    <t>Nama Mahasiswa</t>
  </si>
  <si>
    <t xml:space="preserve">Jumlah Tunggakan </t>
  </si>
  <si>
    <t>IK 16 A</t>
  </si>
  <si>
    <t>Muhamad Farihin, S.T</t>
  </si>
  <si>
    <t>Faiz Mufarij Kaffah</t>
  </si>
  <si>
    <t>Genta Gharba Restana</t>
  </si>
  <si>
    <t>IK 16 B</t>
  </si>
  <si>
    <t>Abdullah Arham Ash Siddiq</t>
  </si>
  <si>
    <t>M Fahmi Hikmat</t>
  </si>
  <si>
    <t>KA 14 A</t>
  </si>
  <si>
    <t>Desiana, S.E</t>
  </si>
  <si>
    <t>Tia Nurfitriani</t>
  </si>
  <si>
    <t>OM 12 A</t>
  </si>
  <si>
    <t>Yanti Fadila, S.Pd</t>
  </si>
  <si>
    <t>Ai Entiyanasari</t>
  </si>
  <si>
    <t>Ari Yusri Amrulloh</t>
  </si>
  <si>
    <t>Dimas Setio Nugroho</t>
  </si>
  <si>
    <t>Erwan Hermawan</t>
  </si>
  <si>
    <t>Lilis Lisnawati</t>
  </si>
  <si>
    <t>OM 12 B</t>
  </si>
  <si>
    <t>Wafa Tsamrotul F, S.Pd</t>
  </si>
  <si>
    <t>Lutfi Pahmi Ziahulhaq</t>
  </si>
  <si>
    <t>TO 16 A</t>
  </si>
  <si>
    <t>Arip Budiman S.T., M.Pd</t>
  </si>
  <si>
    <t>Dikri Nursalam</t>
  </si>
  <si>
    <t>Galang Jaga Persada</t>
  </si>
  <si>
    <t>TO 16 B</t>
  </si>
  <si>
    <t>Muhammad Indra Saptahadi</t>
  </si>
  <si>
    <t>Muhsin Abdul Aziz</t>
  </si>
  <si>
    <t>Rizaldy Suryo Aries Wibowo</t>
  </si>
  <si>
    <t>GRAND TOTAL</t>
  </si>
  <si>
    <t>REKAPITULASI TUNGGAKAN MAHASISWA</t>
  </si>
  <si>
    <t>TINGKAT JUNIOR</t>
  </si>
  <si>
    <t>TAHUN AJARAN 2016/2017</t>
  </si>
  <si>
    <t>TINGKAT SENIOR</t>
  </si>
  <si>
    <t xml:space="preserve">Kelas </t>
  </si>
  <si>
    <t>IK 15 A</t>
  </si>
  <si>
    <t>IK 15 B</t>
  </si>
  <si>
    <t>KA 13 C</t>
  </si>
  <si>
    <t>OM 11 A</t>
  </si>
  <si>
    <t>OM 11 B</t>
  </si>
  <si>
    <t>OM 11 C</t>
  </si>
  <si>
    <t>OM 11 D</t>
  </si>
  <si>
    <t>TO 15 A</t>
  </si>
  <si>
    <t>TO 15 B</t>
  </si>
  <si>
    <t>PA</t>
  </si>
  <si>
    <t>Indri Fitrinasari</t>
  </si>
  <si>
    <t>Untung Eko Setyasari</t>
  </si>
  <si>
    <t>Ernawati</t>
  </si>
  <si>
    <t>Asep Dadan S</t>
  </si>
  <si>
    <t>Yovi Fernando</t>
  </si>
  <si>
    <t>Fauzi Alamsyah</t>
  </si>
  <si>
    <t>M Galuh B</t>
  </si>
  <si>
    <t>Rifai</t>
  </si>
  <si>
    <t>Ali Wahyudi</t>
  </si>
  <si>
    <t>Gumelar Satno</t>
  </si>
  <si>
    <t>Renaldi Maulana</t>
  </si>
  <si>
    <t>Salsabila FirstRiza</t>
  </si>
  <si>
    <t>Cici Ruhayati</t>
  </si>
  <si>
    <t>Chandra Gumelar</t>
  </si>
  <si>
    <t>Tahta Maulidi F</t>
  </si>
  <si>
    <t>Cici Sumiyati</t>
  </si>
  <si>
    <t>Fuzzi Lestari</t>
  </si>
  <si>
    <t>Herdiana Subagja</t>
  </si>
  <si>
    <t>Rifky Mauludin</t>
  </si>
  <si>
    <t>Rizal Baikuni</t>
  </si>
  <si>
    <t>Fauzi.</t>
  </si>
  <si>
    <t>Jajang Saepul Millah</t>
  </si>
  <si>
    <t>M Yasin Nurdiana</t>
  </si>
  <si>
    <t>Ramelan</t>
  </si>
  <si>
    <t>Tunggakan</t>
  </si>
  <si>
    <t>TOTAL</t>
  </si>
  <si>
    <t xml:space="preserve">POTENSI YANG DITERIMA </t>
  </si>
  <si>
    <t>Dibuat Oleh</t>
  </si>
  <si>
    <t>Nijar Kurnia Romdoni, A.Md</t>
  </si>
  <si>
    <t>Mengetahui</t>
  </si>
  <si>
    <t>Dheri Febiyani Lestari, S.Pd., M.M</t>
  </si>
  <si>
    <t>Finance &amp; HRD Staff</t>
  </si>
  <si>
    <t>Head Of Finance &amp; HRD</t>
  </si>
  <si>
    <t>Pindah ke PLB</t>
  </si>
  <si>
    <t>Tidak Melanjutkan</t>
  </si>
  <si>
    <t>???</t>
  </si>
  <si>
    <t>Tidak melanjutkan ?</t>
  </si>
  <si>
    <t>DO</t>
  </si>
  <si>
    <t>cuti</t>
  </si>
  <si>
    <t>Ramelan 085223246207</t>
  </si>
  <si>
    <t>Tasikmalaya, 01 Agustus 2017</t>
  </si>
  <si>
    <t>TGL Bayar</t>
  </si>
  <si>
    <t>Jumlah Bayar</t>
  </si>
  <si>
    <t>Sisa Tunggakan</t>
  </si>
  <si>
    <t>02/10/2017 , 18/12</t>
  </si>
  <si>
    <t>Tasikmalaya, 25 Juli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</si>
</sst>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2" borderId="1" xfId="0" applyFont="1" applyFill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41" fontId="3" fillId="4" borderId="1" xfId="1" applyFont="1" applyFill="1" applyBorder="1"/>
    <xf numFmtId="4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6" xfId="0" applyFont="1" applyFill="1" applyBorder="1"/>
    <xf numFmtId="0" fontId="3" fillId="0" borderId="1" xfId="0" applyFont="1" applyFill="1" applyBorder="1"/>
    <xf numFmtId="0" fontId="3" fillId="0" borderId="7" xfId="0" applyFont="1" applyFill="1" applyBorder="1"/>
    <xf numFmtId="41" fontId="0" fillId="0" borderId="0" xfId="1" applyFont="1"/>
    <xf numFmtId="0" fontId="2" fillId="0" borderId="1" xfId="0" applyFont="1" applyFill="1" applyBorder="1" applyAlignment="1">
      <alignment horizontal="center"/>
    </xf>
    <xf numFmtId="41" fontId="2" fillId="0" borderId="1" xfId="1" applyFont="1" applyBorder="1"/>
    <xf numFmtId="0" fontId="0" fillId="0" borderId="1" xfId="0" applyBorder="1"/>
    <xf numFmtId="41" fontId="0" fillId="0" borderId="1" xfId="1" applyFont="1" applyBorder="1"/>
    <xf numFmtId="16" fontId="0" fillId="0" borderId="1" xfId="0" applyNumberFormat="1" applyBorder="1"/>
    <xf numFmtId="41" fontId="0" fillId="4" borderId="1" xfId="1" applyFont="1" applyFill="1" applyBorder="1"/>
    <xf numFmtId="41" fontId="0" fillId="0" borderId="1" xfId="0" applyNumberFormat="1" applyBorder="1"/>
    <xf numFmtId="16" fontId="0" fillId="4" borderId="1" xfId="0" applyNumberForma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opLeftCell="A34" workbookViewId="0">
      <selection activeCell="E53" sqref="A44:E53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22.7109375" bestFit="1" customWidth="1"/>
    <col min="4" max="4" width="33" customWidth="1"/>
    <col min="5" max="5" width="24.42578125" customWidth="1"/>
  </cols>
  <sheetData>
    <row r="1" spans="1:6" x14ac:dyDescent="0.25">
      <c r="A1" s="32" t="s">
        <v>34</v>
      </c>
      <c r="B1" s="32"/>
      <c r="C1" s="32"/>
      <c r="D1" s="32"/>
      <c r="E1" s="32"/>
    </row>
    <row r="2" spans="1:6" x14ac:dyDescent="0.25">
      <c r="A2" s="32" t="s">
        <v>35</v>
      </c>
      <c r="B2" s="32"/>
      <c r="C2" s="32"/>
      <c r="D2" s="32"/>
      <c r="E2" s="32"/>
    </row>
    <row r="3" spans="1:6" x14ac:dyDescent="0.25">
      <c r="A3" s="33" t="s">
        <v>36</v>
      </c>
      <c r="B3" s="33"/>
      <c r="C3" s="33"/>
      <c r="D3" s="33"/>
      <c r="E3" s="33"/>
    </row>
    <row r="4" spans="1: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25">
      <c r="A5" s="2">
        <v>1</v>
      </c>
      <c r="B5" s="3" t="s">
        <v>5</v>
      </c>
      <c r="C5" s="3" t="s">
        <v>6</v>
      </c>
      <c r="D5" s="4" t="s">
        <v>7</v>
      </c>
      <c r="E5" s="5">
        <v>2750000</v>
      </c>
    </row>
    <row r="6" spans="1:6" x14ac:dyDescent="0.25">
      <c r="A6" s="2">
        <v>2</v>
      </c>
      <c r="B6" s="3" t="s">
        <v>5</v>
      </c>
      <c r="C6" s="3" t="s">
        <v>6</v>
      </c>
      <c r="D6" s="4" t="s">
        <v>8</v>
      </c>
      <c r="E6" s="5">
        <v>8250000</v>
      </c>
    </row>
    <row r="7" spans="1:6" x14ac:dyDescent="0.25">
      <c r="A7" s="2">
        <v>3</v>
      </c>
      <c r="B7" s="3" t="s">
        <v>9</v>
      </c>
      <c r="C7" s="3" t="s">
        <v>6</v>
      </c>
      <c r="D7" s="4" t="s">
        <v>10</v>
      </c>
      <c r="E7" s="5">
        <v>3350000</v>
      </c>
      <c r="F7" t="s">
        <v>86</v>
      </c>
    </row>
    <row r="8" spans="1:6" x14ac:dyDescent="0.25">
      <c r="A8" s="2">
        <v>4</v>
      </c>
      <c r="B8" s="3" t="s">
        <v>9</v>
      </c>
      <c r="C8" s="3" t="s">
        <v>6</v>
      </c>
      <c r="D8" s="4" t="s">
        <v>11</v>
      </c>
      <c r="E8" s="5">
        <v>1630000</v>
      </c>
    </row>
    <row r="9" spans="1:6" x14ac:dyDescent="0.25">
      <c r="A9" s="2">
        <v>5</v>
      </c>
      <c r="B9" s="6" t="s">
        <v>12</v>
      </c>
      <c r="C9" s="3" t="s">
        <v>13</v>
      </c>
      <c r="D9" s="4" t="s">
        <v>14</v>
      </c>
      <c r="E9" s="5">
        <v>950000</v>
      </c>
      <c r="F9" t="s">
        <v>86</v>
      </c>
    </row>
    <row r="10" spans="1:6" x14ac:dyDescent="0.25">
      <c r="A10" s="2">
        <v>6</v>
      </c>
      <c r="B10" s="6" t="s">
        <v>15</v>
      </c>
      <c r="C10" s="3" t="s">
        <v>16</v>
      </c>
      <c r="D10" s="4" t="s">
        <v>17</v>
      </c>
      <c r="E10" s="5">
        <v>570000</v>
      </c>
      <c r="F10" t="s">
        <v>87</v>
      </c>
    </row>
    <row r="11" spans="1:6" x14ac:dyDescent="0.25">
      <c r="A11" s="2">
        <v>7</v>
      </c>
      <c r="B11" s="6" t="s">
        <v>15</v>
      </c>
      <c r="C11" s="3" t="s">
        <v>16</v>
      </c>
      <c r="D11" s="4" t="s">
        <v>18</v>
      </c>
      <c r="E11" s="5">
        <v>2000000</v>
      </c>
      <c r="F11" t="s">
        <v>86</v>
      </c>
    </row>
    <row r="12" spans="1:6" x14ac:dyDescent="0.25">
      <c r="A12" s="2">
        <v>8</v>
      </c>
      <c r="B12" s="6" t="s">
        <v>15</v>
      </c>
      <c r="C12" s="3" t="s">
        <v>16</v>
      </c>
      <c r="D12" s="4" t="s">
        <v>19</v>
      </c>
      <c r="E12" s="5">
        <v>5400000</v>
      </c>
    </row>
    <row r="13" spans="1:6" x14ac:dyDescent="0.25">
      <c r="A13" s="2">
        <v>9</v>
      </c>
      <c r="B13" s="6" t="s">
        <v>15</v>
      </c>
      <c r="C13" s="3" t="s">
        <v>16</v>
      </c>
      <c r="D13" s="4" t="s">
        <v>20</v>
      </c>
      <c r="E13" s="5">
        <v>0</v>
      </c>
    </row>
    <row r="14" spans="1:6" x14ac:dyDescent="0.25">
      <c r="A14" s="2">
        <v>10</v>
      </c>
      <c r="B14" s="6" t="s">
        <v>15</v>
      </c>
      <c r="C14" s="3" t="s">
        <v>16</v>
      </c>
      <c r="D14" s="4" t="s">
        <v>21</v>
      </c>
      <c r="E14" s="5">
        <v>2200000</v>
      </c>
      <c r="F14" t="s">
        <v>84</v>
      </c>
    </row>
    <row r="15" spans="1:6" x14ac:dyDescent="0.25">
      <c r="A15" s="2">
        <v>11</v>
      </c>
      <c r="B15" s="6" t="s">
        <v>22</v>
      </c>
      <c r="C15" s="3" t="s">
        <v>23</v>
      </c>
      <c r="D15" s="4" t="s">
        <v>24</v>
      </c>
      <c r="E15" s="5">
        <v>0</v>
      </c>
      <c r="F15" t="s">
        <v>84</v>
      </c>
    </row>
    <row r="16" spans="1:6" x14ac:dyDescent="0.25">
      <c r="A16" s="2">
        <v>12</v>
      </c>
      <c r="B16" s="6" t="s">
        <v>25</v>
      </c>
      <c r="C16" s="3" t="s">
        <v>26</v>
      </c>
      <c r="D16" s="4" t="s">
        <v>27</v>
      </c>
      <c r="E16" s="5">
        <v>3150000</v>
      </c>
    </row>
    <row r="17" spans="1:6" x14ac:dyDescent="0.25">
      <c r="A17" s="2">
        <v>13</v>
      </c>
      <c r="B17" s="6" t="s">
        <v>25</v>
      </c>
      <c r="C17" s="3" t="s">
        <v>26</v>
      </c>
      <c r="D17" s="4" t="s">
        <v>28</v>
      </c>
      <c r="E17" s="5">
        <v>1700000</v>
      </c>
    </row>
    <row r="18" spans="1:6" x14ac:dyDescent="0.25">
      <c r="A18" s="2">
        <v>14</v>
      </c>
      <c r="B18" s="6" t="s">
        <v>29</v>
      </c>
      <c r="C18" s="3" t="s">
        <v>26</v>
      </c>
      <c r="D18" s="4" t="s">
        <v>30</v>
      </c>
      <c r="E18" s="5">
        <v>3500000</v>
      </c>
    </row>
    <row r="19" spans="1:6" x14ac:dyDescent="0.25">
      <c r="A19" s="2">
        <v>15</v>
      </c>
      <c r="B19" s="6" t="s">
        <v>29</v>
      </c>
      <c r="C19" s="3" t="s">
        <v>26</v>
      </c>
      <c r="D19" s="4" t="s">
        <v>31</v>
      </c>
      <c r="E19" s="5">
        <v>2500000</v>
      </c>
      <c r="F19" t="s">
        <v>84</v>
      </c>
    </row>
    <row r="20" spans="1:6" x14ac:dyDescent="0.25">
      <c r="A20" s="2">
        <v>16</v>
      </c>
      <c r="B20" s="6" t="s">
        <v>29</v>
      </c>
      <c r="C20" s="3" t="s">
        <v>26</v>
      </c>
      <c r="D20" s="4" t="s">
        <v>32</v>
      </c>
      <c r="E20" s="5">
        <v>1520000</v>
      </c>
      <c r="F20" t="s">
        <v>84</v>
      </c>
    </row>
    <row r="21" spans="1:6" x14ac:dyDescent="0.25">
      <c r="A21" s="36" t="s">
        <v>33</v>
      </c>
      <c r="B21" s="37"/>
      <c r="C21" s="37"/>
      <c r="D21" s="38"/>
      <c r="E21" s="5">
        <f>SUM(E5:E20)</f>
        <v>39470000</v>
      </c>
    </row>
    <row r="24" spans="1:6" x14ac:dyDescent="0.25">
      <c r="A24" s="32" t="s">
        <v>34</v>
      </c>
      <c r="B24" s="32"/>
      <c r="C24" s="32"/>
      <c r="D24" s="32"/>
      <c r="E24" s="32"/>
    </row>
    <row r="25" spans="1:6" x14ac:dyDescent="0.25">
      <c r="A25" s="32" t="s">
        <v>37</v>
      </c>
      <c r="B25" s="32"/>
      <c r="C25" s="32"/>
      <c r="D25" s="32"/>
      <c r="E25" s="32"/>
    </row>
    <row r="26" spans="1:6" x14ac:dyDescent="0.25">
      <c r="A26" s="33" t="s">
        <v>36</v>
      </c>
      <c r="B26" s="33"/>
      <c r="C26" s="33"/>
      <c r="D26" s="33"/>
      <c r="E26" s="33"/>
    </row>
    <row r="27" spans="1:6" x14ac:dyDescent="0.25">
      <c r="A27" s="9" t="s">
        <v>0</v>
      </c>
      <c r="B27" s="1" t="s">
        <v>38</v>
      </c>
      <c r="C27" s="1" t="s">
        <v>48</v>
      </c>
      <c r="D27" s="9" t="s">
        <v>3</v>
      </c>
      <c r="E27" s="9" t="s">
        <v>73</v>
      </c>
    </row>
    <row r="28" spans="1:6" x14ac:dyDescent="0.25">
      <c r="A28" s="20">
        <v>1</v>
      </c>
      <c r="B28" s="11" t="s">
        <v>39</v>
      </c>
      <c r="C28" s="10" t="s">
        <v>49</v>
      </c>
      <c r="D28" s="10" t="s">
        <v>55</v>
      </c>
      <c r="E28" s="12">
        <v>3200000</v>
      </c>
    </row>
    <row r="29" spans="1:6" x14ac:dyDescent="0.25">
      <c r="A29" s="3">
        <v>2</v>
      </c>
      <c r="B29" s="7" t="s">
        <v>40</v>
      </c>
      <c r="C29" s="3" t="s">
        <v>49</v>
      </c>
      <c r="D29" s="3" t="s">
        <v>57</v>
      </c>
      <c r="E29" s="8">
        <v>4370000</v>
      </c>
      <c r="F29" s="19" t="s">
        <v>84</v>
      </c>
    </row>
    <row r="30" spans="1:6" x14ac:dyDescent="0.25">
      <c r="A30" s="20">
        <v>3</v>
      </c>
      <c r="B30" s="11" t="s">
        <v>40</v>
      </c>
      <c r="C30" s="10" t="s">
        <v>49</v>
      </c>
      <c r="D30" s="10" t="s">
        <v>58</v>
      </c>
      <c r="E30" s="12">
        <v>10000000</v>
      </c>
    </row>
    <row r="31" spans="1:6" x14ac:dyDescent="0.25">
      <c r="A31" s="3">
        <v>4</v>
      </c>
      <c r="B31" s="11" t="s">
        <v>40</v>
      </c>
      <c r="C31" s="10" t="s">
        <v>49</v>
      </c>
      <c r="D31" s="10" t="s">
        <v>59</v>
      </c>
      <c r="E31" s="12">
        <v>10500000</v>
      </c>
    </row>
    <row r="32" spans="1:6" x14ac:dyDescent="0.25">
      <c r="A32" s="20">
        <v>5</v>
      </c>
      <c r="B32" s="7" t="s">
        <v>41</v>
      </c>
      <c r="C32" s="3" t="s">
        <v>50</v>
      </c>
      <c r="D32" s="3" t="s">
        <v>61</v>
      </c>
      <c r="E32" s="8">
        <v>4000000</v>
      </c>
      <c r="F32" s="19" t="s">
        <v>85</v>
      </c>
    </row>
    <row r="33" spans="1:6" x14ac:dyDescent="0.25">
      <c r="A33" s="3">
        <v>6</v>
      </c>
      <c r="B33" s="7" t="s">
        <v>42</v>
      </c>
      <c r="C33" s="3" t="s">
        <v>51</v>
      </c>
      <c r="D33" s="3" t="s">
        <v>62</v>
      </c>
      <c r="E33" s="8">
        <v>2200000</v>
      </c>
      <c r="F33" s="19" t="s">
        <v>84</v>
      </c>
    </row>
    <row r="34" spans="1:6" x14ac:dyDescent="0.25">
      <c r="A34" s="20">
        <v>7</v>
      </c>
      <c r="B34" s="11" t="s">
        <v>43</v>
      </c>
      <c r="C34" s="10" t="s">
        <v>51</v>
      </c>
      <c r="D34" s="10" t="s">
        <v>63</v>
      </c>
      <c r="E34" s="12">
        <v>10600000</v>
      </c>
    </row>
    <row r="35" spans="1:6" x14ac:dyDescent="0.25">
      <c r="A35" s="3">
        <v>8</v>
      </c>
      <c r="B35" s="7" t="s">
        <v>44</v>
      </c>
      <c r="C35" s="3" t="s">
        <v>52</v>
      </c>
      <c r="D35" s="3" t="s">
        <v>64</v>
      </c>
      <c r="E35" s="8">
        <v>10500000</v>
      </c>
      <c r="F35" s="19" t="s">
        <v>82</v>
      </c>
    </row>
    <row r="36" spans="1:6" x14ac:dyDescent="0.25">
      <c r="A36" s="20">
        <v>9</v>
      </c>
      <c r="B36" s="7" t="s">
        <v>44</v>
      </c>
      <c r="C36" s="3" t="s">
        <v>52</v>
      </c>
      <c r="D36" s="3" t="s">
        <v>65</v>
      </c>
      <c r="E36" s="8">
        <v>80000</v>
      </c>
      <c r="F36" s="19" t="s">
        <v>84</v>
      </c>
    </row>
    <row r="37" spans="1:6" x14ac:dyDescent="0.25">
      <c r="A37" s="3">
        <v>10</v>
      </c>
      <c r="B37" s="7" t="s">
        <v>44</v>
      </c>
      <c r="C37" s="3" t="s">
        <v>52</v>
      </c>
      <c r="D37" s="3" t="s">
        <v>67</v>
      </c>
      <c r="E37" s="8">
        <v>5270000</v>
      </c>
      <c r="F37" s="19" t="s">
        <v>83</v>
      </c>
    </row>
    <row r="38" spans="1:6" x14ac:dyDescent="0.25">
      <c r="A38" s="20">
        <v>11</v>
      </c>
      <c r="B38" s="7" t="s">
        <v>45</v>
      </c>
      <c r="C38" s="3" t="s">
        <v>52</v>
      </c>
      <c r="D38" s="3" t="s">
        <v>68</v>
      </c>
      <c r="E38" s="8">
        <v>3200000</v>
      </c>
      <c r="F38" s="19" t="s">
        <v>83</v>
      </c>
    </row>
    <row r="39" spans="1:6" x14ac:dyDescent="0.25">
      <c r="A39" s="3">
        <v>12</v>
      </c>
      <c r="B39" s="11" t="s">
        <v>46</v>
      </c>
      <c r="C39" s="10" t="s">
        <v>53</v>
      </c>
      <c r="D39" s="10" t="s">
        <v>70</v>
      </c>
      <c r="E39" s="12">
        <v>8000000</v>
      </c>
    </row>
    <row r="40" spans="1:6" x14ac:dyDescent="0.25">
      <c r="A40" s="20">
        <v>13</v>
      </c>
      <c r="B40" s="7" t="s">
        <v>47</v>
      </c>
      <c r="C40" s="3" t="s">
        <v>53</v>
      </c>
      <c r="D40" s="3" t="s">
        <v>88</v>
      </c>
      <c r="E40" s="8">
        <v>3600000</v>
      </c>
      <c r="F40" s="21" t="s">
        <v>84</v>
      </c>
    </row>
    <row r="41" spans="1:6" x14ac:dyDescent="0.25">
      <c r="A41" s="35" t="s">
        <v>74</v>
      </c>
      <c r="B41" s="35"/>
      <c r="C41" s="35"/>
      <c r="D41" s="35"/>
      <c r="E41" s="13">
        <f>SUM(E28:E40)</f>
        <v>75520000</v>
      </c>
    </row>
    <row r="42" spans="1:6" x14ac:dyDescent="0.25">
      <c r="A42" s="35" t="s">
        <v>75</v>
      </c>
      <c r="B42" s="35"/>
      <c r="C42" s="35"/>
      <c r="D42" s="35"/>
      <c r="E42" s="13">
        <f>E41-E28-E30-E31-E34-E39</f>
        <v>33220000</v>
      </c>
    </row>
    <row r="44" spans="1:6" s="15" customFormat="1" ht="14.25" x14ac:dyDescent="0.2">
      <c r="A44" s="15" t="s">
        <v>89</v>
      </c>
    </row>
    <row r="45" spans="1:6" s="15" customFormat="1" ht="14.25" x14ac:dyDescent="0.2"/>
    <row r="46" spans="1:6" s="15" customFormat="1" ht="14.25" x14ac:dyDescent="0.2">
      <c r="A46" s="34" t="s">
        <v>76</v>
      </c>
      <c r="B46" s="34"/>
      <c r="C46" s="16"/>
      <c r="D46" s="16"/>
      <c r="E46" s="16" t="s">
        <v>78</v>
      </c>
    </row>
    <row r="47" spans="1:6" s="15" customFormat="1" ht="14.25" x14ac:dyDescent="0.2"/>
    <row r="48" spans="1:6" s="15" customFormat="1" ht="14.25" x14ac:dyDescent="0.2"/>
    <row r="49" spans="1:5" s="15" customFormat="1" ht="14.25" x14ac:dyDescent="0.2"/>
    <row r="50" spans="1:5" s="15" customFormat="1" ht="14.25" x14ac:dyDescent="0.2"/>
    <row r="51" spans="1:5" s="15" customFormat="1" ht="14.25" x14ac:dyDescent="0.2"/>
    <row r="52" spans="1:5" s="17" customFormat="1" ht="14.25" x14ac:dyDescent="0.2">
      <c r="A52" s="18" t="s">
        <v>77</v>
      </c>
      <c r="E52" s="18" t="s">
        <v>79</v>
      </c>
    </row>
    <row r="53" spans="1:5" s="15" customFormat="1" ht="14.25" x14ac:dyDescent="0.2">
      <c r="A53" s="15" t="s">
        <v>80</v>
      </c>
      <c r="E53" s="15" t="s">
        <v>81</v>
      </c>
    </row>
  </sheetData>
  <mergeCells count="10">
    <mergeCell ref="A46:B46"/>
    <mergeCell ref="A26:E26"/>
    <mergeCell ref="A41:D41"/>
    <mergeCell ref="A42:D42"/>
    <mergeCell ref="A21:D21"/>
    <mergeCell ref="A1:E1"/>
    <mergeCell ref="A2:E2"/>
    <mergeCell ref="A3:E3"/>
    <mergeCell ref="A24:E24"/>
    <mergeCell ref="A25:E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sqref="A1:H43"/>
    </sheetView>
  </sheetViews>
  <sheetFormatPr defaultRowHeight="15" x14ac:dyDescent="0.25"/>
  <cols>
    <col min="1" max="1" width="4" bestFit="1" customWidth="1"/>
    <col min="2" max="2" width="8.5703125" bestFit="1" customWidth="1"/>
    <col min="3" max="3" width="22.7109375" bestFit="1" customWidth="1"/>
    <col min="4" max="4" width="27.85546875" bestFit="1" customWidth="1"/>
    <col min="5" max="5" width="20.5703125" bestFit="1" customWidth="1"/>
    <col min="6" max="6" width="11.5703125" bestFit="1" customWidth="1"/>
    <col min="7" max="7" width="16.42578125" style="22" bestFit="1" customWidth="1"/>
    <col min="8" max="8" width="17" bestFit="1" customWidth="1"/>
  </cols>
  <sheetData>
    <row r="1" spans="1:8" x14ac:dyDescent="0.25">
      <c r="A1" s="32" t="s">
        <v>34</v>
      </c>
      <c r="B1" s="32"/>
      <c r="C1" s="32"/>
      <c r="D1" s="32"/>
      <c r="E1" s="32"/>
      <c r="F1" s="32"/>
      <c r="G1" s="32"/>
      <c r="H1" s="32"/>
    </row>
    <row r="2" spans="1:8" x14ac:dyDescent="0.25">
      <c r="A2" s="32" t="s">
        <v>35</v>
      </c>
      <c r="B2" s="32"/>
      <c r="C2" s="32"/>
      <c r="D2" s="32"/>
      <c r="E2" s="32"/>
      <c r="F2" s="32"/>
      <c r="G2" s="32"/>
      <c r="H2" s="32"/>
    </row>
    <row r="3" spans="1:8" x14ac:dyDescent="0.25">
      <c r="A3" s="33" t="s">
        <v>36</v>
      </c>
      <c r="B3" s="33"/>
      <c r="C3" s="33"/>
      <c r="D3" s="33"/>
      <c r="E3" s="33"/>
      <c r="F3" s="33"/>
      <c r="G3" s="33"/>
      <c r="H3" s="33"/>
    </row>
    <row r="4" spans="1:8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23" t="s">
        <v>90</v>
      </c>
      <c r="G4" s="24" t="s">
        <v>91</v>
      </c>
      <c r="H4" s="23" t="s">
        <v>92</v>
      </c>
    </row>
    <row r="5" spans="1:8" x14ac:dyDescent="0.25">
      <c r="A5" s="2">
        <v>1</v>
      </c>
      <c r="B5" s="3" t="s">
        <v>5</v>
      </c>
      <c r="C5" s="3" t="s">
        <v>6</v>
      </c>
      <c r="D5" s="4" t="s">
        <v>7</v>
      </c>
      <c r="E5" s="5">
        <v>2750000</v>
      </c>
      <c r="F5" s="25"/>
      <c r="G5" s="26"/>
      <c r="H5" s="29">
        <f>+E5-G5</f>
        <v>2750000</v>
      </c>
    </row>
    <row r="6" spans="1:8" x14ac:dyDescent="0.25">
      <c r="A6" s="2">
        <v>8</v>
      </c>
      <c r="B6" s="6" t="s">
        <v>15</v>
      </c>
      <c r="C6" s="3" t="s">
        <v>16</v>
      </c>
      <c r="D6" s="4" t="s">
        <v>19</v>
      </c>
      <c r="E6" s="5">
        <v>5400000</v>
      </c>
      <c r="F6" s="30" t="s">
        <v>93</v>
      </c>
      <c r="G6" s="28">
        <v>5400000</v>
      </c>
      <c r="H6" s="29">
        <f t="shared" ref="H6:H12" si="0">+E6-G6</f>
        <v>0</v>
      </c>
    </row>
    <row r="7" spans="1:8" x14ac:dyDescent="0.25">
      <c r="A7" s="2">
        <v>9</v>
      </c>
      <c r="B7" s="6" t="s">
        <v>15</v>
      </c>
      <c r="C7" s="3" t="s">
        <v>16</v>
      </c>
      <c r="D7" s="4" t="s">
        <v>20</v>
      </c>
      <c r="E7" s="5">
        <v>500000</v>
      </c>
      <c r="F7" s="27">
        <v>42934</v>
      </c>
      <c r="G7" s="26">
        <v>500000</v>
      </c>
      <c r="H7" s="29">
        <f t="shared" si="0"/>
        <v>0</v>
      </c>
    </row>
    <row r="8" spans="1:8" x14ac:dyDescent="0.25">
      <c r="A8" s="2">
        <v>11</v>
      </c>
      <c r="B8" s="6" t="s">
        <v>22</v>
      </c>
      <c r="C8" s="3" t="s">
        <v>23</v>
      </c>
      <c r="D8" s="4" t="s">
        <v>24</v>
      </c>
      <c r="E8" s="5">
        <v>4247500</v>
      </c>
      <c r="F8" s="27">
        <v>42942</v>
      </c>
      <c r="G8" s="26">
        <v>4247500</v>
      </c>
      <c r="H8" s="29">
        <f t="shared" si="0"/>
        <v>0</v>
      </c>
    </row>
    <row r="9" spans="1:8" x14ac:dyDescent="0.25">
      <c r="A9" s="2">
        <v>12</v>
      </c>
      <c r="B9" s="6" t="s">
        <v>25</v>
      </c>
      <c r="C9" s="3" t="s">
        <v>26</v>
      </c>
      <c r="D9" s="4" t="s">
        <v>27</v>
      </c>
      <c r="E9" s="5">
        <v>3150000</v>
      </c>
      <c r="F9" s="25"/>
      <c r="G9" s="26"/>
      <c r="H9" s="29">
        <f t="shared" si="0"/>
        <v>3150000</v>
      </c>
    </row>
    <row r="10" spans="1:8" x14ac:dyDescent="0.25">
      <c r="A10" s="2">
        <v>13</v>
      </c>
      <c r="B10" s="6" t="s">
        <v>25</v>
      </c>
      <c r="C10" s="3" t="s">
        <v>26</v>
      </c>
      <c r="D10" s="4" t="s">
        <v>28</v>
      </c>
      <c r="E10" s="5">
        <v>1700000</v>
      </c>
      <c r="F10" s="25"/>
      <c r="G10" s="26"/>
      <c r="H10" s="29">
        <f t="shared" si="0"/>
        <v>1700000</v>
      </c>
    </row>
    <row r="11" spans="1:8" x14ac:dyDescent="0.25">
      <c r="A11" s="2">
        <v>15</v>
      </c>
      <c r="B11" s="6" t="s">
        <v>29</v>
      </c>
      <c r="C11" s="3" t="s">
        <v>26</v>
      </c>
      <c r="D11" s="4" t="s">
        <v>31</v>
      </c>
      <c r="E11" s="5">
        <v>2500000</v>
      </c>
      <c r="F11" s="27">
        <v>42950</v>
      </c>
      <c r="G11" s="26">
        <v>2500000</v>
      </c>
      <c r="H11" s="29">
        <f t="shared" si="0"/>
        <v>0</v>
      </c>
    </row>
    <row r="12" spans="1:8" x14ac:dyDescent="0.25">
      <c r="A12" s="2">
        <v>16</v>
      </c>
      <c r="B12" s="6" t="s">
        <v>29</v>
      </c>
      <c r="C12" s="3" t="s">
        <v>26</v>
      </c>
      <c r="D12" s="4" t="s">
        <v>32</v>
      </c>
      <c r="E12" s="5">
        <v>1520000</v>
      </c>
      <c r="F12" s="25"/>
      <c r="G12" s="26"/>
      <c r="H12" s="29">
        <f t="shared" si="0"/>
        <v>1520000</v>
      </c>
    </row>
    <row r="13" spans="1:8" x14ac:dyDescent="0.25">
      <c r="A13" s="36" t="s">
        <v>33</v>
      </c>
      <c r="B13" s="37"/>
      <c r="C13" s="37"/>
      <c r="D13" s="38"/>
      <c r="E13" s="5">
        <f>SUM(E5:E12)</f>
        <v>21767500</v>
      </c>
      <c r="F13" s="25"/>
      <c r="G13" s="26">
        <f>SUM(G6:G12)</f>
        <v>12647500</v>
      </c>
      <c r="H13" s="26">
        <f>SUM(H6:H12)</f>
        <v>6370000</v>
      </c>
    </row>
    <row r="16" spans="1:8" x14ac:dyDescent="0.25">
      <c r="A16" s="32" t="s">
        <v>34</v>
      </c>
      <c r="B16" s="32"/>
      <c r="C16" s="32"/>
      <c r="D16" s="32"/>
      <c r="E16" s="32"/>
      <c r="F16" s="32"/>
      <c r="G16" s="32"/>
      <c r="H16" s="32"/>
    </row>
    <row r="17" spans="1:8" x14ac:dyDescent="0.25">
      <c r="A17" s="32" t="s">
        <v>37</v>
      </c>
      <c r="B17" s="32"/>
      <c r="C17" s="32"/>
      <c r="D17" s="32"/>
      <c r="E17" s="32"/>
      <c r="F17" s="32"/>
      <c r="G17" s="32"/>
      <c r="H17" s="32"/>
    </row>
    <row r="18" spans="1:8" x14ac:dyDescent="0.25">
      <c r="A18" s="33" t="s">
        <v>36</v>
      </c>
      <c r="B18" s="33"/>
      <c r="C18" s="33"/>
      <c r="D18" s="33"/>
      <c r="E18" s="33"/>
      <c r="F18" s="33"/>
      <c r="G18" s="33"/>
      <c r="H18" s="33"/>
    </row>
    <row r="19" spans="1:8" x14ac:dyDescent="0.25">
      <c r="A19" s="9" t="s">
        <v>0</v>
      </c>
      <c r="B19" s="14" t="s">
        <v>38</v>
      </c>
      <c r="C19" s="14" t="s">
        <v>48</v>
      </c>
      <c r="D19" s="9" t="s">
        <v>3</v>
      </c>
      <c r="E19" s="9" t="s">
        <v>73</v>
      </c>
      <c r="F19" s="23" t="s">
        <v>90</v>
      </c>
      <c r="G19" s="24" t="s">
        <v>91</v>
      </c>
      <c r="H19" s="23" t="s">
        <v>92</v>
      </c>
    </row>
    <row r="20" spans="1:8" x14ac:dyDescent="0.25">
      <c r="A20" s="3">
        <v>1</v>
      </c>
      <c r="B20" s="7" t="s">
        <v>39</v>
      </c>
      <c r="C20" s="3" t="s">
        <v>49</v>
      </c>
      <c r="D20" s="3" t="s">
        <v>54</v>
      </c>
      <c r="E20" s="8">
        <v>100000</v>
      </c>
      <c r="F20" s="27">
        <v>42937</v>
      </c>
      <c r="G20" s="26">
        <v>100000</v>
      </c>
      <c r="H20" s="29">
        <f>+E20-G20</f>
        <v>0</v>
      </c>
    </row>
    <row r="21" spans="1:8" x14ac:dyDescent="0.25">
      <c r="A21" s="3">
        <v>2</v>
      </c>
      <c r="B21" s="7" t="s">
        <v>39</v>
      </c>
      <c r="C21" s="3" t="s">
        <v>49</v>
      </c>
      <c r="D21" s="3" t="s">
        <v>56</v>
      </c>
      <c r="E21" s="8">
        <v>800000</v>
      </c>
      <c r="F21" s="27">
        <v>42937</v>
      </c>
      <c r="G21" s="26">
        <v>800000</v>
      </c>
      <c r="H21" s="29">
        <f t="shared" ref="H21:H30" si="1">+E21-G21</f>
        <v>0</v>
      </c>
    </row>
    <row r="22" spans="1:8" ht="15.75" customHeight="1" x14ac:dyDescent="0.25">
      <c r="A22" s="3">
        <v>3</v>
      </c>
      <c r="B22" s="7" t="s">
        <v>40</v>
      </c>
      <c r="C22" s="3" t="s">
        <v>49</v>
      </c>
      <c r="D22" s="3" t="s">
        <v>57</v>
      </c>
      <c r="E22" s="8">
        <v>4370000</v>
      </c>
      <c r="F22" s="25"/>
      <c r="G22" s="26"/>
      <c r="H22" s="29">
        <f t="shared" si="1"/>
        <v>4370000</v>
      </c>
    </row>
    <row r="23" spans="1:8" x14ac:dyDescent="0.25">
      <c r="A23" s="3">
        <v>4</v>
      </c>
      <c r="B23" s="7" t="s">
        <v>40</v>
      </c>
      <c r="C23" s="3" t="s">
        <v>49</v>
      </c>
      <c r="D23" s="3" t="s">
        <v>60</v>
      </c>
      <c r="E23" s="8">
        <v>3100000</v>
      </c>
      <c r="F23" s="27">
        <v>42936</v>
      </c>
      <c r="G23" s="26">
        <v>3100000</v>
      </c>
      <c r="H23" s="29">
        <f t="shared" si="1"/>
        <v>0</v>
      </c>
    </row>
    <row r="24" spans="1:8" x14ac:dyDescent="0.25">
      <c r="A24" s="3">
        <v>5</v>
      </c>
      <c r="B24" s="7" t="s">
        <v>41</v>
      </c>
      <c r="C24" s="3" t="s">
        <v>50</v>
      </c>
      <c r="D24" s="3" t="s">
        <v>61</v>
      </c>
      <c r="E24" s="8">
        <v>4000000</v>
      </c>
      <c r="F24" s="27">
        <v>42963</v>
      </c>
      <c r="G24" s="26">
        <v>4000000</v>
      </c>
      <c r="H24" s="29">
        <f t="shared" si="1"/>
        <v>0</v>
      </c>
    </row>
    <row r="25" spans="1:8" x14ac:dyDescent="0.25">
      <c r="A25" s="3">
        <v>6</v>
      </c>
      <c r="B25" s="7" t="s">
        <v>42</v>
      </c>
      <c r="C25" s="3" t="s">
        <v>51</v>
      </c>
      <c r="D25" s="3" t="s">
        <v>62</v>
      </c>
      <c r="E25" s="8">
        <v>2200000</v>
      </c>
      <c r="F25" s="25"/>
      <c r="G25" s="26"/>
      <c r="H25" s="29">
        <f t="shared" si="1"/>
        <v>2200000</v>
      </c>
    </row>
    <row r="26" spans="1:8" x14ac:dyDescent="0.25">
      <c r="A26" s="3">
        <v>7</v>
      </c>
      <c r="B26" s="7" t="s">
        <v>44</v>
      </c>
      <c r="C26" s="3" t="s">
        <v>52</v>
      </c>
      <c r="D26" s="3" t="s">
        <v>65</v>
      </c>
      <c r="E26" s="8">
        <v>3180000</v>
      </c>
      <c r="F26" s="27">
        <v>42948</v>
      </c>
      <c r="G26" s="26">
        <v>3100000</v>
      </c>
      <c r="H26" s="29">
        <f t="shared" si="1"/>
        <v>80000</v>
      </c>
    </row>
    <row r="27" spans="1:8" x14ac:dyDescent="0.25">
      <c r="A27" s="3">
        <v>8</v>
      </c>
      <c r="B27" s="7" t="s">
        <v>44</v>
      </c>
      <c r="C27" s="3" t="s">
        <v>52</v>
      </c>
      <c r="D27" s="3" t="s">
        <v>66</v>
      </c>
      <c r="E27" s="8">
        <v>960000</v>
      </c>
      <c r="F27" s="27">
        <v>42935</v>
      </c>
      <c r="G27" s="26">
        <v>960000</v>
      </c>
      <c r="H27" s="29">
        <f t="shared" si="1"/>
        <v>0</v>
      </c>
    </row>
    <row r="28" spans="1:8" x14ac:dyDescent="0.25">
      <c r="A28" s="3">
        <v>9</v>
      </c>
      <c r="B28" s="7" t="s">
        <v>46</v>
      </c>
      <c r="C28" s="3" t="s">
        <v>53</v>
      </c>
      <c r="D28" s="3" t="s">
        <v>69</v>
      </c>
      <c r="E28" s="8">
        <v>1000000</v>
      </c>
      <c r="F28" s="27">
        <v>42938</v>
      </c>
      <c r="G28" s="26">
        <v>1000000</v>
      </c>
      <c r="H28" s="29">
        <f t="shared" si="1"/>
        <v>0</v>
      </c>
    </row>
    <row r="29" spans="1:8" x14ac:dyDescent="0.25">
      <c r="A29" s="3">
        <v>10</v>
      </c>
      <c r="B29" s="7" t="s">
        <v>47</v>
      </c>
      <c r="C29" s="3" t="s">
        <v>53</v>
      </c>
      <c r="D29" s="3" t="s">
        <v>71</v>
      </c>
      <c r="E29" s="8">
        <v>600000</v>
      </c>
      <c r="F29" s="27">
        <v>42938</v>
      </c>
      <c r="G29" s="26">
        <v>600000</v>
      </c>
      <c r="H29" s="29">
        <f t="shared" si="1"/>
        <v>0</v>
      </c>
    </row>
    <row r="30" spans="1:8" x14ac:dyDescent="0.25">
      <c r="A30" s="3">
        <v>11</v>
      </c>
      <c r="B30" s="7" t="s">
        <v>47</v>
      </c>
      <c r="C30" s="3" t="s">
        <v>53</v>
      </c>
      <c r="D30" s="3" t="s">
        <v>72</v>
      </c>
      <c r="E30" s="8">
        <v>3600000</v>
      </c>
      <c r="F30" s="27">
        <v>43303</v>
      </c>
      <c r="G30" s="26">
        <v>3600000</v>
      </c>
      <c r="H30" s="29">
        <f t="shared" si="1"/>
        <v>0</v>
      </c>
    </row>
    <row r="31" spans="1:8" x14ac:dyDescent="0.25">
      <c r="A31" s="35" t="s">
        <v>74</v>
      </c>
      <c r="B31" s="35"/>
      <c r="C31" s="35"/>
      <c r="D31" s="35"/>
      <c r="E31" s="13">
        <f>SUM(E20:E30)</f>
        <v>23910000</v>
      </c>
      <c r="F31" s="25"/>
      <c r="G31" s="26"/>
      <c r="H31" s="29">
        <f>SUM(H20:H30)</f>
        <v>6650000</v>
      </c>
    </row>
    <row r="32" spans="1:8" x14ac:dyDescent="0.25">
      <c r="A32" s="35" t="s">
        <v>75</v>
      </c>
      <c r="B32" s="35"/>
      <c r="C32" s="35"/>
      <c r="D32" s="35"/>
      <c r="E32" s="13">
        <f>+E31+E13</f>
        <v>45677500</v>
      </c>
      <c r="F32" s="25"/>
      <c r="G32" s="26">
        <f>SUM(G20:G31)</f>
        <v>17260000</v>
      </c>
      <c r="H32" s="29">
        <f>+H31+H13</f>
        <v>13020000</v>
      </c>
    </row>
    <row r="34" spans="1:10" x14ac:dyDescent="0.25">
      <c r="A34" s="15" t="s">
        <v>94</v>
      </c>
      <c r="B34" s="15"/>
      <c r="C34" s="15"/>
      <c r="D34" s="15"/>
      <c r="E34" s="15"/>
    </row>
    <row r="35" spans="1:10" x14ac:dyDescent="0.25">
      <c r="A35" s="15"/>
      <c r="B35" s="15"/>
      <c r="C35" s="15"/>
      <c r="D35" s="15"/>
      <c r="E35" s="15"/>
    </row>
    <row r="36" spans="1:10" x14ac:dyDescent="0.25">
      <c r="A36" s="40" t="s">
        <v>76</v>
      </c>
      <c r="B36" s="40"/>
      <c r="C36" s="31"/>
      <c r="D36" s="31"/>
      <c r="G36" s="39" t="s">
        <v>78</v>
      </c>
    </row>
    <row r="37" spans="1:10" x14ac:dyDescent="0.25">
      <c r="A37" s="15"/>
      <c r="B37" s="15"/>
      <c r="C37" s="15"/>
      <c r="D37" s="15"/>
      <c r="G37" s="15"/>
    </row>
    <row r="38" spans="1:10" x14ac:dyDescent="0.25">
      <c r="A38" s="15"/>
      <c r="B38" s="15"/>
      <c r="C38" s="15"/>
      <c r="D38" s="15"/>
      <c r="G38" s="15"/>
    </row>
    <row r="39" spans="1:10" x14ac:dyDescent="0.25">
      <c r="A39" s="15"/>
      <c r="B39" s="15"/>
      <c r="C39" s="15"/>
      <c r="D39" s="15"/>
      <c r="G39" s="15"/>
    </row>
    <row r="40" spans="1:10" x14ac:dyDescent="0.25">
      <c r="A40" s="15"/>
      <c r="B40" s="15"/>
      <c r="C40" s="15"/>
      <c r="D40" s="15"/>
      <c r="G40" s="15"/>
    </row>
    <row r="41" spans="1:10" x14ac:dyDescent="0.25">
      <c r="A41" s="15"/>
      <c r="B41" s="15"/>
      <c r="C41" s="15"/>
      <c r="D41" s="15"/>
      <c r="G41" s="15"/>
    </row>
    <row r="42" spans="1:10" x14ac:dyDescent="0.25">
      <c r="A42" s="18" t="s">
        <v>77</v>
      </c>
      <c r="B42" s="17"/>
      <c r="C42" s="17"/>
      <c r="D42" s="17"/>
      <c r="G42" s="18" t="s">
        <v>79</v>
      </c>
    </row>
    <row r="43" spans="1:10" x14ac:dyDescent="0.25">
      <c r="A43" s="41" t="s">
        <v>80</v>
      </c>
      <c r="B43" s="41"/>
      <c r="C43" s="41"/>
      <c r="D43" s="41"/>
      <c r="E43" s="42"/>
      <c r="F43" s="42"/>
      <c r="G43" s="41" t="s">
        <v>81</v>
      </c>
      <c r="H43" s="42"/>
      <c r="I43" s="42"/>
      <c r="J43" s="42"/>
    </row>
  </sheetData>
  <mergeCells count="10">
    <mergeCell ref="A36:B36"/>
    <mergeCell ref="A1:H1"/>
    <mergeCell ref="A2:H2"/>
    <mergeCell ref="A3:H3"/>
    <mergeCell ref="A16:H16"/>
    <mergeCell ref="A17:H17"/>
    <mergeCell ref="A18:H18"/>
    <mergeCell ref="A31:D31"/>
    <mergeCell ref="A32:D32"/>
    <mergeCell ref="A13:D13"/>
  </mergeCells>
  <pageMargins left="0.7" right="0.7" top="0.75" bottom="0.75" header="0.3" footer="0.3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</vt:lpstr>
      <vt:lpstr>Potensi.</vt:lpstr>
      <vt:lpstr>ALL!Print_Area</vt:lpstr>
      <vt:lpstr>Potensi.!Print_Area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2018-07-25T02:52:46Z</cp:lastPrinted>
  <dcterms:created xsi:type="dcterms:W3CDTF">2017-07-03T06:34:51Z</dcterms:created>
  <dcterms:modified xsi:type="dcterms:W3CDTF">2018-07-25T02:56:57Z</dcterms:modified>
</cp:coreProperties>
</file>