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6" i="1" l="1"/>
  <c r="F34" i="1"/>
  <c r="F33" i="1"/>
  <c r="F35" i="1"/>
  <c r="F32" i="1"/>
  <c r="C47" i="1"/>
  <c r="C46" i="1"/>
  <c r="C42" i="1"/>
  <c r="C36" i="1"/>
</calcChain>
</file>

<file path=xl/sharedStrings.xml><?xml version="1.0" encoding="utf-8"?>
<sst xmlns="http://schemas.openxmlformats.org/spreadsheetml/2006/main" count="95" uniqueCount="49">
  <si>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</si>
  <si>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</si>
  <si>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</si>
  <si>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</si>
  <si>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</si>
  <si>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</si>
  <si>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</si>
  <si>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</si>
  <si>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</si>
  <si>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</si>
  <si>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</si>
  <si>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</si>
  <si>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</si>
  <si>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</si>
  <si>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</si>
  <si>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</si>
  <si>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</si>
  <si>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</si>
  <si>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</si>
  <si>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</si>
  <si>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</si>
  <si>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</si>
  <si>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</si>
  <si>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</si>
  <si>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</si>
  <si>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Rekapitulasi Pendapatan</t>
  </si>
  <si>
    <t>Periode 5-10 Januari 2018</t>
  </si>
  <si>
    <t>Profesi</t>
  </si>
  <si>
    <t>Junior</t>
  </si>
  <si>
    <t>Registrasi Junior</t>
  </si>
  <si>
    <t>Senior</t>
  </si>
  <si>
    <t>Registrasi Senior</t>
  </si>
  <si>
    <t>Tingkat 3</t>
  </si>
  <si>
    <t>Akuntansi</t>
  </si>
  <si>
    <t>Manajemen</t>
  </si>
  <si>
    <t>TO</t>
  </si>
  <si>
    <t>TI</t>
  </si>
  <si>
    <t>Tingat 4</t>
  </si>
  <si>
    <t>Nominal</t>
  </si>
  <si>
    <t>Total Pendapatan Profesi</t>
  </si>
  <si>
    <t>Total Pendapatan Tingkat 3</t>
  </si>
  <si>
    <t>Total Pendapatan Tingkat 4</t>
  </si>
  <si>
    <t>Total Semua Pendapatan</t>
  </si>
  <si>
    <t>Rekapitulasi Piutang dan Pengeluran</t>
  </si>
  <si>
    <t>Periode 5-10 Februari 2018</t>
  </si>
  <si>
    <t>Piutang</t>
  </si>
  <si>
    <t>Tingkat 4</t>
  </si>
  <si>
    <t>Total Piutang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</si>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</sst>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rgb="FF797979"/>
      <name val="Inherit"/>
    </font>
    <font>
      <sz val="8"/>
      <color theme="1"/>
      <name val="Times New Roman"/>
      <family val="1"/>
    </font>
    <font>
      <sz val="8"/>
      <color theme="1"/>
      <name val="MS Sans Serif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3" fontId="4" fillId="2" borderId="2" xfId="0" applyNumberFormat="1" applyFont="1" applyFill="1" applyBorder="1" applyAlignment="1">
      <alignment horizontal="right" vertical="top"/>
    </xf>
    <xf numFmtId="0" fontId="5" fillId="0" borderId="0" xfId="0" applyFont="1"/>
    <xf numFmtId="0" fontId="5" fillId="0" borderId="1" xfId="0" applyFont="1" applyBorder="1"/>
    <xf numFmtId="41" fontId="5" fillId="0" borderId="1" xfId="1" applyFont="1" applyBorder="1"/>
    <xf numFmtId="41" fontId="6" fillId="0" borderId="1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/>
    <xf numFmtId="3" fontId="5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/>
    <xf numFmtId="0" fontId="6" fillId="0" borderId="1" xfId="0" applyFont="1" applyFill="1" applyBorder="1"/>
    <xf numFmtId="41" fontId="6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8" workbookViewId="0">
      <selection activeCell="F37" sqref="E28:F37"/>
    </sheetView>
  </sheetViews>
  <sheetFormatPr defaultRowHeight="15"/>
  <cols>
    <col min="1" max="1" width="23.28515625" bestFit="1" customWidth="1"/>
    <col min="2" max="2" width="11.42578125" bestFit="1" customWidth="1"/>
    <col min="3" max="3" width="14" bestFit="1" customWidth="1"/>
    <col min="4" max="4" width="9.5703125" bestFit="1" customWidth="1"/>
    <col min="5" max="5" width="36.140625" bestFit="1" customWidth="1"/>
    <col min="6" max="6" width="14.28515625" bestFit="1" customWidth="1"/>
    <col min="7" max="14" width="9.5703125" bestFit="1" customWidth="1"/>
    <col min="15" max="15" width="10.85546875" bestFit="1" customWidth="1"/>
  </cols>
  <sheetData>
    <row r="1" spans="1:15" ht="23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3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</row>
    <row r="7" spans="1:15">
      <c r="A7" s="5" t="s">
        <v>18</v>
      </c>
      <c r="B7" s="6">
        <v>828577000</v>
      </c>
      <c r="C7" s="6">
        <v>623786500</v>
      </c>
      <c r="D7" s="6">
        <v>263804000</v>
      </c>
      <c r="E7" s="6">
        <v>208384000</v>
      </c>
      <c r="F7" s="6">
        <v>196974800</v>
      </c>
      <c r="G7" s="6">
        <v>185974800</v>
      </c>
      <c r="H7" s="6">
        <v>189749800</v>
      </c>
      <c r="I7" s="6">
        <v>191124800</v>
      </c>
      <c r="J7" s="6">
        <v>189124800</v>
      </c>
      <c r="K7" s="6">
        <v>189749800</v>
      </c>
      <c r="L7" s="6">
        <v>183974800</v>
      </c>
      <c r="M7" s="6">
        <v>65215800</v>
      </c>
      <c r="N7" s="6">
        <v>36271600</v>
      </c>
      <c r="O7" s="6">
        <v>3352712500</v>
      </c>
    </row>
    <row r="8" spans="1:15">
      <c r="A8" s="5" t="s">
        <v>19</v>
      </c>
      <c r="B8" s="6">
        <v>718360000</v>
      </c>
      <c r="C8" s="6">
        <v>240350000</v>
      </c>
      <c r="D8" s="6">
        <v>150427500</v>
      </c>
      <c r="E8" s="6">
        <v>130982500</v>
      </c>
      <c r="F8" s="6">
        <v>135707500</v>
      </c>
      <c r="G8" s="6">
        <v>127438750</v>
      </c>
      <c r="H8" s="6">
        <v>139388750</v>
      </c>
      <c r="I8" s="6">
        <v>135513750</v>
      </c>
      <c r="J8" s="6">
        <v>127438750</v>
      </c>
      <c r="K8" s="6">
        <v>130538750</v>
      </c>
      <c r="L8" s="6">
        <v>132613750</v>
      </c>
      <c r="M8" s="6">
        <v>89563750</v>
      </c>
      <c r="N8" s="6">
        <v>67726250</v>
      </c>
      <c r="O8" s="6">
        <v>2326050000</v>
      </c>
    </row>
    <row r="9" spans="1:15">
      <c r="A9" s="5" t="s">
        <v>20</v>
      </c>
      <c r="B9" s="6">
        <v>623537500</v>
      </c>
      <c r="C9" s="6">
        <v>179446500</v>
      </c>
      <c r="D9" s="6">
        <v>210761500</v>
      </c>
      <c r="E9" s="6">
        <v>192211500</v>
      </c>
      <c r="F9" s="6">
        <v>192361500</v>
      </c>
      <c r="G9" s="6">
        <v>193180250</v>
      </c>
      <c r="H9" s="6">
        <v>193180250</v>
      </c>
      <c r="I9" s="6">
        <v>191230250</v>
      </c>
      <c r="J9" s="6">
        <v>191230250</v>
      </c>
      <c r="K9" s="6">
        <v>191225250</v>
      </c>
      <c r="L9" s="6">
        <v>191225250</v>
      </c>
      <c r="M9" s="6">
        <v>155510250</v>
      </c>
      <c r="N9" s="6">
        <v>138274750</v>
      </c>
      <c r="O9" s="6">
        <v>2843375000</v>
      </c>
    </row>
    <row r="10" spans="1:15">
      <c r="A10" s="5" t="s">
        <v>21</v>
      </c>
      <c r="B10" s="6">
        <v>37000000</v>
      </c>
      <c r="C10" s="6">
        <v>25635000</v>
      </c>
      <c r="D10" s="6">
        <v>25635000</v>
      </c>
      <c r="E10" s="6">
        <v>25635000</v>
      </c>
      <c r="F10" s="6">
        <v>25635000</v>
      </c>
      <c r="G10" s="6">
        <v>25635000</v>
      </c>
      <c r="H10" s="6">
        <v>25835000</v>
      </c>
      <c r="I10" s="6">
        <v>25635000</v>
      </c>
      <c r="J10" s="6">
        <v>25635000</v>
      </c>
      <c r="K10" s="6">
        <v>25635000</v>
      </c>
      <c r="L10" s="6">
        <v>25635000</v>
      </c>
      <c r="M10" s="6">
        <v>21885000</v>
      </c>
      <c r="N10" s="6">
        <v>22565000</v>
      </c>
      <c r="O10" s="6">
        <v>338000000</v>
      </c>
    </row>
    <row r="11" spans="1:15">
      <c r="A11" s="5" t="s">
        <v>22</v>
      </c>
      <c r="B11" s="6">
        <v>2207474500</v>
      </c>
      <c r="C11" s="6">
        <v>1069218000</v>
      </c>
      <c r="D11" s="6">
        <v>650628000</v>
      </c>
      <c r="E11" s="6">
        <v>557213000</v>
      </c>
      <c r="F11" s="6">
        <v>550678800</v>
      </c>
      <c r="G11" s="6">
        <v>532228800</v>
      </c>
      <c r="H11" s="6">
        <v>548153800</v>
      </c>
      <c r="I11" s="6">
        <v>543503800</v>
      </c>
      <c r="J11" s="6">
        <v>533428800</v>
      </c>
      <c r="K11" s="6">
        <v>537148800</v>
      </c>
      <c r="L11" s="6">
        <v>533448800</v>
      </c>
      <c r="M11" s="6">
        <v>332174800</v>
      </c>
      <c r="N11" s="6">
        <v>264837600</v>
      </c>
      <c r="O11" s="6">
        <v>8860137500</v>
      </c>
    </row>
    <row r="12" spans="1:15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7" t="s">
        <v>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</row>
    <row r="14" spans="1:15">
      <c r="A14" s="5" t="s">
        <v>18</v>
      </c>
      <c r="B14" s="6">
        <v>827327000</v>
      </c>
      <c r="C14" s="6">
        <v>615896500</v>
      </c>
      <c r="D14" s="6">
        <v>261254000</v>
      </c>
      <c r="E14" s="6">
        <v>203834000</v>
      </c>
      <c r="F14" s="6">
        <v>186324800</v>
      </c>
      <c r="G14" s="6">
        <v>175174800</v>
      </c>
      <c r="H14" s="6">
        <v>172849800</v>
      </c>
      <c r="I14" s="6">
        <v>136449800</v>
      </c>
      <c r="J14" s="6">
        <v>72826800</v>
      </c>
      <c r="K14" s="6">
        <v>43987000</v>
      </c>
      <c r="L14" s="6">
        <v>37712000</v>
      </c>
      <c r="M14" s="6">
        <v>8532000</v>
      </c>
      <c r="N14" s="6">
        <v>1413000</v>
      </c>
      <c r="O14" s="6">
        <v>2743581500</v>
      </c>
    </row>
    <row r="15" spans="1:15">
      <c r="A15" s="5" t="s">
        <v>19</v>
      </c>
      <c r="B15" s="6">
        <v>718360000</v>
      </c>
      <c r="C15" s="6">
        <v>238350000</v>
      </c>
      <c r="D15" s="6">
        <v>144507500</v>
      </c>
      <c r="E15" s="6">
        <v>122212500</v>
      </c>
      <c r="F15" s="6">
        <v>126512500</v>
      </c>
      <c r="G15" s="6">
        <v>117768750</v>
      </c>
      <c r="H15" s="6">
        <v>122963250</v>
      </c>
      <c r="I15" s="6">
        <v>75927500</v>
      </c>
      <c r="J15" s="6">
        <v>42381000</v>
      </c>
      <c r="K15" s="6">
        <v>16331000</v>
      </c>
      <c r="L15" s="6">
        <v>17065000</v>
      </c>
      <c r="M15" s="6">
        <v>7089000</v>
      </c>
      <c r="N15" s="6">
        <v>3761000</v>
      </c>
      <c r="O15" s="6">
        <v>1753229000</v>
      </c>
    </row>
    <row r="16" spans="1:15">
      <c r="A16" s="5" t="s">
        <v>20</v>
      </c>
      <c r="B16" s="6">
        <v>623137500</v>
      </c>
      <c r="C16" s="6">
        <v>169342000</v>
      </c>
      <c r="D16" s="6">
        <v>195921000</v>
      </c>
      <c r="E16" s="6">
        <v>166191000</v>
      </c>
      <c r="F16" s="6">
        <v>154090500</v>
      </c>
      <c r="G16" s="6">
        <v>139427000</v>
      </c>
      <c r="H16" s="6">
        <v>108603000</v>
      </c>
      <c r="I16" s="6">
        <v>57906500</v>
      </c>
      <c r="J16" s="6">
        <v>23592050</v>
      </c>
      <c r="K16" s="6">
        <v>9463500</v>
      </c>
      <c r="L16" s="6">
        <v>7651500</v>
      </c>
      <c r="M16" s="6">
        <v>3622500</v>
      </c>
      <c r="N16" s="6">
        <v>1342500</v>
      </c>
      <c r="O16" s="6">
        <v>1676836550</v>
      </c>
    </row>
    <row r="17" spans="1:15">
      <c r="A17" s="5" t="s">
        <v>21</v>
      </c>
      <c r="B17" s="6">
        <v>34000000</v>
      </c>
      <c r="C17" s="6">
        <v>22935000</v>
      </c>
      <c r="D17" s="6">
        <v>21185000</v>
      </c>
      <c r="E17" s="6">
        <v>20235000</v>
      </c>
      <c r="F17" s="6">
        <v>18635000</v>
      </c>
      <c r="G17" s="6">
        <v>17485000</v>
      </c>
      <c r="H17" s="6">
        <v>16585000</v>
      </c>
      <c r="I17" s="6">
        <v>12285000</v>
      </c>
      <c r="J17" s="6">
        <v>5285000</v>
      </c>
      <c r="K17" s="6">
        <v>1220000</v>
      </c>
      <c r="L17" s="8">
        <v>0</v>
      </c>
      <c r="M17" s="8">
        <v>0</v>
      </c>
      <c r="N17" s="8">
        <v>0</v>
      </c>
      <c r="O17" s="6">
        <v>169850000</v>
      </c>
    </row>
    <row r="18" spans="1:15">
      <c r="A18" s="5" t="s">
        <v>22</v>
      </c>
      <c r="B18" s="6">
        <v>2202824500</v>
      </c>
      <c r="C18" s="6">
        <v>1046523500</v>
      </c>
      <c r="D18" s="6">
        <v>622867500</v>
      </c>
      <c r="E18" s="6">
        <v>512472500</v>
      </c>
      <c r="F18" s="6">
        <v>485562800</v>
      </c>
      <c r="G18" s="6">
        <v>449855550</v>
      </c>
      <c r="H18" s="6">
        <v>452725050</v>
      </c>
      <c r="I18" s="6">
        <v>282568800</v>
      </c>
      <c r="J18" s="6">
        <v>144084850</v>
      </c>
      <c r="K18" s="6">
        <v>71001500</v>
      </c>
      <c r="L18" s="6">
        <v>62428500</v>
      </c>
      <c r="M18" s="6">
        <v>19243500</v>
      </c>
      <c r="N18" s="6">
        <v>6516500</v>
      </c>
      <c r="O18" s="6">
        <v>6343497050</v>
      </c>
    </row>
    <row r="19" spans="1:15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9" t="s">
        <v>3</v>
      </c>
      <c r="B20" s="9" t="s">
        <v>4</v>
      </c>
      <c r="C20" s="9" t="s">
        <v>5</v>
      </c>
      <c r="D20" s="9" t="s">
        <v>6</v>
      </c>
      <c r="E20" s="9" t="s">
        <v>7</v>
      </c>
      <c r="F20" s="9" t="s">
        <v>8</v>
      </c>
      <c r="G20" s="9" t="s">
        <v>9</v>
      </c>
      <c r="H20" s="9" t="s">
        <v>10</v>
      </c>
      <c r="I20" s="9" t="s">
        <v>11</v>
      </c>
      <c r="J20" s="9" t="s">
        <v>12</v>
      </c>
      <c r="K20" s="9" t="s">
        <v>13</v>
      </c>
      <c r="L20" s="9" t="s">
        <v>14</v>
      </c>
      <c r="M20" s="9" t="s">
        <v>15</v>
      </c>
      <c r="N20" s="9" t="s">
        <v>16</v>
      </c>
      <c r="O20" s="9" t="s">
        <v>17</v>
      </c>
    </row>
    <row r="21" spans="1:15">
      <c r="A21" s="5" t="s">
        <v>18</v>
      </c>
      <c r="B21" s="6">
        <v>1250000</v>
      </c>
      <c r="C21" s="6">
        <v>7890000</v>
      </c>
      <c r="D21" s="6">
        <v>2550000</v>
      </c>
      <c r="E21" s="6">
        <v>4550000</v>
      </c>
      <c r="F21" s="6">
        <v>10650000</v>
      </c>
      <c r="G21" s="6">
        <v>10800000</v>
      </c>
      <c r="H21" s="6">
        <v>16900000</v>
      </c>
      <c r="I21" s="6">
        <v>54675000</v>
      </c>
      <c r="J21" s="6">
        <v>116298000</v>
      </c>
      <c r="K21" s="6">
        <v>145762800</v>
      </c>
      <c r="L21" s="6">
        <v>146262800</v>
      </c>
      <c r="M21" s="6">
        <v>56683800</v>
      </c>
      <c r="N21" s="6">
        <v>34858600</v>
      </c>
      <c r="O21" s="6">
        <v>609131000</v>
      </c>
    </row>
    <row r="22" spans="1:15">
      <c r="A22" s="5" t="s">
        <v>19</v>
      </c>
      <c r="B22" s="8">
        <v>0</v>
      </c>
      <c r="C22" s="6">
        <v>2000000</v>
      </c>
      <c r="D22" s="6">
        <v>5920000</v>
      </c>
      <c r="E22" s="6">
        <v>8770000</v>
      </c>
      <c r="F22" s="6">
        <v>9195000</v>
      </c>
      <c r="G22" s="6">
        <v>9670000</v>
      </c>
      <c r="H22" s="6">
        <v>16425500</v>
      </c>
      <c r="I22" s="6">
        <v>59586250</v>
      </c>
      <c r="J22" s="6">
        <v>85057750</v>
      </c>
      <c r="K22" s="6">
        <v>114207750</v>
      </c>
      <c r="L22" s="6">
        <v>115548750</v>
      </c>
      <c r="M22" s="6">
        <v>82474750</v>
      </c>
      <c r="N22" s="6">
        <v>63965250</v>
      </c>
      <c r="O22" s="6">
        <v>572821000</v>
      </c>
    </row>
    <row r="23" spans="1:15">
      <c r="A23" s="5" t="s">
        <v>20</v>
      </c>
      <c r="B23" s="6">
        <v>400000</v>
      </c>
      <c r="C23" s="6">
        <v>10104500</v>
      </c>
      <c r="D23" s="6">
        <v>14840500</v>
      </c>
      <c r="E23" s="6">
        <v>26020500</v>
      </c>
      <c r="F23" s="6">
        <v>38271000</v>
      </c>
      <c r="G23" s="6">
        <v>53753250</v>
      </c>
      <c r="H23" s="6">
        <v>84577250</v>
      </c>
      <c r="I23" s="6">
        <v>133323750</v>
      </c>
      <c r="J23" s="6">
        <v>167638200</v>
      </c>
      <c r="K23" s="6">
        <v>181761750</v>
      </c>
      <c r="L23" s="6">
        <v>183573750</v>
      </c>
      <c r="M23" s="6">
        <v>151887750</v>
      </c>
      <c r="N23" s="6">
        <v>136932250</v>
      </c>
      <c r="O23" s="6">
        <v>1166538450</v>
      </c>
    </row>
    <row r="24" spans="1:15">
      <c r="A24" s="5" t="s">
        <v>21</v>
      </c>
      <c r="B24" s="6">
        <v>3000000</v>
      </c>
      <c r="C24" s="6">
        <v>2700000</v>
      </c>
      <c r="D24" s="6">
        <v>4450000</v>
      </c>
      <c r="E24" s="6">
        <v>5400000</v>
      </c>
      <c r="F24" s="6">
        <v>7000000</v>
      </c>
      <c r="G24" s="6">
        <v>8150000</v>
      </c>
      <c r="H24" s="6">
        <v>9250000</v>
      </c>
      <c r="I24" s="6">
        <v>13350000</v>
      </c>
      <c r="J24" s="6">
        <v>20350000</v>
      </c>
      <c r="K24" s="6">
        <v>24415000</v>
      </c>
      <c r="L24" s="6">
        <v>25635000</v>
      </c>
      <c r="M24" s="6">
        <v>21885000</v>
      </c>
      <c r="N24" s="6">
        <v>22565000</v>
      </c>
      <c r="O24" s="6">
        <v>168150000</v>
      </c>
    </row>
    <row r="25" spans="1:15">
      <c r="A25" s="10" t="s">
        <v>22</v>
      </c>
      <c r="B25" s="11">
        <v>4650000</v>
      </c>
      <c r="C25" s="11">
        <v>22694500</v>
      </c>
      <c r="D25" s="11">
        <v>27760500</v>
      </c>
      <c r="E25" s="11">
        <v>44740500</v>
      </c>
      <c r="F25" s="11">
        <v>65116000</v>
      </c>
      <c r="G25" s="11">
        <v>82373250</v>
      </c>
      <c r="H25" s="11">
        <v>127152750</v>
      </c>
      <c r="I25" s="11">
        <v>260935000</v>
      </c>
      <c r="J25" s="11">
        <v>389343950</v>
      </c>
      <c r="K25" s="11">
        <v>466147300</v>
      </c>
      <c r="L25" s="11">
        <v>471020300</v>
      </c>
      <c r="M25" s="11">
        <v>312931300</v>
      </c>
      <c r="N25" s="11">
        <v>258321100</v>
      </c>
      <c r="O25" s="11">
        <v>2516640450</v>
      </c>
    </row>
    <row r="28" spans="1:15">
      <c r="A28" s="20" t="s">
        <v>25</v>
      </c>
      <c r="B28" s="12"/>
      <c r="C28" s="12"/>
      <c r="D28" s="12"/>
      <c r="E28" s="20" t="s">
        <v>43</v>
      </c>
    </row>
    <row r="29" spans="1:15">
      <c r="A29" s="20" t="s">
        <v>26</v>
      </c>
      <c r="B29" s="12"/>
      <c r="C29" s="12"/>
      <c r="D29" s="12"/>
      <c r="E29" s="20" t="s">
        <v>44</v>
      </c>
    </row>
    <row r="30" spans="1:15">
      <c r="A30" s="12"/>
      <c r="B30" s="12"/>
      <c r="C30" s="12"/>
      <c r="D30" s="12"/>
    </row>
    <row r="31" spans="1:15">
      <c r="A31" s="13" t="s">
        <v>27</v>
      </c>
      <c r="B31" s="16" t="s">
        <v>38</v>
      </c>
      <c r="C31" s="17"/>
      <c r="D31" s="12"/>
      <c r="E31" s="13" t="s">
        <v>45</v>
      </c>
      <c r="F31" s="13" t="s">
        <v>38</v>
      </c>
    </row>
    <row r="32" spans="1:15">
      <c r="A32" s="13" t="s">
        <v>28</v>
      </c>
      <c r="B32" s="14">
        <v>41175000</v>
      </c>
      <c r="C32" s="13"/>
      <c r="D32" s="12"/>
      <c r="E32" s="13" t="s">
        <v>28</v>
      </c>
      <c r="F32" s="21">
        <f>+SUM(B21:J21)</f>
        <v>225563000</v>
      </c>
    </row>
    <row r="33" spans="1:6">
      <c r="A33" s="13" t="s">
        <v>29</v>
      </c>
      <c r="B33" s="14">
        <v>18500000</v>
      </c>
      <c r="C33" s="13"/>
      <c r="D33" s="12"/>
      <c r="E33" s="13" t="s">
        <v>30</v>
      </c>
      <c r="F33" s="21">
        <f t="shared" ref="F33:F35" si="0">+SUM(B22:J22)</f>
        <v>196624500</v>
      </c>
    </row>
    <row r="34" spans="1:6">
      <c r="A34" s="13" t="s">
        <v>30</v>
      </c>
      <c r="B34" s="14">
        <v>45622000</v>
      </c>
      <c r="C34" s="13"/>
      <c r="D34" s="12"/>
      <c r="E34" s="13" t="s">
        <v>32</v>
      </c>
      <c r="F34" s="21">
        <f>+SUM(B23:J23)</f>
        <v>528928950</v>
      </c>
    </row>
    <row r="35" spans="1:6">
      <c r="A35" s="13" t="s">
        <v>31</v>
      </c>
      <c r="B35" s="14">
        <v>10925000</v>
      </c>
      <c r="C35" s="13"/>
      <c r="D35" s="12"/>
      <c r="E35" s="13" t="s">
        <v>46</v>
      </c>
      <c r="F35" s="21">
        <f t="shared" si="0"/>
        <v>73650000</v>
      </c>
    </row>
    <row r="36" spans="1:6">
      <c r="A36" s="18" t="s">
        <v>39</v>
      </c>
      <c r="B36" s="19"/>
      <c r="C36" s="15">
        <f>SUM(B32:B35)</f>
        <v>116222000</v>
      </c>
      <c r="D36" s="12"/>
      <c r="E36" s="22" t="s">
        <v>47</v>
      </c>
      <c r="F36" s="23">
        <f>+SUM(F32:F35)</f>
        <v>1024766450</v>
      </c>
    </row>
    <row r="37" spans="1:6">
      <c r="A37" s="13" t="s">
        <v>32</v>
      </c>
      <c r="B37" s="14"/>
      <c r="C37" s="13"/>
      <c r="D37" s="12"/>
      <c r="E37" s="24" t="s">
        <v>48</v>
      </c>
      <c r="F37" s="25">
        <v>396944000</v>
      </c>
    </row>
    <row r="38" spans="1:6">
      <c r="A38" s="13" t="s">
        <v>33</v>
      </c>
      <c r="B38" s="14">
        <v>2875000</v>
      </c>
      <c r="C38" s="13"/>
      <c r="D38" s="12"/>
    </row>
    <row r="39" spans="1:6">
      <c r="A39" s="13" t="s">
        <v>34</v>
      </c>
      <c r="B39" s="14">
        <v>17162500</v>
      </c>
      <c r="C39" s="13"/>
      <c r="D39" s="12"/>
    </row>
    <row r="40" spans="1:6">
      <c r="A40" s="13" t="s">
        <v>35</v>
      </c>
      <c r="B40" s="14">
        <v>0</v>
      </c>
      <c r="C40" s="13"/>
      <c r="D40" s="12"/>
    </row>
    <row r="41" spans="1:6">
      <c r="A41" s="13" t="s">
        <v>36</v>
      </c>
      <c r="B41" s="14">
        <v>1800000</v>
      </c>
      <c r="C41" s="13"/>
      <c r="D41" s="12"/>
    </row>
    <row r="42" spans="1:6">
      <c r="A42" s="18" t="s">
        <v>40</v>
      </c>
      <c r="B42" s="19"/>
      <c r="C42" s="15">
        <f>+SUM(B38:B41)</f>
        <v>21837500</v>
      </c>
      <c r="D42" s="12"/>
    </row>
    <row r="43" spans="1:6">
      <c r="A43" s="13" t="s">
        <v>37</v>
      </c>
      <c r="B43" s="14"/>
      <c r="C43" s="13"/>
      <c r="D43" s="12"/>
    </row>
    <row r="44" spans="1:6">
      <c r="A44" s="13" t="s">
        <v>33</v>
      </c>
      <c r="B44" s="14">
        <v>1200000</v>
      </c>
      <c r="C44" s="13"/>
      <c r="D44" s="12"/>
    </row>
    <row r="45" spans="1:6">
      <c r="A45" s="13" t="s">
        <v>34</v>
      </c>
      <c r="B45" s="14">
        <v>0</v>
      </c>
      <c r="C45" s="13"/>
      <c r="D45" s="12"/>
    </row>
    <row r="46" spans="1:6">
      <c r="A46" s="18" t="s">
        <v>41</v>
      </c>
      <c r="B46" s="19"/>
      <c r="C46" s="15">
        <f>+B44</f>
        <v>1200000</v>
      </c>
    </row>
    <row r="47" spans="1:6">
      <c r="A47" s="18" t="s">
        <v>42</v>
      </c>
      <c r="B47" s="19"/>
      <c r="C47" s="15">
        <f>+C36+C42+C46</f>
        <v>139259500</v>
      </c>
    </row>
  </sheetData>
  <mergeCells count="10">
    <mergeCell ref="A36:B36"/>
    <mergeCell ref="A42:B42"/>
    <mergeCell ref="A46:B46"/>
    <mergeCell ref="A47:B47"/>
    <mergeCell ref="A5:O5"/>
    <mergeCell ref="A12:O12"/>
    <mergeCell ref="A19:O19"/>
    <mergeCell ref="A1:O1"/>
    <mergeCell ref="A2:O2"/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2018-02-10T08:00:23Z</dcterms:created>
  <dcterms:modified xsi:type="dcterms:W3CDTF">2018-02-10T10:39:02Z</dcterms:modified>
</cp:coreProperties>
</file>