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C48" i="1" l="1"/>
  <c r="E30" i="1" l="1"/>
  <c r="C49" i="1"/>
  <c r="F35" i="1"/>
  <c r="F34" i="1"/>
  <c r="C43" i="1" l="1"/>
  <c r="C37" i="1"/>
  <c r="F36" i="1"/>
  <c r="F33" i="1"/>
  <c r="F37" i="1" s="1"/>
</calcChain>
</file>

<file path=xl/sharedStrings.xml><?xml version="1.0" encoding="utf-8"?>
<sst xmlns="http://schemas.openxmlformats.org/spreadsheetml/2006/main" count="96" uniqueCount="49">
  <si>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</si>
  <si>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</si>
  <si>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</si>
  <si>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</si>
  <si>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</si>
  <si>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</si>
  <si>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</si>
  <si>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</si>
  <si>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</si>
  <si>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</si>
  <si>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</si>
  <si>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</si>
  <si>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</si>
  <si>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</si>
  <si>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</si>
  <si>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</si>
  <si>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</si>
  <si>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</si>
  <si>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</si>
  <si>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</si>
  <si>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</si>
  <si>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</si>
  <si>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</si>
  <si>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</si>
  <si>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</si>
  <si>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</si>
  <si>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</si>
  <si>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</si>
  <si>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</si>
  <si>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</si>
  <si>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</si>
  <si>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</si>
  <si>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</si>
  <si>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</si>
  <si>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</si>
  <si>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</si>
  <si>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</si>
  <si>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</si>
  <si>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</t>
  </si>
  <si>
    <t>Akuntansi</t>
  </si>
  <si>
    <t>Manajemen</t>
  </si>
  <si>
    <t>TO</t>
  </si>
  <si>
    <t>TI</t>
  </si>
  <si>
    <t>Total Pendapatan Tingkat 3</t>
  </si>
  <si>
    <t>Tingat 4</t>
  </si>
  <si>
    <t>Total Pendapatan Tingkat 4</t>
  </si>
  <si>
    <t>Total Semua Pendapatan</t>
  </si>
  <si>
    <t>Periode 11-18 Januari 2018</t>
  </si>
  <si>
    <t>BTK sd No 44928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</si>
</sst>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rgb="FF797979"/>
      <name val="Inherit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3" fillId="4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3" fontId="4" fillId="2" borderId="1" xfId="0" applyNumberFormat="1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3" fillId="6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41" fontId="6" fillId="0" borderId="1" xfId="1" applyFont="1" applyBorder="1"/>
    <xf numFmtId="3" fontId="6" fillId="0" borderId="1" xfId="0" applyNumberFormat="1" applyFont="1" applyBorder="1"/>
    <xf numFmtId="41" fontId="5" fillId="0" borderId="1" xfId="0" applyNumberFormat="1" applyFont="1" applyBorder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0" applyFont="1" applyFill="1" applyBorder="1"/>
    <xf numFmtId="41" fontId="5" fillId="0" borderId="1" xfId="1" applyFont="1" applyBorder="1"/>
    <xf numFmtId="0" fontId="6" fillId="0" borderId="2" xfId="0" applyFont="1" applyBorder="1"/>
    <xf numFmtId="41" fontId="6" fillId="0" borderId="3" xfId="1" applyFont="1" applyBorder="1"/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5" workbookViewId="0">
      <selection activeCell="F39" sqref="F39"/>
    </sheetView>
  </sheetViews>
  <sheetFormatPr defaultRowHeight="15"/>
  <cols>
    <col min="1" max="1" width="26.140625" bestFit="1" customWidth="1"/>
    <col min="2" max="2" width="11.5703125" bestFit="1" customWidth="1"/>
    <col min="3" max="3" width="14" bestFit="1" customWidth="1"/>
    <col min="4" max="4" width="9.5703125" bestFit="1" customWidth="1"/>
    <col min="5" max="5" width="36.140625" bestFit="1" customWidth="1"/>
    <col min="6" max="6" width="14" bestFit="1" customWidth="1"/>
    <col min="7" max="14" width="9.5703125" bestFit="1" customWidth="1"/>
    <col min="15" max="15" width="10.8554687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23.25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25" t="s">
        <v>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</row>
    <row r="8" spans="1:15">
      <c r="A8" s="3" t="s">
        <v>18</v>
      </c>
      <c r="B8" s="4">
        <v>828577000</v>
      </c>
      <c r="C8" s="4">
        <v>623786500</v>
      </c>
      <c r="D8" s="4">
        <v>263804000</v>
      </c>
      <c r="E8" s="4">
        <v>208384000</v>
      </c>
      <c r="F8" s="4">
        <v>196974800</v>
      </c>
      <c r="G8" s="4">
        <v>185974800</v>
      </c>
      <c r="H8" s="4">
        <v>189749800</v>
      </c>
      <c r="I8" s="4">
        <v>191124800</v>
      </c>
      <c r="J8" s="4">
        <v>189124800</v>
      </c>
      <c r="K8" s="4">
        <v>189749800</v>
      </c>
      <c r="L8" s="4">
        <v>183974800</v>
      </c>
      <c r="M8" s="4">
        <v>65215800</v>
      </c>
      <c r="N8" s="4">
        <v>36271600</v>
      </c>
      <c r="O8" s="4">
        <v>3352712500</v>
      </c>
    </row>
    <row r="9" spans="1:15">
      <c r="A9" s="3" t="s">
        <v>19</v>
      </c>
      <c r="B9" s="4">
        <v>718360000</v>
      </c>
      <c r="C9" s="4">
        <v>240350000</v>
      </c>
      <c r="D9" s="4">
        <v>150427500</v>
      </c>
      <c r="E9" s="4">
        <v>130982500</v>
      </c>
      <c r="F9" s="4">
        <v>135707500</v>
      </c>
      <c r="G9" s="4">
        <v>127438750</v>
      </c>
      <c r="H9" s="4">
        <v>139388750</v>
      </c>
      <c r="I9" s="4">
        <v>135513750</v>
      </c>
      <c r="J9" s="4">
        <v>127438750</v>
      </c>
      <c r="K9" s="4">
        <v>130538750</v>
      </c>
      <c r="L9" s="4">
        <v>132613750</v>
      </c>
      <c r="M9" s="4">
        <v>89563750</v>
      </c>
      <c r="N9" s="4">
        <v>67726250</v>
      </c>
      <c r="O9" s="4">
        <v>2326050000</v>
      </c>
    </row>
    <row r="10" spans="1:15">
      <c r="A10" s="3" t="s">
        <v>20</v>
      </c>
      <c r="B10" s="4">
        <v>623537500</v>
      </c>
      <c r="C10" s="4">
        <v>179446500</v>
      </c>
      <c r="D10" s="4">
        <v>210761500</v>
      </c>
      <c r="E10" s="4">
        <v>192211500</v>
      </c>
      <c r="F10" s="4">
        <v>192361500</v>
      </c>
      <c r="G10" s="4">
        <v>193180250</v>
      </c>
      <c r="H10" s="4">
        <v>193180250</v>
      </c>
      <c r="I10" s="4">
        <v>191230250</v>
      </c>
      <c r="J10" s="4">
        <v>191230250</v>
      </c>
      <c r="K10" s="4">
        <v>191225250</v>
      </c>
      <c r="L10" s="4">
        <v>191225250</v>
      </c>
      <c r="M10" s="4">
        <v>155510250</v>
      </c>
      <c r="N10" s="4">
        <v>138274750</v>
      </c>
      <c r="O10" s="4">
        <v>2843375000</v>
      </c>
    </row>
    <row r="11" spans="1:15">
      <c r="A11" s="3" t="s">
        <v>21</v>
      </c>
      <c r="B11" s="4">
        <v>37000000</v>
      </c>
      <c r="C11" s="4">
        <v>25635000</v>
      </c>
      <c r="D11" s="4">
        <v>25635000</v>
      </c>
      <c r="E11" s="4">
        <v>25635000</v>
      </c>
      <c r="F11" s="4">
        <v>25635000</v>
      </c>
      <c r="G11" s="4">
        <v>25635000</v>
      </c>
      <c r="H11" s="4">
        <v>25835000</v>
      </c>
      <c r="I11" s="4">
        <v>25635000</v>
      </c>
      <c r="J11" s="4">
        <v>25635000</v>
      </c>
      <c r="K11" s="4">
        <v>25635000</v>
      </c>
      <c r="L11" s="4">
        <v>25635000</v>
      </c>
      <c r="M11" s="4">
        <v>21885000</v>
      </c>
      <c r="N11" s="4">
        <v>22565000</v>
      </c>
      <c r="O11" s="4">
        <v>338000000</v>
      </c>
    </row>
    <row r="12" spans="1:15">
      <c r="A12" s="3" t="s">
        <v>22</v>
      </c>
      <c r="B12" s="4">
        <v>2207474500</v>
      </c>
      <c r="C12" s="4">
        <v>1069218000</v>
      </c>
      <c r="D12" s="4">
        <v>650628000</v>
      </c>
      <c r="E12" s="4">
        <v>557213000</v>
      </c>
      <c r="F12" s="4">
        <v>550678800</v>
      </c>
      <c r="G12" s="4">
        <v>532228800</v>
      </c>
      <c r="H12" s="4">
        <v>548153800</v>
      </c>
      <c r="I12" s="4">
        <v>543503800</v>
      </c>
      <c r="J12" s="4">
        <v>533428800</v>
      </c>
      <c r="K12" s="4">
        <v>537148800</v>
      </c>
      <c r="L12" s="4">
        <v>533448800</v>
      </c>
      <c r="M12" s="4">
        <v>332174800</v>
      </c>
      <c r="N12" s="4">
        <v>264837600</v>
      </c>
      <c r="O12" s="4">
        <v>8860137500</v>
      </c>
    </row>
    <row r="13" spans="1:15">
      <c r="A13" s="25" t="s">
        <v>23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>
      <c r="A14" s="5" t="s">
        <v>3</v>
      </c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  <c r="H14" s="5" t="s">
        <v>10</v>
      </c>
      <c r="I14" s="5" t="s">
        <v>11</v>
      </c>
      <c r="J14" s="5" t="s">
        <v>12</v>
      </c>
      <c r="K14" s="5" t="s">
        <v>13</v>
      </c>
      <c r="L14" s="5" t="s">
        <v>14</v>
      </c>
      <c r="M14" s="5" t="s">
        <v>15</v>
      </c>
      <c r="N14" s="5" t="s">
        <v>16</v>
      </c>
      <c r="O14" s="5" t="s">
        <v>17</v>
      </c>
    </row>
    <row r="15" spans="1:15">
      <c r="A15" s="3" t="s">
        <v>18</v>
      </c>
      <c r="B15" s="4">
        <v>827327000</v>
      </c>
      <c r="C15" s="4">
        <v>615896500</v>
      </c>
      <c r="D15" s="4">
        <v>261254000</v>
      </c>
      <c r="E15" s="4">
        <v>203834000</v>
      </c>
      <c r="F15" s="4">
        <v>186324800</v>
      </c>
      <c r="G15" s="4">
        <v>175174800</v>
      </c>
      <c r="H15" s="4">
        <v>172849800</v>
      </c>
      <c r="I15" s="4">
        <v>139834800</v>
      </c>
      <c r="J15" s="4">
        <v>101451800</v>
      </c>
      <c r="K15" s="4">
        <v>47758000</v>
      </c>
      <c r="L15" s="4">
        <v>40422000</v>
      </c>
      <c r="M15" s="4">
        <v>8532000</v>
      </c>
      <c r="N15" s="4">
        <v>1413000</v>
      </c>
      <c r="O15" s="4">
        <v>2782072500</v>
      </c>
    </row>
    <row r="16" spans="1:15">
      <c r="A16" s="3" t="s">
        <v>19</v>
      </c>
      <c r="B16" s="4">
        <v>718360000</v>
      </c>
      <c r="C16" s="4">
        <v>238350000</v>
      </c>
      <c r="D16" s="4">
        <v>144507500</v>
      </c>
      <c r="E16" s="4">
        <v>122212500</v>
      </c>
      <c r="F16" s="4">
        <v>128337500</v>
      </c>
      <c r="G16" s="4">
        <v>117818750</v>
      </c>
      <c r="H16" s="4">
        <v>124313250</v>
      </c>
      <c r="I16" s="4">
        <v>90577500</v>
      </c>
      <c r="J16" s="4">
        <v>60494000</v>
      </c>
      <c r="K16" s="4">
        <v>21558000</v>
      </c>
      <c r="L16" s="4">
        <v>25795000</v>
      </c>
      <c r="M16" s="4">
        <v>9344000</v>
      </c>
      <c r="N16" s="4">
        <v>8791000</v>
      </c>
      <c r="O16" s="4">
        <v>1810459000</v>
      </c>
    </row>
    <row r="17" spans="1:15">
      <c r="A17" s="3" t="s">
        <v>20</v>
      </c>
      <c r="B17" s="4">
        <v>623137500</v>
      </c>
      <c r="C17" s="4">
        <v>169542000</v>
      </c>
      <c r="D17" s="4">
        <v>195921000</v>
      </c>
      <c r="E17" s="4">
        <v>166191000</v>
      </c>
      <c r="F17" s="4">
        <v>154490500</v>
      </c>
      <c r="G17" s="4">
        <v>141652000</v>
      </c>
      <c r="H17" s="4">
        <v>111503000</v>
      </c>
      <c r="I17" s="4">
        <v>66354500</v>
      </c>
      <c r="J17" s="4">
        <v>29914050</v>
      </c>
      <c r="K17" s="4">
        <v>11163500</v>
      </c>
      <c r="L17" s="4">
        <v>8551500</v>
      </c>
      <c r="M17" s="4">
        <v>3622500</v>
      </c>
      <c r="N17" s="4">
        <v>1342500</v>
      </c>
      <c r="O17" s="4">
        <v>1699931550</v>
      </c>
    </row>
    <row r="18" spans="1:15">
      <c r="A18" s="3" t="s">
        <v>21</v>
      </c>
      <c r="B18" s="4">
        <v>34000000</v>
      </c>
      <c r="C18" s="4">
        <v>22935000</v>
      </c>
      <c r="D18" s="4">
        <v>21185000</v>
      </c>
      <c r="E18" s="4">
        <v>20235000</v>
      </c>
      <c r="F18" s="4">
        <v>18635000</v>
      </c>
      <c r="G18" s="4">
        <v>17485000</v>
      </c>
      <c r="H18" s="4">
        <v>16585000</v>
      </c>
      <c r="I18" s="4">
        <v>12335000</v>
      </c>
      <c r="J18" s="4">
        <v>6235000</v>
      </c>
      <c r="K18" s="4">
        <v>1520000</v>
      </c>
      <c r="L18" s="6">
        <v>0</v>
      </c>
      <c r="M18" s="6">
        <v>0</v>
      </c>
      <c r="N18" s="6">
        <v>0</v>
      </c>
      <c r="O18" s="4">
        <v>171150000</v>
      </c>
    </row>
    <row r="19" spans="1:15">
      <c r="A19" s="3" t="s">
        <v>22</v>
      </c>
      <c r="B19" s="4">
        <v>2202824500</v>
      </c>
      <c r="C19" s="4">
        <v>1046723500</v>
      </c>
      <c r="D19" s="4">
        <v>622867500</v>
      </c>
      <c r="E19" s="4">
        <v>512472500</v>
      </c>
      <c r="F19" s="4">
        <v>487787800</v>
      </c>
      <c r="G19" s="4">
        <v>452130550</v>
      </c>
      <c r="H19" s="4">
        <v>456300050</v>
      </c>
      <c r="I19" s="4">
        <v>309101800</v>
      </c>
      <c r="J19" s="4">
        <v>198094850</v>
      </c>
      <c r="K19" s="4">
        <v>81999500</v>
      </c>
      <c r="L19" s="4">
        <v>74768500</v>
      </c>
      <c r="M19" s="4">
        <v>21498500</v>
      </c>
      <c r="N19" s="4">
        <v>11546500</v>
      </c>
      <c r="O19" s="4">
        <v>6463613050</v>
      </c>
    </row>
    <row r="20" spans="1:15">
      <c r="A20" s="25" t="s">
        <v>24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7" t="s">
        <v>3</v>
      </c>
      <c r="B21" s="7" t="s">
        <v>4</v>
      </c>
      <c r="C21" s="7" t="s">
        <v>5</v>
      </c>
      <c r="D21" s="7" t="s">
        <v>6</v>
      </c>
      <c r="E21" s="7" t="s">
        <v>7</v>
      </c>
      <c r="F21" s="7" t="s">
        <v>8</v>
      </c>
      <c r="G21" s="7" t="s">
        <v>9</v>
      </c>
      <c r="H21" s="7" t="s">
        <v>10</v>
      </c>
      <c r="I21" s="7" t="s">
        <v>11</v>
      </c>
      <c r="J21" s="7" t="s">
        <v>12</v>
      </c>
      <c r="K21" s="7" t="s">
        <v>13</v>
      </c>
      <c r="L21" s="7" t="s">
        <v>14</v>
      </c>
      <c r="M21" s="7" t="s">
        <v>15</v>
      </c>
      <c r="N21" s="7" t="s">
        <v>16</v>
      </c>
      <c r="O21" s="7" t="s">
        <v>17</v>
      </c>
    </row>
    <row r="22" spans="1:15">
      <c r="A22" s="3" t="s">
        <v>18</v>
      </c>
      <c r="B22" s="4">
        <v>1250000</v>
      </c>
      <c r="C22" s="4">
        <v>7890000</v>
      </c>
      <c r="D22" s="4">
        <v>2550000</v>
      </c>
      <c r="E22" s="4">
        <v>4550000</v>
      </c>
      <c r="F22" s="4">
        <v>10650000</v>
      </c>
      <c r="G22" s="4">
        <v>10800000</v>
      </c>
      <c r="H22" s="4">
        <v>16900000</v>
      </c>
      <c r="I22" s="4">
        <v>51290000</v>
      </c>
      <c r="J22" s="4">
        <v>87673000</v>
      </c>
      <c r="K22" s="4">
        <v>141991800</v>
      </c>
      <c r="L22" s="4">
        <v>143552800</v>
      </c>
      <c r="M22" s="4">
        <v>56683800</v>
      </c>
      <c r="N22" s="4">
        <v>34858600</v>
      </c>
      <c r="O22" s="4">
        <v>570640000</v>
      </c>
    </row>
    <row r="23" spans="1:15">
      <c r="A23" s="3" t="s">
        <v>19</v>
      </c>
      <c r="B23" s="6">
        <v>0</v>
      </c>
      <c r="C23" s="4">
        <v>2000000</v>
      </c>
      <c r="D23" s="4">
        <v>5920000</v>
      </c>
      <c r="E23" s="4">
        <v>8770000</v>
      </c>
      <c r="F23" s="4">
        <v>7370000</v>
      </c>
      <c r="G23" s="4">
        <v>9620000</v>
      </c>
      <c r="H23" s="4">
        <v>15075500</v>
      </c>
      <c r="I23" s="4">
        <v>44936250</v>
      </c>
      <c r="J23" s="4">
        <v>66944750</v>
      </c>
      <c r="K23" s="4">
        <v>108980750</v>
      </c>
      <c r="L23" s="4">
        <v>106818750</v>
      </c>
      <c r="M23" s="4">
        <v>80219750</v>
      </c>
      <c r="N23" s="4">
        <v>58935250</v>
      </c>
      <c r="O23" s="4">
        <v>515591000</v>
      </c>
    </row>
    <row r="24" spans="1:15">
      <c r="A24" s="3" t="s">
        <v>20</v>
      </c>
      <c r="B24" s="4">
        <v>400000</v>
      </c>
      <c r="C24" s="4">
        <v>9904500</v>
      </c>
      <c r="D24" s="4">
        <v>14840500</v>
      </c>
      <c r="E24" s="4">
        <v>26020500</v>
      </c>
      <c r="F24" s="4">
        <v>37871000</v>
      </c>
      <c r="G24" s="4">
        <v>51528250</v>
      </c>
      <c r="H24" s="4">
        <v>81677250</v>
      </c>
      <c r="I24" s="4">
        <v>124875750</v>
      </c>
      <c r="J24" s="4">
        <v>161316200</v>
      </c>
      <c r="K24" s="4">
        <v>180061750</v>
      </c>
      <c r="L24" s="4">
        <v>182673750</v>
      </c>
      <c r="M24" s="4">
        <v>151887750</v>
      </c>
      <c r="N24" s="4">
        <v>136932250</v>
      </c>
      <c r="O24" s="4">
        <v>1143443450</v>
      </c>
    </row>
    <row r="25" spans="1:15">
      <c r="A25" s="3" t="s">
        <v>21</v>
      </c>
      <c r="B25" s="4">
        <v>3000000</v>
      </c>
      <c r="C25" s="4">
        <v>2700000</v>
      </c>
      <c r="D25" s="4">
        <v>4450000</v>
      </c>
      <c r="E25" s="4">
        <v>5400000</v>
      </c>
      <c r="F25" s="4">
        <v>7000000</v>
      </c>
      <c r="G25" s="4">
        <v>8150000</v>
      </c>
      <c r="H25" s="4">
        <v>9250000</v>
      </c>
      <c r="I25" s="4">
        <v>13300000</v>
      </c>
      <c r="J25" s="4">
        <v>19400000</v>
      </c>
      <c r="K25" s="4">
        <v>24115000</v>
      </c>
      <c r="L25" s="4">
        <v>25635000</v>
      </c>
      <c r="M25" s="4">
        <v>21885000</v>
      </c>
      <c r="N25" s="4">
        <v>22565000</v>
      </c>
      <c r="O25" s="4">
        <v>166850000</v>
      </c>
    </row>
    <row r="26" spans="1:15">
      <c r="A26" s="3" t="s">
        <v>22</v>
      </c>
      <c r="B26" s="4">
        <v>4650000</v>
      </c>
      <c r="C26" s="4">
        <v>22494500</v>
      </c>
      <c r="D26" s="4">
        <v>27760500</v>
      </c>
      <c r="E26" s="4">
        <v>44740500</v>
      </c>
      <c r="F26" s="4">
        <v>62891000</v>
      </c>
      <c r="G26" s="4">
        <v>80098250</v>
      </c>
      <c r="H26" s="4">
        <v>122902750</v>
      </c>
      <c r="I26" s="4">
        <v>234402000</v>
      </c>
      <c r="J26" s="4">
        <v>335333950</v>
      </c>
      <c r="K26" s="4">
        <v>455149300</v>
      </c>
      <c r="L26" s="4">
        <v>458680300</v>
      </c>
      <c r="M26" s="4">
        <v>310676300</v>
      </c>
      <c r="N26" s="4">
        <v>253291100</v>
      </c>
      <c r="O26" s="4">
        <v>2396524450</v>
      </c>
    </row>
    <row r="29" spans="1:15">
      <c r="A29" s="8" t="s">
        <v>25</v>
      </c>
      <c r="B29" s="9"/>
      <c r="C29" s="9"/>
      <c r="D29" s="9"/>
      <c r="E29" s="8" t="s">
        <v>26</v>
      </c>
    </row>
    <row r="30" spans="1:15">
      <c r="A30" s="8" t="s">
        <v>47</v>
      </c>
      <c r="B30" s="9"/>
      <c r="C30" s="9"/>
      <c r="D30" s="9"/>
      <c r="E30" s="8" t="str">
        <f>+A30</f>
        <v>Periode 11-18 Januari 2018</v>
      </c>
    </row>
    <row r="31" spans="1:15">
      <c r="A31" s="9"/>
      <c r="B31" s="9"/>
      <c r="C31" s="9"/>
      <c r="D31" s="9"/>
    </row>
    <row r="32" spans="1:15">
      <c r="A32" s="10" t="s">
        <v>27</v>
      </c>
      <c r="B32" s="21" t="s">
        <v>28</v>
      </c>
      <c r="C32" s="22"/>
      <c r="D32" s="9"/>
      <c r="E32" s="10" t="s">
        <v>29</v>
      </c>
      <c r="F32" s="10" t="s">
        <v>28</v>
      </c>
    </row>
    <row r="33" spans="1:6">
      <c r="A33" s="10" t="s">
        <v>30</v>
      </c>
      <c r="B33" s="11">
        <v>35891000</v>
      </c>
      <c r="C33" s="10"/>
      <c r="D33" s="9"/>
      <c r="E33" s="10" t="s">
        <v>30</v>
      </c>
      <c r="F33" s="12">
        <f>+SUM(B22:J22)</f>
        <v>193553000</v>
      </c>
    </row>
    <row r="34" spans="1:6">
      <c r="A34" s="10" t="s">
        <v>31</v>
      </c>
      <c r="B34" s="11">
        <v>5500000</v>
      </c>
      <c r="C34" s="10"/>
      <c r="D34" s="9"/>
      <c r="E34" s="10" t="s">
        <v>32</v>
      </c>
      <c r="F34" s="12">
        <f>+SUM(B23:J23)</f>
        <v>160636500</v>
      </c>
    </row>
    <row r="35" spans="1:6">
      <c r="A35" s="10" t="s">
        <v>32</v>
      </c>
      <c r="B35" s="11">
        <v>48680000</v>
      </c>
      <c r="C35" s="10"/>
      <c r="D35" s="9"/>
      <c r="E35" s="10" t="s">
        <v>33</v>
      </c>
      <c r="F35" s="12">
        <f>+SUM(B24:J24)</f>
        <v>508433950</v>
      </c>
    </row>
    <row r="36" spans="1:6">
      <c r="A36" s="10" t="s">
        <v>34</v>
      </c>
      <c r="B36" s="11">
        <v>10000000</v>
      </c>
      <c r="C36" s="10"/>
      <c r="D36" s="9"/>
      <c r="E36" s="10" t="s">
        <v>35</v>
      </c>
      <c r="F36" s="12">
        <f t="shared" ref="F36" si="0">+SUM(B25:J25)</f>
        <v>72650000</v>
      </c>
    </row>
    <row r="37" spans="1:6">
      <c r="A37" s="23" t="s">
        <v>36</v>
      </c>
      <c r="B37" s="24"/>
      <c r="C37" s="13">
        <f>SUM(B33:B36)</f>
        <v>100071000</v>
      </c>
      <c r="D37" s="9"/>
      <c r="E37" s="14" t="s">
        <v>37</v>
      </c>
      <c r="F37" s="15">
        <f>+SUM(F33:F36)</f>
        <v>935273450</v>
      </c>
    </row>
    <row r="38" spans="1:6">
      <c r="A38" s="10" t="s">
        <v>33</v>
      </c>
      <c r="B38" s="11"/>
      <c r="C38" s="10"/>
      <c r="D38" s="9"/>
      <c r="E38" s="16" t="s">
        <v>38</v>
      </c>
      <c r="F38" s="17">
        <f>145713000-80000000</f>
        <v>65713000</v>
      </c>
    </row>
    <row r="39" spans="1:6">
      <c r="A39" s="10" t="s">
        <v>39</v>
      </c>
      <c r="B39" s="11">
        <v>6470000</v>
      </c>
      <c r="C39" s="10"/>
      <c r="D39" s="9"/>
    </row>
    <row r="40" spans="1:6">
      <c r="A40" s="10" t="s">
        <v>40</v>
      </c>
      <c r="B40" s="11">
        <v>2300000</v>
      </c>
      <c r="C40" s="10"/>
      <c r="D40" s="9"/>
    </row>
    <row r="41" spans="1:6">
      <c r="A41" s="10" t="s">
        <v>41</v>
      </c>
      <c r="B41" s="11">
        <v>1000000</v>
      </c>
      <c r="C41" s="10"/>
      <c r="D41" s="9"/>
    </row>
    <row r="42" spans="1:6">
      <c r="A42" s="10" t="s">
        <v>42</v>
      </c>
      <c r="B42" s="11">
        <v>2700000</v>
      </c>
      <c r="C42" s="10"/>
      <c r="D42" s="9"/>
    </row>
    <row r="43" spans="1:6">
      <c r="A43" s="23" t="s">
        <v>43</v>
      </c>
      <c r="B43" s="24"/>
      <c r="C43" s="13">
        <f>+SUM(B39:B42)</f>
        <v>12470000</v>
      </c>
      <c r="D43" s="9"/>
    </row>
    <row r="44" spans="1:6">
      <c r="A44" s="10" t="s">
        <v>44</v>
      </c>
      <c r="B44" s="11"/>
      <c r="C44" s="10"/>
      <c r="D44" s="9"/>
    </row>
    <row r="45" spans="1:6">
      <c r="A45" s="10" t="s">
        <v>39</v>
      </c>
      <c r="B45" s="11">
        <v>9025000</v>
      </c>
      <c r="C45" s="10"/>
      <c r="D45" s="9"/>
    </row>
    <row r="46" spans="1:6">
      <c r="A46" s="10" t="s">
        <v>40</v>
      </c>
      <c r="B46" s="11">
        <v>1300000</v>
      </c>
      <c r="C46" s="10"/>
      <c r="D46" s="9"/>
    </row>
    <row r="47" spans="1:6">
      <c r="A47" s="18" t="s">
        <v>41</v>
      </c>
      <c r="B47" s="19">
        <v>0</v>
      </c>
      <c r="C47" s="10"/>
      <c r="D47" s="9"/>
    </row>
    <row r="48" spans="1:6">
      <c r="A48" s="23" t="s">
        <v>45</v>
      </c>
      <c r="B48" s="24"/>
      <c r="C48" s="13">
        <f>+B45+B46</f>
        <v>10325000</v>
      </c>
    </row>
    <row r="49" spans="1:3">
      <c r="A49" s="23" t="s">
        <v>46</v>
      </c>
      <c r="B49" s="24"/>
      <c r="C49" s="13">
        <f>+C37+C43+C48</f>
        <v>122866000</v>
      </c>
    </row>
    <row r="51" spans="1:3">
      <c r="A51" t="s">
        <v>48</v>
      </c>
    </row>
  </sheetData>
  <mergeCells count="10">
    <mergeCell ref="A48:B48"/>
    <mergeCell ref="A49:B49"/>
    <mergeCell ref="A6:O6"/>
    <mergeCell ref="A13:O13"/>
    <mergeCell ref="A20:O20"/>
    <mergeCell ref="A2:O2"/>
    <mergeCell ref="A3:O3"/>
    <mergeCell ref="B32:C32"/>
    <mergeCell ref="A37:B37"/>
    <mergeCell ref="A43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2018-02-18T08:39:44Z</dcterms:created>
  <dcterms:modified xsi:type="dcterms:W3CDTF">2018-02-18T09:31:56Z</dcterms:modified>
</cp:coreProperties>
</file>