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8" i="1" l="1"/>
  <c r="F57" i="1"/>
  <c r="C61" i="1"/>
  <c r="E54" i="1"/>
  <c r="F32" i="1" l="1"/>
  <c r="F31" i="1"/>
  <c r="F38" i="1"/>
  <c r="B38" i="1"/>
  <c r="B37" i="1"/>
  <c r="C46" i="1"/>
  <c r="C41" i="1"/>
  <c r="F35" i="1"/>
  <c r="C35" i="1"/>
  <c r="F34" i="1"/>
  <c r="F33" i="1"/>
  <c r="E28" i="1"/>
  <c r="C47" i="1" l="1"/>
</calcChain>
</file>

<file path=xl/sharedStrings.xml><?xml version="1.0" encoding="utf-8"?>
<sst xmlns="http://schemas.openxmlformats.org/spreadsheetml/2006/main" count="114" uniqueCount="52">
  <si>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</si>
  <si>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</si>
  <si>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</si>
  <si>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</si>
  <si>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</si>
  <si>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</si>
  <si>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</si>
  <si>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</si>
  <si>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</si>
  <si>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</si>
  <si>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</si>
  <si>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</si>
  <si>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</si>
  <si>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</si>
  <si>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</si>
  <si>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</si>
  <si>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</si>
  <si>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</si>
  <si>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</si>
  <si>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</si>
  <si>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</si>
  <si>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</si>
  <si>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</si>
  <si>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</si>
  <si>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</si>
  <si>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</si>
  <si>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</si>
  <si>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</si>
  <si>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</si>
  <si>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</si>
  <si>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</si>
  <si>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</si>
  <si>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</si>
  <si>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</si>
  <si>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</si>
  <si>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</si>
  <si>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</si>
  <si>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</si>
  <si>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Akuntansi</t>
  </si>
  <si>
    <t>Manajemen</t>
  </si>
  <si>
    <t>TO</t>
  </si>
  <si>
    <t>TI</t>
  </si>
  <si>
    <t>Total Pendapatan Tingkat 3</t>
  </si>
  <si>
    <t>Tingat 4</t>
  </si>
  <si>
    <t>Total Pendapatan Tingkat 4</t>
  </si>
  <si>
    <t>Total Semua Pendapatan</t>
  </si>
  <si>
    <t>BTK Sd 45557</t>
  </si>
  <si>
    <t>BKK Sd 26934</t>
  </si>
  <si>
    <t>Pengeluaran Profesi</t>
  </si>
  <si>
    <t>Pengeluaran Kelas Kerjasama</t>
  </si>
  <si>
    <t>Total Pengeluaran</t>
  </si>
  <si>
    <t>Periode 19 Maret - 25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</si>
</sst>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3" fontId="3" fillId="0" borderId="1" xfId="0" applyNumberFormat="1" applyFont="1" applyBorder="1" applyAlignment="1">
      <alignment horizontal="right" vertical="top"/>
    </xf>
    <xf numFmtId="0" fontId="4" fillId="4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4" fillId="0" borderId="0" xfId="0" applyFont="1"/>
    <xf numFmtId="0" fontId="3" fillId="0" borderId="0" xfId="0" applyFont="1"/>
    <xf numFmtId="0" fontId="3" fillId="0" borderId="1" xfId="0" applyFont="1" applyBorder="1"/>
    <xf numFmtId="41" fontId="3" fillId="0" borderId="1" xfId="1" applyFont="1" applyBorder="1"/>
    <xf numFmtId="3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/>
    <xf numFmtId="0" fontId="4" fillId="0" borderId="1" xfId="0" applyFont="1" applyFill="1" applyBorder="1"/>
    <xf numFmtId="41" fontId="4" fillId="0" borderId="1" xfId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3" fontId="3" fillId="0" borderId="0" xfId="0" applyNumberFormat="1" applyFont="1" applyBorder="1"/>
    <xf numFmtId="0" fontId="4" fillId="0" borderId="0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A31" workbookViewId="0">
      <selection activeCell="A53" sqref="A53:F62"/>
    </sheetView>
  </sheetViews>
  <sheetFormatPr defaultRowHeight="15" x14ac:dyDescent="0.25"/>
  <cols>
    <col min="1" max="1" width="34.140625" bestFit="1" customWidth="1"/>
    <col min="2" max="2" width="13.140625" bestFit="1" customWidth="1"/>
    <col min="3" max="3" width="14" bestFit="1" customWidth="1"/>
    <col min="4" max="4" width="11.140625" bestFit="1" customWidth="1"/>
    <col min="5" max="5" width="36.140625" bestFit="1" customWidth="1"/>
    <col min="6" max="6" width="12.7109375" bestFit="1" customWidth="1"/>
    <col min="7" max="14" width="11.140625" bestFit="1" customWidth="1"/>
    <col min="15" max="15" width="12.7109375" bestFit="1" customWidth="1"/>
  </cols>
  <sheetData>
    <row r="1" spans="1:15" ht="23.2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23.25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s="20" t="s">
        <v>2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3" t="s">
        <v>14</v>
      </c>
      <c r="M6" s="3" t="s">
        <v>15</v>
      </c>
      <c r="N6" s="3" t="s">
        <v>16</v>
      </c>
      <c r="O6" s="3" t="s">
        <v>17</v>
      </c>
    </row>
    <row r="7" spans="1:15" x14ac:dyDescent="0.25">
      <c r="A7" s="4" t="s">
        <v>18</v>
      </c>
      <c r="B7" s="5">
        <v>813577000</v>
      </c>
      <c r="C7" s="5">
        <v>658986500</v>
      </c>
      <c r="D7" s="5">
        <v>256204000</v>
      </c>
      <c r="E7" s="5">
        <v>194684000</v>
      </c>
      <c r="F7" s="5">
        <v>185274800</v>
      </c>
      <c r="G7" s="5">
        <v>177274800</v>
      </c>
      <c r="H7" s="5">
        <v>181049800</v>
      </c>
      <c r="I7" s="5">
        <v>179424800</v>
      </c>
      <c r="J7" s="5">
        <v>180424800</v>
      </c>
      <c r="K7" s="5">
        <v>181049800</v>
      </c>
      <c r="L7" s="5">
        <v>172274800</v>
      </c>
      <c r="M7" s="5">
        <v>59265800</v>
      </c>
      <c r="N7" s="5">
        <v>35171600</v>
      </c>
      <c r="O7" s="5">
        <v>3274662500</v>
      </c>
    </row>
    <row r="8" spans="1:15" x14ac:dyDescent="0.25">
      <c r="A8" s="4" t="s">
        <v>19</v>
      </c>
      <c r="B8" s="5">
        <v>718360000</v>
      </c>
      <c r="C8" s="5">
        <v>238350000</v>
      </c>
      <c r="D8" s="5">
        <v>148407500</v>
      </c>
      <c r="E8" s="5">
        <v>123962500</v>
      </c>
      <c r="F8" s="5">
        <v>132737500</v>
      </c>
      <c r="G8" s="5">
        <v>124468750</v>
      </c>
      <c r="H8" s="5">
        <v>136418750</v>
      </c>
      <c r="I8" s="5">
        <v>132543750</v>
      </c>
      <c r="J8" s="5">
        <v>124468750</v>
      </c>
      <c r="K8" s="5">
        <v>127568750</v>
      </c>
      <c r="L8" s="5">
        <v>129643750</v>
      </c>
      <c r="M8" s="5">
        <v>86593750</v>
      </c>
      <c r="N8" s="5">
        <v>65026250</v>
      </c>
      <c r="O8" s="5">
        <v>2288550000</v>
      </c>
    </row>
    <row r="9" spans="1:15" x14ac:dyDescent="0.25">
      <c r="A9" s="4" t="s">
        <v>20</v>
      </c>
      <c r="B9" s="5">
        <v>623537500</v>
      </c>
      <c r="C9" s="5">
        <v>179446500</v>
      </c>
      <c r="D9" s="5">
        <v>210761500</v>
      </c>
      <c r="E9" s="5">
        <v>192211500</v>
      </c>
      <c r="F9" s="5">
        <v>192361500</v>
      </c>
      <c r="G9" s="5">
        <v>193180250</v>
      </c>
      <c r="H9" s="5">
        <v>193180250</v>
      </c>
      <c r="I9" s="5">
        <v>191230250</v>
      </c>
      <c r="J9" s="5">
        <v>191230250</v>
      </c>
      <c r="K9" s="5">
        <v>191225250</v>
      </c>
      <c r="L9" s="5">
        <v>191225250</v>
      </c>
      <c r="M9" s="5">
        <v>155510250</v>
      </c>
      <c r="N9" s="5">
        <v>138274750</v>
      </c>
      <c r="O9" s="5">
        <v>2843375000</v>
      </c>
    </row>
    <row r="10" spans="1:15" x14ac:dyDescent="0.25">
      <c r="A10" s="4" t="s">
        <v>21</v>
      </c>
      <c r="B10" s="5">
        <v>37000000</v>
      </c>
      <c r="C10" s="5">
        <v>25635000</v>
      </c>
      <c r="D10" s="5">
        <v>25635000</v>
      </c>
      <c r="E10" s="5">
        <v>25635000</v>
      </c>
      <c r="F10" s="5">
        <v>25635000</v>
      </c>
      <c r="G10" s="5">
        <v>25635000</v>
      </c>
      <c r="H10" s="5">
        <v>25835000</v>
      </c>
      <c r="I10" s="5">
        <v>25635000</v>
      </c>
      <c r="J10" s="5">
        <v>25635000</v>
      </c>
      <c r="K10" s="5">
        <v>25635000</v>
      </c>
      <c r="L10" s="5">
        <v>25635000</v>
      </c>
      <c r="M10" s="5">
        <v>21885000</v>
      </c>
      <c r="N10" s="5">
        <v>22565000</v>
      </c>
      <c r="O10" s="5">
        <v>338000000</v>
      </c>
    </row>
    <row r="11" spans="1:15" x14ac:dyDescent="0.25">
      <c r="A11" s="4" t="s">
        <v>22</v>
      </c>
      <c r="B11" s="5">
        <v>2192474500</v>
      </c>
      <c r="C11" s="5">
        <v>1102418000</v>
      </c>
      <c r="D11" s="5">
        <v>641008000</v>
      </c>
      <c r="E11" s="5">
        <v>536493000</v>
      </c>
      <c r="F11" s="5">
        <v>536008800</v>
      </c>
      <c r="G11" s="5">
        <v>520558800</v>
      </c>
      <c r="H11" s="5">
        <v>536483800</v>
      </c>
      <c r="I11" s="5">
        <v>528833800</v>
      </c>
      <c r="J11" s="5">
        <v>521758800</v>
      </c>
      <c r="K11" s="5">
        <v>525478800</v>
      </c>
      <c r="L11" s="5">
        <v>518778800</v>
      </c>
      <c r="M11" s="5">
        <v>323254800</v>
      </c>
      <c r="N11" s="5">
        <v>261037600</v>
      </c>
      <c r="O11" s="5">
        <v>8744587500</v>
      </c>
    </row>
    <row r="12" spans="1:15" x14ac:dyDescent="0.25">
      <c r="A12" s="20" t="s">
        <v>23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A13" s="6" t="s">
        <v>3</v>
      </c>
      <c r="B13" s="6" t="s">
        <v>4</v>
      </c>
      <c r="C13" s="6" t="s">
        <v>5</v>
      </c>
      <c r="D13" s="6" t="s">
        <v>6</v>
      </c>
      <c r="E13" s="6" t="s">
        <v>7</v>
      </c>
      <c r="F13" s="6" t="s">
        <v>8</v>
      </c>
      <c r="G13" s="6" t="s">
        <v>9</v>
      </c>
      <c r="H13" s="6" t="s">
        <v>10</v>
      </c>
      <c r="I13" s="6" t="s">
        <v>11</v>
      </c>
      <c r="J13" s="6" t="s">
        <v>12</v>
      </c>
      <c r="K13" s="6" t="s">
        <v>13</v>
      </c>
      <c r="L13" s="6" t="s">
        <v>14</v>
      </c>
      <c r="M13" s="6" t="s">
        <v>15</v>
      </c>
      <c r="N13" s="6" t="s">
        <v>16</v>
      </c>
      <c r="O13" s="6" t="s">
        <v>17</v>
      </c>
    </row>
    <row r="14" spans="1:15" x14ac:dyDescent="0.25">
      <c r="A14" s="4" t="s">
        <v>18</v>
      </c>
      <c r="B14" s="5">
        <v>812457000</v>
      </c>
      <c r="C14" s="5">
        <v>651196500</v>
      </c>
      <c r="D14" s="5">
        <v>255454000</v>
      </c>
      <c r="E14" s="5">
        <v>193934000</v>
      </c>
      <c r="F14" s="5">
        <v>183724800</v>
      </c>
      <c r="G14" s="5">
        <v>173824800</v>
      </c>
      <c r="H14" s="5">
        <v>174949800</v>
      </c>
      <c r="I14" s="5">
        <v>167374800</v>
      </c>
      <c r="J14" s="5">
        <v>165124800</v>
      </c>
      <c r="K14" s="5">
        <v>151419800</v>
      </c>
      <c r="L14" s="5">
        <v>64198200</v>
      </c>
      <c r="M14" s="5">
        <v>13577000</v>
      </c>
      <c r="N14" s="5">
        <v>5448000</v>
      </c>
      <c r="O14" s="5">
        <v>3012683500</v>
      </c>
    </row>
    <row r="15" spans="1:15" x14ac:dyDescent="0.25">
      <c r="A15" s="4" t="s">
        <v>19</v>
      </c>
      <c r="B15" s="5">
        <v>718360000</v>
      </c>
      <c r="C15" s="5">
        <v>238350000</v>
      </c>
      <c r="D15" s="5">
        <v>145407500</v>
      </c>
      <c r="E15" s="5">
        <v>123112500</v>
      </c>
      <c r="F15" s="5">
        <v>130937500</v>
      </c>
      <c r="G15" s="5">
        <v>120918750</v>
      </c>
      <c r="H15" s="5">
        <v>131168750</v>
      </c>
      <c r="I15" s="5">
        <v>122307000</v>
      </c>
      <c r="J15" s="5">
        <v>107287500</v>
      </c>
      <c r="K15" s="5">
        <v>97787500</v>
      </c>
      <c r="L15" s="5">
        <v>47937000</v>
      </c>
      <c r="M15" s="5">
        <v>21089000</v>
      </c>
      <c r="N15" s="5">
        <v>17976000</v>
      </c>
      <c r="O15" s="5">
        <v>2022639000</v>
      </c>
    </row>
    <row r="16" spans="1:15" x14ac:dyDescent="0.25">
      <c r="A16" s="4" t="s">
        <v>20</v>
      </c>
      <c r="B16" s="5">
        <v>623137500</v>
      </c>
      <c r="C16" s="5">
        <v>169742000</v>
      </c>
      <c r="D16" s="5">
        <v>196321000</v>
      </c>
      <c r="E16" s="5">
        <v>170365000</v>
      </c>
      <c r="F16" s="5">
        <v>159728500</v>
      </c>
      <c r="G16" s="5">
        <v>149200000</v>
      </c>
      <c r="H16" s="5">
        <v>131592000</v>
      </c>
      <c r="I16" s="5">
        <v>113423500</v>
      </c>
      <c r="J16" s="5">
        <v>94557550</v>
      </c>
      <c r="K16" s="5">
        <v>47041500</v>
      </c>
      <c r="L16" s="5">
        <v>21077000</v>
      </c>
      <c r="M16" s="5">
        <v>8304500</v>
      </c>
      <c r="N16" s="5">
        <v>5590500</v>
      </c>
      <c r="O16" s="5">
        <v>1908576550</v>
      </c>
    </row>
    <row r="17" spans="1:15" x14ac:dyDescent="0.25">
      <c r="A17" s="4" t="s">
        <v>21</v>
      </c>
      <c r="B17" s="5">
        <v>34000000</v>
      </c>
      <c r="C17" s="5">
        <v>22935000</v>
      </c>
      <c r="D17" s="5">
        <v>21185000</v>
      </c>
      <c r="E17" s="5">
        <v>20235000</v>
      </c>
      <c r="F17" s="5">
        <v>18635000</v>
      </c>
      <c r="G17" s="5">
        <v>17485000</v>
      </c>
      <c r="H17" s="5">
        <v>16785000</v>
      </c>
      <c r="I17" s="5">
        <v>13535000</v>
      </c>
      <c r="J17" s="5">
        <v>10935000</v>
      </c>
      <c r="K17" s="5">
        <v>5220000</v>
      </c>
      <c r="L17" s="5">
        <v>2250000</v>
      </c>
      <c r="M17" s="5">
        <v>1600000</v>
      </c>
      <c r="N17" s="5">
        <v>1400000</v>
      </c>
      <c r="O17" s="5">
        <v>186200000</v>
      </c>
    </row>
    <row r="18" spans="1:15" x14ac:dyDescent="0.25">
      <c r="A18" s="4" t="s">
        <v>22</v>
      </c>
      <c r="B18" s="5">
        <v>2187954500</v>
      </c>
      <c r="C18" s="5">
        <v>1082223500</v>
      </c>
      <c r="D18" s="5">
        <v>618367500</v>
      </c>
      <c r="E18" s="5">
        <v>507646500</v>
      </c>
      <c r="F18" s="5">
        <v>493025800</v>
      </c>
      <c r="G18" s="5">
        <v>461428550</v>
      </c>
      <c r="H18" s="5">
        <v>472803550</v>
      </c>
      <c r="I18" s="5">
        <v>416640300</v>
      </c>
      <c r="J18" s="5">
        <v>377904850</v>
      </c>
      <c r="K18" s="5">
        <v>301468800</v>
      </c>
      <c r="L18" s="5">
        <v>135462200</v>
      </c>
      <c r="M18" s="5">
        <v>44570500</v>
      </c>
      <c r="N18" s="5">
        <v>30414500</v>
      </c>
      <c r="O18" s="5">
        <v>7130099050</v>
      </c>
    </row>
    <row r="19" spans="1:15" x14ac:dyDescent="0.25">
      <c r="A19" s="20" t="s">
        <v>24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A20" s="7" t="s">
        <v>3</v>
      </c>
      <c r="B20" s="7" t="s">
        <v>4</v>
      </c>
      <c r="C20" s="7" t="s">
        <v>5</v>
      </c>
      <c r="D20" s="7" t="s">
        <v>6</v>
      </c>
      <c r="E20" s="7" t="s">
        <v>7</v>
      </c>
      <c r="F20" s="7" t="s">
        <v>8</v>
      </c>
      <c r="G20" s="7" t="s">
        <v>9</v>
      </c>
      <c r="H20" s="7" t="s">
        <v>10</v>
      </c>
      <c r="I20" s="7" t="s">
        <v>11</v>
      </c>
      <c r="J20" s="7" t="s">
        <v>12</v>
      </c>
      <c r="K20" s="7" t="s">
        <v>13</v>
      </c>
      <c r="L20" s="7" t="s">
        <v>14</v>
      </c>
      <c r="M20" s="7" t="s">
        <v>15</v>
      </c>
      <c r="N20" s="7" t="s">
        <v>16</v>
      </c>
      <c r="O20" s="7" t="s">
        <v>17</v>
      </c>
    </row>
    <row r="21" spans="1:15" x14ac:dyDescent="0.25">
      <c r="A21" s="4" t="s">
        <v>18</v>
      </c>
      <c r="B21" s="5">
        <v>1120000</v>
      </c>
      <c r="C21" s="5">
        <v>7790000</v>
      </c>
      <c r="D21" s="5">
        <v>750000</v>
      </c>
      <c r="E21" s="5">
        <v>750000</v>
      </c>
      <c r="F21" s="5">
        <v>1550000</v>
      </c>
      <c r="G21" s="5">
        <v>3450000</v>
      </c>
      <c r="H21" s="5">
        <v>6100000</v>
      </c>
      <c r="I21" s="5">
        <v>12050000</v>
      </c>
      <c r="J21" s="5">
        <v>15300000</v>
      </c>
      <c r="K21" s="5">
        <v>29630000</v>
      </c>
      <c r="L21" s="5">
        <v>108076600</v>
      </c>
      <c r="M21" s="5">
        <v>45688800</v>
      </c>
      <c r="N21" s="5">
        <v>29723600</v>
      </c>
      <c r="O21" s="5">
        <v>261979000</v>
      </c>
    </row>
    <row r="22" spans="1:15" x14ac:dyDescent="0.25">
      <c r="A22" s="4" t="s">
        <v>19</v>
      </c>
      <c r="B22" s="8">
        <v>0</v>
      </c>
      <c r="C22" s="8">
        <v>0</v>
      </c>
      <c r="D22" s="5">
        <v>3000000</v>
      </c>
      <c r="E22" s="5">
        <v>850000</v>
      </c>
      <c r="F22" s="5">
        <v>1800000</v>
      </c>
      <c r="G22" s="5">
        <v>3550000</v>
      </c>
      <c r="H22" s="5">
        <v>5250000</v>
      </c>
      <c r="I22" s="5">
        <v>10236750</v>
      </c>
      <c r="J22" s="5">
        <v>17181250</v>
      </c>
      <c r="K22" s="5">
        <v>29781250</v>
      </c>
      <c r="L22" s="5">
        <v>81706750</v>
      </c>
      <c r="M22" s="5">
        <v>65504750</v>
      </c>
      <c r="N22" s="5">
        <v>47050250</v>
      </c>
      <c r="O22" s="5">
        <v>265911000</v>
      </c>
    </row>
    <row r="23" spans="1:15" x14ac:dyDescent="0.25">
      <c r="A23" s="4" t="s">
        <v>20</v>
      </c>
      <c r="B23" s="5">
        <v>400000</v>
      </c>
      <c r="C23" s="5">
        <v>9704500</v>
      </c>
      <c r="D23" s="5">
        <v>14440500</v>
      </c>
      <c r="E23" s="5">
        <v>21846500</v>
      </c>
      <c r="F23" s="5">
        <v>32633000</v>
      </c>
      <c r="G23" s="5">
        <v>43980250</v>
      </c>
      <c r="H23" s="5">
        <v>61588250</v>
      </c>
      <c r="I23" s="5">
        <v>77806750</v>
      </c>
      <c r="J23" s="5">
        <v>96672700</v>
      </c>
      <c r="K23" s="5">
        <v>144183750</v>
      </c>
      <c r="L23" s="5">
        <v>170148250</v>
      </c>
      <c r="M23" s="5">
        <v>147205750</v>
      </c>
      <c r="N23" s="5">
        <v>132684250</v>
      </c>
      <c r="O23" s="5">
        <v>934798450</v>
      </c>
    </row>
    <row r="24" spans="1:15" x14ac:dyDescent="0.25">
      <c r="A24" s="4" t="s">
        <v>21</v>
      </c>
      <c r="B24" s="5">
        <v>3000000</v>
      </c>
      <c r="C24" s="5">
        <v>2700000</v>
      </c>
      <c r="D24" s="5">
        <v>4450000</v>
      </c>
      <c r="E24" s="5">
        <v>5400000</v>
      </c>
      <c r="F24" s="5">
        <v>7000000</v>
      </c>
      <c r="G24" s="5">
        <v>8150000</v>
      </c>
      <c r="H24" s="5">
        <v>9050000</v>
      </c>
      <c r="I24" s="5">
        <v>12100000</v>
      </c>
      <c r="J24" s="5">
        <v>14700000</v>
      </c>
      <c r="K24" s="5">
        <v>20415000</v>
      </c>
      <c r="L24" s="5">
        <v>23385000</v>
      </c>
      <c r="M24" s="5">
        <v>20285000</v>
      </c>
      <c r="N24" s="5">
        <v>21165000</v>
      </c>
      <c r="O24" s="5">
        <v>151800000</v>
      </c>
    </row>
    <row r="25" spans="1:15" x14ac:dyDescent="0.25">
      <c r="A25" s="4" t="s">
        <v>22</v>
      </c>
      <c r="B25" s="5">
        <v>4520000</v>
      </c>
      <c r="C25" s="5">
        <v>20194500</v>
      </c>
      <c r="D25" s="5">
        <v>22640500</v>
      </c>
      <c r="E25" s="5">
        <v>28846500</v>
      </c>
      <c r="F25" s="5">
        <v>42983000</v>
      </c>
      <c r="G25" s="5">
        <v>59130250</v>
      </c>
      <c r="H25" s="5">
        <v>81988250</v>
      </c>
      <c r="I25" s="5">
        <v>112193500</v>
      </c>
      <c r="J25" s="5">
        <v>143853950</v>
      </c>
      <c r="K25" s="5">
        <v>224010000</v>
      </c>
      <c r="L25" s="5">
        <v>383316600</v>
      </c>
      <c r="M25" s="5">
        <v>278684300</v>
      </c>
      <c r="N25" s="5">
        <v>230623100</v>
      </c>
      <c r="O25" s="5">
        <v>1614488450</v>
      </c>
    </row>
    <row r="27" spans="1:15" s="1" customFormat="1" x14ac:dyDescent="0.25">
      <c r="A27" s="9" t="s">
        <v>25</v>
      </c>
      <c r="B27" s="10"/>
      <c r="C27" s="10"/>
      <c r="D27" s="10"/>
      <c r="E27" s="9" t="s">
        <v>26</v>
      </c>
      <c r="F27"/>
    </row>
    <row r="28" spans="1:15" s="1" customFormat="1" x14ac:dyDescent="0.25">
      <c r="A28" s="9" t="s">
        <v>51</v>
      </c>
      <c r="B28" s="10"/>
      <c r="C28" s="10"/>
      <c r="D28" s="10"/>
      <c r="E28" s="9" t="str">
        <f>+A28</f>
        <v>Periode 19 Maret - 25 Maret 2018</v>
      </c>
      <c r="F28"/>
    </row>
    <row r="29" spans="1:15" s="1" customFormat="1" x14ac:dyDescent="0.25">
      <c r="A29" s="10"/>
      <c r="B29" s="10"/>
      <c r="C29" s="10"/>
      <c r="D29" s="10"/>
      <c r="E29"/>
      <c r="F29"/>
    </row>
    <row r="30" spans="1:15" s="1" customFormat="1" x14ac:dyDescent="0.25">
      <c r="A30" s="11" t="s">
        <v>27</v>
      </c>
      <c r="B30" s="22" t="s">
        <v>28</v>
      </c>
      <c r="C30" s="23"/>
      <c r="D30" s="10"/>
      <c r="E30" s="11" t="s">
        <v>29</v>
      </c>
      <c r="F30" s="11" t="s">
        <v>28</v>
      </c>
    </row>
    <row r="31" spans="1:15" s="1" customFormat="1" x14ac:dyDescent="0.25">
      <c r="A31" s="11" t="s">
        <v>30</v>
      </c>
      <c r="B31" s="12">
        <v>41800000</v>
      </c>
      <c r="C31" s="11"/>
      <c r="D31" s="10"/>
      <c r="E31" s="11" t="s">
        <v>30</v>
      </c>
      <c r="F31" s="13">
        <f>+SUM(B21:K21)</f>
        <v>78490000</v>
      </c>
    </row>
    <row r="32" spans="1:15" s="1" customFormat="1" x14ac:dyDescent="0.25">
      <c r="A32" s="11" t="s">
        <v>31</v>
      </c>
      <c r="B32" s="12">
        <v>18000000</v>
      </c>
      <c r="C32" s="11"/>
      <c r="D32" s="10"/>
      <c r="E32" s="11" t="s">
        <v>32</v>
      </c>
      <c r="F32" s="13">
        <f>+SUM(B22:K22)</f>
        <v>71649250</v>
      </c>
    </row>
    <row r="33" spans="1:6" s="1" customFormat="1" x14ac:dyDescent="0.25">
      <c r="A33" s="11" t="s">
        <v>32</v>
      </c>
      <c r="B33" s="12">
        <v>55460000</v>
      </c>
      <c r="C33" s="11"/>
      <c r="D33" s="10"/>
      <c r="E33" s="11" t="s">
        <v>33</v>
      </c>
      <c r="F33" s="13">
        <f>+SUM(B23:K23)</f>
        <v>503256200</v>
      </c>
    </row>
    <row r="34" spans="1:6" s="1" customFormat="1" x14ac:dyDescent="0.25">
      <c r="A34" s="11" t="s">
        <v>34</v>
      </c>
      <c r="B34" s="12">
        <v>30550000</v>
      </c>
      <c r="C34" s="11"/>
      <c r="D34" s="10"/>
      <c r="E34" s="11" t="s">
        <v>35</v>
      </c>
      <c r="F34" s="13">
        <f>+SUM(B24:K24)</f>
        <v>86965000</v>
      </c>
    </row>
    <row r="35" spans="1:6" s="1" customFormat="1" x14ac:dyDescent="0.25">
      <c r="A35" s="18" t="s">
        <v>36</v>
      </c>
      <c r="B35" s="19"/>
      <c r="C35" s="14">
        <f>+SUM(B31:B34)</f>
        <v>145810000</v>
      </c>
      <c r="D35" s="10"/>
      <c r="E35" s="15" t="s">
        <v>37</v>
      </c>
      <c r="F35" s="13">
        <f>+SUM(B25:K25)</f>
        <v>740360450</v>
      </c>
    </row>
    <row r="36" spans="1:6" s="1" customFormat="1" x14ac:dyDescent="0.25">
      <c r="A36" s="11" t="s">
        <v>33</v>
      </c>
      <c r="B36" s="12"/>
      <c r="C36" s="11"/>
      <c r="D36" s="10"/>
      <c r="E36" s="16" t="s">
        <v>48</v>
      </c>
      <c r="F36" s="17">
        <v>43749700</v>
      </c>
    </row>
    <row r="37" spans="1:6" s="1" customFormat="1" x14ac:dyDescent="0.25">
      <c r="A37" s="11" t="s">
        <v>38</v>
      </c>
      <c r="B37" s="12">
        <f>14129000+12000000</f>
        <v>26129000</v>
      </c>
      <c r="C37" s="11"/>
      <c r="D37" s="10"/>
      <c r="E37" s="16" t="s">
        <v>49</v>
      </c>
      <c r="F37" s="17">
        <v>25000000</v>
      </c>
    </row>
    <row r="38" spans="1:6" s="1" customFormat="1" x14ac:dyDescent="0.25">
      <c r="A38" s="11" t="s">
        <v>39</v>
      </c>
      <c r="B38" s="12">
        <f>7436000+9000000</f>
        <v>16436000</v>
      </c>
      <c r="C38" s="11"/>
      <c r="D38" s="10"/>
      <c r="E38" s="16" t="s">
        <v>50</v>
      </c>
      <c r="F38" s="17">
        <f>+F36+F37</f>
        <v>68749700</v>
      </c>
    </row>
    <row r="39" spans="1:6" s="1" customFormat="1" x14ac:dyDescent="0.25">
      <c r="A39" s="11" t="s">
        <v>40</v>
      </c>
      <c r="B39" s="12">
        <v>14340000</v>
      </c>
      <c r="C39" s="11"/>
      <c r="D39" s="10"/>
      <c r="E39"/>
      <c r="F39"/>
    </row>
    <row r="40" spans="1:6" s="1" customFormat="1" x14ac:dyDescent="0.25">
      <c r="A40" s="11" t="s">
        <v>41</v>
      </c>
      <c r="B40" s="12">
        <v>0</v>
      </c>
      <c r="C40" s="11"/>
      <c r="D40" s="10"/>
      <c r="E40"/>
      <c r="F40"/>
    </row>
    <row r="41" spans="1:6" s="1" customFormat="1" x14ac:dyDescent="0.25">
      <c r="A41" s="18" t="s">
        <v>42</v>
      </c>
      <c r="B41" s="19"/>
      <c r="C41" s="14">
        <f>+SUM(B37:B40)</f>
        <v>56905000</v>
      </c>
      <c r="D41" s="10"/>
      <c r="E41"/>
      <c r="F41"/>
    </row>
    <row r="42" spans="1:6" s="1" customFormat="1" x14ac:dyDescent="0.25">
      <c r="A42" s="11" t="s">
        <v>43</v>
      </c>
      <c r="B42" s="12"/>
      <c r="C42" s="11"/>
      <c r="D42" s="10"/>
      <c r="E42"/>
      <c r="F42"/>
    </row>
    <row r="43" spans="1:6" s="1" customFormat="1" x14ac:dyDescent="0.25">
      <c r="A43" s="11" t="s">
        <v>38</v>
      </c>
      <c r="B43" s="12">
        <v>1000000</v>
      </c>
      <c r="C43" s="11"/>
      <c r="D43" s="10"/>
      <c r="E43"/>
      <c r="F43"/>
    </row>
    <row r="44" spans="1:6" s="1" customFormat="1" x14ac:dyDescent="0.25">
      <c r="A44" s="11" t="s">
        <v>39</v>
      </c>
      <c r="B44" s="12">
        <v>0</v>
      </c>
      <c r="C44" s="11"/>
      <c r="D44" s="10"/>
      <c r="E44"/>
      <c r="F44"/>
    </row>
    <row r="45" spans="1:6" s="1" customFormat="1" x14ac:dyDescent="0.25">
      <c r="A45" s="11" t="s">
        <v>40</v>
      </c>
      <c r="B45" s="12">
        <v>2200000</v>
      </c>
      <c r="C45" s="11"/>
      <c r="D45" s="10"/>
      <c r="E45"/>
      <c r="F45"/>
    </row>
    <row r="46" spans="1:6" s="1" customFormat="1" x14ac:dyDescent="0.25">
      <c r="A46" s="18" t="s">
        <v>44</v>
      </c>
      <c r="B46" s="19"/>
      <c r="C46" s="14">
        <f>+SUM(B43:B45)</f>
        <v>3200000</v>
      </c>
      <c r="D46"/>
      <c r="E46"/>
      <c r="F46"/>
    </row>
    <row r="47" spans="1:6" s="1" customFormat="1" x14ac:dyDescent="0.25">
      <c r="A47" s="18" t="s">
        <v>45</v>
      </c>
      <c r="B47" s="19"/>
      <c r="C47" s="14">
        <f>+C35+C41+C46</f>
        <v>205915000</v>
      </c>
      <c r="D47"/>
      <c r="E47"/>
      <c r="F47"/>
    </row>
    <row r="48" spans="1:6" s="1" customFormat="1" x14ac:dyDescent="0.25"/>
    <row r="49" spans="1:6" s="1" customFormat="1" x14ac:dyDescent="0.25"/>
    <row r="50" spans="1:6" s="1" customFormat="1" x14ac:dyDescent="0.25">
      <c r="A50" s="1" t="s">
        <v>46</v>
      </c>
    </row>
    <row r="51" spans="1:6" s="1" customFormat="1" x14ac:dyDescent="0.25">
      <c r="A51" s="1" t="s">
        <v>47</v>
      </c>
    </row>
    <row r="53" spans="1:6" x14ac:dyDescent="0.25">
      <c r="A53" s="9" t="s">
        <v>25</v>
      </c>
      <c r="B53" s="10"/>
      <c r="C53" s="10"/>
      <c r="D53" s="10"/>
      <c r="E53" s="9" t="s">
        <v>26</v>
      </c>
    </row>
    <row r="54" spans="1:6" x14ac:dyDescent="0.25">
      <c r="A54" s="9" t="s">
        <v>51</v>
      </c>
      <c r="B54" s="10"/>
      <c r="C54" s="10"/>
      <c r="D54" s="10"/>
      <c r="E54" s="9" t="str">
        <f>+A54</f>
        <v>Periode 19 Maret - 25 Maret 2018</v>
      </c>
    </row>
    <row r="55" spans="1:6" x14ac:dyDescent="0.25">
      <c r="A55" s="10"/>
      <c r="B55" s="10"/>
      <c r="C55" s="10"/>
      <c r="D55" s="10"/>
    </row>
    <row r="56" spans="1:6" x14ac:dyDescent="0.25">
      <c r="A56" s="11" t="s">
        <v>27</v>
      </c>
      <c r="B56" s="22" t="s">
        <v>28</v>
      </c>
      <c r="C56" s="23"/>
      <c r="D56" s="10"/>
      <c r="E56" s="11" t="s">
        <v>29</v>
      </c>
      <c r="F56" s="11" t="s">
        <v>28</v>
      </c>
    </row>
    <row r="57" spans="1:6" x14ac:dyDescent="0.25">
      <c r="A57" s="11" t="s">
        <v>30</v>
      </c>
      <c r="B57" s="12">
        <v>41800000</v>
      </c>
      <c r="C57" s="11"/>
      <c r="D57" s="10"/>
      <c r="E57" s="11" t="s">
        <v>30</v>
      </c>
      <c r="F57" s="13">
        <f>+SUM(B21:K21)</f>
        <v>78490000</v>
      </c>
    </row>
    <row r="58" spans="1:6" x14ac:dyDescent="0.25">
      <c r="A58" s="11" t="s">
        <v>31</v>
      </c>
      <c r="B58" s="12">
        <v>18000000</v>
      </c>
      <c r="C58" s="11"/>
      <c r="D58" s="10"/>
      <c r="E58" s="11" t="s">
        <v>32</v>
      </c>
      <c r="F58" s="13">
        <f>+SUM(B22:K22)</f>
        <v>71649250</v>
      </c>
    </row>
    <row r="59" spans="1:6" x14ac:dyDescent="0.25">
      <c r="A59" s="11" t="s">
        <v>32</v>
      </c>
      <c r="B59" s="12">
        <v>55460000</v>
      </c>
      <c r="C59" s="11"/>
      <c r="D59" s="10"/>
      <c r="E59" s="16" t="s">
        <v>48</v>
      </c>
      <c r="F59" s="17">
        <v>43749700</v>
      </c>
    </row>
    <row r="60" spans="1:6" x14ac:dyDescent="0.25">
      <c r="A60" s="11" t="s">
        <v>34</v>
      </c>
      <c r="B60" s="12">
        <v>30550000</v>
      </c>
      <c r="C60" s="11"/>
      <c r="D60" s="10"/>
      <c r="E60" s="24"/>
      <c r="F60" s="25"/>
    </row>
    <row r="61" spans="1:6" x14ac:dyDescent="0.25">
      <c r="A61" s="18" t="s">
        <v>36</v>
      </c>
      <c r="B61" s="19"/>
      <c r="C61" s="14">
        <f>+SUM(B57:B60)</f>
        <v>145810000</v>
      </c>
      <c r="D61" s="10"/>
      <c r="E61" s="26"/>
      <c r="F61" s="25"/>
    </row>
  </sheetData>
  <mergeCells count="12">
    <mergeCell ref="A1:O1"/>
    <mergeCell ref="A2:O2"/>
    <mergeCell ref="B30:C30"/>
    <mergeCell ref="B56:C56"/>
    <mergeCell ref="A61:B61"/>
    <mergeCell ref="A35:B35"/>
    <mergeCell ref="A41:B41"/>
    <mergeCell ref="A46:B46"/>
    <mergeCell ref="A47:B47"/>
    <mergeCell ref="A5:O5"/>
    <mergeCell ref="A12:O12"/>
    <mergeCell ref="A19:O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2018-03-26T00:43:25Z</dcterms:created>
  <dcterms:modified xsi:type="dcterms:W3CDTF">2018-03-26T07:25:41Z</dcterms:modified>
</cp:coreProperties>
</file>