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8" i="1" l="1"/>
  <c r="F35" i="1"/>
  <c r="F31" i="1"/>
  <c r="C51" i="1"/>
  <c r="C43" i="1"/>
  <c r="C35" i="1"/>
  <c r="F34" i="1"/>
  <c r="F33" i="1"/>
  <c r="F32" i="1"/>
  <c r="E28" i="1"/>
  <c r="C52" i="1" l="1"/>
</calcChain>
</file>

<file path=xl/sharedStrings.xml><?xml version="1.0" encoding="utf-8"?>
<sst xmlns="http://schemas.openxmlformats.org/spreadsheetml/2006/main" count="104" uniqueCount="57">
  <si>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</si>
  <si>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</si>
  <si>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</si>
  <si>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</si>
  <si>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</si>
  <si>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</si>
  <si>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</si>
  <si>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</si>
  <si>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</si>
  <si>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</si>
  <si>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</si>
  <si>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</si>
  <si>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</si>
  <si>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</si>
  <si>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</si>
  <si>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</si>
  <si>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</si>
  <si>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</si>
  <si>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</si>
  <si>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</si>
  <si>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</si>
  <si>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</si>
  <si>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</si>
  <si>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</si>
  <si>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</si>
  <si>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</si>
  <si>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</si>
  <si>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08 Juni - 22 Juni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</si>
  <si>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</si>
  <si>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</si>
  <si>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</si>
  <si>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</si>
  <si>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</si>
  <si>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</si>
  <si>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</si>
  <si>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</si>
  <si>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</si>
  <si>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</si>
  <si>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</si>
  <si>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 Profesi</t>
  </si>
  <si>
    <t>Akuntansi</t>
  </si>
  <si>
    <t>Pengeluaran Kelas Kerjasama</t>
  </si>
  <si>
    <t>Registrasi DNBS AK</t>
  </si>
  <si>
    <t>Total Pengeluaran</t>
  </si>
  <si>
    <t>Manajemen</t>
  </si>
  <si>
    <t>Registrasi DNBS MJ</t>
  </si>
  <si>
    <t>TO</t>
  </si>
  <si>
    <t>TI</t>
  </si>
  <si>
    <t>Total Pendapatan Tingkat 3</t>
  </si>
  <si>
    <t>Tingat 4</t>
  </si>
  <si>
    <t>Registrasi Unwim AK</t>
  </si>
  <si>
    <t>Registrasi Unwim MJ</t>
  </si>
  <si>
    <t>IT</t>
  </si>
  <si>
    <t>Total Pendapatan Tingkat 4</t>
  </si>
  <si>
    <t>Total Semua Pendapatan</t>
  </si>
  <si>
    <t>BKK Sd 27069</t>
  </si>
  <si>
    <t>BTK Sd 46670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</si>
</sst>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Times New Roman"/>
      <family val="1"/>
    </font>
    <font>
      <sz val="18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/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3" fontId="2" fillId="2" borderId="1" xfId="0" applyNumberFormat="1" applyFont="1" applyFill="1" applyBorder="1" applyAlignment="1">
      <alignment horizontal="right" vertical="top"/>
    </xf>
    <xf numFmtId="0" fontId="5" fillId="5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/>
    <xf numFmtId="41" fontId="7" fillId="0" borderId="1" xfId="1" applyFont="1" applyBorder="1"/>
    <xf numFmtId="3" fontId="7" fillId="0" borderId="1" xfId="0" applyNumberFormat="1" applyFont="1" applyBorder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41" fontId="6" fillId="0" borderId="1" xfId="0" applyNumberFormat="1" applyFont="1" applyBorder="1"/>
    <xf numFmtId="0" fontId="6" fillId="0" borderId="1" xfId="0" applyFont="1" applyFill="1" applyBorder="1"/>
    <xf numFmtId="41" fontId="6" fillId="0" borderId="1" xfId="1" applyFont="1" applyBorder="1"/>
    <xf numFmtId="0" fontId="6" fillId="0" borderId="4" xfId="0" applyFont="1" applyFill="1" applyBorder="1"/>
    <xf numFmtId="0" fontId="6" fillId="0" borderId="0" xfId="0" applyFont="1" applyFill="1" applyBorder="1"/>
    <xf numFmtId="41" fontId="6" fillId="0" borderId="0" xfId="1" applyFont="1" applyBorder="1"/>
    <xf numFmtId="41" fontId="0" fillId="0" borderId="0" xfId="1" applyFont="1"/>
    <xf numFmtId="4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C51" sqref="C51"/>
    </sheetView>
  </sheetViews>
  <sheetFormatPr defaultRowHeight="15" x14ac:dyDescent="0.25"/>
  <cols>
    <col min="1" max="1" width="24.42578125" style="2" bestFit="1" customWidth="1"/>
    <col min="2" max="2" width="12.5703125" style="2" bestFit="1" customWidth="1"/>
    <col min="3" max="3" width="14" style="2" bestFit="1" customWidth="1"/>
    <col min="4" max="4" width="9.5703125" style="2" bestFit="1" customWidth="1"/>
    <col min="5" max="5" width="44.28515625" style="2" bestFit="1" customWidth="1"/>
    <col min="6" max="6" width="14" style="2" bestFit="1" customWidth="1"/>
    <col min="7" max="14" width="9.5703125" style="2" bestFit="1" customWidth="1"/>
    <col min="15" max="15" width="10.85546875" style="2" bestFit="1" customWidth="1"/>
    <col min="16" max="16384" width="9.140625" style="2"/>
  </cols>
  <sheetData>
    <row r="1" spans="1:15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3.2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</row>
    <row r="7" spans="1:15" x14ac:dyDescent="0.25">
      <c r="A7" s="6" t="s">
        <v>18</v>
      </c>
      <c r="B7" s="7">
        <v>808577000</v>
      </c>
      <c r="C7" s="7">
        <v>665586500</v>
      </c>
      <c r="D7" s="7">
        <v>255404000</v>
      </c>
      <c r="E7" s="7">
        <v>193884000</v>
      </c>
      <c r="F7" s="7">
        <v>184474800</v>
      </c>
      <c r="G7" s="7">
        <v>176474800</v>
      </c>
      <c r="H7" s="7">
        <v>180249800</v>
      </c>
      <c r="I7" s="7">
        <v>178624800</v>
      </c>
      <c r="J7" s="7">
        <v>179624800</v>
      </c>
      <c r="K7" s="7">
        <v>180249800</v>
      </c>
      <c r="L7" s="7">
        <v>171474800</v>
      </c>
      <c r="M7" s="7">
        <v>59265800</v>
      </c>
      <c r="N7" s="7">
        <v>35171600</v>
      </c>
      <c r="O7" s="7">
        <v>3269062500</v>
      </c>
    </row>
    <row r="8" spans="1:15" x14ac:dyDescent="0.25">
      <c r="A8" s="6" t="s">
        <v>19</v>
      </c>
      <c r="B8" s="7">
        <v>718360000</v>
      </c>
      <c r="C8" s="7">
        <v>242600000</v>
      </c>
      <c r="D8" s="7">
        <v>147557500</v>
      </c>
      <c r="E8" s="7">
        <v>123112500</v>
      </c>
      <c r="F8" s="7">
        <v>131887500</v>
      </c>
      <c r="G8" s="7">
        <v>123618750</v>
      </c>
      <c r="H8" s="7">
        <v>135568750</v>
      </c>
      <c r="I8" s="7">
        <v>131693750</v>
      </c>
      <c r="J8" s="7">
        <v>123618750</v>
      </c>
      <c r="K8" s="7">
        <v>126718750</v>
      </c>
      <c r="L8" s="7">
        <v>128793750</v>
      </c>
      <c r="M8" s="7">
        <v>85743750</v>
      </c>
      <c r="N8" s="7">
        <v>64026250</v>
      </c>
      <c r="O8" s="7">
        <v>2283300000</v>
      </c>
    </row>
    <row r="9" spans="1:15" x14ac:dyDescent="0.25">
      <c r="A9" s="6" t="s">
        <v>20</v>
      </c>
      <c r="B9" s="7">
        <v>625999333</v>
      </c>
      <c r="C9" s="7">
        <v>174528583</v>
      </c>
      <c r="D9" s="7">
        <v>206343583</v>
      </c>
      <c r="E9" s="7">
        <v>184593583</v>
      </c>
      <c r="F9" s="7">
        <v>184743583</v>
      </c>
      <c r="G9" s="7">
        <v>185562333</v>
      </c>
      <c r="H9" s="7">
        <v>187562333</v>
      </c>
      <c r="I9" s="7">
        <v>183212333</v>
      </c>
      <c r="J9" s="7">
        <v>183212333</v>
      </c>
      <c r="K9" s="7">
        <v>182847083</v>
      </c>
      <c r="L9" s="7">
        <v>182847083</v>
      </c>
      <c r="M9" s="7">
        <v>147132083</v>
      </c>
      <c r="N9" s="7">
        <v>130363750</v>
      </c>
      <c r="O9" s="7">
        <v>2758948000</v>
      </c>
    </row>
    <row r="10" spans="1:15" x14ac:dyDescent="0.25">
      <c r="A10" s="6" t="s">
        <v>21</v>
      </c>
      <c r="B10" s="7">
        <v>37000000</v>
      </c>
      <c r="C10" s="7">
        <v>25635000</v>
      </c>
      <c r="D10" s="7">
        <v>25635000</v>
      </c>
      <c r="E10" s="7">
        <v>25635000</v>
      </c>
      <c r="F10" s="7">
        <v>25635000</v>
      </c>
      <c r="G10" s="7">
        <v>25635000</v>
      </c>
      <c r="H10" s="7">
        <v>25635000</v>
      </c>
      <c r="I10" s="7">
        <v>25635000</v>
      </c>
      <c r="J10" s="7">
        <v>25635000</v>
      </c>
      <c r="K10" s="7">
        <v>25635000</v>
      </c>
      <c r="L10" s="7">
        <v>25635000</v>
      </c>
      <c r="M10" s="7">
        <v>21885000</v>
      </c>
      <c r="N10" s="7">
        <v>22765000</v>
      </c>
      <c r="O10" s="7">
        <v>338000000</v>
      </c>
    </row>
    <row r="11" spans="1:15" x14ac:dyDescent="0.25">
      <c r="A11" s="6" t="s">
        <v>22</v>
      </c>
      <c r="B11" s="7">
        <v>2189936333</v>
      </c>
      <c r="C11" s="7">
        <v>1108350083</v>
      </c>
      <c r="D11" s="7">
        <v>634940083</v>
      </c>
      <c r="E11" s="7">
        <v>527225083</v>
      </c>
      <c r="F11" s="7">
        <v>526740883</v>
      </c>
      <c r="G11" s="7">
        <v>511290883</v>
      </c>
      <c r="H11" s="7">
        <v>529015883</v>
      </c>
      <c r="I11" s="7">
        <v>519165883</v>
      </c>
      <c r="J11" s="7">
        <v>512090883</v>
      </c>
      <c r="K11" s="7">
        <v>515450633</v>
      </c>
      <c r="L11" s="7">
        <v>508750633</v>
      </c>
      <c r="M11" s="7">
        <v>314026633</v>
      </c>
      <c r="N11" s="7">
        <v>252326600</v>
      </c>
      <c r="O11" s="7">
        <v>8649310500</v>
      </c>
    </row>
    <row r="12" spans="1:15" x14ac:dyDescent="0.25">
      <c r="A12" s="4" t="s">
        <v>23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8" t="s">
        <v>3</v>
      </c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8" t="s">
        <v>11</v>
      </c>
      <c r="J13" s="8" t="s">
        <v>12</v>
      </c>
      <c r="K13" s="8" t="s">
        <v>13</v>
      </c>
      <c r="L13" s="8" t="s">
        <v>14</v>
      </c>
      <c r="M13" s="8" t="s">
        <v>15</v>
      </c>
      <c r="N13" s="8" t="s">
        <v>16</v>
      </c>
      <c r="O13" s="8" t="s">
        <v>17</v>
      </c>
    </row>
    <row r="14" spans="1:15" x14ac:dyDescent="0.25">
      <c r="A14" s="6" t="s">
        <v>18</v>
      </c>
      <c r="B14" s="7">
        <v>807507000</v>
      </c>
      <c r="C14" s="7">
        <v>657796500</v>
      </c>
      <c r="D14" s="7">
        <v>254654000</v>
      </c>
      <c r="E14" s="7">
        <v>193134000</v>
      </c>
      <c r="F14" s="7">
        <v>183724800</v>
      </c>
      <c r="G14" s="7">
        <v>175224800</v>
      </c>
      <c r="H14" s="7">
        <v>176449800</v>
      </c>
      <c r="I14" s="7">
        <v>171474800</v>
      </c>
      <c r="J14" s="7">
        <v>170574800</v>
      </c>
      <c r="K14" s="7">
        <v>168479800</v>
      </c>
      <c r="L14" s="7">
        <v>156754800</v>
      </c>
      <c r="M14" s="7">
        <v>50020800</v>
      </c>
      <c r="N14" s="7">
        <v>27581600</v>
      </c>
      <c r="O14" s="7">
        <v>3193377500</v>
      </c>
    </row>
    <row r="15" spans="1:15" x14ac:dyDescent="0.25">
      <c r="A15" s="6" t="s">
        <v>19</v>
      </c>
      <c r="B15" s="7">
        <v>718360000</v>
      </c>
      <c r="C15" s="7">
        <v>242600000</v>
      </c>
      <c r="D15" s="7">
        <v>147057500</v>
      </c>
      <c r="E15" s="7">
        <v>122262500</v>
      </c>
      <c r="F15" s="7">
        <v>130087500</v>
      </c>
      <c r="G15" s="7">
        <v>121668750</v>
      </c>
      <c r="H15" s="7">
        <v>132168750</v>
      </c>
      <c r="I15" s="7">
        <v>126593750</v>
      </c>
      <c r="J15" s="7">
        <v>115518750</v>
      </c>
      <c r="K15" s="7">
        <v>116868750</v>
      </c>
      <c r="L15" s="7">
        <v>114893750</v>
      </c>
      <c r="M15" s="7">
        <v>70768750</v>
      </c>
      <c r="N15" s="7">
        <v>51701250</v>
      </c>
      <c r="O15" s="7">
        <v>2210550000</v>
      </c>
    </row>
    <row r="16" spans="1:15" x14ac:dyDescent="0.25">
      <c r="A16" s="6" t="s">
        <v>20</v>
      </c>
      <c r="B16" s="7">
        <v>625999333</v>
      </c>
      <c r="C16" s="7">
        <v>170024083</v>
      </c>
      <c r="D16" s="7">
        <v>199169083</v>
      </c>
      <c r="E16" s="7">
        <v>174119083</v>
      </c>
      <c r="F16" s="7">
        <v>171319083</v>
      </c>
      <c r="G16" s="7">
        <v>169856583</v>
      </c>
      <c r="H16" s="7">
        <v>168406583</v>
      </c>
      <c r="I16" s="7">
        <v>158915583</v>
      </c>
      <c r="J16" s="7">
        <v>154368133</v>
      </c>
      <c r="K16" s="7">
        <v>146727333</v>
      </c>
      <c r="L16" s="7">
        <v>140612333</v>
      </c>
      <c r="M16" s="7">
        <v>100858833</v>
      </c>
      <c r="N16" s="7">
        <v>85737000</v>
      </c>
      <c r="O16" s="7">
        <v>2487559050</v>
      </c>
    </row>
    <row r="17" spans="1:15" x14ac:dyDescent="0.25">
      <c r="A17" s="6" t="s">
        <v>21</v>
      </c>
      <c r="B17" s="7">
        <v>34000000</v>
      </c>
      <c r="C17" s="7">
        <v>22935000</v>
      </c>
      <c r="D17" s="7">
        <v>21185000</v>
      </c>
      <c r="E17" s="7">
        <v>20235000</v>
      </c>
      <c r="F17" s="7">
        <v>20235000</v>
      </c>
      <c r="G17" s="7">
        <v>20235000</v>
      </c>
      <c r="H17" s="7">
        <v>20235000</v>
      </c>
      <c r="I17" s="7">
        <v>20235000</v>
      </c>
      <c r="J17" s="7">
        <v>20035000</v>
      </c>
      <c r="K17" s="7">
        <v>18135000</v>
      </c>
      <c r="L17" s="7">
        <v>13935000</v>
      </c>
      <c r="M17" s="7">
        <v>8285000</v>
      </c>
      <c r="N17" s="7">
        <v>7265000</v>
      </c>
      <c r="O17" s="7">
        <v>246950000</v>
      </c>
    </row>
    <row r="18" spans="1:15" x14ac:dyDescent="0.25">
      <c r="A18" s="6" t="s">
        <v>22</v>
      </c>
      <c r="B18" s="7">
        <v>2185866333</v>
      </c>
      <c r="C18" s="7">
        <v>1093355583</v>
      </c>
      <c r="D18" s="7">
        <v>622065583</v>
      </c>
      <c r="E18" s="7">
        <v>509750583</v>
      </c>
      <c r="F18" s="7">
        <v>505366383</v>
      </c>
      <c r="G18" s="7">
        <v>486985133</v>
      </c>
      <c r="H18" s="7">
        <v>498710133</v>
      </c>
      <c r="I18" s="7">
        <v>477219133</v>
      </c>
      <c r="J18" s="7">
        <v>460496683</v>
      </c>
      <c r="K18" s="7">
        <v>450210883</v>
      </c>
      <c r="L18" s="7">
        <v>426195883</v>
      </c>
      <c r="M18" s="7">
        <v>229933383</v>
      </c>
      <c r="N18" s="7">
        <v>172284850</v>
      </c>
      <c r="O18" s="7">
        <v>8138436550</v>
      </c>
    </row>
    <row r="19" spans="1:15" x14ac:dyDescent="0.25">
      <c r="A19" s="4" t="s">
        <v>24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9" t="s">
        <v>3</v>
      </c>
      <c r="B20" s="9" t="s">
        <v>4</v>
      </c>
      <c r="C20" s="9" t="s">
        <v>5</v>
      </c>
      <c r="D20" s="9" t="s">
        <v>6</v>
      </c>
      <c r="E20" s="9" t="s">
        <v>7</v>
      </c>
      <c r="F20" s="9" t="s">
        <v>8</v>
      </c>
      <c r="G20" s="9" t="s">
        <v>9</v>
      </c>
      <c r="H20" s="9" t="s">
        <v>10</v>
      </c>
      <c r="I20" s="9" t="s">
        <v>11</v>
      </c>
      <c r="J20" s="9" t="s">
        <v>12</v>
      </c>
      <c r="K20" s="9" t="s">
        <v>13</v>
      </c>
      <c r="L20" s="9" t="s">
        <v>14</v>
      </c>
      <c r="M20" s="9" t="s">
        <v>15</v>
      </c>
      <c r="N20" s="9" t="s">
        <v>16</v>
      </c>
      <c r="O20" s="9" t="s">
        <v>17</v>
      </c>
    </row>
    <row r="21" spans="1:15" x14ac:dyDescent="0.25">
      <c r="A21" s="6" t="s">
        <v>18</v>
      </c>
      <c r="B21" s="7">
        <v>1070000</v>
      </c>
      <c r="C21" s="7">
        <v>7790000</v>
      </c>
      <c r="D21" s="7">
        <v>750000</v>
      </c>
      <c r="E21" s="7">
        <v>750000</v>
      </c>
      <c r="F21" s="7">
        <v>750000</v>
      </c>
      <c r="G21" s="7">
        <v>1250000</v>
      </c>
      <c r="H21" s="7">
        <v>3800000</v>
      </c>
      <c r="I21" s="7">
        <v>7150000</v>
      </c>
      <c r="J21" s="7">
        <v>9050000</v>
      </c>
      <c r="K21" s="7">
        <v>11770000</v>
      </c>
      <c r="L21" s="7">
        <v>14720000</v>
      </c>
      <c r="M21" s="7">
        <v>9245000</v>
      </c>
      <c r="N21" s="7">
        <v>7590000</v>
      </c>
      <c r="O21" s="7">
        <v>75685000</v>
      </c>
    </row>
    <row r="22" spans="1:15" x14ac:dyDescent="0.25">
      <c r="A22" s="6" t="s">
        <v>19</v>
      </c>
      <c r="B22" s="10">
        <v>0</v>
      </c>
      <c r="C22" s="10">
        <v>0</v>
      </c>
      <c r="D22" s="7">
        <v>500000</v>
      </c>
      <c r="E22" s="7">
        <v>850000</v>
      </c>
      <c r="F22" s="7">
        <v>1800000</v>
      </c>
      <c r="G22" s="7">
        <v>1950000</v>
      </c>
      <c r="H22" s="7">
        <v>3400000</v>
      </c>
      <c r="I22" s="7">
        <v>5100000</v>
      </c>
      <c r="J22" s="7">
        <v>8100000</v>
      </c>
      <c r="K22" s="7">
        <v>9850000</v>
      </c>
      <c r="L22" s="7">
        <v>13900000</v>
      </c>
      <c r="M22" s="7">
        <v>14975000</v>
      </c>
      <c r="N22" s="7">
        <v>12325000</v>
      </c>
      <c r="O22" s="7">
        <v>72750000</v>
      </c>
    </row>
    <row r="23" spans="1:15" x14ac:dyDescent="0.25">
      <c r="A23" s="6" t="s">
        <v>20</v>
      </c>
      <c r="B23" s="10">
        <v>0</v>
      </c>
      <c r="C23" s="7">
        <v>4504500</v>
      </c>
      <c r="D23" s="7">
        <v>7174500</v>
      </c>
      <c r="E23" s="7">
        <v>10474500</v>
      </c>
      <c r="F23" s="7">
        <v>13424500</v>
      </c>
      <c r="G23" s="7">
        <v>15705750</v>
      </c>
      <c r="H23" s="7">
        <v>19155750</v>
      </c>
      <c r="I23" s="7">
        <v>24296750</v>
      </c>
      <c r="J23" s="7">
        <v>28844200</v>
      </c>
      <c r="K23" s="7">
        <v>36119750</v>
      </c>
      <c r="L23" s="7">
        <v>42234750</v>
      </c>
      <c r="M23" s="7">
        <v>46273250</v>
      </c>
      <c r="N23" s="7">
        <v>44626750</v>
      </c>
      <c r="O23" s="7">
        <v>271388950</v>
      </c>
    </row>
    <row r="24" spans="1:15" x14ac:dyDescent="0.25">
      <c r="A24" s="6" t="s">
        <v>21</v>
      </c>
      <c r="B24" s="7">
        <v>3000000</v>
      </c>
      <c r="C24" s="7">
        <v>2700000</v>
      </c>
      <c r="D24" s="7">
        <v>4450000</v>
      </c>
      <c r="E24" s="7">
        <v>5400000</v>
      </c>
      <c r="F24" s="7">
        <v>5400000</v>
      </c>
      <c r="G24" s="7">
        <v>5400000</v>
      </c>
      <c r="H24" s="7">
        <v>5400000</v>
      </c>
      <c r="I24" s="7">
        <v>5400000</v>
      </c>
      <c r="J24" s="7">
        <v>5600000</v>
      </c>
      <c r="K24" s="7">
        <v>7500000</v>
      </c>
      <c r="L24" s="7">
        <v>11700000</v>
      </c>
      <c r="M24" s="7">
        <v>13600000</v>
      </c>
      <c r="N24" s="7">
        <v>15500000</v>
      </c>
      <c r="O24" s="7">
        <v>91050000</v>
      </c>
    </row>
    <row r="25" spans="1:15" x14ac:dyDescent="0.25">
      <c r="A25" s="6" t="s">
        <v>22</v>
      </c>
      <c r="B25" s="7">
        <v>4070000</v>
      </c>
      <c r="C25" s="7">
        <v>14994500</v>
      </c>
      <c r="D25" s="7">
        <v>12874500</v>
      </c>
      <c r="E25" s="7">
        <v>17474500</v>
      </c>
      <c r="F25" s="7">
        <v>21374500</v>
      </c>
      <c r="G25" s="7">
        <v>24305750</v>
      </c>
      <c r="H25" s="7">
        <v>31755750</v>
      </c>
      <c r="I25" s="7">
        <v>41946750</v>
      </c>
      <c r="J25" s="7">
        <v>51594200</v>
      </c>
      <c r="K25" s="7">
        <v>65239750</v>
      </c>
      <c r="L25" s="7">
        <v>82554750</v>
      </c>
      <c r="M25" s="7">
        <v>84093250</v>
      </c>
      <c r="N25" s="7">
        <v>80041750</v>
      </c>
      <c r="O25" s="7">
        <v>510873950</v>
      </c>
    </row>
    <row r="27" spans="1:15" x14ac:dyDescent="0.25">
      <c r="A27" s="11" t="s">
        <v>25</v>
      </c>
      <c r="B27" s="12"/>
      <c r="C27" s="12"/>
      <c r="D27" s="12"/>
      <c r="E27" s="11" t="s">
        <v>26</v>
      </c>
      <c r="F27"/>
    </row>
    <row r="28" spans="1:15" x14ac:dyDescent="0.25">
      <c r="A28" s="11" t="s">
        <v>27</v>
      </c>
      <c r="B28" s="12"/>
      <c r="C28" s="12"/>
      <c r="D28" s="12"/>
      <c r="E28" s="11" t="str">
        <f>A28</f>
        <v>08 Juni - 22 Juni</v>
      </c>
      <c r="F28"/>
    </row>
    <row r="29" spans="1:15" x14ac:dyDescent="0.25">
      <c r="A29" s="12"/>
      <c r="B29" s="12"/>
      <c r="C29" s="12"/>
      <c r="D29" s="12"/>
      <c r="E29"/>
      <c r="F29"/>
    </row>
    <row r="30" spans="1:15" x14ac:dyDescent="0.25">
      <c r="A30" s="13" t="s">
        <v>28</v>
      </c>
      <c r="B30" s="14" t="s">
        <v>29</v>
      </c>
      <c r="C30" s="15"/>
      <c r="D30" s="12"/>
      <c r="E30" s="16" t="s">
        <v>30</v>
      </c>
      <c r="F30" s="16" t="s">
        <v>29</v>
      </c>
    </row>
    <row r="31" spans="1:15" x14ac:dyDescent="0.25">
      <c r="A31" s="16" t="s">
        <v>31</v>
      </c>
      <c r="B31" s="17">
        <v>5900000</v>
      </c>
      <c r="C31" s="16"/>
      <c r="D31" s="12"/>
      <c r="E31" s="16" t="s">
        <v>31</v>
      </c>
      <c r="F31" s="18">
        <f>SUM(B21:N21)</f>
        <v>75685000</v>
      </c>
    </row>
    <row r="32" spans="1:15" x14ac:dyDescent="0.25">
      <c r="A32" s="16" t="s">
        <v>32</v>
      </c>
      <c r="B32" s="17">
        <v>35450000</v>
      </c>
      <c r="C32" s="16"/>
      <c r="D32" s="12"/>
      <c r="E32" s="16" t="s">
        <v>33</v>
      </c>
      <c r="F32" s="18">
        <f t="shared" ref="F32:F34" si="0">SUM(B22:N22)</f>
        <v>72750000</v>
      </c>
    </row>
    <row r="33" spans="1:6" x14ac:dyDescent="0.25">
      <c r="A33" s="16" t="s">
        <v>33</v>
      </c>
      <c r="B33" s="17">
        <v>137200000</v>
      </c>
      <c r="C33" s="16"/>
      <c r="D33" s="12"/>
      <c r="E33" s="16" t="s">
        <v>34</v>
      </c>
      <c r="F33" s="18">
        <f t="shared" si="0"/>
        <v>292834950</v>
      </c>
    </row>
    <row r="34" spans="1:6" x14ac:dyDescent="0.25">
      <c r="A34" s="16" t="s">
        <v>35</v>
      </c>
      <c r="B34" s="17">
        <v>9350000</v>
      </c>
      <c r="C34" s="16"/>
      <c r="D34" s="12"/>
      <c r="E34" s="16" t="s">
        <v>36</v>
      </c>
      <c r="F34" s="18">
        <f t="shared" si="0"/>
        <v>91050000</v>
      </c>
    </row>
    <row r="35" spans="1:6" x14ac:dyDescent="0.25">
      <c r="A35" s="19" t="s">
        <v>37</v>
      </c>
      <c r="B35" s="20"/>
      <c r="C35" s="21">
        <f>SUM(B32:B34)</f>
        <v>182000000</v>
      </c>
      <c r="D35" s="12"/>
      <c r="E35" s="13" t="s">
        <v>38</v>
      </c>
      <c r="F35" s="18">
        <f>SUM(F31:F34)</f>
        <v>532319950</v>
      </c>
    </row>
    <row r="36" spans="1:6" x14ac:dyDescent="0.25">
      <c r="A36" s="13" t="s">
        <v>34</v>
      </c>
      <c r="B36" s="17"/>
      <c r="C36" s="16"/>
      <c r="D36" s="12"/>
      <c r="E36" s="22" t="s">
        <v>39</v>
      </c>
      <c r="F36" s="23">
        <v>173373100</v>
      </c>
    </row>
    <row r="37" spans="1:6" x14ac:dyDescent="0.25">
      <c r="A37" s="16" t="s">
        <v>40</v>
      </c>
      <c r="B37" s="17">
        <v>1200000</v>
      </c>
      <c r="C37" s="16"/>
      <c r="D37" s="12"/>
      <c r="E37" s="22" t="s">
        <v>41</v>
      </c>
      <c r="F37" s="23">
        <v>25000000</v>
      </c>
    </row>
    <row r="38" spans="1:6" x14ac:dyDescent="0.25">
      <c r="A38" s="16" t="s">
        <v>42</v>
      </c>
      <c r="B38" s="17">
        <v>4500000</v>
      </c>
      <c r="C38" s="16"/>
      <c r="D38" s="12"/>
      <c r="E38" s="22" t="s">
        <v>43</v>
      </c>
      <c r="F38" s="23">
        <f>F36+F37</f>
        <v>198373100</v>
      </c>
    </row>
    <row r="39" spans="1:6" x14ac:dyDescent="0.25">
      <c r="A39" s="16" t="s">
        <v>44</v>
      </c>
      <c r="B39" s="17">
        <v>3000000</v>
      </c>
      <c r="C39" s="16"/>
      <c r="D39" s="12"/>
      <c r="E39" s="24"/>
      <c r="F39"/>
    </row>
    <row r="40" spans="1:6" x14ac:dyDescent="0.25">
      <c r="A40" s="16" t="s">
        <v>45</v>
      </c>
      <c r="B40" s="17">
        <v>10000000</v>
      </c>
      <c r="C40" s="16"/>
      <c r="D40" s="12"/>
      <c r="E40" s="25"/>
      <c r="F40" s="26"/>
    </row>
    <row r="41" spans="1:6" x14ac:dyDescent="0.25">
      <c r="A41" s="16" t="s">
        <v>46</v>
      </c>
      <c r="B41" s="17">
        <v>9975000</v>
      </c>
      <c r="C41" s="16"/>
      <c r="D41" s="12"/>
      <c r="E41"/>
      <c r="F41"/>
    </row>
    <row r="42" spans="1:6" x14ac:dyDescent="0.25">
      <c r="A42" s="16" t="s">
        <v>47</v>
      </c>
      <c r="B42" s="17">
        <v>15600000</v>
      </c>
      <c r="C42" s="16"/>
      <c r="D42" s="12"/>
      <c r="E42" s="25"/>
      <c r="F42"/>
    </row>
    <row r="43" spans="1:6" x14ac:dyDescent="0.25">
      <c r="A43" s="19" t="s">
        <v>48</v>
      </c>
      <c r="B43" s="20"/>
      <c r="C43" s="21">
        <f>SUM(B37:B42)</f>
        <v>44275000</v>
      </c>
      <c r="D43" s="12"/>
      <c r="E43"/>
      <c r="F43"/>
    </row>
    <row r="44" spans="1:6" x14ac:dyDescent="0.25">
      <c r="A44" s="13" t="s">
        <v>49</v>
      </c>
      <c r="B44" s="17"/>
      <c r="C44" s="16"/>
      <c r="D44" s="12"/>
      <c r="E44"/>
      <c r="F44"/>
    </row>
    <row r="45" spans="1:6" x14ac:dyDescent="0.25">
      <c r="A45" s="16" t="s">
        <v>40</v>
      </c>
      <c r="B45" s="17">
        <v>0</v>
      </c>
      <c r="C45" s="16"/>
      <c r="D45" s="12"/>
      <c r="E45"/>
      <c r="F45"/>
    </row>
    <row r="46" spans="1:6" x14ac:dyDescent="0.25">
      <c r="A46" s="16" t="s">
        <v>50</v>
      </c>
      <c r="B46" s="17">
        <v>6000000</v>
      </c>
      <c r="C46" s="16"/>
      <c r="D46" s="12"/>
      <c r="E46"/>
      <c r="F46"/>
    </row>
    <row r="47" spans="1:6" x14ac:dyDescent="0.25">
      <c r="A47" s="16" t="s">
        <v>44</v>
      </c>
      <c r="B47" s="17">
        <v>750000</v>
      </c>
      <c r="C47" s="16"/>
      <c r="D47" s="12"/>
      <c r="E47"/>
      <c r="F47"/>
    </row>
    <row r="48" spans="1:6" x14ac:dyDescent="0.25">
      <c r="A48" s="16" t="s">
        <v>51</v>
      </c>
      <c r="B48" s="17">
        <v>21750000</v>
      </c>
      <c r="C48" s="16"/>
      <c r="D48" s="12"/>
      <c r="E48"/>
      <c r="F48"/>
    </row>
    <row r="49" spans="1:6" x14ac:dyDescent="0.25">
      <c r="A49" s="16" t="s">
        <v>52</v>
      </c>
      <c r="B49" s="17">
        <v>2000000</v>
      </c>
      <c r="C49" s="16"/>
      <c r="D49" s="12"/>
      <c r="E49" s="27"/>
      <c r="F49" s="12"/>
    </row>
    <row r="50" spans="1:6" x14ac:dyDescent="0.25">
      <c r="A50" s="16" t="s">
        <v>46</v>
      </c>
      <c r="B50" s="17">
        <v>6500000</v>
      </c>
      <c r="C50" s="16"/>
      <c r="D50" s="12"/>
      <c r="E50" s="27"/>
      <c r="F50" s="12"/>
    </row>
    <row r="51" spans="1:6" x14ac:dyDescent="0.25">
      <c r="A51" s="19" t="s">
        <v>53</v>
      </c>
      <c r="B51" s="20"/>
      <c r="C51" s="21">
        <f>SUM(B45:B50)</f>
        <v>37000000</v>
      </c>
      <c r="D51"/>
      <c r="E51" s="28"/>
      <c r="F51" s="12"/>
    </row>
    <row r="52" spans="1:6" x14ac:dyDescent="0.25">
      <c r="A52" s="19" t="s">
        <v>54</v>
      </c>
      <c r="B52" s="20"/>
      <c r="C52" s="21">
        <f>C35+C43+C51</f>
        <v>263275000</v>
      </c>
      <c r="D52"/>
      <c r="E52"/>
      <c r="F52" s="12"/>
    </row>
    <row r="53" spans="1:6" x14ac:dyDescent="0.25">
      <c r="A53" s="12"/>
      <c r="B53" s="12"/>
      <c r="C53" s="12"/>
      <c r="D53" s="12"/>
      <c r="E53" s="12"/>
      <c r="F53" s="12"/>
    </row>
    <row r="54" spans="1:6" x14ac:dyDescent="0.25">
      <c r="A54" t="s">
        <v>56</v>
      </c>
      <c r="B54"/>
      <c r="C54"/>
      <c r="D54"/>
      <c r="E54"/>
      <c r="F54" s="12"/>
    </row>
    <row r="55" spans="1:6" x14ac:dyDescent="0.25">
      <c r="A55" t="s">
        <v>55</v>
      </c>
      <c r="B55"/>
      <c r="C55"/>
      <c r="D55"/>
      <c r="E55"/>
      <c r="F55" s="12"/>
    </row>
  </sheetData>
  <mergeCells count="10">
    <mergeCell ref="A35:B35"/>
    <mergeCell ref="A43:B43"/>
    <mergeCell ref="A51:B51"/>
    <mergeCell ref="A52:B52"/>
    <mergeCell ref="A5:O5"/>
    <mergeCell ref="A12:O12"/>
    <mergeCell ref="A19:O19"/>
    <mergeCell ref="A1:O1"/>
    <mergeCell ref="A2:O2"/>
    <mergeCell ref="B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2018-06-29T10:04:38Z</dcterms:created>
  <dcterms:modified xsi:type="dcterms:W3CDTF">2018-06-29T10:50:06Z</dcterms:modified>
</cp:coreProperties>
</file>