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2" activeTab="9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</sheets>
  <externalReferences>
    <externalReference r:id="rId11"/>
    <externalReference r:id="rId12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9" hidden="1">Oktober!$A$9:$M$721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9">Oktober!$A$1:$J$720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J10" i="12" l="1"/>
  <c r="H10" i="12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908" i="4" l="1"/>
  <c r="I908" i="4"/>
  <c r="H436" i="1"/>
  <c r="K458" i="1"/>
  <c r="K911" i="4"/>
  <c r="K908" i="4"/>
  <c r="H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<sst xmlns="http://schemas.openxmlformats.org/spreadsheetml/2006/main" count="19389" uniqueCount="11712">
  <si>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</si>
  <si>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</si>
  <si>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</si>
  <si>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</si>
  <si>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</si>
  <si>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</si>
  <si>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</si>
  <si>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</si>
  <si>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</si>
  <si>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</si>
  <si>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</si>
  <si>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</si>
  <si>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</si>
  <si>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</si>
  <si>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</si>
  <si>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</si>
  <si>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</si>
  <si>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</si>
  <si>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</si>
  <si>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</si>
  <si>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</si>
  <si>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</si>
  <si>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</si>
  <si>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</si>
  <si>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</si>
  <si>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</si>
  <si>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</si>
  <si>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</si>
  <si>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</si>
  <si>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</si>
  <si>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</si>
  <si>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</si>
  <si>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</si>
  <si>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</si>
  <si>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</si>
  <si>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</si>
  <si>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</si>
  <si>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</si>
  <si>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</si>
  <si>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</si>
  <si>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</si>
  <si>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</si>
  <si>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</si>
  <si>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</si>
  <si>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</si>
  <si>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</si>
  <si>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</si>
  <si>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</si>
  <si>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</si>
  <si>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</si>
  <si>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</si>
  <si>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</si>
  <si>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</si>
  <si>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</si>
  <si>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</si>
  <si>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</si>
  <si>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</si>
  <si>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</si>
  <si>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</si>
  <si>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</si>
  <si>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</si>
  <si>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</si>
  <si>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</si>
  <si>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</si>
  <si>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</si>
  <si>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</si>
  <si>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</si>
  <si>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</si>
  <si>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</si>
  <si>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</si>
  <si>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</si>
  <si>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</si>
  <si>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</si>
  <si>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</si>
  <si>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</si>
  <si>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</si>
  <si>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</si>
  <si>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</si>
  <si>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</si>
  <si>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</si>
  <si>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</si>
  <si>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</si>
  <si>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</si>
  <si>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</si>
  <si>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</si>
  <si>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</si>
  <si>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</si>
  <si>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</si>
  <si>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</si>
  <si>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</si>
  <si>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</si>
  <si>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</si>
  <si>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</si>
  <si>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</si>
  <si>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</si>
  <si>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</si>
  <si>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</si>
  <si>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</si>
  <si>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</si>
  <si>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</si>
  <si>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</si>
  <si>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</si>
  <si>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</si>
  <si>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</si>
  <si>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</si>
  <si>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</si>
  <si>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</si>
  <si>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</si>
  <si>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</si>
  <si>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</si>
  <si>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</si>
  <si>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</si>
  <si>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</si>
  <si>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</si>
  <si>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</si>
  <si>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</si>
  <si>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</si>
  <si>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</si>
  <si>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</si>
  <si>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</si>
  <si>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</si>
  <si>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</si>
  <si>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</si>
  <si>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</si>
  <si>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</si>
  <si>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</si>
  <si>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</si>
  <si>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</si>
  <si>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</si>
  <si>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</si>
  <si>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</si>
  <si>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</si>
  <si>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</si>
  <si>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</si>
  <si>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</si>
  <si>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</si>
  <si>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</si>
  <si>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</si>
  <si>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</si>
  <si>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</si>
  <si>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</si>
  <si>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</si>
  <si>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</si>
  <si>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</si>
  <si>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</si>
  <si>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</si>
  <si>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</si>
  <si>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</si>
  <si>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</si>
  <si>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</si>
  <si>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</si>
  <si>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</si>
  <si>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</si>
  <si>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</si>
  <si>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</si>
  <si>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</si>
  <si>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</si>
  <si>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</si>
  <si>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</si>
  <si>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</si>
  <si>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</si>
  <si>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</si>
  <si>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</si>
  <si>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</si>
  <si>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</si>
  <si>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</si>
  <si>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</si>
  <si>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</si>
  <si>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</si>
  <si>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</si>
  <si>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</si>
  <si>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</si>
  <si>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</si>
  <si>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</si>
  <si>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</si>
  <si>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</si>
  <si>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</si>
  <si>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</si>
  <si>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</si>
  <si>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</si>
  <si>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</si>
  <si>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</si>
  <si>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</si>
  <si>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</si>
  <si>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</si>
  <si>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</si>
  <si>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</si>
  <si>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</si>
  <si>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</si>
  <si>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</si>
  <si>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</si>
  <si>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</si>
  <si>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</si>
  <si>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</si>
  <si>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</si>
  <si>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</si>
  <si>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</si>
  <si>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</si>
  <si>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</si>
  <si>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</si>
  <si>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</si>
  <si>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</si>
  <si>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</si>
  <si>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</si>
  <si>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</si>
  <si>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</si>
  <si>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</si>
  <si>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</si>
  <si>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</si>
  <si>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</si>
  <si>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</si>
  <si>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</si>
  <si>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</si>
  <si>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</si>
  <si>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</si>
  <si>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</si>
  <si>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</si>
  <si>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</si>
  <si>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</si>
  <si>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</si>
  <si>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</si>
  <si>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</si>
  <si>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</si>
  <si>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</si>
  <si>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</si>
  <si>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</si>
  <si>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</si>
  <si>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</si>
  <si>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</si>
  <si>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</si>
  <si>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</si>
  <si>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</si>
  <si>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</si>
  <si>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</si>
  <si>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</si>
  <si>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</si>
  <si>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</si>
  <si>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</si>
  <si>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</si>
  <si>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</si>
  <si>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</si>
  <si>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</si>
  <si>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</si>
  <si>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</si>
  <si>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</si>
  <si>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</si>
  <si>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</si>
  <si>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</si>
  <si>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</si>
  <si>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</si>
  <si>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</si>
  <si>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</si>
  <si>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</si>
  <si>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</si>
  <si>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</si>
  <si>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</si>
  <si>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</si>
  <si>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</si>
  <si>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</si>
  <si>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</si>
  <si>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</si>
  <si>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</si>
  <si>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</si>
  <si>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</si>
  <si>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</si>
  <si>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</si>
  <si>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</si>
  <si>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</si>
  <si>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</si>
  <si>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</si>
  <si>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</si>
  <si>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</si>
  <si>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</si>
  <si>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</si>
  <si>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</si>
  <si>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</si>
  <si>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</si>
  <si>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</si>
  <si>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</si>
  <si>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</si>
  <si>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</si>
  <si>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</si>
  <si>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</si>
  <si>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</si>
  <si>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</si>
  <si>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</si>
  <si>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</si>
  <si>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</si>
  <si>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</si>
  <si>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</si>
  <si>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</si>
  <si>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</si>
  <si>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</si>
  <si>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</si>
  <si>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</si>
  <si>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</si>
  <si>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</si>
  <si>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</si>
  <si>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</si>
  <si>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</si>
  <si>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</si>
  <si>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</si>
  <si>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</si>
  <si>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</si>
  <si>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</si>
  <si>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</si>
  <si>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</si>
  <si>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</si>
  <si>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</si>
  <si>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</si>
  <si>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</si>
  <si>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</si>
  <si>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</si>
  <si>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</si>
  <si>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</si>
  <si>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</si>
  <si>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</si>
  <si>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</si>
  <si>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</si>
  <si>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</si>
  <si>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</si>
  <si>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</si>
  <si>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</si>
  <si>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</si>
  <si>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</si>
  <si>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</si>
  <si>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</si>
  <si>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</si>
  <si>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</si>
  <si>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</si>
  <si>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</si>
  <si>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</si>
  <si>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</si>
  <si>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</si>
  <si>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</si>
  <si>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</si>
  <si>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</si>
  <si>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</si>
  <si>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</si>
  <si>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</si>
  <si>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</si>
  <si>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</si>
  <si>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</si>
  <si>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</si>
  <si>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</si>
  <si>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</si>
  <si>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</si>
  <si>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</si>
  <si>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</si>
  <si>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</si>
  <si>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</si>
  <si>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</si>
  <si>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</si>
  <si>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</si>
  <si>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</si>
  <si>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</si>
  <si>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</si>
  <si>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</si>
  <si>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</si>
  <si>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</si>
  <si>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</si>
  <si>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</si>
  <si>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</si>
  <si>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</si>
  <si>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</si>
  <si>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</si>
  <si>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</si>
  <si>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</si>
  <si>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</si>
  <si>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</si>
  <si>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</si>
  <si>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</si>
  <si>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</si>
  <si>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</si>
  <si>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</si>
  <si>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</si>
  <si>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</si>
  <si>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</si>
  <si>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</si>
  <si>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</si>
  <si>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</si>
  <si>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</si>
  <si>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</si>
  <si>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</si>
  <si>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</si>
  <si>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</si>
  <si>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</si>
  <si>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</si>
  <si>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</si>
  <si>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</si>
  <si>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</si>
  <si>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</si>
  <si>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</si>
  <si>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</si>
  <si>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</si>
  <si>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</si>
  <si>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</si>
  <si>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</si>
  <si>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</si>
  <si>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</si>
  <si>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</si>
  <si>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</si>
  <si>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</si>
  <si>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</si>
  <si>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</si>
  <si>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</si>
  <si>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</si>
  <si>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</si>
  <si>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</si>
  <si>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</si>
  <si>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</si>
  <si>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</si>
  <si>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</si>
  <si>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</si>
  <si>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</si>
  <si>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</si>
  <si>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</si>
  <si>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</si>
  <si>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</si>
  <si>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</si>
  <si>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</si>
  <si>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</si>
  <si>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</si>
  <si>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</si>
  <si>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</si>
  <si>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</si>
  <si>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</si>
  <si>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</si>
  <si>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</si>
  <si>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</si>
  <si>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</si>
  <si>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</si>
  <si>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</si>
  <si>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</si>
  <si>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</si>
  <si>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</si>
  <si>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</si>
  <si>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</si>
  <si>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</si>
  <si>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</si>
  <si>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</si>
  <si>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</si>
  <si>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</si>
  <si>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</si>
  <si>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</si>
  <si>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</si>
  <si>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</si>
  <si>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</si>
  <si>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</si>
  <si>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</si>
  <si>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</si>
  <si>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</si>
  <si>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</si>
  <si>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</si>
  <si>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</si>
  <si>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</si>
  <si>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</si>
  <si>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</si>
  <si>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</si>
  <si>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</si>
  <si>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</si>
  <si>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</si>
  <si>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</si>
  <si>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</si>
  <si>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</si>
  <si>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</si>
  <si>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</si>
  <si>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</si>
  <si>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</si>
  <si>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</si>
  <si>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</si>
  <si>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</si>
  <si>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</si>
  <si>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</si>
  <si>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</si>
  <si>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</si>
  <si>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</si>
  <si>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</si>
  <si>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</si>
  <si>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</si>
  <si>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</si>
  <si>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</si>
  <si>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</si>
  <si>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</si>
  <si>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</si>
  <si>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</si>
  <si>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</si>
  <si>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</si>
  <si>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</si>
  <si>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</si>
  <si>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</si>
  <si>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</si>
  <si>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</si>
  <si>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</si>
  <si>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</si>
  <si>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</si>
  <si>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</si>
  <si>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</si>
  <si>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</si>
  <si>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</si>
  <si>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</si>
  <si>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</si>
  <si>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</si>
  <si>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</si>
  <si>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</si>
  <si>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</si>
  <si>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</si>
  <si>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</si>
  <si>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</si>
  <si>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</si>
  <si>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</si>
  <si>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</si>
  <si>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</si>
  <si>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</si>
  <si>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</si>
  <si>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</si>
  <si>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</si>
  <si>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</si>
  <si>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</si>
  <si>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</si>
  <si>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</si>
  <si>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</si>
  <si>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</si>
  <si>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</si>
  <si>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</si>
  <si>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</si>
  <si>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</si>
  <si>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</si>
  <si>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</si>
  <si>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</si>
  <si>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</si>
  <si>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</si>
  <si>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</si>
  <si>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</si>
  <si>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</si>
  <si>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</si>
  <si>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</si>
  <si>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</si>
  <si>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</si>
  <si>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</si>
  <si>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</si>
  <si>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</si>
  <si>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</si>
  <si>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</si>
  <si>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</si>
  <si>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</si>
  <si>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</si>
  <si>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</si>
  <si>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</si>
  <si>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</si>
  <si>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</si>
  <si>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</si>
  <si>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</si>
  <si>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</si>
  <si>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</si>
  <si>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</si>
  <si>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</si>
  <si>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</si>
  <si>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</si>
  <si>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</si>
  <si>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</si>
  <si>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</si>
  <si>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</si>
  <si>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</si>
  <si>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</si>
  <si>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</si>
  <si>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</si>
  <si>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</si>
  <si>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</si>
  <si>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</si>
  <si>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</si>
  <si>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</si>
  <si>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</si>
  <si>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</si>
  <si>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</si>
  <si>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</si>
  <si>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</si>
  <si>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</si>
  <si>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</si>
  <si>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</si>
  <si>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</si>
  <si>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</si>
  <si>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</si>
  <si>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</si>
  <si>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</si>
  <si>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</si>
  <si>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</si>
  <si>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</si>
  <si>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</si>
  <si>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</si>
  <si>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</si>
  <si>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</si>
  <si>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</si>
  <si>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</si>
  <si>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</si>
  <si>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</si>
  <si>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</si>
  <si>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</si>
  <si>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</si>
  <si>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</si>
  <si>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</si>
  <si>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</si>
  <si>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</si>
  <si>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</si>
  <si>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</si>
  <si>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</si>
  <si>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</si>
  <si>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</si>
  <si>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</si>
  <si>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</si>
  <si>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</si>
  <si>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</si>
  <si>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</si>
  <si>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</si>
  <si>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</si>
  <si>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</si>
  <si>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</si>
  <si>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</si>
  <si>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</si>
  <si>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</si>
  <si>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</si>
  <si>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</si>
  <si>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</si>
  <si>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</si>
  <si>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</si>
  <si>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</si>
  <si>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</si>
  <si>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</si>
  <si>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</si>
  <si>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</si>
  <si>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</si>
  <si>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</si>
  <si>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</si>
  <si>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</si>
  <si>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</si>
  <si>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</si>
  <si>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</si>
  <si>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</si>
  <si>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</si>
  <si>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</si>
  <si>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</si>
  <si>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</si>
  <si>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</si>
  <si>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</si>
  <si>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</si>
  <si>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</si>
  <si>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</si>
  <si>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</si>
  <si>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</si>
  <si>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</si>
  <si>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</si>
  <si>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</si>
  <si>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</si>
  <si>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</si>
  <si>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</si>
  <si>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</si>
  <si>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</si>
  <si>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</si>
  <si>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</si>
  <si>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</si>
  <si>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</si>
  <si>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</si>
  <si>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</si>
  <si>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</si>
  <si>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</si>
  <si>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</si>
  <si>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</si>
  <si>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</si>
  <si>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</si>
  <si>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</si>
  <si>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</si>
  <si>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</si>
  <si>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</si>
  <si>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</si>
  <si>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</si>
  <si>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</si>
  <si>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</si>
  <si>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</si>
  <si>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</si>
  <si>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</si>
  <si>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</si>
  <si>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</si>
  <si>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</si>
  <si>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</si>
  <si>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</si>
  <si>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</si>
  <si>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</si>
  <si>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</si>
  <si>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</si>
  <si>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</si>
  <si>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</si>
  <si>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</si>
  <si>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</si>
  <si>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</si>
  <si>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</si>
  <si>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</si>
  <si>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</si>
  <si>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</si>
  <si>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</si>
  <si>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</si>
  <si>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</si>
  <si>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</si>
  <si>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</si>
  <si>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</si>
  <si>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</si>
  <si>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</si>
  <si>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</si>
  <si>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</si>
  <si>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</si>
  <si>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</si>
  <si>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</si>
  <si>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</si>
  <si>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</si>
  <si>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</si>
  <si>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</si>
  <si>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</si>
  <si>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</si>
  <si>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</si>
  <si>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</si>
  <si>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</si>
  <si>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</si>
  <si>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</si>
  <si>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</si>
  <si>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</si>
  <si>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</si>
  <si>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</si>
  <si>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</si>
  <si>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</si>
  <si>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</si>
  <si>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</si>
  <si>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</si>
  <si>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</si>
  <si>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</si>
  <si>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</si>
  <si>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</si>
  <si>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</si>
  <si>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</si>
  <si>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</si>
  <si>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</si>
  <si>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</si>
  <si>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</si>
  <si>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</si>
  <si>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</si>
  <si>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</si>
  <si>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</si>
  <si>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</si>
  <si>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</si>
  <si>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</si>
  <si>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</si>
  <si>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</si>
  <si>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</si>
  <si>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</si>
  <si>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</si>
  <si>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</si>
  <si>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</si>
  <si>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</si>
  <si>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</si>
  <si>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</si>
  <si>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</si>
  <si>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</si>
  <si>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</si>
  <si>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</si>
  <si>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</si>
  <si>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</si>
  <si>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</si>
  <si>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</si>
  <si>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</si>
  <si>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</si>
  <si>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</si>
  <si>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</si>
  <si>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</si>
  <si>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</si>
  <si>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</si>
  <si>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</si>
  <si>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</si>
  <si>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</si>
  <si>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</si>
  <si>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</si>
  <si>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</si>
  <si>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</si>
  <si>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</si>
  <si>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</si>
  <si>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</si>
  <si>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</si>
  <si>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</si>
  <si>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</si>
  <si>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</si>
  <si>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</si>
  <si>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</si>
  <si>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</si>
  <si>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</si>
  <si>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</si>
  <si>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</si>
  <si>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</si>
  <si>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</si>
  <si>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</si>
  <si>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</si>
  <si>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</si>
  <si>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</si>
  <si>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</si>
  <si>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</si>
  <si>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</si>
  <si>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</si>
  <si>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</si>
  <si>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</si>
  <si>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</si>
  <si>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</si>
  <si>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</si>
  <si>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</si>
  <si>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</si>
  <si>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</si>
  <si>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</si>
  <si>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</si>
  <si>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</si>
  <si>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</si>
  <si>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</si>
  <si>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</si>
  <si>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</si>
  <si>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</si>
  <si>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</si>
  <si>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</si>
  <si>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</si>
  <si>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</si>
  <si>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</si>
  <si>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</si>
  <si>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</si>
  <si>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</si>
  <si>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</si>
  <si>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</si>
  <si>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</si>
  <si>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</si>
  <si>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</si>
  <si>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</si>
  <si>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</si>
  <si>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</si>
  <si>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</si>
  <si>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</si>
  <si>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</si>
  <si>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</si>
  <si>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</si>
  <si>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</si>
  <si>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</si>
  <si>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</si>
  <si>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</si>
  <si>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</si>
  <si>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</si>
  <si>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</si>
  <si>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</si>
  <si>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</si>
  <si>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</si>
  <si>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</si>
  <si>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</si>
  <si>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</si>
  <si>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</si>
  <si>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</si>
  <si>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</si>
  <si>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</si>
  <si>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</si>
  <si>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</si>
  <si>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</si>
  <si>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</si>
  <si>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</si>
  <si>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</si>
  <si>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</si>
  <si>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</si>
  <si>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</si>
  <si>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</si>
  <si>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</si>
  <si>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</si>
  <si>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</si>
  <si>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</si>
  <si>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</si>
  <si>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</si>
  <si>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</si>
  <si>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</si>
  <si>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</si>
  <si>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</si>
  <si>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</si>
  <si>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</si>
  <si>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</si>
  <si>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</si>
  <si>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</si>
  <si>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</si>
  <si>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</si>
  <si>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</si>
  <si>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</si>
  <si>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</si>
  <si>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</si>
  <si>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</si>
  <si>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</si>
  <si>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</si>
  <si>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</si>
  <si>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</si>
  <si>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</si>
  <si>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</si>
  <si>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</si>
  <si>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</si>
  <si>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</si>
  <si>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</si>
  <si>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</si>
  <si>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</si>
  <si>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</si>
  <si>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</si>
  <si>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</si>
  <si>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</si>
  <si>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</si>
  <si>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</si>
  <si>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</si>
  <si>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</si>
  <si>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</si>
  <si>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</si>
  <si>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</si>
  <si>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</si>
  <si>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</si>
  <si>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</si>
  <si>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</si>
  <si>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</si>
  <si>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</si>
  <si>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</si>
  <si>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</si>
  <si>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</si>
  <si>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</si>
  <si>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</si>
  <si>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</si>
  <si>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</si>
  <si>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</si>
  <si>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</si>
  <si>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</si>
  <si>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</si>
  <si>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</si>
  <si>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</si>
  <si>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</si>
  <si>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</si>
  <si>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</si>
  <si>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</si>
  <si>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</si>
  <si>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</si>
  <si>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</si>
  <si>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</si>
  <si>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</si>
  <si>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</si>
  <si>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</si>
  <si>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</si>
  <si>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</si>
  <si>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</si>
  <si>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</si>
  <si>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</si>
  <si>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</si>
  <si>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</si>
  <si>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</si>
  <si>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</si>
  <si>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</si>
  <si>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</si>
  <si>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</si>
  <si>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</si>
  <si>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</si>
  <si>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</si>
  <si>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</si>
  <si>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</si>
  <si>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</si>
  <si>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</si>
  <si>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</si>
  <si>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</si>
  <si>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</si>
  <si>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</si>
  <si>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</si>
  <si>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</si>
  <si>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</si>
  <si>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</si>
  <si>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</si>
  <si>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</si>
  <si>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</si>
  <si>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</si>
  <si>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</si>
  <si>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</si>
  <si>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</si>
  <si>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</si>
  <si>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</si>
  <si>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</si>
  <si>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</si>
  <si>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</si>
  <si>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</si>
  <si>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</si>
  <si>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</si>
  <si>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</si>
  <si>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</si>
  <si>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</si>
  <si>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</si>
  <si>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</si>
  <si>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</si>
  <si>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</si>
  <si>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</si>
  <si>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</si>
  <si>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</si>
  <si>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</si>
  <si>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</si>
  <si>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</si>
  <si>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</si>
  <si>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</si>
  <si>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</si>
  <si>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</si>
  <si>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</si>
  <si>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</si>
  <si>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</si>
  <si>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</si>
  <si>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</si>
  <si>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</si>
  <si>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</si>
  <si>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</si>
  <si>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</si>
  <si>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</si>
  <si>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</si>
  <si>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</si>
  <si>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</si>
  <si>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</si>
  <si>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</si>
  <si>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</si>
  <si>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</si>
  <si>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</si>
  <si>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</si>
  <si>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</si>
  <si>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</si>
  <si>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</si>
  <si>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</si>
  <si>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</si>
  <si>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</si>
  <si>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</si>
  <si>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</si>
  <si>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</si>
  <si>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</si>
  <si>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</si>
  <si>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</si>
  <si>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</si>
  <si>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</si>
  <si>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</si>
  <si>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</si>
  <si>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</si>
  <si>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</si>
  <si>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</si>
  <si>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</si>
  <si>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</si>
  <si>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</si>
  <si>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</si>
  <si>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</si>
  <si>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</si>
  <si>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</si>
  <si>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</si>
  <si>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</si>
  <si>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</si>
  <si>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</si>
  <si>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</si>
  <si>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</si>
  <si>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</si>
  <si>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</si>
  <si>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</si>
  <si>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</si>
  <si>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</si>
  <si>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</si>
  <si>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</si>
  <si>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</si>
  <si>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</si>
  <si>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</si>
  <si>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</si>
  <si>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</si>
  <si>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</si>
  <si>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</si>
  <si>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</si>
  <si>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</si>
  <si>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</si>
  <si>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</si>
  <si>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</si>
  <si>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</si>
  <si>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</si>
  <si>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</si>
  <si>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</si>
  <si>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</si>
  <si>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</si>
  <si>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</si>
  <si>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</si>
  <si>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</si>
  <si>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</si>
  <si>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</si>
  <si>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</si>
  <si>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</si>
  <si>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</si>
  <si>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</si>
  <si>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</si>
  <si>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</si>
  <si>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</si>
  <si>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</si>
  <si>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</si>
  <si>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</si>
  <si>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</si>
  <si>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</si>
  <si>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</si>
  <si>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</si>
  <si>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</si>
  <si>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</si>
  <si>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</si>
  <si>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</si>
  <si>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</si>
  <si>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</si>
  <si>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</si>
  <si>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</si>
  <si>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</si>
  <si>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</si>
  <si>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</si>
  <si>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</si>
  <si>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</si>
  <si>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</si>
  <si>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</si>
  <si>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</si>
  <si>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</si>
  <si>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</si>
  <si>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</si>
  <si>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</si>
  <si>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</si>
  <si>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</si>
  <si>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</si>
  <si>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</si>
  <si>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</si>
  <si>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</si>
  <si>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</si>
  <si>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</si>
  <si>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</si>
  <si>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</si>
  <si>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</si>
  <si>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</si>
  <si>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</si>
  <si>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</si>
  <si>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</si>
  <si>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</si>
  <si>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</si>
  <si>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</si>
  <si>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</si>
  <si>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</si>
  <si>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</si>
  <si>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</si>
  <si>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</si>
  <si>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</si>
  <si>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</si>
  <si>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</si>
  <si>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</si>
  <si>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</si>
  <si>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</si>
  <si>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</si>
  <si>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</si>
  <si>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</si>
  <si>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</si>
  <si>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</si>
  <si>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</si>
  <si>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</si>
  <si>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</si>
  <si>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</si>
  <si>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</si>
  <si>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</si>
  <si>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</si>
  <si>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</si>
  <si>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</si>
  <si>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</si>
  <si>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</si>
  <si>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</si>
  <si>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</si>
  <si>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</si>
  <si>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</si>
  <si>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</si>
  <si>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</si>
  <si>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</si>
  <si>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</si>
  <si>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</si>
  <si>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</si>
  <si>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</si>
  <si>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</si>
  <si>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</si>
  <si>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</si>
  <si>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</si>
  <si>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</si>
  <si>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</si>
  <si>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</si>
  <si>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</si>
  <si>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</si>
  <si>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</si>
  <si>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</si>
  <si>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</si>
  <si>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</si>
  <si>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</si>
  <si>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</si>
  <si>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</si>
  <si>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</si>
  <si>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</si>
  <si>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</si>
  <si>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</si>
  <si>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</si>
  <si>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</si>
  <si>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</si>
  <si>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</si>
  <si>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</si>
  <si>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</si>
  <si>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</si>
  <si>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</si>
  <si>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</si>
  <si>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</si>
  <si>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</si>
  <si>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</si>
  <si>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</si>
  <si>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</si>
  <si>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</si>
  <si>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</si>
  <si>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</si>
  <si>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</si>
  <si>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</si>
  <si>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</si>
  <si>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</si>
  <si>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</si>
  <si>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</si>
  <si>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</si>
  <si>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</si>
  <si>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</si>
  <si>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</si>
  <si>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</si>
  <si>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</si>
  <si>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</si>
  <si>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</si>
  <si>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</si>
  <si>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</si>
  <si>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</si>
  <si>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</si>
  <si>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</si>
  <si>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</si>
  <si>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</si>
  <si>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</si>
  <si>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</si>
  <si>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</si>
  <si>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</si>
  <si>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</si>
  <si>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</si>
  <si>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</si>
  <si>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</si>
  <si>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</si>
  <si>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</si>
  <si>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</si>
  <si>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</si>
  <si>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</si>
  <si>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</si>
  <si>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</si>
  <si>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</si>
  <si>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</si>
  <si>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</si>
  <si>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</si>
  <si>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</si>
  <si>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</si>
  <si>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</si>
  <si>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</si>
  <si>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</si>
  <si>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</si>
  <si>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</si>
  <si>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</si>
  <si>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</si>
  <si>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</si>
  <si>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</si>
  <si>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</si>
  <si>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</si>
  <si>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</si>
  <si>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</si>
  <si>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</si>
  <si>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</si>
  <si>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</si>
  <si>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</si>
  <si>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</si>
  <si>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</si>
  <si>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</si>
  <si>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</si>
  <si>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</si>
  <si>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</si>
  <si>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</si>
  <si>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</si>
  <si>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</si>
  <si>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</si>
  <si>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</si>
  <si>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</si>
  <si>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</si>
  <si>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</si>
  <si>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</si>
  <si>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</si>
  <si>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</si>
  <si>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</si>
  <si>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</si>
  <si>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</si>
  <si>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</si>
  <si>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</si>
  <si>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</si>
  <si>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</si>
  <si>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</si>
  <si>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</si>
  <si>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</si>
  <si>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</si>
  <si>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</si>
  <si>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</si>
  <si>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</si>
  <si>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</si>
  <si>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</si>
  <si>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</si>
  <si>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</si>
  <si>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</si>
  <si>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</si>
  <si>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</si>
  <si>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</si>
  <si>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</si>
  <si>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</si>
  <si>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</si>
  <si>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</si>
  <si>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</si>
  <si>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</si>
  <si>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</si>
  <si>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</si>
  <si>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</si>
  <si>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</si>
  <si>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</si>
  <si>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</si>
  <si>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</si>
  <si>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</si>
  <si>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</si>
  <si>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</si>
  <si>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</si>
  <si>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</si>
  <si>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</si>
  <si>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</si>
  <si>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</si>
  <si>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</si>
  <si>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</si>
  <si>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</si>
  <si>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</si>
  <si>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</si>
  <si>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</si>
  <si>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</si>
  <si>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</si>
  <si>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</si>
  <si>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</si>
  <si>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</si>
  <si>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</si>
  <si>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</si>
  <si>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</si>
  <si>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</si>
  <si>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</si>
  <si>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</si>
  <si>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</si>
  <si>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</si>
  <si>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</si>
  <si>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</si>
  <si>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</si>
  <si>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</si>
  <si>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</si>
  <si>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</si>
  <si>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</si>
  <si>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</si>
  <si>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</si>
  <si>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</si>
  <si>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</si>
  <si>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</si>
  <si>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</si>
  <si>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</si>
  <si>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</si>
  <si>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</si>
  <si>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</si>
  <si>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</si>
  <si>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</si>
  <si>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</si>
  <si>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</si>
  <si>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</si>
  <si>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</si>
  <si>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</si>
  <si>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</si>
  <si>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</si>
  <si>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</si>
  <si>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</si>
  <si>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</si>
  <si>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</si>
  <si>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</si>
  <si>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</si>
  <si>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</si>
  <si>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</si>
  <si>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</si>
  <si>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</si>
  <si>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</si>
  <si>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</si>
  <si>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</si>
  <si>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</si>
  <si>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</si>
  <si>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</si>
  <si>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</si>
  <si>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</si>
  <si>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</si>
  <si>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</si>
  <si>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</si>
  <si>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</si>
  <si>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</si>
  <si>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</si>
  <si>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</si>
  <si>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</si>
  <si>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</si>
  <si>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</si>
  <si>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</si>
  <si>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</si>
  <si>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</si>
  <si>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</si>
  <si>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</si>
  <si>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</si>
  <si>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</si>
  <si>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</si>
  <si>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</si>
  <si>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</si>
  <si>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</si>
  <si>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</si>
  <si>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</si>
  <si>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</si>
  <si>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</si>
  <si>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</si>
  <si>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</si>
  <si>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</si>
  <si>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</si>
  <si>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</si>
  <si>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</si>
  <si>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</si>
  <si>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</si>
  <si>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</si>
  <si>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</si>
  <si>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</si>
  <si>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</si>
  <si>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</si>
  <si>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</si>
  <si>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</si>
  <si>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</si>
  <si>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</si>
  <si>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</si>
  <si>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</si>
  <si>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</si>
  <si>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</si>
  <si>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</si>
  <si>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</si>
  <si>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</si>
  <si>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</si>
  <si>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</si>
  <si>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</si>
  <si>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</si>
  <si>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</si>
  <si>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</si>
  <si>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</si>
  <si>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</si>
  <si>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</si>
  <si>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</si>
  <si>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</si>
  <si>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</si>
  <si>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</si>
  <si>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</si>
  <si>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</si>
  <si>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</si>
  <si>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</si>
  <si>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</si>
  <si>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</si>
  <si>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</si>
  <si>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</si>
  <si>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</si>
  <si>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</si>
  <si>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</si>
  <si>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</si>
  <si>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</si>
  <si>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</si>
  <si>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</si>
  <si>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</si>
  <si>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</si>
  <si>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</si>
  <si>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</si>
  <si>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</si>
  <si>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</si>
  <si>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</si>
  <si>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</si>
  <si>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</si>
  <si>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</si>
  <si>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</si>
  <si>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</si>
  <si>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</si>
  <si>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</si>
  <si>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</si>
  <si>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</si>
  <si>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</si>
  <si>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</si>
  <si>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</si>
  <si>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</si>
  <si>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</si>
  <si>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</si>
  <si>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</si>
  <si>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</si>
  <si>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</si>
  <si>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</si>
  <si>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</si>
  <si>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</si>
  <si>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</si>
  <si>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</si>
  <si>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</si>
  <si>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</si>
  <si>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</si>
  <si>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</si>
  <si>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</si>
  <si>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</si>
  <si>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</si>
  <si>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</si>
  <si>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</si>
  <si>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</si>
  <si>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</si>
  <si>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</si>
  <si>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</si>
  <si>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</si>
  <si>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</si>
  <si>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</si>
  <si>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</si>
  <si>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</si>
  <si>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</si>
  <si>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</si>
  <si>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</si>
  <si>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</si>
  <si>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</si>
  <si>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</si>
  <si>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</si>
  <si>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</si>
  <si>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</si>
  <si>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</si>
  <si>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</si>
  <si>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</si>
  <si>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</si>
  <si>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</si>
  <si>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</si>
  <si>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</si>
  <si>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</si>
  <si>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</si>
  <si>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</si>
  <si>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</si>
  <si>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</si>
  <si>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</si>
  <si>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</si>
  <si>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</si>
  <si>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</si>
  <si>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</si>
  <si>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</si>
  <si>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</si>
  <si>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</si>
  <si>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</si>
  <si>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</si>
  <si>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</si>
  <si>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</si>
  <si>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</si>
  <si>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</si>
  <si>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</si>
  <si>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</si>
  <si>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</si>
  <si>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</si>
  <si>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</si>
  <si>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</si>
  <si>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</si>
  <si>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</si>
  <si>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</si>
  <si>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</si>
  <si>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</si>
  <si>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</si>
  <si>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</si>
  <si>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</si>
  <si>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</si>
  <si>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</si>
  <si>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</si>
  <si>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</si>
  <si>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</si>
  <si>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</si>
  <si>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</si>
  <si>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</si>
  <si>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</si>
  <si>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</si>
  <si>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</si>
  <si>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</si>
  <si>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</si>
  <si>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</si>
  <si>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</si>
  <si>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</si>
  <si>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</si>
  <si>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</si>
  <si>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</si>
  <si>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</si>
  <si>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</si>
  <si>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</si>
  <si>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</si>
  <si>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</si>
  <si>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</si>
  <si>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</si>
  <si>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</si>
  <si>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</si>
  <si>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</si>
  <si>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</si>
  <si>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</si>
  <si>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</si>
  <si>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</si>
  <si>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</si>
  <si>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</si>
  <si>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</si>
  <si>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</si>
  <si>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</si>
  <si>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</si>
  <si>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</si>
  <si>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</si>
  <si>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</si>
  <si>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</si>
  <si>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</si>
  <si>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</si>
  <si>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</si>
  <si>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</si>
  <si>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</si>
  <si>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</si>
  <si>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</si>
  <si>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</si>
  <si>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</si>
  <si>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</si>
  <si>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</si>
  <si>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</si>
  <si>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</si>
  <si>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</si>
  <si>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</si>
  <si>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</si>
  <si>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</si>
  <si>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</si>
  <si>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</si>
  <si>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</si>
  <si>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</si>
  <si>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</si>
  <si>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</si>
  <si>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</si>
  <si>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</si>
  <si>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</si>
  <si>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</si>
  <si>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</si>
  <si>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</si>
  <si>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</si>
  <si>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</si>
  <si>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</si>
  <si>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</si>
  <si>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</si>
  <si>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</si>
  <si>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</si>
  <si>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</si>
  <si>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</si>
  <si>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</si>
  <si>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</si>
  <si>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</si>
  <si>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</si>
  <si>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</si>
  <si>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</si>
  <si>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</si>
  <si>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</si>
  <si>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</si>
  <si>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</si>
  <si>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</si>
  <si>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</si>
  <si>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</si>
  <si>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</si>
  <si>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</si>
  <si>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</si>
  <si>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</si>
  <si>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</si>
  <si>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</si>
  <si>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</si>
  <si>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</si>
  <si>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</si>
  <si>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</si>
  <si>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</si>
  <si>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</si>
  <si>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</si>
  <si>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</si>
  <si>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</si>
  <si>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</si>
  <si>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</si>
  <si>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</si>
  <si>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</si>
  <si>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</si>
  <si>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</si>
  <si>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</si>
  <si>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</si>
  <si>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</si>
  <si>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</si>
  <si>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</si>
  <si>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</si>
  <si>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</si>
  <si>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</si>
  <si>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</si>
  <si>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</si>
  <si>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</si>
  <si>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</si>
  <si>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</si>
  <si>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</si>
  <si>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</si>
  <si>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</si>
  <si>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</si>
  <si>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</si>
  <si>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</si>
  <si>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</si>
  <si>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</si>
  <si>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</si>
  <si>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</si>
  <si>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</si>
  <si>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</si>
  <si>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</si>
  <si>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</si>
  <si>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</si>
  <si>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</si>
  <si>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</si>
  <si>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</si>
  <si>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</si>
  <si>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</si>
  <si>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</si>
  <si>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</si>
  <si>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</si>
  <si>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</si>
  <si>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</si>
  <si>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</si>
  <si>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</si>
  <si>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</si>
  <si>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</si>
  <si>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</si>
  <si>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</si>
  <si>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</si>
  <si>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</si>
  <si>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</si>
  <si>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</si>
  <si>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</si>
  <si>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</si>
  <si>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</si>
  <si>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</si>
  <si>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</si>
  <si>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</si>
  <si>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</si>
  <si>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</si>
  <si>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</si>
  <si>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</si>
  <si>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</si>
  <si>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</si>
  <si>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</si>
  <si>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</si>
  <si>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</si>
  <si>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</si>
  <si>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</si>
  <si>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</si>
  <si>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</si>
  <si>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</si>
  <si>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</si>
  <si>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</si>
  <si>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</si>
  <si>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</si>
  <si>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</si>
  <si>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</si>
  <si>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</si>
  <si>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</si>
  <si>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</si>
  <si>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</si>
  <si>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</si>
  <si>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</si>
  <si>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</si>
  <si>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</si>
  <si>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</si>
  <si>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</si>
  <si>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</si>
  <si>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</si>
  <si>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</si>
  <si>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</si>
  <si>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</si>
  <si>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</si>
  <si>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</si>
  <si>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</si>
  <si>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</si>
  <si>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</si>
  <si>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</si>
  <si>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</si>
  <si>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</si>
  <si>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</si>
  <si>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</si>
  <si>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</si>
  <si>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</si>
  <si>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</si>
  <si>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</si>
  <si>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</si>
  <si>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</si>
  <si>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</si>
  <si>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</si>
  <si>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</si>
  <si>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</si>
  <si>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</si>
  <si>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</si>
  <si>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</si>
  <si>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</si>
  <si>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</si>
  <si>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</si>
  <si>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</si>
  <si>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</si>
  <si>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</si>
  <si>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</si>
  <si>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</si>
  <si>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</si>
  <si>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</si>
  <si>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</si>
  <si>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</si>
  <si>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</si>
  <si>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</si>
  <si>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</si>
  <si>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</si>
  <si>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</si>
  <si>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</si>
  <si>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</si>
  <si>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</si>
  <si>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</si>
  <si>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</si>
  <si>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</si>
  <si>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</si>
  <si>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</si>
  <si>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</si>
  <si>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</si>
  <si>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</si>
  <si>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</si>
  <si>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</si>
  <si>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</si>
  <si>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</si>
  <si>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</si>
  <si>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</si>
  <si>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</si>
  <si>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</si>
  <si>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</si>
  <si>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</si>
  <si>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</si>
  <si>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</si>
  <si>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</si>
  <si>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</si>
  <si>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</si>
  <si>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</si>
  <si>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</si>
  <si>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</si>
  <si>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</si>
  <si>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</si>
  <si>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</si>
  <si>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</si>
  <si>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</si>
  <si>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</si>
  <si>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</si>
  <si>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</si>
  <si>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</si>
  <si>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</si>
  <si>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</si>
  <si>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</si>
  <si>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</si>
  <si>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</si>
  <si>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</si>
  <si>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</si>
  <si>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</si>
  <si>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</si>
  <si>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</si>
  <si>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</si>
  <si>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</si>
  <si>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</si>
  <si>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</si>
  <si>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</si>
  <si>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</si>
  <si>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</si>
  <si>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</si>
  <si>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</si>
  <si>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</si>
  <si>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</si>
  <si>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</si>
  <si>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</si>
  <si>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</si>
  <si>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</si>
  <si>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</si>
  <si>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</si>
  <si>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</si>
  <si>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</si>
  <si>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</si>
  <si>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</si>
  <si>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</si>
  <si>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</si>
  <si>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</si>
  <si>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</si>
  <si>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</si>
  <si>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</si>
  <si>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</si>
  <si>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</si>
  <si>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</si>
  <si>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</si>
  <si>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</si>
  <si>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</si>
  <si>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</si>
  <si>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</si>
  <si>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</si>
  <si>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</si>
  <si>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</si>
  <si>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</si>
  <si>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</si>
  <si>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</si>
  <si>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</si>
  <si>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</si>
  <si>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</si>
  <si>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</si>
  <si>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</si>
  <si>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</si>
  <si>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</si>
  <si>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</si>
  <si>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</si>
  <si>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</si>
  <si>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</si>
  <si>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</si>
  <si>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</si>
  <si>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</si>
  <si>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</si>
  <si>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</si>
  <si>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</si>
  <si>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</si>
  <si>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</si>
  <si>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</si>
  <si>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</si>
  <si>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</si>
  <si>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</si>
  <si>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</si>
  <si>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</si>
  <si>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</si>
  <si>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</si>
  <si>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</si>
  <si>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</si>
  <si>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</si>
  <si>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</si>
  <si>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</si>
  <si>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</si>
  <si>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</si>
  <si>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</si>
  <si>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</si>
  <si>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</si>
  <si>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</si>
  <si>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</si>
  <si>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</si>
  <si>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</si>
  <si>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</si>
  <si>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</si>
  <si>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</si>
  <si>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</si>
  <si>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</si>
  <si>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</si>
  <si>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</si>
  <si>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</si>
  <si>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</si>
  <si>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</si>
  <si>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</si>
  <si>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</si>
  <si>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</si>
  <si>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</si>
  <si>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</si>
  <si>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</si>
  <si>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</si>
  <si>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</si>
  <si>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</si>
  <si>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</si>
  <si>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</si>
  <si>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</si>
  <si>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</si>
  <si>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</si>
  <si>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</si>
  <si>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</si>
  <si>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</si>
  <si>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</si>
  <si>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</si>
  <si>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</si>
  <si>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</si>
  <si>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</si>
  <si>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</si>
  <si>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</si>
  <si>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</si>
  <si>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</si>
  <si>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</si>
  <si>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</si>
  <si>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</si>
  <si>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</si>
  <si>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</si>
  <si>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</si>
  <si>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</si>
  <si>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</si>
  <si>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</si>
  <si>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</si>
  <si>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</si>
  <si>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</si>
  <si>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</si>
  <si>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</si>
  <si>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</si>
  <si>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</si>
  <si>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</si>
  <si>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</si>
  <si>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</si>
  <si>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</si>
  <si>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</si>
  <si>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</si>
  <si>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</si>
  <si>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</si>
  <si>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</si>
  <si>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</si>
  <si>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</si>
  <si>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</si>
  <si>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</si>
  <si>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</si>
  <si>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</si>
  <si>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</si>
  <si>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</si>
  <si>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</si>
  <si>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</si>
  <si>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</si>
  <si>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</si>
  <si>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</si>
  <si>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</si>
  <si>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</si>
  <si>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</si>
  <si>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</si>
  <si>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</si>
  <si>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</si>
  <si>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</si>
  <si>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</si>
  <si>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</si>
  <si>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</si>
  <si>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</si>
  <si>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</si>
  <si>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</si>
  <si>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</si>
  <si>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</si>
  <si>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</si>
  <si>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</si>
  <si>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</si>
  <si>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</si>
  <si>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</si>
  <si>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</si>
  <si>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</si>
  <si>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</si>
  <si>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</si>
  <si>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</si>
  <si>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</si>
  <si>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</si>
  <si>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</si>
  <si>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</si>
  <si>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</si>
  <si>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</si>
  <si>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</si>
  <si>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</si>
  <si>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</si>
  <si>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</si>
  <si>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</si>
  <si>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</si>
  <si>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</si>
  <si>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</si>
  <si>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</si>
  <si>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</si>
  <si>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</si>
  <si>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</si>
  <si>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</si>
  <si>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</si>
  <si>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</si>
  <si>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</si>
  <si>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</si>
  <si>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</si>
  <si>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</si>
  <si>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</si>
  <si>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</si>
  <si>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</si>
  <si>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</si>
  <si>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</si>
  <si>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</si>
  <si>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</si>
  <si>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</si>
  <si>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</si>
  <si>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</si>
  <si>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</si>
  <si>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</si>
  <si>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</si>
  <si>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</si>
  <si>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</si>
  <si>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</si>
  <si>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</si>
  <si>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</si>
  <si>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</si>
  <si>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</si>
  <si>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</si>
  <si>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</si>
  <si>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</si>
  <si>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</si>
  <si>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</si>
  <si>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</si>
  <si>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</si>
  <si>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</si>
  <si>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</si>
  <si>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</si>
  <si>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</si>
  <si>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</si>
  <si>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</si>
  <si>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</si>
  <si>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</si>
  <si>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</si>
  <si>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</si>
  <si>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</si>
  <si>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</si>
  <si>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</si>
  <si>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</si>
  <si>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</si>
  <si>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</si>
  <si>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</si>
  <si>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</si>
  <si>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</si>
  <si>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</si>
  <si>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</si>
  <si>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</si>
  <si>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</si>
  <si>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</si>
  <si>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</si>
  <si>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</si>
  <si>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</si>
  <si>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</si>
  <si>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</si>
  <si>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</si>
  <si>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</si>
  <si>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</si>
  <si>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</si>
  <si>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</si>
  <si>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</si>
  <si>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</si>
  <si>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</si>
  <si>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</si>
  <si>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</si>
  <si>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</si>
  <si>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</si>
  <si>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</si>
  <si>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</si>
  <si>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</si>
  <si>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</si>
  <si>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</si>
  <si>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</si>
  <si>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</si>
  <si>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</si>
  <si>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</si>
  <si>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</si>
  <si>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</si>
  <si>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</si>
  <si>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</si>
  <si>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</si>
  <si>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</si>
  <si>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</si>
  <si>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</si>
  <si>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</si>
  <si>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</si>
  <si>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</si>
  <si>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</si>
  <si>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</si>
  <si>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</si>
  <si>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</si>
  <si>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</si>
  <si>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</si>
  <si>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</si>
  <si>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</si>
  <si>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</si>
  <si>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</si>
  <si>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</si>
  <si>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</si>
  <si>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</si>
  <si>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</si>
  <si>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</si>
  <si>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</si>
  <si>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</si>
  <si>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</si>
  <si>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</si>
  <si>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</si>
  <si>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</si>
  <si>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</si>
  <si>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</si>
  <si>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</si>
  <si>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</si>
  <si>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</si>
  <si>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</si>
  <si>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</si>
  <si>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</si>
  <si>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</si>
  <si>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</si>
  <si>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</si>
  <si>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</si>
  <si>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</si>
  <si>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</si>
  <si>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</si>
  <si>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</si>
  <si>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</si>
  <si>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</si>
  <si>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</si>
  <si>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</si>
  <si>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</si>
  <si>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</si>
  <si>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</si>
  <si>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</si>
  <si>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</si>
  <si>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</si>
  <si>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</si>
  <si>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</si>
  <si>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</si>
  <si>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</si>
  <si>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</si>
  <si>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</si>
  <si>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</si>
  <si>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</si>
  <si>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</si>
  <si>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</si>
  <si>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</si>
  <si>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</si>
  <si>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</si>
  <si>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</si>
  <si>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</si>
  <si>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</si>
  <si>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</si>
  <si>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</si>
  <si>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</si>
  <si>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</si>
  <si>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</si>
  <si>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</si>
  <si>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</si>
  <si>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</si>
  <si>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</si>
  <si>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</si>
  <si>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</si>
  <si>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</si>
  <si>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</si>
  <si>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</si>
  <si>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</si>
  <si>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</si>
  <si>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</si>
  <si>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</si>
  <si>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</si>
  <si>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</si>
  <si>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</si>
  <si>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</si>
  <si>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</si>
  <si>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</si>
  <si>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</si>
  <si>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</si>
  <si>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</si>
  <si>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</si>
  <si>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</si>
  <si>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</si>
  <si>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</si>
  <si>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</si>
  <si>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</si>
  <si>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</si>
  <si>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</si>
  <si>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</si>
  <si>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</si>
  <si>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</si>
  <si>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</si>
  <si>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</si>
  <si>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</si>
  <si>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</si>
  <si>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</si>
  <si>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</si>
  <si>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</si>
  <si>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</si>
  <si>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</si>
  <si>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</si>
  <si>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</si>
  <si>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</si>
  <si>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</si>
  <si>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</si>
  <si>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</si>
  <si>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</si>
  <si>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</si>
  <si>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</si>
  <si>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</si>
  <si>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</si>
  <si>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</si>
  <si>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</si>
  <si>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</si>
  <si>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</si>
  <si>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</si>
  <si>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</si>
  <si>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</si>
  <si>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</si>
  <si>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</si>
  <si>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</si>
  <si>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</si>
  <si>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</si>
  <si>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</si>
  <si>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</si>
  <si>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</si>
  <si>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</si>
  <si>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</si>
  <si>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</si>
  <si>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</si>
  <si>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</si>
  <si>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</si>
  <si>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</si>
  <si>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</si>
  <si>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</si>
  <si>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</si>
  <si>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</si>
  <si>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</si>
  <si>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</si>
  <si>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</si>
  <si>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</si>
  <si>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</si>
  <si>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</si>
  <si>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</si>
  <si>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</si>
  <si>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</si>
  <si>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</si>
  <si>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</si>
  <si>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</si>
  <si>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</si>
  <si>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</si>
  <si>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</si>
  <si>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</si>
  <si>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</si>
  <si>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</si>
  <si>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</si>
  <si>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</si>
  <si>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</si>
  <si>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</si>
  <si>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</si>
  <si>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</si>
  <si>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</si>
  <si>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</si>
  <si>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</si>
  <si>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</si>
  <si>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</si>
  <si>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</si>
  <si>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</si>
  <si>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</si>
  <si>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</si>
  <si>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</si>
  <si>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</si>
  <si>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</si>
  <si>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</si>
  <si>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</si>
  <si>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</si>
  <si>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</si>
  <si>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</si>
  <si>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</si>
  <si>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</si>
  <si>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</si>
  <si>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</si>
  <si>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</si>
  <si>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</si>
  <si>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</si>
  <si>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</si>
  <si>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</si>
  <si>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</si>
  <si>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</si>
  <si>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</si>
  <si>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</si>
  <si>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</si>
  <si>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</si>
  <si>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</si>
  <si>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</si>
  <si>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</si>
  <si>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</si>
  <si>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</si>
  <si>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</si>
  <si>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</si>
  <si>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</si>
  <si>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</si>
  <si>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</si>
  <si>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</si>
  <si>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</si>
  <si>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</si>
  <si>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</si>
  <si>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</si>
  <si>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</si>
  <si>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</si>
  <si>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</si>
  <si>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</si>
  <si>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</si>
  <si>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</si>
  <si>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</si>
  <si>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</si>
  <si>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</si>
  <si>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</si>
  <si>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</si>
  <si>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</si>
  <si>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</si>
  <si>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</si>
  <si>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</si>
  <si>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</si>
  <si>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</si>
  <si>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</si>
  <si>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</si>
  <si>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</si>
  <si>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</si>
  <si>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</si>
  <si>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</si>
  <si>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</si>
  <si>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</si>
  <si>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</si>
  <si>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</si>
  <si>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</si>
  <si>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</si>
  <si>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</si>
  <si>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</si>
  <si>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</si>
  <si>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</si>
  <si>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</si>
  <si>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</si>
  <si>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</si>
  <si>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</si>
  <si>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</si>
  <si>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</si>
  <si>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</si>
  <si>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</si>
  <si>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</si>
  <si>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</si>
  <si>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</si>
  <si>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</si>
  <si>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</si>
  <si>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</si>
  <si>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</si>
  <si>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</si>
  <si>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</si>
  <si>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</si>
  <si>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</si>
  <si>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</si>
  <si>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</si>
  <si>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</si>
  <si>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</si>
  <si>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</si>
  <si>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</si>
  <si>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</si>
  <si>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</si>
  <si>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</si>
  <si>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</si>
  <si>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</si>
  <si>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</si>
  <si>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</si>
  <si>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</si>
  <si>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</si>
  <si>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</si>
  <si>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</si>
  <si>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</si>
  <si>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</si>
  <si>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</si>
  <si>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</si>
  <si>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</si>
  <si>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</si>
  <si>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</si>
  <si>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</si>
  <si>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</si>
  <si>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</si>
  <si>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</si>
  <si>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</si>
  <si>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</si>
  <si>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</si>
  <si>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</si>
  <si>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</si>
  <si>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</si>
  <si>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</si>
  <si>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</si>
  <si>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</si>
  <si>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</si>
  <si>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</si>
  <si>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</si>
  <si>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</si>
  <si>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</si>
  <si>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</si>
  <si>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</si>
  <si>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</si>
  <si>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</si>
  <si>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</si>
  <si>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</si>
  <si>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</si>
  <si>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</si>
  <si>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</si>
  <si>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</si>
  <si>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</si>
  <si>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</si>
  <si>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</si>
  <si>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</si>
  <si>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</si>
  <si>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</si>
  <si>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</si>
  <si>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</si>
  <si>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</si>
  <si>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</si>
  <si>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</si>
  <si>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</si>
  <si>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</si>
  <si>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</si>
  <si>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</si>
  <si>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</si>
  <si>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</si>
  <si>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</si>
  <si>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</si>
  <si>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</si>
  <si>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</si>
  <si>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</si>
  <si>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</si>
  <si>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</si>
  <si>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</si>
  <si>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</si>
  <si>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</si>
  <si>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</si>
  <si>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</si>
  <si>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</si>
  <si>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</si>
  <si>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</si>
  <si>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</si>
  <si>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</si>
  <si>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</si>
  <si>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</si>
  <si>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</si>
  <si>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</si>
  <si>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</si>
  <si>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</si>
  <si>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</si>
  <si>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</si>
  <si>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</si>
  <si>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</si>
  <si>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</si>
  <si>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</si>
  <si>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</si>
  <si>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</si>
  <si>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</si>
  <si>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</si>
  <si>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</si>
  <si>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</si>
  <si>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</si>
  <si>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</si>
  <si>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</si>
  <si>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</si>
  <si>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</si>
  <si>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</si>
  <si>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</si>
  <si>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</si>
  <si>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</si>
  <si>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</si>
  <si>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</si>
  <si>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</si>
  <si>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</si>
  <si>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</si>
  <si>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</si>
  <si>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</si>
  <si>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</si>
  <si>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</si>
  <si>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</si>
  <si>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</si>
  <si>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</si>
  <si>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</si>
  <si>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</si>
  <si>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</si>
  <si>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</si>
  <si>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</si>
  <si>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</si>
  <si>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</si>
  <si>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</si>
  <si>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</si>
  <si>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</si>
  <si>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</si>
  <si>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</si>
  <si>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</si>
  <si>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</si>
  <si>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</si>
  <si>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</si>
  <si>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</si>
  <si>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</si>
  <si>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</si>
  <si>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</si>
  <si>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</si>
  <si>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</si>
  <si>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</si>
  <si>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</si>
  <si>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</si>
  <si>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</si>
  <si>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</si>
  <si>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</si>
  <si>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</si>
  <si>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</si>
  <si>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</si>
  <si>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</si>
  <si>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</si>
  <si>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</si>
  <si>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</si>
  <si>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</si>
  <si>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</si>
  <si>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</si>
  <si>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</si>
  <si>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</si>
  <si>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</si>
  <si>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</si>
  <si>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</si>
  <si>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</si>
  <si>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</si>
  <si>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</si>
  <si>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</si>
  <si>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</si>
  <si>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</si>
  <si>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</si>
  <si>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</si>
  <si>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</si>
  <si>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</si>
  <si>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</si>
  <si>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</si>
  <si>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</si>
  <si>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</si>
  <si>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</si>
  <si>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</si>
  <si>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</si>
  <si>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</si>
  <si>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</si>
  <si>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</si>
  <si>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</si>
  <si>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</si>
  <si>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</si>
  <si>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</si>
  <si>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</si>
  <si>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</si>
  <si>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</si>
  <si>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</si>
  <si>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</si>
  <si>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</si>
  <si>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</si>
  <si>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</si>
  <si>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</si>
  <si>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</si>
  <si>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</si>
  <si>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</si>
  <si>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</si>
  <si>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</si>
  <si>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</si>
  <si>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</si>
  <si>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</si>
  <si>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</si>
  <si>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</si>
  <si>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</si>
  <si>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</si>
  <si>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</si>
  <si>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</si>
  <si>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</si>
  <si>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</si>
  <si>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</si>
  <si>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</si>
  <si>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</si>
  <si>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</si>
  <si>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</si>
  <si>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</si>
  <si>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</si>
  <si>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</si>
  <si>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</si>
  <si>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</si>
  <si>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</si>
  <si>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</si>
  <si>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</si>
  <si>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</si>
  <si>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</si>
  <si>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</si>
  <si>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</si>
  <si>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</si>
  <si>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</si>
  <si>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</si>
  <si>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</si>
  <si>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</si>
  <si>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</si>
  <si>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</si>
  <si>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</si>
  <si>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</si>
  <si>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</si>
  <si>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</si>
  <si>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</si>
  <si>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</si>
  <si>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</si>
  <si>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</si>
  <si>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</si>
  <si>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</si>
  <si>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</si>
  <si>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</si>
  <si>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</si>
  <si>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</si>
  <si>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</si>
  <si>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</si>
  <si>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</si>
  <si>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</si>
  <si>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</si>
  <si>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</si>
  <si>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</si>
  <si>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</si>
  <si>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</si>
  <si>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</si>
  <si>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</si>
  <si>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</si>
  <si>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</si>
  <si>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</si>
  <si>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</si>
  <si>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</si>
  <si>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</si>
  <si>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</si>
  <si>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</si>
  <si>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</si>
  <si>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</si>
  <si>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</si>
  <si>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</si>
  <si>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</si>
  <si>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</si>
  <si>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</si>
  <si>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</si>
  <si>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</si>
  <si>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</si>
  <si>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</si>
  <si>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</si>
  <si>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</si>
  <si>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</si>
  <si>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</si>
  <si>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</si>
  <si>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</si>
  <si>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</si>
  <si>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</si>
  <si>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</si>
  <si>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</si>
  <si>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</si>
  <si>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</si>
  <si>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</si>
  <si>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</si>
  <si>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</si>
  <si>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</si>
  <si>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</si>
  <si>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</si>
  <si>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</si>
  <si>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</si>
  <si>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</si>
  <si>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</si>
  <si>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</si>
  <si>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</si>
  <si>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</si>
  <si>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</si>
  <si>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</si>
  <si>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</si>
  <si>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</si>
  <si>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</si>
  <si>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</si>
  <si>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</si>
  <si>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</si>
  <si>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</si>
  <si>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</si>
  <si>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</si>
  <si>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</si>
  <si>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</si>
  <si>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</si>
  <si>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</si>
  <si>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</si>
  <si>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</si>
  <si>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</si>
  <si>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</si>
  <si>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</si>
  <si>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</si>
  <si>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</si>
  <si>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</si>
  <si>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</si>
  <si>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</si>
  <si>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</si>
  <si>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</si>
  <si>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</si>
  <si>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</si>
  <si>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</si>
  <si>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</si>
  <si>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</si>
  <si>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</si>
  <si>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</si>
  <si>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</si>
  <si>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</si>
  <si>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</si>
  <si>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</si>
  <si>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</si>
  <si>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</si>
  <si>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</si>
  <si>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</si>
  <si>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</si>
  <si>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</si>
  <si>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</si>
  <si>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</si>
  <si>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</si>
  <si>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</si>
  <si>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</si>
  <si>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</si>
  <si>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</si>
  <si>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</si>
  <si>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</si>
  <si>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</si>
  <si>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</si>
  <si>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</si>
  <si>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</si>
  <si>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</si>
  <si>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</si>
  <si>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</si>
  <si>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</si>
  <si>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</si>
  <si>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</si>
  <si>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</si>
  <si>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</si>
  <si>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</si>
  <si>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</si>
  <si>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</si>
  <si>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</si>
  <si>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</si>
  <si>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</si>
  <si>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</si>
  <si>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</si>
  <si>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</si>
  <si>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</si>
  <si>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</si>
  <si>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</si>
  <si>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</si>
  <si>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</si>
  <si>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</si>
  <si>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</si>
  <si>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</si>
  <si>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</si>
  <si>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</si>
  <si>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</si>
  <si>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</si>
  <si>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</si>
  <si>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</si>
  <si>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</si>
  <si>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</si>
  <si>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</si>
  <si>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</si>
  <si>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</si>
  <si>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</si>
  <si>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</si>
  <si>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</si>
  <si>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</si>
  <si>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</si>
  <si>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</si>
  <si>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</si>
  <si>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</si>
  <si>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</si>
  <si>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</si>
  <si>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</si>
  <si>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</si>
  <si>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</si>
  <si>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</si>
  <si>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</si>
  <si>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</si>
  <si>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</si>
  <si>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</si>
  <si>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</si>
  <si>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</si>
  <si>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</si>
  <si>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</si>
  <si>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</si>
  <si>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</si>
  <si>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</si>
  <si>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</si>
  <si>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</si>
  <si>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</si>
  <si>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</si>
  <si>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</si>
  <si>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</si>
  <si>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</si>
  <si>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</si>
  <si>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</si>
  <si>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</si>
  <si>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</si>
  <si>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</si>
  <si>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</si>
  <si>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</si>
  <si>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</si>
  <si>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</si>
  <si>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</si>
  <si>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</si>
  <si>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</si>
  <si>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</si>
  <si>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</si>
  <si>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</si>
  <si>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</si>
  <si>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</si>
  <si>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</si>
  <si>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</si>
  <si>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</si>
  <si>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</si>
  <si>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</si>
  <si>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</si>
  <si>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</si>
  <si>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</si>
  <si>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</si>
  <si>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</si>
  <si>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</si>
  <si>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</si>
  <si>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</si>
  <si>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</si>
  <si>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</si>
  <si>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</si>
  <si>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</si>
  <si>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</si>
  <si>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</si>
  <si>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</si>
  <si>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</si>
  <si>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</si>
  <si>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</si>
  <si>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</si>
  <si>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</si>
  <si>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</si>
  <si>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</si>
  <si>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</si>
  <si>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</si>
  <si>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</si>
  <si>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</si>
  <si>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</si>
  <si>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</si>
  <si>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</si>
  <si>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</si>
  <si>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</si>
  <si>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</si>
  <si>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</si>
  <si>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</si>
  <si>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</si>
  <si>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</si>
  <si>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</si>
  <si>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</si>
  <si>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</si>
  <si>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</si>
  <si>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</si>
  <si>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</si>
  <si>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</si>
  <si>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</si>
  <si>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</si>
  <si>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</si>
  <si>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</si>
  <si>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</si>
  <si>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</si>
  <si>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</si>
  <si>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</si>
  <si>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</si>
  <si>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</si>
  <si>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</si>
  <si>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</si>
  <si>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</si>
  <si>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</si>
  <si>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</si>
  <si>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</si>
  <si>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</si>
  <si>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</si>
  <si>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</si>
  <si>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</si>
  <si>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</si>
  <si>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</si>
  <si>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</si>
  <si>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</si>
  <si>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</si>
  <si>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</si>
  <si>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</si>
  <si>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</si>
  <si>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</si>
  <si>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</si>
  <si>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</si>
  <si>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</si>
  <si>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</si>
  <si>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</si>
  <si>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</si>
  <si>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</si>
  <si>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</si>
  <si>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</si>
  <si>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</si>
  <si>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</si>
  <si>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</si>
  <si>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</si>
  <si>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</si>
  <si>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</si>
  <si>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</si>
  <si>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</si>
  <si>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</si>
  <si>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</si>
  <si>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</si>
  <si>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</si>
  <si>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</si>
  <si>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</si>
  <si>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</si>
  <si>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</si>
  <si>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</si>
  <si>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</si>
  <si>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</si>
  <si>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</si>
  <si>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</si>
  <si>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</si>
  <si>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</si>
  <si>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</si>
  <si>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</si>
  <si>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</si>
  <si>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</si>
  <si>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</si>
  <si>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</si>
  <si>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</si>
  <si>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</si>
  <si>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</si>
  <si>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</si>
  <si>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</si>
  <si>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</si>
  <si>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</si>
  <si>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</si>
  <si>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</si>
  <si>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</si>
  <si>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</si>
  <si>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</si>
  <si>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</si>
  <si>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</si>
  <si>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</si>
  <si>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</si>
  <si>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</si>
  <si>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</si>
  <si>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</si>
  <si>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</si>
  <si>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</si>
  <si>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</si>
  <si>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</si>
  <si>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</si>
  <si>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</si>
  <si>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</si>
  <si>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</si>
  <si>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</si>
  <si>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</si>
  <si>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</si>
  <si>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</si>
  <si>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</si>
  <si>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</si>
  <si>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</si>
  <si>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</si>
  <si>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</si>
  <si>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</si>
  <si>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</si>
  <si>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</si>
  <si>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</si>
  <si>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</si>
  <si>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</si>
  <si>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</si>
  <si>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</si>
  <si>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</si>
  <si>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</si>
  <si>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</si>
  <si>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</si>
  <si>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</si>
  <si>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</si>
  <si>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</si>
  <si>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</si>
  <si>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</si>
  <si>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</si>
  <si>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</si>
  <si>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</si>
  <si>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</si>
  <si>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</si>
  <si>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</si>
  <si>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</si>
  <si>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</si>
  <si>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</si>
  <si>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</si>
  <si>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</si>
  <si>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</si>
  <si>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</si>
  <si>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</si>
  <si>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</si>
  <si>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</si>
  <si>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</si>
  <si>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</si>
  <si>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</si>
  <si>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</si>
  <si>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</si>
  <si>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</si>
  <si>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</si>
  <si>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</si>
  <si>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</si>
  <si>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</si>
  <si>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</si>
  <si>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</si>
  <si>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</si>
  <si>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</si>
  <si>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</si>
  <si>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</si>
  <si>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</si>
  <si>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</si>
  <si>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</si>
  <si>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</si>
  <si>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</si>
  <si>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</si>
  <si>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</si>
  <si>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</si>
  <si>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</si>
  <si>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</si>
  <si>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</si>
  <si>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</si>
  <si>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</si>
  <si>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</si>
  <si>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</si>
  <si>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</si>
  <si>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</si>
  <si>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</si>
  <si>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</si>
  <si>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</si>
  <si>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</si>
  <si>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</si>
  <si>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</si>
  <si>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</si>
  <si>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</si>
  <si>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</si>
  <si>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</si>
  <si>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</si>
  <si>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</si>
  <si>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</si>
  <si>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</si>
  <si>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</si>
  <si>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</si>
  <si>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</si>
  <si>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</si>
  <si>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</si>
  <si>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</si>
  <si>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</si>
  <si>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</si>
  <si>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</si>
  <si>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</si>
  <si>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</si>
  <si>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</si>
  <si>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</si>
  <si>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</si>
  <si>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</si>
  <si>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</si>
  <si>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</si>
  <si>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</si>
  <si>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</si>
  <si>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</si>
  <si>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</si>
  <si>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</si>
  <si>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</si>
  <si>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</si>
  <si>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</si>
  <si>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</si>
  <si>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</si>
  <si>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</si>
  <si>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</si>
  <si>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</si>
  <si>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</si>
  <si>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</si>
  <si>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</si>
  <si>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</si>
  <si>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</si>
  <si>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</si>
  <si>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</si>
  <si>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</si>
  <si>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</si>
  <si>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</si>
  <si>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</si>
  <si>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</si>
  <si>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</si>
  <si>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</si>
  <si>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</si>
  <si>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</si>
  <si>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</si>
  <si>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</si>
  <si>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</si>
  <si>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</si>
  <si>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</si>
  <si>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</si>
  <si>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</si>
  <si>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</si>
  <si>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</si>
  <si>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</si>
  <si>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</si>
  <si>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</si>
  <si>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</si>
  <si>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</si>
  <si>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</si>
  <si>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</si>
  <si>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</si>
  <si>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</si>
  <si>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</si>
  <si>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</si>
  <si>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</si>
  <si>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</si>
  <si>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</si>
  <si>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</si>
  <si>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</si>
  <si>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</si>
  <si>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</si>
  <si>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</si>
  <si>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</si>
  <si>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</si>
  <si>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</si>
  <si>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</si>
  <si>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</si>
  <si>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</si>
  <si>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</si>
  <si>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</si>
  <si>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</si>
  <si>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</si>
  <si>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</si>
  <si>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</si>
  <si>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</si>
  <si>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</si>
  <si>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</si>
  <si>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</si>
  <si>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</si>
  <si>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</si>
  <si>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</si>
  <si>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</si>
  <si>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</si>
  <si>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</si>
  <si>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</si>
  <si>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</si>
  <si>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</si>
  <si>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</si>
  <si>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</si>
  <si>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</si>
  <si>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</si>
  <si>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</si>
  <si>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</si>
  <si>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</si>
  <si>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</si>
  <si>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</si>
  <si>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</si>
  <si>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</si>
  <si>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</si>
  <si>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</si>
  <si>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</si>
  <si>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</si>
  <si>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</si>
  <si>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</si>
  <si>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</si>
  <si>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</si>
  <si>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</si>
  <si>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</si>
  <si>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</si>
  <si>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</si>
  <si>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</si>
  <si>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</si>
  <si>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</si>
  <si>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</si>
  <si>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</si>
  <si>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</si>
  <si>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</si>
  <si>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</si>
  <si>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</si>
  <si>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</si>
  <si>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</si>
  <si>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</si>
  <si>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</si>
  <si>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</si>
  <si>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</si>
  <si>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</si>
  <si>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</si>
  <si>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</si>
  <si>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</si>
  <si>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</si>
  <si>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</si>
  <si>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</si>
  <si>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</si>
  <si>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</si>
  <si>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</si>
  <si>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</si>
  <si>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</si>
  <si>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</si>
  <si>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</si>
  <si>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</si>
  <si>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</si>
  <si>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</si>
  <si>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</si>
  <si>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</si>
  <si>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</si>
  <si>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</si>
  <si>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</si>
  <si>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</si>
  <si>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</si>
  <si>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</si>
  <si>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</si>
  <si>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</si>
  <si>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</si>
  <si>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</si>
  <si>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</si>
  <si>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</si>
  <si>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</si>
  <si>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</si>
  <si>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</si>
  <si>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</si>
  <si>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</si>
  <si>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</si>
  <si>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</si>
  <si>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</si>
  <si>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</si>
  <si>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</si>
  <si>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</si>
  <si>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</si>
  <si>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</si>
  <si>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</si>
  <si>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</si>
  <si>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</si>
  <si>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</si>
  <si>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</si>
  <si>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</si>
  <si>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</si>
  <si>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</si>
  <si>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</si>
  <si>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</si>
  <si>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</si>
  <si>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</si>
  <si>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</si>
  <si>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</si>
  <si>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</si>
  <si>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</si>
  <si>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</si>
  <si>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</si>
  <si>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</si>
  <si>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</si>
  <si>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</si>
  <si>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</si>
  <si>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</si>
  <si>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</si>
  <si>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</si>
  <si>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</si>
  <si>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</si>
  <si>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</si>
  <si>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</si>
  <si>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</si>
  <si>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</si>
  <si>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</si>
  <si>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</si>
  <si>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</si>
  <si>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</si>
  <si>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</si>
  <si>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</si>
  <si>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</si>
  <si>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</si>
  <si>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</si>
  <si>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</si>
  <si>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</si>
  <si>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</si>
  <si>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</si>
  <si>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</si>
  <si>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</si>
  <si>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</si>
  <si>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</si>
  <si>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</si>
  <si>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</si>
  <si>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</si>
  <si>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</si>
  <si>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</si>
  <si>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</si>
  <si>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</si>
  <si>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</si>
  <si>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</si>
  <si>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</si>
  <si>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</si>
  <si>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</si>
  <si>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</si>
  <si>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</si>
  <si>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</si>
  <si>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</si>
  <si>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</si>
  <si>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</si>
  <si>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</si>
  <si>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</si>
  <si>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</si>
  <si>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</si>
  <si>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</si>
  <si>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</si>
  <si>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</si>
  <si>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</si>
  <si>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</si>
  <si>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</si>
  <si>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</si>
  <si>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</si>
  <si>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</si>
  <si>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</si>
  <si>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</si>
  <si>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</si>
  <si>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</si>
  <si>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</si>
  <si>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</si>
  <si>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</si>
  <si>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</si>
  <si>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</si>
  <si>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</si>
  <si>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</si>
  <si>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</si>
  <si>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</si>
  <si>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</si>
  <si>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</si>
  <si>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</si>
  <si>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</si>
  <si>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</si>
  <si>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</si>
  <si>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</si>
  <si>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</si>
  <si>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</si>
  <si>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</si>
  <si>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</si>
  <si>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</si>
  <si>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</si>
  <si>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</si>
  <si>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</si>
  <si>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</si>
  <si>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</si>
  <si>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</si>
  <si>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</si>
  <si>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</si>
  <si>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</si>
  <si>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</si>
  <si>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</si>
  <si>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</si>
  <si>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</si>
  <si>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</si>
  <si>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</si>
  <si>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</si>
  <si>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</si>
  <si>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</si>
  <si>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</si>
  <si>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</si>
  <si>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</si>
  <si>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</si>
  <si>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</si>
  <si>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</si>
  <si>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</si>
  <si>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</si>
  <si>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</si>
  <si>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</si>
  <si>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</si>
  <si>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</si>
  <si>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</si>
  <si>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</si>
  <si>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</si>
  <si>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</si>
  <si>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</si>
  <si>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</si>
  <si>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</si>
  <si>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</si>
  <si>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</si>
  <si>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</si>
  <si>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</si>
  <si>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</si>
  <si>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</si>
  <si>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</si>
  <si>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</si>
  <si>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</si>
  <si>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</si>
  <si>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</si>
  <si>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</si>
  <si>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</si>
  <si>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</si>
  <si>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</si>
  <si>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</si>
  <si>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</si>
  <si>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</si>
  <si>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</si>
  <si>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</si>
  <si>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</si>
  <si>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</si>
  <si>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</si>
  <si>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</si>
  <si>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</si>
  <si>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</si>
  <si>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</si>
  <si>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</si>
  <si>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</si>
  <si>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</si>
  <si>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</si>
  <si>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</si>
  <si>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</si>
  <si>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</si>
  <si>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</si>
  <si>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</si>
  <si>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</si>
  <si>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</si>
  <si>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</si>
  <si>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</si>
  <si>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</si>
  <si>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</si>
  <si>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</si>
  <si>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</si>
  <si>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</si>
  <si>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</si>
  <si>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</si>
  <si>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</si>
  <si>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</si>
  <si>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</si>
  <si>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</si>
  <si>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</si>
  <si>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</si>
  <si>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</si>
  <si>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</si>
  <si>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</si>
  <si>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</si>
  <si>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</si>
  <si>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</si>
  <si>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</si>
  <si>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</si>
  <si>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</si>
  <si>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</si>
  <si>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</si>
  <si>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</si>
  <si>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</si>
  <si>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</si>
  <si>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</si>
  <si>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</si>
  <si>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</si>
  <si>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</si>
  <si>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</si>
  <si>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</si>
  <si>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</si>
  <si>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</si>
  <si>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</si>
  <si>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</si>
  <si>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</si>
  <si>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</si>
  <si>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</si>
  <si>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</si>
  <si>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</si>
  <si>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</si>
  <si>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</si>
  <si>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</si>
  <si>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</si>
  <si>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</si>
  <si>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</si>
  <si>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</si>
  <si>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</si>
  <si>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</si>
  <si>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</si>
  <si>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</si>
  <si>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</si>
  <si>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</si>
  <si>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</si>
  <si>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</si>
  <si>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</si>
  <si>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</si>
  <si>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</si>
  <si>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</si>
  <si>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</si>
  <si>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</si>
  <si>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</si>
  <si>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</si>
  <si>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</si>
  <si>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</si>
  <si>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</si>
  <si>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</si>
  <si>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</si>
  <si>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</si>
  <si>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</si>
  <si>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</si>
  <si>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</si>
  <si>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</si>
  <si>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</si>
  <si>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</si>
  <si>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</si>
  <si>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</si>
  <si>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</si>
  <si>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</si>
  <si>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</si>
  <si>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</si>
  <si>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</si>
  <si>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</si>
  <si>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</si>
  <si>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</si>
  <si>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</si>
  <si>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</si>
  <si>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</si>
  <si>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</si>
  <si>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</si>
  <si>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</si>
  <si>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</si>
  <si>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</si>
  <si>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</si>
  <si>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</si>
  <si>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</si>
  <si>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</si>
  <si>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</si>
  <si>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</si>
  <si>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</si>
  <si>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</si>
  <si>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</si>
  <si>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</si>
  <si>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</si>
  <si>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</si>
  <si>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</si>
  <si>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</si>
  <si>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</si>
  <si>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</si>
  <si>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</si>
  <si>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</si>
  <si>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</si>
  <si>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</si>
  <si>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</si>
  <si>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</si>
  <si>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</si>
  <si>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</si>
  <si>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</si>
  <si>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</si>
  <si>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</si>
  <si>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</si>
  <si>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</si>
  <si>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</si>
  <si>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</si>
  <si>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</si>
  <si>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</si>
  <si>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</si>
  <si>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</si>
  <si>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</si>
  <si>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</si>
  <si>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</si>
  <si>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</si>
  <si>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</si>
  <si>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</si>
  <si>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</si>
  <si>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</si>
  <si>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</si>
  <si>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</si>
  <si>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</si>
  <si>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</si>
  <si>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</si>
  <si>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</si>
  <si>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</si>
  <si>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</si>
  <si>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</si>
  <si>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</si>
  <si>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</si>
  <si>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</si>
  <si>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</si>
  <si>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</si>
  <si>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</si>
  <si>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</si>
  <si>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</si>
  <si>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</si>
  <si>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</si>
  <si>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</si>
  <si>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</si>
  <si>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</si>
  <si>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</si>
  <si>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</si>
  <si>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</si>
  <si>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</si>
  <si>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</si>
  <si>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</si>
  <si>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</si>
  <si>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</si>
  <si>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</si>
  <si>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</si>
  <si>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</si>
  <si>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</si>
  <si>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</si>
  <si>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</si>
  <si>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</si>
  <si>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</si>
  <si>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</si>
  <si>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</si>
  <si>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</si>
  <si>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</si>
  <si>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</si>
  <si>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</si>
  <si>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</si>
  <si>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</si>
  <si>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</si>
  <si>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</si>
  <si>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</si>
  <si>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</si>
  <si>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</si>
  <si>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</si>
  <si>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</si>
  <si>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</si>
  <si>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</si>
  <si>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</si>
  <si>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</si>
  <si>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</si>
  <si>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</si>
  <si>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</si>
  <si>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</si>
  <si>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</si>
  <si>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</si>
  <si>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</si>
  <si>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</si>
  <si>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</si>
  <si>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</si>
  <si>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</si>
  <si>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</si>
  <si>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</si>
  <si>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</si>
  <si>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</si>
  <si>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</si>
  <si>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</si>
  <si>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</si>
  <si>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</si>
  <si>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</si>
  <si>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</si>
  <si>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</si>
  <si>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</si>
  <si>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</si>
  <si>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</si>
  <si>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</si>
  <si>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</si>
  <si>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</si>
  <si>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</si>
  <si>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</si>
  <si>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</si>
  <si>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</si>
  <si>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</si>
  <si>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</si>
  <si>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</si>
  <si>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</si>
  <si>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</si>
  <si>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</si>
  <si>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</si>
  <si>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</si>
  <si>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</si>
  <si>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</si>
  <si>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</si>
  <si>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</si>
  <si>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</si>
  <si>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</si>
  <si>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</si>
  <si>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</si>
  <si>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</si>
  <si>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</si>
  <si>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</si>
  <si>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</si>
  <si>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</si>
  <si>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</si>
  <si>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</si>
  <si>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</si>
  <si>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</si>
  <si>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</si>
  <si>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</si>
  <si>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</si>
  <si>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</si>
  <si>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</si>
  <si>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</si>
  <si>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</si>
  <si>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</si>
  <si>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</si>
  <si>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</si>
  <si>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</si>
  <si>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</si>
  <si>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</si>
  <si>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</si>
  <si>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</si>
  <si>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</si>
  <si>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</si>
  <si>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</si>
  <si>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</si>
  <si>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</si>
  <si>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</si>
  <si>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</si>
  <si>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</si>
  <si>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</si>
  <si>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</si>
  <si>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</si>
  <si>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</si>
  <si>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</si>
  <si>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</si>
  <si>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</si>
  <si>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</si>
  <si>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</si>
  <si>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</si>
  <si>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</si>
  <si>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</si>
  <si>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</si>
  <si>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</si>
  <si>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</si>
  <si>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</si>
  <si>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</si>
  <si>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</si>
  <si>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</si>
  <si>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</si>
  <si>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</si>
  <si>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</si>
  <si>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</si>
  <si>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</si>
  <si>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</si>
  <si>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</si>
  <si>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</si>
  <si>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</si>
  <si>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</si>
  <si>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</si>
  <si>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</si>
  <si>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</si>
  <si>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</si>
  <si>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</si>
  <si>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</si>
  <si>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</si>
  <si>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</si>
  <si>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</si>
  <si>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</si>
  <si>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</si>
  <si>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</si>
  <si>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</si>
  <si>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</si>
  <si>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</si>
  <si>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</si>
  <si>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</si>
  <si>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</si>
  <si>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</si>
  <si>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</si>
  <si>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</si>
  <si>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</si>
  <si>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</si>
  <si>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</si>
  <si>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</si>
  <si>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</si>
  <si>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</si>
  <si>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</si>
  <si>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</si>
  <si>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</si>
  <si>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</si>
  <si>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</si>
  <si>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</si>
  <si>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</si>
  <si>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</si>
  <si>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</si>
  <si>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</si>
  <si>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</si>
  <si>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</si>
  <si>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</si>
  <si>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</si>
  <si>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</si>
  <si>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</si>
  <si>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</si>
  <si>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</si>
  <si>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</si>
  <si>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</si>
  <si>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</si>
  <si>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</si>
  <si>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</si>
  <si>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</si>
  <si>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</si>
  <si>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</si>
  <si>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</si>
  <si>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</si>
  <si>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</si>
  <si>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</si>
  <si>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</si>
  <si>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</si>
  <si>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</si>
  <si>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</si>
  <si>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</si>
  <si>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</si>
  <si>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</si>
  <si>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</si>
  <si>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</si>
  <si>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</si>
  <si>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</si>
  <si>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</si>
  <si>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</si>
  <si>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</si>
  <si>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</si>
  <si>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</si>
  <si>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</si>
  <si>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</si>
  <si>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</si>
  <si>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</si>
  <si>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</si>
  <si>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</si>
  <si>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</si>
  <si>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</si>
  <si>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</si>
  <si>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</si>
  <si>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</si>
  <si>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</si>
  <si>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</si>
  <si>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</si>
  <si>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</si>
  <si>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</si>
  <si>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</si>
  <si>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</si>
  <si>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</si>
  <si>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</si>
  <si>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</si>
  <si>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</si>
  <si>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</si>
  <si>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</si>
  <si>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</si>
  <si>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</si>
  <si>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</si>
  <si>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</si>
  <si>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</si>
  <si>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</si>
  <si>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</si>
  <si>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</si>
  <si>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</si>
  <si>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</si>
  <si>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</si>
  <si>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</si>
  <si>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</si>
  <si>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</si>
  <si>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</si>
  <si>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</si>
  <si>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</si>
  <si>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</si>
  <si>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</si>
  <si>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</si>
  <si>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</si>
  <si>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</si>
  <si>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</si>
  <si>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</si>
  <si>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</si>
  <si>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</si>
  <si>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</si>
  <si>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</si>
  <si>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</si>
  <si>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</si>
  <si>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</si>
  <si>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</si>
  <si>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</si>
  <si>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</si>
  <si>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</si>
  <si>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</si>
  <si>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</si>
  <si>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</si>
  <si>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</si>
  <si>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</si>
  <si>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</si>
  <si>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</si>
  <si>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</si>
  <si>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</si>
  <si>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</si>
  <si>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</si>
  <si>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</si>
  <si>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</si>
  <si>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</si>
  <si>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</si>
  <si>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</si>
  <si>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</si>
  <si>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</si>
  <si>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</si>
  <si>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</si>
  <si>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</si>
  <si>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</si>
  <si>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</si>
  <si>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</si>
  <si>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</si>
  <si>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</si>
  <si>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</si>
  <si>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</si>
  <si>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</si>
  <si>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</si>
  <si>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</si>
  <si>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</si>
  <si>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</si>
  <si>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</si>
  <si>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</si>
  <si>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</si>
  <si>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</si>
  <si>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</si>
  <si>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</si>
  <si>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</si>
  <si>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</si>
  <si>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</si>
  <si>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</si>
  <si>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</si>
  <si>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</si>
  <si>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</si>
  <si>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</si>
  <si>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</si>
  <si>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</si>
  <si>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</si>
  <si>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</si>
  <si>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</si>
  <si>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</si>
  <si>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</si>
  <si>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</si>
  <si>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</si>
  <si>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</si>
  <si>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</si>
  <si>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</si>
  <si>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</si>
  <si>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</si>
  <si>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</si>
  <si>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</si>
  <si>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</si>
  <si>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</si>
  <si>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</si>
  <si>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</si>
  <si>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</si>
  <si>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</si>
  <si>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</si>
  <si>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</si>
  <si>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</si>
  <si>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</si>
  <si>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</si>
  <si>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</si>
  <si>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</si>
  <si>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</si>
  <si>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</si>
  <si>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</si>
  <si>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</si>
  <si>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</si>
  <si>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</si>
  <si>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</si>
  <si>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</si>
  <si>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</si>
  <si>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</si>
  <si>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</si>
  <si>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</si>
  <si>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</si>
  <si>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</si>
  <si>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</si>
  <si>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</si>
  <si>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</si>
  <si>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</si>
  <si>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</si>
  <si>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</si>
  <si>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</si>
  <si>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</si>
  <si>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</si>
  <si>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</si>
  <si>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</si>
  <si>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</si>
  <si>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</si>
  <si>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</si>
  <si>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</si>
  <si>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</si>
  <si>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</si>
  <si>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</si>
  <si>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</si>
  <si>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</si>
  <si>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</si>
  <si>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</si>
  <si>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</si>
  <si>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</si>
  <si>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</si>
  <si>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</si>
  <si>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</si>
  <si>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</si>
  <si>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</si>
  <si>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</si>
  <si>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</si>
  <si>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</si>
  <si>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</si>
  <si>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</si>
  <si>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</si>
  <si>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</si>
  <si>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</si>
  <si>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</si>
  <si>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</si>
  <si>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</si>
  <si>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</si>
  <si>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</si>
  <si>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</si>
  <si>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</si>
  <si>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</si>
  <si>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</si>
  <si>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</si>
  <si>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</si>
  <si>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</si>
  <si>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</si>
  <si>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</si>
  <si>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</si>
  <si>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</si>
  <si>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</si>
  <si>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</si>
  <si>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</si>
  <si>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</si>
  <si>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</si>
  <si>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</si>
  <si>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</si>
  <si>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</si>
  <si>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</si>
  <si>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</si>
  <si>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</si>
  <si>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</si>
  <si>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</si>
  <si>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</si>
  <si>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</si>
  <si>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</si>
  <si>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</si>
  <si>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</si>
  <si>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</si>
  <si>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</si>
  <si>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</si>
  <si>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</si>
  <si>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</si>
  <si>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</si>
  <si>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</si>
  <si>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</si>
  <si>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</si>
  <si>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</si>
  <si>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</si>
  <si>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</si>
  <si>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</si>
  <si>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</si>
  <si>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</si>
  <si>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</si>
  <si>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</si>
  <si>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</si>
  <si>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</si>
  <si>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</si>
  <si>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</si>
  <si>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</si>
  <si>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</si>
  <si>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</si>
  <si>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</si>
  <si>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</si>
  <si>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</si>
  <si>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</si>
  <si>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</si>
  <si>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</si>
  <si>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</si>
  <si>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</si>
  <si>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</si>
  <si>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</si>
  <si>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</si>
  <si>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</si>
  <si>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</si>
  <si>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</si>
  <si>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</si>
  <si>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</si>
  <si>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</si>
  <si>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</si>
  <si>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</si>
  <si>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</si>
  <si>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</si>
  <si>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</si>
  <si>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</si>
  <si>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</si>
  <si>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</si>
  <si>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</si>
  <si>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</si>
  <si>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</si>
  <si>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</si>
  <si>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</si>
  <si>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</si>
  <si>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</si>
  <si>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</si>
  <si>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</si>
  <si>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</si>
  <si>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</si>
  <si>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</si>
  <si>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</si>
  <si>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</si>
  <si>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</si>
  <si>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</si>
  <si>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</si>
  <si>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</si>
  <si>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</si>
  <si>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</si>
  <si>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</si>
  <si>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</si>
  <si>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</si>
  <si>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</si>
  <si>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</si>
  <si>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</si>
  <si>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</si>
  <si>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</si>
  <si>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</si>
  <si>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</si>
  <si>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</si>
  <si>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</si>
  <si>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</si>
  <si>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</si>
  <si>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</si>
  <si>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</si>
  <si>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</si>
  <si>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</si>
  <si>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</si>
  <si>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</si>
  <si>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</si>
  <si>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</si>
  <si>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</si>
  <si>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</si>
  <si>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</si>
  <si>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</si>
  <si>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</si>
  <si>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</si>
  <si>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</si>
  <si>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</si>
  <si>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</si>
  <si>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</si>
  <si>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</si>
  <si>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</si>
  <si>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</si>
  <si>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</si>
  <si>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</si>
  <si>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</si>
  <si>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</si>
  <si>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</si>
  <si>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</si>
  <si>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</si>
  <si>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</si>
  <si>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</si>
  <si>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</si>
  <si>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</si>
  <si>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</si>
  <si>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</si>
  <si>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</si>
  <si>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</si>
  <si>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</si>
  <si>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</si>
  <si>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</si>
  <si>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</si>
  <si>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</si>
  <si>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</si>
  <si>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</si>
  <si>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</si>
  <si>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</si>
  <si>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</si>
  <si>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</si>
  <si>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</si>
  <si>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</si>
  <si>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</si>
  <si>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</si>
  <si>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</si>
  <si>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</si>
  <si>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</si>
  <si>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</si>
  <si>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</si>
  <si>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</si>
  <si>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</si>
  <si>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</si>
  <si>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</si>
  <si>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</si>
  <si>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</si>
  <si>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</si>
  <si>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</si>
  <si>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</si>
  <si>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</si>
  <si>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</si>
  <si>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</si>
  <si>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</si>
  <si>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</si>
  <si>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</si>
  <si>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</si>
  <si>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</si>
  <si>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</si>
  <si>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</si>
  <si>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</si>
  <si>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</si>
  <si>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</si>
  <si>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</si>
  <si>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</si>
  <si>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</si>
  <si>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</si>
  <si>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</si>
  <si>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</si>
  <si>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</si>
  <si>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</si>
  <si>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</si>
  <si>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</si>
  <si>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</si>
  <si>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</si>
  <si>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</si>
  <si>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</si>
  <si>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</si>
  <si>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</si>
  <si>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</si>
  <si>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</si>
  <si>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</si>
  <si>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</si>
  <si>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</si>
  <si>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</si>
  <si>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</si>
  <si>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</si>
  <si>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</si>
  <si>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</si>
  <si>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</si>
  <si>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</si>
  <si>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</si>
  <si>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</si>
  <si>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</si>
  <si>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</si>
  <si>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</si>
  <si>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</si>
  <si>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</si>
  <si>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</si>
  <si>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</si>
  <si>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</si>
  <si>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</si>
  <si>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</si>
  <si>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</si>
  <si>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</si>
  <si>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</si>
  <si>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</si>
  <si>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</si>
  <si>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</si>
  <si>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</si>
  <si>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</si>
  <si>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</si>
  <si>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</si>
  <si>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</si>
  <si>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</si>
  <si>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</si>
  <si>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</si>
  <si>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</si>
  <si>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</si>
  <si>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</si>
  <si>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</si>
  <si>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</si>
  <si>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</si>
  <si>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</si>
  <si>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</si>
  <si>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</si>
  <si>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</si>
  <si>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</si>
  <si>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</si>
  <si>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</si>
  <si>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</si>
  <si>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</si>
  <si>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</si>
  <si>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</si>
  <si>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</si>
  <si>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</si>
  <si>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</si>
  <si>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</si>
  <si>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</si>
  <si>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</si>
  <si>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</si>
  <si>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</si>
  <si>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</si>
  <si>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</si>
  <si>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</si>
  <si>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</si>
  <si>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</si>
  <si>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</si>
  <si>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</si>
  <si>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</si>
  <si>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</si>
  <si>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</si>
  <si>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</si>
  <si>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</si>
  <si>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</si>
  <si>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</si>
  <si>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</si>
  <si>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</si>
  <si>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</si>
  <si>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</si>
  <si>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</si>
  <si>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</si>
  <si>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</si>
  <si>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</si>
  <si>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</si>
  <si>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</si>
  <si>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</si>
  <si>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</si>
  <si>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</si>
  <si>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</si>
  <si>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</si>
  <si>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</si>
  <si>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</si>
  <si>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</si>
  <si>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</si>
  <si>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</si>
  <si>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</si>
  <si>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</si>
  <si>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</si>
  <si>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</si>
  <si>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</si>
  <si>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</si>
  <si>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</si>
  <si>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</si>
  <si>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</si>
  <si>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</si>
  <si>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</si>
  <si>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</si>
  <si>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</si>
  <si>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</si>
  <si>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</si>
  <si>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</si>
  <si>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</si>
  <si>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</si>
  <si>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</si>
  <si>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</si>
  <si>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</si>
  <si>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</si>
  <si>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</si>
  <si>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</si>
  <si>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</si>
  <si>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</si>
  <si>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</si>
  <si>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</si>
  <si>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</si>
  <si>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</si>
  <si>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</si>
  <si>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</si>
  <si>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</si>
  <si>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</si>
  <si>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</si>
  <si>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</si>
  <si>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</si>
  <si>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</si>
  <si>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</si>
  <si>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</si>
  <si>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</si>
  <si>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</si>
  <si>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</si>
  <si>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</si>
  <si>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</si>
  <si>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</si>
  <si>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</si>
  <si>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</si>
  <si>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</si>
  <si>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</si>
  <si>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</si>
  <si>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</si>
  <si>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</si>
  <si>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</si>
  <si>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</si>
  <si>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</si>
  <si>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</si>
  <si>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</si>
  <si>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</si>
  <si>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</si>
  <si>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</si>
  <si>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</si>
  <si>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</si>
  <si>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</si>
  <si>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</si>
  <si>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</si>
  <si>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</si>
  <si>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</si>
  <si>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</si>
  <si>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</si>
  <si>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</si>
  <si>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</si>
  <si>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</si>
  <si>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</si>
  <si>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</si>
  <si>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</si>
  <si>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</si>
  <si>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</si>
  <si>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</si>
  <si>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</si>
  <si>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</si>
  <si>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</si>
  <si>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</si>
  <si>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</si>
  <si>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</si>
  <si>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</si>
  <si>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</si>
  <si>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</si>
  <si>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</si>
  <si>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</si>
  <si>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</si>
  <si>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</si>
  <si>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</si>
  <si>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</si>
  <si>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</si>
  <si>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</si>
  <si>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</si>
  <si>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</si>
  <si>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</si>
  <si>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</si>
  <si>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</si>
  <si>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</si>
  <si>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</si>
  <si>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</si>
  <si>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</si>
  <si>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</si>
  <si>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</si>
  <si>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</si>
  <si>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</si>
  <si>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</si>
  <si>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</si>
  <si>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</si>
  <si>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</si>
  <si>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</si>
  <si>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</si>
  <si>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</si>
  <si>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</si>
  <si>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</si>
  <si>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</si>
  <si>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</si>
  <si>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</si>
  <si>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</si>
  <si>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</si>
  <si>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</si>
  <si>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</si>
  <si>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</si>
  <si>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</si>
  <si>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</si>
  <si>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</si>
  <si>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</si>
  <si>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</si>
  <si>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</si>
  <si>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</si>
  <si>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</si>
  <si>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</si>
  <si>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</si>
  <si>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</si>
  <si>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</si>
  <si>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</si>
  <si>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</si>
  <si>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</si>
  <si>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</si>
  <si>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</si>
  <si>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</si>
  <si>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</si>
  <si>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</si>
  <si>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</si>
  <si>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</si>
  <si>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</si>
  <si>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</si>
  <si>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</si>
  <si>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</si>
  <si>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</si>
  <si>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</si>
  <si>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</si>
  <si>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</si>
  <si>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</si>
  <si>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</si>
  <si>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</si>
  <si>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</si>
  <si>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</si>
  <si>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</si>
  <si>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</si>
  <si>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</si>
  <si>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</si>
  <si>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</si>
  <si>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</si>
  <si>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</si>
  <si>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</si>
  <si>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</si>
  <si>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</si>
  <si>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</si>
  <si>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</si>
  <si>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</si>
  <si>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</si>
  <si>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</si>
  <si>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</si>
  <si>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</si>
  <si>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</si>
  <si>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</si>
  <si>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</si>
  <si>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</si>
  <si>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</si>
  <si>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</si>
  <si>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</si>
  <si>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</si>
  <si>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</si>
  <si>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</si>
  <si>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</si>
  <si>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</si>
  <si>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</si>
  <si>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</si>
  <si>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</si>
  <si>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</si>
  <si>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</si>
  <si>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</si>
  <si>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</si>
  <si>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</si>
  <si>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</si>
  <si>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</si>
  <si>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</si>
  <si>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</si>
  <si>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</si>
  <si>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</si>
  <si>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</si>
  <si>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</si>
  <si>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</si>
  <si>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</si>
  <si>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</si>
  <si>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</si>
  <si>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</si>
  <si>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</si>
  <si>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</si>
  <si>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</si>
  <si>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</si>
  <si>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</si>
  <si>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</si>
  <si>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</si>
  <si>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</si>
  <si>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</si>
  <si>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</si>
  <si>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</si>
  <si>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</si>
  <si>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</si>
  <si>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</si>
  <si>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</si>
  <si>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</si>
  <si>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</si>
  <si>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</si>
  <si>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</si>
  <si>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</si>
  <si>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</si>
  <si>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</si>
  <si>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</si>
  <si>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</si>
  <si>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</si>
  <si>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</si>
  <si>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</si>
  <si>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</si>
  <si>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</si>
  <si>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</si>
  <si>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</si>
  <si>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</si>
  <si>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</si>
  <si>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</si>
  <si>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</si>
  <si>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</si>
  <si>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</si>
  <si>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</si>
  <si>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</si>
  <si>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</si>
  <si>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</si>
  <si>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</si>
  <si>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</si>
  <si>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</si>
  <si>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</si>
  <si>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</si>
  <si>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</si>
  <si>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</si>
  <si>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</si>
  <si>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</si>
  <si>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</si>
  <si>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</si>
  <si>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</si>
  <si>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</si>
  <si>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</si>
  <si>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</si>
  <si>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</si>
  <si>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</si>
  <si>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</si>
  <si>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</si>
  <si>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</si>
  <si>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</si>
  <si>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</si>
  <si>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</si>
  <si>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</si>
  <si>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</si>
  <si>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</si>
  <si>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</si>
  <si>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</si>
  <si>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</si>
  <si>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</si>
  <si>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</si>
  <si>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</si>
  <si>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</si>
  <si>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</si>
  <si>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</si>
  <si>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</si>
  <si>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</si>
  <si>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</si>
  <si>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</si>
  <si>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</si>
  <si>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</si>
  <si>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</si>
  <si>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</si>
  <si>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</si>
  <si>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</si>
  <si>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</si>
  <si>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</si>
  <si>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</si>
  <si>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</si>
  <si>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</si>
  <si>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</si>
  <si>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</si>
  <si>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</si>
  <si>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</si>
  <si>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</si>
  <si>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</si>
  <si>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</si>
  <si>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</si>
  <si>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</si>
  <si>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</si>
  <si>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</si>
  <si>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</si>
  <si>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</si>
  <si>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</si>
  <si>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</si>
  <si>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</si>
  <si>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</si>
  <si>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</si>
  <si>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</si>
  <si>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</si>
  <si>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</si>
  <si>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</si>
  <si>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</si>
  <si>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</si>
  <si>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</si>
  <si>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</si>
  <si>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</si>
  <si>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</si>
  <si>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</si>
  <si>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</si>
  <si>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</si>
  <si>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</si>
  <si>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</si>
  <si>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</si>
  <si>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</si>
  <si>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</si>
  <si>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</si>
  <si>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</si>
  <si>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</si>
  <si>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</si>
  <si>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</si>
  <si>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</si>
  <si>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</si>
  <si>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</si>
  <si>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</si>
  <si>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</si>
  <si>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</si>
  <si>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</si>
  <si>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</si>
  <si>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</si>
  <si>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</si>
  <si>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</si>
  <si>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</si>
  <si>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</si>
  <si>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</si>
  <si>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</si>
  <si>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</si>
  <si>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</si>
  <si>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</si>
  <si>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</si>
  <si>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</si>
  <si>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</si>
  <si>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</si>
  <si>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</si>
  <si>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</si>
  <si>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</si>
  <si>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</si>
  <si>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</si>
  <si>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</si>
  <si>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</si>
  <si>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</si>
  <si>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</si>
  <si>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</si>
  <si>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</si>
  <si>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</si>
  <si>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</si>
  <si>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</si>
  <si>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</si>
  <si>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</si>
  <si>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</si>
  <si>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</si>
  <si>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</si>
  <si>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</si>
  <si>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</si>
  <si>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</si>
  <si>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</si>
  <si>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</si>
  <si>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</si>
  <si>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</si>
  <si>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</si>
  <si>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</si>
  <si>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</si>
  <si>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</si>
  <si>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</si>
  <si>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</si>
  <si>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</si>
  <si>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</si>
  <si>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</si>
  <si>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</si>
  <si>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</si>
  <si>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</si>
  <si>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</si>
  <si>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</si>
  <si>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</si>
  <si>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</si>
  <si>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</si>
  <si>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</si>
  <si>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</si>
  <si>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</si>
  <si>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</si>
  <si>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</si>
  <si>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</si>
  <si>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</si>
  <si>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</si>
  <si>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</si>
  <si>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</si>
  <si>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</si>
  <si>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</si>
  <si>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</si>
  <si>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</si>
  <si>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</si>
  <si>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</si>
  <si>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</si>
  <si>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</si>
  <si>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</si>
  <si>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</si>
  <si>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</si>
  <si>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</si>
  <si>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</si>
  <si>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</si>
  <si>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</si>
  <si>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</si>
  <si>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</si>
  <si>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</si>
  <si>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</si>
  <si>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</si>
  <si>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</si>
  <si>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</si>
  <si>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</si>
  <si>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</si>
  <si>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</si>
  <si>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</si>
  <si>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</si>
  <si>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</si>
  <si>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</si>
  <si>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</si>
  <si>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</si>
  <si>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</si>
  <si>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</si>
  <si>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</si>
  <si>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</si>
  <si>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</si>
  <si>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</si>
  <si>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</si>
  <si>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</si>
  <si>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</si>
  <si>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</si>
  <si>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</si>
  <si>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</si>
  <si>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</si>
  <si>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</si>
  <si>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</si>
  <si>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</si>
  <si>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</si>
  <si>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</si>
  <si>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</si>
  <si>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</si>
  <si>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</si>
  <si>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</si>
  <si>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</si>
  <si>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</si>
  <si>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</si>
  <si>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</si>
  <si>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</si>
  <si>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</si>
  <si>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</si>
  <si>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</si>
  <si>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</si>
  <si>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</si>
  <si>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</si>
  <si>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</si>
  <si>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</si>
  <si>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</si>
  <si>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</si>
  <si>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</si>
  <si>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</si>
  <si>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</si>
  <si>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</si>
  <si>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</si>
  <si>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</si>
  <si>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</si>
  <si>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</si>
  <si>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</si>
  <si>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</si>
  <si>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</si>
  <si>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</si>
  <si>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</si>
  <si>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</si>
  <si>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</si>
  <si>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</si>
  <si>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</si>
  <si>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</si>
  <si>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</si>
  <si>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</si>
  <si>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</si>
  <si>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</si>
  <si>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</si>
  <si>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</si>
  <si>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</si>
  <si>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</si>
  <si>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</si>
  <si>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</si>
  <si>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</si>
  <si>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</si>
  <si>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</si>
  <si>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</si>
  <si>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</si>
  <si>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</si>
  <si>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</si>
  <si>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</si>
  <si>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</si>
  <si>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</si>
  <si>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</si>
  <si>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</si>
  <si>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</si>
  <si>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</si>
  <si>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</si>
  <si>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</si>
  <si>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</si>
  <si>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</si>
  <si>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</si>
  <si>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</si>
  <si>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</si>
  <si>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</si>
  <si>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</si>
  <si>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</si>
  <si>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</si>
  <si>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</si>
  <si>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</si>
  <si>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</si>
  <si>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</si>
  <si>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</si>
  <si>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</si>
  <si>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</si>
  <si>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</si>
  <si>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</si>
  <si>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</si>
  <si>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</si>
  <si>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</si>
  <si>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</si>
  <si>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</si>
  <si>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</si>
  <si>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</si>
  <si>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</si>
  <si>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</si>
  <si>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</si>
  <si>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</si>
  <si>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</si>
  <si>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</si>
  <si>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</si>
  <si>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</si>
  <si>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</si>
  <si>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</si>
  <si>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</si>
  <si>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</si>
  <si>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</si>
  <si>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</si>
  <si>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</si>
  <si>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</si>
  <si>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</si>
  <si>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</si>
  <si>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</si>
  <si>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</si>
  <si>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</si>
  <si>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</si>
  <si>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</si>
  <si>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</si>
  <si>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</si>
  <si>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</si>
  <si>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</si>
  <si>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</si>
  <si>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</si>
  <si>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</si>
  <si>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</si>
  <si>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</si>
  <si>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</si>
  <si>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</si>
  <si>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</si>
  <si>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</si>
  <si>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</si>
  <si>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</si>
  <si>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</si>
  <si>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</si>
  <si>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</si>
  <si>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</si>
  <si>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</si>
  <si>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</si>
  <si>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</si>
  <si>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</si>
  <si>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</si>
  <si>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</si>
  <si>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</si>
  <si>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</si>
  <si>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</si>
  <si>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</si>
  <si>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</si>
  <si>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</si>
  <si>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</si>
  <si>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</si>
  <si>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</si>
  <si>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</si>
  <si>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</si>
  <si>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</si>
  <si>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</si>
  <si>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</si>
  <si>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</si>
  <si>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</si>
  <si>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</si>
  <si>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</si>
  <si>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</si>
  <si>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</si>
  <si>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</si>
  <si>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</si>
  <si>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</si>
  <si>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</si>
  <si>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</si>
  <si>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</si>
  <si>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</si>
  <si>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</si>
  <si>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</si>
  <si>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</si>
  <si>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</si>
  <si>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</si>
  <si>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</si>
  <si>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</si>
  <si>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</si>
  <si>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</si>
  <si>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</si>
  <si>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</si>
  <si>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</si>
  <si>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</si>
  <si>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</si>
  <si>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</si>
  <si>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</si>
  <si>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</si>
  <si>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</si>
  <si>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</si>
  <si>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</si>
  <si>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</si>
  <si>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</si>
  <si>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</si>
  <si>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</si>
  <si>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</si>
  <si>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</si>
  <si>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</si>
  <si>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</si>
  <si>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</si>
  <si>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</si>
  <si>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</si>
  <si>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</si>
  <si>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</si>
  <si>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</si>
  <si>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</si>
  <si>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</si>
  <si>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</si>
  <si>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</si>
  <si>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</si>
  <si>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</si>
  <si>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</si>
  <si>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</si>
  <si>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</si>
  <si>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</si>
  <si>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</si>
  <si>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</si>
  <si>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</si>
  <si>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</si>
  <si>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</si>
  <si>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</si>
  <si>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</si>
  <si>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</si>
  <si>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</si>
  <si>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</si>
  <si>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</si>
  <si>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</si>
  <si>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</si>
  <si>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</si>
  <si>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</si>
  <si>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</si>
  <si>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</si>
  <si>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</si>
  <si>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</si>
  <si>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</si>
  <si>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</si>
  <si>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</si>
  <si>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</si>
  <si>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</si>
  <si>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</si>
  <si>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</si>
  <si>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</si>
  <si>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</si>
  <si>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</si>
  <si>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</si>
  <si>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</si>
  <si>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</si>
  <si>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</si>
  <si>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</si>
  <si>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</si>
  <si>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</si>
  <si>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</si>
  <si>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</si>
  <si>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</si>
  <si>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</si>
  <si>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</si>
  <si>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</si>
  <si>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</si>
  <si>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</si>
  <si>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</si>
  <si>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</si>
  <si>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</si>
  <si>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</si>
  <si>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</si>
  <si>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</si>
  <si>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</si>
  <si>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</si>
  <si>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</si>
  <si>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</si>
  <si>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</si>
  <si>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</si>
  <si>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</si>
  <si>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</si>
  <si>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</si>
  <si>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</si>
  <si>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</si>
  <si>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</si>
  <si>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</si>
  <si>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</si>
  <si>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</si>
  <si>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</si>
  <si>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</si>
  <si>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</si>
  <si>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</si>
  <si>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</si>
  <si>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</si>
  <si>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</si>
  <si>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</si>
  <si>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</si>
  <si>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</si>
  <si>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</si>
  <si>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</si>
  <si>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</si>
  <si>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</si>
  <si>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</si>
  <si>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</si>
  <si>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</si>
  <si>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</si>
  <si>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</si>
  <si>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</si>
  <si>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</si>
  <si>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</si>
  <si>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</si>
  <si>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</si>
  <si>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</si>
  <si>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</si>
  <si>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</si>
  <si>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</si>
  <si>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</si>
  <si>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</si>
  <si>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</si>
  <si>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</si>
  <si>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</si>
  <si>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</si>
  <si>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</si>
  <si>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</si>
  <si>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</si>
  <si>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</si>
  <si>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</si>
  <si>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</si>
  <si>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</si>
  <si>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</si>
  <si>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</si>
  <si>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</si>
  <si>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</si>
  <si>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</si>
  <si>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</si>
  <si>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</si>
  <si>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</si>
  <si>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</si>
  <si>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</si>
  <si>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</si>
  <si>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</si>
  <si>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</si>
  <si>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</si>
  <si>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</si>
  <si>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</si>
  <si>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</si>
  <si>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</si>
  <si>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</si>
  <si>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</si>
  <si>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</si>
  <si>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</si>
  <si>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</si>
  <si>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</si>
  <si>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</si>
  <si>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</si>
  <si>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</si>
  <si>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</si>
  <si>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</si>
  <si>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</si>
  <si>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</si>
  <si>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</si>
  <si>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</si>
  <si>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</si>
  <si>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</si>
  <si>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</si>
  <si>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</si>
  <si>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</si>
  <si>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</si>
  <si>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</si>
  <si>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</si>
  <si>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</si>
  <si>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</si>
  <si>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</si>
  <si>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</si>
  <si>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</si>
  <si>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</si>
  <si>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</si>
  <si>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</si>
  <si>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</si>
  <si>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</si>
  <si>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</si>
  <si>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</si>
  <si>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</si>
  <si>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</si>
  <si>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</si>
  <si>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</si>
  <si>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</si>
  <si>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</si>
  <si>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</si>
  <si>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</si>
  <si>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</si>
  <si>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</si>
  <si>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</si>
  <si>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</si>
  <si>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</si>
  <si>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</si>
  <si>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</si>
  <si>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</si>
  <si>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</si>
  <si>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</si>
  <si>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</si>
  <si>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</si>
  <si>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</si>
  <si>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</si>
  <si>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</si>
  <si>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</si>
  <si>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</si>
  <si>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</si>
  <si>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</si>
  <si>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</si>
  <si>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</si>
  <si>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</si>
  <si>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</si>
  <si>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</si>
  <si>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</si>
  <si>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</si>
  <si>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</si>
  <si>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</si>
  <si>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</si>
  <si>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</si>
  <si>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</si>
  <si>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</si>
  <si>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</si>
  <si>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</si>
  <si>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</si>
  <si>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</si>
  <si>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</si>
  <si>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</si>
  <si>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</si>
  <si>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</si>
  <si>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</si>
  <si>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</si>
  <si>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</si>
  <si>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</si>
  <si>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</si>
  <si>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</si>
  <si>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</si>
  <si>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</si>
  <si>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</si>
  <si>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</si>
  <si>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</si>
  <si>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</si>
  <si>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</si>
  <si>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</si>
  <si>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</si>
  <si>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</si>
  <si>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</si>
  <si>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</si>
  <si>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</si>
  <si>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</si>
  <si>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</si>
  <si>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</si>
  <si>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</si>
  <si>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</si>
  <si>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</si>
  <si>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</si>
  <si>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</si>
  <si>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</si>
  <si>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</si>
  <si>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</si>
  <si>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</si>
  <si>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</si>
  <si>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</si>
  <si>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</si>
  <si>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</si>
  <si>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</si>
  <si>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</si>
  <si>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</si>
  <si>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</si>
  <si>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</si>
  <si>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</si>
  <si>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</si>
  <si>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</si>
  <si>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</si>
  <si>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</si>
  <si>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</si>
  <si>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</si>
  <si>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</si>
  <si>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</si>
  <si>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</si>
  <si>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</si>
  <si>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</si>
  <si>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</si>
  <si>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</si>
  <si>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</si>
  <si>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</si>
  <si>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</si>
  <si>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</si>
  <si>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</si>
  <si>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</si>
  <si>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</si>
  <si>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</si>
  <si>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</si>
  <si>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</si>
  <si>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</si>
  <si>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</si>
  <si>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</si>
  <si>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</si>
  <si>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</si>
  <si>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</si>
  <si>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</si>
  <si>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</si>
  <si>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</si>
  <si>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</si>
  <si>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</si>
  <si>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</si>
  <si>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</si>
  <si>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</si>
  <si>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</si>
  <si>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</si>
  <si>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</si>
  <si>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</si>
  <si>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</si>
  <si>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</si>
  <si>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</si>
  <si>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</si>
  <si>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</si>
  <si>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</si>
  <si>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</si>
  <si>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</si>
  <si>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</si>
  <si>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</si>
  <si>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</si>
  <si>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</si>
  <si>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</si>
  <si>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</si>
  <si>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</si>
  <si>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</si>
  <si>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</si>
  <si>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</si>
  <si>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</si>
  <si>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</si>
  <si>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</si>
  <si>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</si>
  <si>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</si>
  <si>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</si>
  <si>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</si>
  <si>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</si>
  <si>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</si>
  <si>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</si>
  <si>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</si>
  <si>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</si>
  <si>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</si>
  <si>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</si>
  <si>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</si>
  <si>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</si>
  <si>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</si>
  <si>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</si>
  <si>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</si>
  <si>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</si>
  <si>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</si>
  <si>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</si>
  <si>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</si>
  <si>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</si>
  <si>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</si>
  <si>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</si>
  <si>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</si>
  <si>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</si>
  <si>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</si>
  <si>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</si>
  <si>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</si>
  <si>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</si>
  <si>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</si>
  <si>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</si>
  <si>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</si>
  <si>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</si>
  <si>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</si>
  <si>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</si>
  <si>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</si>
  <si>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</si>
  <si>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</si>
  <si>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</si>
  <si>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</si>
  <si>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</si>
  <si>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</si>
  <si>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</si>
  <si>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</si>
  <si>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</si>
  <si>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</si>
  <si>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</si>
  <si>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</si>
  <si>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</si>
  <si>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</si>
  <si>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</si>
  <si>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</si>
  <si>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</si>
  <si>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</si>
  <si>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</si>
  <si>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</si>
  <si>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</si>
  <si>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</si>
  <si>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</si>
  <si>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</si>
  <si>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</si>
  <si>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</si>
  <si>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</si>
  <si>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</si>
  <si>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</si>
  <si>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</si>
  <si>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</si>
  <si>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</si>
  <si>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</si>
  <si>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</si>
  <si>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</si>
  <si>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</si>
  <si>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</si>
  <si>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</si>
  <si>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</si>
  <si>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</si>
  <si>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</si>
  <si>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</si>
  <si>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</si>
  <si>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</si>
  <si>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</si>
  <si>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</si>
  <si>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</si>
  <si>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</si>
  <si>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</si>
  <si>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</si>
  <si>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</si>
  <si>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</si>
  <si>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</si>
  <si>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</si>
  <si>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</si>
  <si>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</si>
  <si>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</si>
  <si>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</si>
  <si>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</si>
  <si>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</si>
  <si>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</si>
  <si>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</si>
  <si>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</si>
  <si>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</si>
  <si>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</si>
  <si>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</si>
  <si>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</si>
  <si>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</si>
  <si>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</si>
  <si>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</si>
  <si>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</si>
  <si>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</si>
  <si>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</si>
  <si>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</si>
  <si>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</si>
  <si>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</si>
  <si>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</si>
  <si>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</si>
  <si>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</si>
  <si>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</si>
  <si>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</si>
  <si>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</si>
  <si>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</si>
  <si>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</si>
  <si>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</si>
  <si>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</si>
  <si>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</si>
  <si>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</si>
  <si>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</si>
  <si>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</si>
  <si>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</si>
  <si>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</si>
  <si>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</si>
  <si>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</si>
  <si>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</si>
  <si>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</si>
  <si>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</si>
  <si>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</si>
  <si>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</si>
  <si>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</si>
  <si>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</si>
  <si>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</si>
  <si>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</si>
  <si>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</si>
  <si>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</si>
  <si>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</si>
  <si>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</si>
  <si>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</si>
  <si>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</si>
  <si>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</si>
  <si>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</si>
  <si>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</si>
  <si>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</si>
  <si>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</si>
  <si>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</si>
  <si>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</si>
  <si>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</si>
  <si>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</si>
  <si>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</si>
  <si>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</si>
  <si>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</si>
  <si>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</si>
  <si>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</si>
  <si>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</si>
  <si>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</si>
  <si>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</si>
  <si>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</si>
  <si>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</si>
  <si>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</si>
  <si>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</si>
  <si>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</si>
  <si>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</si>
  <si>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</si>
  <si>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</si>
  <si>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</si>
  <si>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</si>
  <si>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</si>
  <si>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</si>
  <si>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</si>
  <si>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</si>
  <si>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</si>
  <si>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</si>
  <si>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</si>
  <si>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</si>
  <si>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</si>
  <si>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</si>
  <si>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</si>
  <si>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</si>
  <si>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</si>
  <si>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</si>
  <si>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</si>
  <si>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</si>
  <si>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</si>
  <si>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</si>
  <si>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</si>
  <si>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</si>
  <si>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</si>
  <si>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</si>
  <si>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</si>
  <si>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</si>
  <si>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</si>
  <si>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</si>
  <si>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</si>
  <si>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</si>
  <si>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</si>
  <si>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</si>
  <si>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</si>
  <si>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</si>
  <si>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</si>
  <si>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</si>
  <si>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</si>
  <si>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</si>
  <si>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</si>
  <si>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</si>
  <si>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</si>
  <si>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</si>
  <si>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</si>
  <si>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</si>
  <si>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</si>
  <si>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</si>
  <si>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</si>
  <si>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</si>
  <si>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</si>
  <si>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</si>
  <si>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</si>
  <si>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</si>
  <si>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</si>
  <si>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</si>
  <si>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</si>
  <si>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</si>
  <si>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</si>
  <si>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</si>
  <si>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</si>
  <si>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</si>
  <si>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</si>
  <si>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</si>
  <si>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</si>
  <si>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</si>
  <si>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</si>
  <si>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</si>
  <si>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</si>
  <si>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</si>
  <si>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</si>
  <si>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</si>
  <si>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</si>
  <si>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</si>
  <si>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</si>
  <si>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</si>
  <si>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</si>
  <si>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</si>
  <si>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</si>
  <si>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</si>
  <si>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</si>
  <si>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</si>
  <si>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</si>
  <si>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</si>
  <si>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</si>
  <si>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</si>
  <si>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</si>
  <si>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</si>
  <si>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</si>
  <si>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</si>
  <si>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</si>
  <si>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</si>
  <si>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</si>
  <si>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</si>
  <si>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</si>
  <si>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</si>
  <si>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</si>
  <si>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</si>
  <si>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</si>
  <si>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</si>
  <si>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</si>
  <si>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</si>
  <si>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</si>
  <si>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</si>
  <si>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</si>
  <si>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</si>
  <si>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</si>
  <si>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</si>
  <si>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</si>
  <si>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</si>
  <si>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</si>
  <si>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</si>
  <si>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</si>
  <si>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</si>
  <si>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</si>
  <si>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</si>
  <si>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</si>
  <si>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</si>
  <si>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</si>
  <si>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</si>
  <si>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</si>
  <si>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</si>
  <si>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</si>
  <si>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</si>
  <si>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</si>
  <si>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</si>
  <si>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</si>
  <si>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</si>
  <si>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</si>
  <si>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</si>
  <si>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</si>
  <si>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</si>
  <si>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</si>
  <si>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</si>
  <si>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</si>
  <si>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</si>
  <si>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</si>
  <si>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</si>
  <si>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</si>
  <si>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</si>
  <si>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</si>
  <si>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</si>
  <si>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</si>
  <si>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</si>
  <si>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</si>
  <si>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</si>
  <si>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</si>
  <si>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</si>
  <si>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</si>
  <si>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</si>
  <si>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</si>
  <si>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</si>
  <si>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</si>
  <si>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</si>
  <si>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</si>
  <si>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</si>
  <si>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</si>
  <si>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</si>
  <si>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</si>
  <si>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</si>
  <si>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</si>
  <si>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</si>
  <si>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</si>
  <si>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</si>
  <si>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</si>
  <si>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</si>
  <si>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</si>
  <si>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</si>
  <si>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</si>
  <si>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</si>
  <si>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</si>
  <si>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</si>
  <si>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</si>
  <si>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</si>
  <si>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</si>
  <si>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</si>
  <si>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</si>
  <si>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</si>
  <si>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</si>
  <si>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</si>
  <si>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</si>
  <si>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</si>
  <si>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</si>
  <si>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</si>
  <si>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</si>
  <si>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</si>
  <si>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</si>
  <si>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</si>
  <si>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</si>
  <si>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</si>
  <si>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</si>
  <si>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</si>
  <si>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</si>
  <si>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</si>
  <si>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</si>
  <si>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</si>
  <si>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</si>
  <si>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</si>
  <si>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</si>
  <si>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</si>
  <si>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</si>
  <si>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</si>
  <si>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</si>
  <si>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</si>
  <si>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</si>
  <si>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</si>
  <si>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</si>
  <si>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</si>
  <si>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</si>
  <si>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</si>
  <si>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</si>
  <si>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</si>
  <si>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</si>
  <si>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</si>
  <si>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</si>
  <si>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</si>
  <si>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</si>
  <si>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</si>
  <si>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</si>
  <si>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</si>
  <si>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</si>
  <si>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</si>
  <si>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</si>
  <si>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</si>
  <si>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</si>
  <si>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</si>
  <si>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</si>
  <si>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</si>
  <si>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</si>
  <si>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</si>
  <si>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</si>
  <si>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</si>
  <si>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</si>
  <si>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</si>
  <si>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</si>
  <si>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</si>
  <si>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</si>
  <si>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</si>
  <si>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</si>
  <si>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</si>
  <si>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</si>
  <si>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</si>
  <si>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</si>
  <si>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</si>
  <si>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</si>
  <si>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</si>
  <si>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</si>
  <si>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</si>
  <si>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</si>
  <si>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</si>
  <si>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</si>
  <si>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</si>
  <si>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</si>
  <si>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</si>
  <si>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</si>
  <si>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</si>
  <si>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</si>
  <si>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</si>
  <si>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</si>
  <si>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</si>
  <si>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</si>
  <si>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</si>
  <si>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</si>
  <si>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</si>
  <si>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</si>
  <si>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</si>
  <si>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</si>
  <si>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</si>
  <si>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</si>
  <si>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</si>
  <si>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</si>
  <si>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</si>
  <si>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</si>
  <si>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</si>
  <si>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</si>
  <si>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</si>
  <si>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</si>
  <si>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</si>
  <si>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</si>
  <si>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</si>
  <si>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</si>
  <si>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</si>
  <si>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</si>
  <si>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</si>
  <si>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</si>
  <si>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</si>
  <si>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</si>
  <si>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</si>
  <si>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</si>
  <si>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</si>
  <si>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</si>
  <si>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</si>
  <si>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</si>
  <si>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</si>
  <si>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</si>
  <si>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</si>
  <si>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</si>
  <si>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</si>
  <si>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</si>
  <si>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</si>
  <si>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</si>
  <si>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</si>
  <si>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</si>
  <si>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</si>
  <si>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</si>
  <si>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</si>
  <si>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</si>
  <si>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</si>
  <si>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</si>
  <si>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</si>
  <si>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</si>
  <si>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</si>
  <si>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</si>
  <si>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</si>
  <si>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</si>
  <si>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</si>
  <si>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</si>
  <si>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</si>
  <si>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</si>
  <si>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</si>
  <si>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</si>
  <si>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</si>
  <si>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</si>
  <si>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</si>
  <si>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</si>
  <si>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</si>
  <si>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</si>
  <si>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</si>
  <si>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</si>
  <si>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</si>
  <si>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</si>
  <si>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</si>
  <si>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</si>
  <si>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</si>
  <si>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</si>
  <si>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</si>
  <si>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</si>
  <si>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</si>
  <si>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</si>
  <si>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</si>
  <si>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</si>
  <si>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</si>
  <si>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</si>
  <si>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</si>
  <si>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</si>
  <si>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</si>
  <si>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</si>
  <si>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</si>
  <si>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</si>
  <si>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</si>
  <si>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</si>
  <si>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</si>
  <si>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</si>
  <si>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</si>
  <si>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</si>
  <si>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</si>
  <si>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</si>
  <si>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</si>
  <si>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</si>
  <si>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</si>
  <si>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</si>
  <si>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</si>
  <si>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</si>
  <si>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</si>
  <si>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</si>
  <si>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</si>
  <si>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</si>
  <si>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</si>
  <si>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</si>
  <si>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</si>
  <si>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</si>
  <si>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</si>
  <si>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</si>
  <si>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</si>
  <si>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</si>
  <si>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</si>
  <si>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</si>
  <si>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</si>
  <si>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</si>
  <si>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</si>
  <si>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</si>
  <si>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</si>
  <si>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</si>
  <si>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</si>
  <si>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</si>
  <si>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</si>
  <si>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</si>
  <si>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</si>
  <si>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</si>
  <si>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</si>
  <si>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</si>
  <si>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</si>
  <si>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</si>
  <si>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</si>
  <si>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</si>
  <si>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</si>
  <si>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</si>
  <si>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</si>
  <si>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</si>
  <si>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</si>
  <si>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</si>
  <si>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</si>
  <si>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</si>
  <si>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</si>
  <si>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</si>
  <si>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</si>
  <si>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</si>
  <si>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</si>
  <si>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</si>
  <si>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</si>
  <si>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</si>
  <si>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</si>
  <si>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</si>
  <si>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</si>
  <si>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</si>
  <si>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</si>
  <si>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</si>
  <si>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</si>
  <si>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</si>
  <si>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</si>
  <si>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</si>
  <si>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</si>
  <si>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</si>
  <si>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</si>
  <si>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</si>
  <si>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</si>
  <si>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</si>
  <si>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</si>
  <si>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</si>
  <si>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</si>
  <si>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</si>
  <si>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</si>
  <si>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</si>
  <si>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</si>
  <si>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</si>
  <si>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</si>
  <si>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</si>
  <si>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</si>
  <si>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</si>
  <si>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</si>
  <si>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</si>
  <si>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</si>
  <si>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</si>
  <si>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</si>
  <si>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</si>
  <si>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</si>
  <si>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</si>
  <si>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</si>
  <si>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</si>
  <si>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</si>
  <si>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</si>
  <si>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</si>
  <si>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</si>
  <si>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</si>
  <si>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</si>
  <si>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</si>
  <si>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</si>
  <si>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</si>
  <si>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</si>
  <si>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</si>
  <si>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</si>
  <si>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</si>
  <si>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</si>
  <si>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</si>
  <si>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</si>
  <si>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</si>
  <si>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</si>
  <si>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</si>
  <si>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</si>
  <si>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</si>
  <si>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</si>
  <si>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</si>
  <si>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</si>
  <si>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</si>
  <si>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</si>
  <si>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</si>
  <si>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</si>
  <si>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</si>
  <si>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</si>
  <si>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</si>
  <si>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</si>
  <si>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</si>
  <si>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</si>
  <si>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</si>
  <si>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</si>
  <si>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</si>
  <si>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</si>
  <si>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</si>
  <si>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</si>
  <si>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</si>
  <si>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</si>
  <si>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</si>
  <si>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</si>
  <si>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</si>
  <si>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</si>
  <si>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</si>
  <si>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</si>
  <si>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</si>
  <si>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</si>
  <si>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</si>
  <si>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</si>
  <si>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</si>
  <si>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</si>
  <si>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</si>
  <si>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</si>
  <si>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</si>
  <si>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</si>
  <si>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</si>
  <si>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</si>
  <si>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</si>
  <si>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</si>
  <si>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</si>
  <si>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</si>
  <si>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</si>
  <si>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</si>
  <si>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</si>
  <si>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</si>
  <si>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</si>
  <si>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</si>
  <si>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</si>
  <si>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</si>
  <si>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</si>
  <si>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</si>
  <si>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</si>
  <si>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</si>
  <si>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</si>
  <si>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</si>
  <si>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</si>
  <si>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</si>
  <si>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</si>
  <si>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</si>
  <si>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</si>
  <si>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</si>
  <si>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</si>
  <si>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</si>
  <si>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</si>
  <si>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</si>
  <si>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</si>
  <si>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</si>
  <si>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</si>
  <si>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</si>
  <si>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</si>
  <si>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</si>
  <si>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</si>
  <si>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</si>
  <si>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</si>
  <si>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</si>
  <si>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</si>
  <si>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</si>
  <si>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</si>
  <si>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</si>
  <si>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</si>
  <si>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</si>
  <si>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</si>
  <si>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</si>
  <si>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</si>
  <si>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</si>
  <si>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</si>
  <si>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</si>
  <si>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</si>
  <si>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</si>
  <si>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</si>
  <si>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</si>
  <si>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</si>
  <si>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</si>
  <si>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</si>
  <si>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</si>
  <si>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</si>
  <si>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</si>
  <si>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</si>
  <si>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</si>
  <si>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</si>
  <si>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</si>
  <si>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</si>
  <si>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</si>
  <si>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</si>
  <si>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</si>
  <si>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</si>
  <si>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</si>
  <si>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</si>
  <si>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</si>
  <si>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</si>
  <si>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</si>
  <si>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</si>
  <si>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</si>
  <si>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</si>
  <si>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</si>
  <si>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</si>
  <si>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</si>
  <si>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</si>
  <si>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</si>
  <si>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</si>
  <si>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</si>
  <si>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</si>
  <si>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</si>
  <si>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</si>
  <si>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</si>
  <si>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</si>
  <si>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</si>
  <si>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</si>
  <si>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</si>
  <si>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</si>
  <si>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</si>
  <si>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</si>
  <si>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</si>
  <si>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</si>
  <si>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</si>
  <si>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</si>
  <si>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</si>
  <si>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</si>
  <si>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</si>
  <si>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</si>
  <si>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</si>
  <si>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</si>
  <si>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</si>
  <si>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</si>
  <si>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</si>
  <si>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</si>
  <si>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</si>
  <si>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</si>
  <si>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</si>
  <si>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</si>
  <si>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</si>
  <si>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</si>
  <si>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</si>
  <si>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</si>
  <si>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</si>
  <si>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</si>
  <si>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</si>
  <si>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</si>
  <si>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</si>
  <si>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</si>
  <si>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</si>
  <si>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</si>
  <si>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</si>
  <si>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</si>
  <si>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</si>
  <si>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</si>
  <si>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</si>
  <si>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</si>
  <si>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</si>
  <si>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</si>
  <si>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</si>
  <si>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</si>
  <si>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</si>
  <si>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</si>
  <si>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</si>
  <si>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</si>
  <si>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</si>
  <si>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</si>
  <si>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</si>
  <si>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</si>
  <si>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</si>
  <si>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</si>
  <si>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</si>
  <si>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</si>
  <si>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</si>
  <si>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</si>
  <si>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</si>
  <si>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</si>
  <si>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</si>
  <si>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</si>
  <si>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</si>
  <si>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</si>
  <si>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</si>
  <si>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</si>
  <si>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</si>
  <si>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</si>
  <si>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</si>
  <si>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</si>
  <si>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</si>
  <si>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</si>
  <si>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</si>
  <si>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</si>
  <si>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</si>
  <si>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</si>
  <si>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</si>
  <si>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</si>
  <si>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</si>
  <si>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</si>
  <si>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</si>
  <si>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</si>
  <si>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</si>
  <si>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</si>
  <si>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</si>
  <si>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</si>
  <si>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</si>
  <si>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</si>
  <si>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</si>
  <si>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</si>
  <si>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</si>
  <si>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</si>
  <si>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</si>
  <si>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</si>
  <si>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</si>
  <si>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</si>
  <si>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</si>
  <si>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</si>
  <si>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</si>
  <si>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</si>
  <si>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</si>
  <si>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</si>
  <si>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</si>
  <si>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</si>
  <si>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</si>
  <si>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</si>
  <si>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</si>
  <si>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</si>
  <si>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</si>
  <si>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</si>
  <si>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</si>
  <si>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</si>
  <si>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</si>
  <si>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</si>
  <si>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</si>
  <si>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</si>
  <si>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</si>
  <si>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</si>
  <si>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</si>
  <si>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</si>
  <si>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</si>
  <si>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</si>
  <si>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</si>
  <si>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</si>
  <si>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</si>
  <si>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</si>
  <si>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</si>
  <si>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</si>
  <si>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</si>
  <si>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</si>
  <si>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</si>
  <si>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</si>
  <si>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</si>
  <si>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</si>
  <si>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</si>
  <si>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</si>
  <si>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</si>
  <si>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</si>
  <si>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</si>
  <si>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</si>
  <si>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</si>
  <si>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</si>
  <si>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</si>
  <si>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</si>
  <si>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</si>
  <si>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</si>
  <si>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</si>
  <si>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</si>
  <si>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</si>
  <si>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</si>
  <si>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</si>
  <si>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</si>
  <si>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</si>
  <si>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</si>
  <si>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</si>
  <si>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</si>
  <si>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</si>
  <si>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</si>
  <si>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</si>
  <si>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</si>
  <si>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</si>
  <si>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</si>
  <si>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</si>
  <si>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</si>
  <si>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</si>
  <si>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</si>
  <si>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</si>
  <si>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</si>
  <si>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</si>
  <si>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</si>
  <si>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</si>
  <si>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</si>
  <si>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</si>
  <si>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</si>
  <si>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</si>
  <si>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</si>
  <si>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</si>
  <si>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</si>
  <si>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</si>
  <si>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</si>
  <si>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</si>
  <si>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</si>
  <si>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</si>
  <si>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</si>
  <si>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</si>
  <si>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</si>
  <si>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</si>
  <si>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</si>
  <si>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</si>
  <si>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</si>
  <si>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</si>
  <si>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</si>
  <si>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</si>
  <si>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</si>
  <si>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</si>
  <si>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</si>
  <si>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</si>
  <si>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</si>
  <si>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</si>
  <si>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</si>
  <si>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</si>
  <si>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</si>
  <si>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</si>
  <si>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</si>
  <si>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</si>
  <si>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</si>
  <si>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</si>
  <si>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</si>
  <si>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</si>
  <si>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</si>
  <si>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</si>
  <si>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</si>
  <si>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</si>
  <si>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</si>
  <si>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</si>
  <si>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</si>
  <si>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</si>
  <si>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</si>
  <si>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</si>
  <si>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</si>
  <si>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</si>
  <si>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</si>
  <si>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</si>
  <si>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</si>
  <si>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</si>
  <si>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</si>
  <si>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</si>
  <si>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</si>
  <si>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</si>
  <si>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</si>
  <si>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</si>
  <si>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</si>
  <si>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</si>
  <si>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</si>
  <si>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</si>
  <si>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</si>
  <si>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</si>
  <si>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</si>
  <si>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</si>
  <si>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</si>
  <si>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</si>
  <si>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</si>
  <si>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</si>
  <si>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</si>
  <si>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</si>
  <si>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</si>
  <si>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</si>
  <si>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</si>
  <si>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</si>
  <si>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</si>
  <si>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</si>
  <si>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</si>
  <si>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</si>
  <si>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</si>
  <si>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</si>
  <si>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</si>
  <si>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</si>
  <si>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</si>
  <si>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</si>
  <si>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</si>
  <si>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</si>
  <si>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</si>
  <si>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</si>
  <si>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</si>
  <si>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</si>
  <si>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</si>
  <si>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</si>
  <si>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</si>
  <si>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</si>
  <si>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</si>
  <si>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</si>
  <si>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</si>
  <si>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</si>
  <si>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</si>
  <si>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</si>
  <si>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</si>
  <si>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</si>
  <si>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</si>
  <si>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</si>
  <si>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</si>
  <si>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</si>
  <si>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</si>
  <si>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</si>
  <si>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</si>
  <si>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</si>
  <si>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</si>
  <si>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</si>
  <si>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</si>
  <si>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</si>
  <si>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</si>
  <si>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</si>
  <si>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</si>
  <si>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</si>
  <si>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</si>
  <si>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</si>
  <si>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</si>
  <si>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</si>
  <si>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</si>
  <si>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</si>
  <si>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</si>
  <si>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</si>
  <si>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</si>
  <si>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</si>
  <si>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</si>
  <si>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</si>
  <si>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</si>
  <si>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</si>
  <si>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</si>
  <si>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</si>
  <si>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</si>
  <si>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</si>
  <si>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</si>
  <si>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</si>
  <si>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</si>
  <si>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</si>
  <si>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</si>
  <si>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</si>
  <si>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</si>
  <si>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</si>
  <si>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</si>
  <si>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</si>
  <si>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</si>
  <si>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</si>
  <si>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</si>
  <si>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</si>
  <si>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</si>
  <si>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</si>
  <si>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</si>
  <si>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</si>
  <si>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</si>
  <si>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</si>
  <si>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</si>
  <si>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</si>
  <si>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</si>
  <si>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</si>
  <si>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</si>
  <si>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</si>
  <si>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</si>
  <si>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</si>
  <si>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</si>
  <si>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</si>
  <si>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</si>
  <si>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</si>
  <si>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</si>
  <si>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</si>
  <si>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</si>
  <si>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</si>
  <si>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</si>
  <si>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</si>
  <si>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</si>
  <si>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</si>
  <si>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</si>
  <si>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</si>
  <si>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</si>
  <si>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</si>
  <si>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</si>
  <si>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</si>
  <si>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</si>
  <si>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</si>
  <si>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</si>
  <si>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</si>
  <si>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</si>
  <si>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</si>
  <si>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</si>
  <si>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</si>
  <si>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</si>
  <si>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</si>
  <si>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</si>
  <si>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</si>
  <si>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</si>
  <si>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</si>
  <si>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</si>
  <si>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</si>
  <si>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</si>
  <si>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</si>
  <si>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</si>
  <si>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</si>
  <si>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</si>
  <si>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</si>
  <si>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</si>
  <si>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</si>
  <si>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</si>
  <si>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</si>
  <si>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</si>
  <si>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</si>
  <si>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</si>
  <si>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</si>
  <si>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</si>
  <si>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</si>
  <si>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</si>
  <si>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</si>
  <si>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</si>
  <si>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</si>
  <si>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</si>
  <si>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</si>
  <si>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</si>
  <si>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</si>
  <si>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</si>
  <si>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</si>
  <si>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</si>
  <si>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</si>
  <si>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</si>
  <si>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</si>
  <si>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</si>
  <si>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</si>
  <si>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</si>
  <si>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</si>
  <si>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</si>
  <si>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</si>
  <si>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</si>
  <si>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</si>
  <si>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</si>
  <si>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</si>
  <si>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</si>
  <si>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</si>
  <si>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</si>
  <si>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</si>
  <si>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</si>
  <si>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</si>
  <si>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</si>
  <si>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</si>
  <si>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</si>
  <si>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</si>
  <si>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</si>
  <si>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</si>
  <si>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</si>
  <si>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</si>
  <si>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</si>
  <si>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</si>
  <si>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</si>
  <si>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</si>
  <si>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</si>
  <si>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</si>
  <si>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</si>
  <si>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</si>
  <si>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</si>
  <si>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</si>
  <si>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</si>
  <si>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</si>
  <si>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</si>
  <si>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</si>
  <si>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</si>
  <si>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</si>
  <si>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</si>
  <si>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</si>
  <si>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</si>
  <si>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</si>
  <si>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</si>
  <si>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</si>
  <si>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</si>
  <si>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</si>
  <si>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</si>
  <si>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</si>
  <si>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</si>
  <si>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</si>
  <si>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</si>
  <si>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</si>
  <si>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</si>
  <si>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</si>
  <si>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</si>
  <si>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</si>
  <si>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</si>
  <si>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</si>
  <si>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</si>
  <si>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</si>
  <si>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</si>
  <si>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</si>
  <si>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</si>
  <si>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</si>
  <si>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</si>
  <si>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</si>
  <si>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</si>
  <si>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</si>
  <si>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</si>
  <si>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</si>
  <si>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</si>
  <si>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</si>
  <si>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</si>
  <si>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</si>
  <si>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</si>
  <si>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</si>
  <si>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</si>
  <si>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</si>
  <si>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</si>
  <si>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</si>
  <si>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</si>
  <si>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</si>
  <si>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</si>
  <si>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</si>
  <si>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</si>
  <si>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</si>
  <si>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</si>
  <si>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</si>
  <si>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</si>
  <si>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</si>
  <si>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</si>
  <si>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</si>
  <si>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</si>
  <si>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</si>
  <si>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</si>
  <si>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</si>
  <si>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</si>
  <si>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</si>
  <si>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</si>
  <si>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</si>
  <si>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</si>
  <si>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</si>
  <si>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</si>
  <si>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</si>
  <si>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</si>
  <si>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</si>
  <si>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</si>
  <si>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</si>
  <si>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</si>
  <si>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</si>
  <si>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</si>
  <si>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</si>
  <si>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</si>
  <si>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</si>
  <si>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</si>
  <si>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</si>
  <si>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</si>
  <si>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</si>
  <si>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</si>
  <si>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</si>
  <si>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</si>
  <si>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</si>
  <si>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</si>
  <si>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</si>
  <si>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</si>
  <si>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</si>
  <si>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</si>
  <si>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</si>
  <si>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</si>
  <si>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</si>
  <si>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</si>
  <si>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</si>
  <si>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</si>
  <si>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</si>
  <si>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</si>
  <si>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</si>
  <si>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</si>
  <si>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</si>
  <si>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</si>
  <si>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</si>
  <si>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</si>
  <si>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</si>
  <si>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</si>
  <si>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</si>
  <si>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</si>
  <si>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</si>
  <si>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</si>
  <si>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</si>
  <si>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</si>
  <si>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</si>
  <si>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</si>
  <si>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</si>
  <si>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</si>
  <si>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</si>
  <si>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</si>
  <si>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</si>
  <si>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</si>
  <si>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</si>
  <si>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</si>
  <si>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</si>
  <si>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</si>
  <si>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</si>
  <si>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</si>
  <si>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</si>
  <si>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</si>
  <si>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</si>
  <si>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</si>
  <si>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</si>
  <si>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</si>
  <si>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</si>
  <si>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</si>
  <si>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</si>
  <si>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</si>
  <si>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</si>
  <si>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</si>
  <si>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</si>
  <si>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</si>
  <si>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</si>
  <si>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</si>
  <si>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</si>
  <si>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</si>
  <si>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</si>
  <si>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</si>
  <si>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</si>
  <si>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</si>
  <si>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</si>
  <si>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</si>
  <si>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</si>
  <si>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</si>
  <si>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</si>
  <si>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</si>
  <si>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</si>
  <si>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</si>
  <si>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</si>
  <si>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</si>
  <si>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</si>
  <si>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</si>
  <si>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</si>
  <si>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</si>
  <si>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</si>
  <si>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</si>
  <si>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</si>
  <si>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</si>
  <si>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</si>
  <si>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</si>
  <si>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</si>
  <si>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</si>
  <si>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</si>
  <si>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</si>
  <si>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</si>
  <si>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</si>
  <si>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</si>
  <si>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</si>
  <si>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</si>
  <si>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</si>
  <si>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</si>
  <si>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</si>
  <si>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</si>
  <si>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</si>
  <si>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</si>
  <si>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</si>
  <si>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</si>
  <si>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</si>
  <si>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</si>
  <si>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</si>
  <si>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</si>
  <si>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</si>
  <si>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</si>
  <si>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</si>
  <si>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</si>
  <si>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</si>
  <si>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</si>
  <si>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</si>
  <si>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</si>
  <si>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</si>
  <si>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</si>
  <si>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</si>
  <si>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</si>
  <si>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</si>
  <si>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</si>
  <si>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</si>
  <si>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</si>
  <si>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</si>
  <si>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</si>
  <si>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</si>
  <si>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</si>
  <si>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</si>
  <si>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</si>
  <si>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</si>
  <si>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</si>
  <si>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</si>
  <si>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</si>
  <si>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</si>
  <si>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</si>
  <si>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</si>
  <si>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</si>
  <si>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</si>
  <si>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</si>
  <si>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</si>
  <si>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</si>
  <si>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</si>
  <si>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</si>
  <si>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</si>
  <si>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</si>
  <si>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</si>
  <si>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</si>
  <si>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</si>
  <si>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</si>
  <si>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</si>
  <si>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</si>
  <si>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</si>
  <si>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</si>
  <si>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</si>
  <si>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</si>
  <si>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</si>
  <si>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</si>
  <si>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</si>
  <si>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</si>
  <si>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</si>
  <si>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</si>
  <si>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</si>
  <si>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</si>
  <si>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</si>
  <si>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</si>
  <si>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</si>
  <si>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</si>
  <si>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</si>
  <si>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</si>
  <si>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</si>
  <si>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</si>
  <si>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</si>
  <si>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</si>
  <si>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</si>
  <si>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</si>
  <si>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</si>
  <si>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</si>
  <si>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</si>
  <si>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</si>
  <si>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</si>
  <si>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</si>
  <si>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</si>
  <si>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</si>
  <si>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</si>
  <si>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</si>
  <si>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</si>
  <si>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</si>
  <si>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</si>
  <si>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</si>
  <si>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</si>
  <si>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</si>
  <si>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</si>
  <si>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</si>
  <si>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</si>
  <si>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</si>
  <si>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</si>
  <si>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</si>
  <si>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</si>
  <si>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</si>
  <si>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</si>
  <si>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</si>
  <si>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</si>
  <si>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</si>
  <si>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</si>
  <si>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</si>
  <si>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</si>
  <si>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</si>
  <si>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</si>
  <si>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</si>
  <si>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</si>
  <si>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</si>
  <si>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</si>
  <si>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</si>
  <si>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</si>
  <si>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</si>
  <si>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</si>
  <si>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</si>
  <si>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</si>
  <si>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</si>
  <si>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</si>
  <si>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</si>
  <si>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</si>
  <si>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</si>
  <si>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</si>
  <si>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</si>
  <si>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</si>
  <si>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</si>
  <si>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</si>
  <si>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</si>
  <si>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</si>
  <si>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</si>
  <si>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</si>
  <si>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</si>
  <si>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</si>
  <si>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</si>
  <si>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</si>
  <si>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</si>
  <si>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</si>
  <si>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</si>
  <si>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</si>
  <si>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</si>
  <si>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</si>
  <si>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</si>
  <si>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</si>
  <si>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</si>
  <si>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</si>
  <si>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</si>
  <si>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</si>
  <si>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</si>
  <si>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</si>
  <si>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</si>
  <si>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</si>
  <si>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</si>
  <si>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</si>
  <si>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</si>
  <si>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</si>
  <si>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</si>
  <si>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</si>
  <si>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</si>
  <si>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</si>
  <si>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</si>
  <si>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</si>
  <si>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</si>
  <si>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</si>
  <si>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</si>
  <si>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</si>
  <si>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</si>
  <si>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</si>
  <si>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</si>
  <si>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</si>
  <si>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</si>
  <si>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</si>
  <si>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</si>
  <si>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</si>
  <si>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</si>
  <si>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</si>
  <si>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</si>
  <si>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</si>
  <si>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</si>
  <si>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</si>
  <si>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</si>
  <si>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</si>
  <si>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</si>
  <si>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</si>
  <si>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</si>
  <si>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</si>
  <si>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</si>
  <si>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</si>
  <si>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</si>
  <si>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</si>
  <si>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</si>
  <si>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</si>
  <si>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</si>
  <si>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</si>
  <si>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</si>
  <si>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</si>
  <si>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</si>
  <si>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</si>
  <si>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</si>
  <si>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</si>
  <si>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</si>
  <si>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</si>
  <si>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</si>
  <si>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</si>
  <si>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</si>
  <si>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</si>
  <si>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</si>
  <si>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</si>
  <si>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</si>
  <si>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</si>
  <si>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</si>
  <si>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</si>
  <si>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</si>
  <si>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</si>
  <si>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</si>
  <si>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</si>
  <si>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</si>
  <si>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</si>
  <si>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</si>
  <si>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</si>
  <si>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</si>
  <si>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</si>
  <si>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</si>
  <si>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</si>
  <si>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</si>
  <si>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</si>
  <si>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</si>
  <si>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</si>
  <si>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</si>
  <si>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</si>
  <si>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</si>
  <si>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</si>
  <si>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</si>
  <si>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</si>
  <si>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</si>
  <si>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</si>
  <si>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</si>
  <si>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</si>
  <si>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</si>
  <si>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</si>
  <si>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</si>
  <si>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</si>
  <si>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</si>
  <si>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</si>
  <si>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</si>
  <si>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</si>
  <si>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</si>
  <si>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</si>
  <si>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</si>
  <si>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</si>
  <si>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</si>
  <si>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</si>
  <si>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</si>
  <si>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</si>
  <si>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</si>
  <si>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</si>
  <si>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</si>
  <si>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</si>
  <si>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</si>
  <si>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</si>
  <si>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</si>
  <si>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</si>
  <si>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</si>
  <si>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</si>
  <si>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</si>
  <si>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</si>
  <si>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</si>
  <si>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</si>
  <si>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</si>
  <si>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</si>
  <si>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</si>
  <si>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</si>
  <si>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</si>
  <si>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</si>
  <si>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</si>
  <si>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</si>
  <si>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</si>
  <si>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</si>
  <si>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</si>
  <si>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</si>
  <si>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</si>
  <si>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</si>
  <si>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</si>
  <si>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</si>
  <si>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</si>
  <si>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</si>
  <si>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</si>
  <si>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</si>
  <si>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</si>
  <si>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</si>
  <si>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</si>
  <si>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</si>
  <si>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</si>
  <si>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</si>
  <si>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</si>
  <si>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</si>
  <si>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</si>
  <si>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</si>
  <si>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</si>
  <si>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</si>
  <si>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</si>
  <si>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</si>
  <si>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</si>
  <si>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</si>
  <si>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</si>
  <si>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</si>
  <si>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</si>
  <si>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</si>
  <si>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</si>
  <si>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</si>
  <si>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</si>
  <si>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</si>
  <si>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</si>
  <si>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</si>
  <si>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</si>
  <si>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</si>
  <si>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</si>
  <si>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</si>
  <si>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</si>
  <si>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</si>
  <si>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</si>
  <si>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</si>
  <si>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</si>
  <si>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</si>
  <si>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</si>
  <si>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</si>
  <si>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</si>
  <si>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</si>
  <si>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</si>
  <si>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</si>
  <si>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</si>
  <si>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</si>
  <si>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</si>
  <si>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</si>
  <si>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</si>
  <si>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</si>
  <si>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</si>
  <si>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</si>
  <si>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</si>
  <si>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</si>
  <si>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</si>
  <si>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</si>
  <si>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</si>
  <si>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</si>
  <si>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</si>
  <si>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</si>
  <si>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</si>
  <si>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</si>
  <si>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</si>
  <si>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</si>
  <si>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</si>
  <si>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</si>
  <si>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</si>
  <si>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</si>
  <si>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</si>
  <si>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</si>
  <si>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</si>
  <si>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</si>
  <si>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</si>
  <si>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</si>
  <si>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</si>
  <si>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</si>
  <si>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</si>
  <si>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</si>
  <si>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</si>
  <si>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</si>
  <si>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</si>
  <si>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</si>
  <si>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</si>
  <si>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</si>
  <si>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</si>
  <si>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</si>
  <si>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</si>
  <si>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</si>
  <si>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</si>
  <si>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</si>
  <si>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</si>
  <si>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</si>
  <si>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</si>
  <si>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</si>
  <si>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</si>
  <si>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</si>
  <si>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</si>
  <si>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</si>
  <si>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</si>
  <si>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</si>
  <si>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</si>
  <si>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</si>
  <si>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</si>
  <si>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</si>
  <si>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</si>
  <si>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</si>
  <si>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</si>
  <si>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</si>
  <si>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</si>
  <si>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</si>
  <si>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</si>
  <si>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</si>
  <si>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</si>
  <si>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</si>
  <si>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</si>
  <si>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</si>
  <si>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</si>
  <si>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</si>
  <si>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</si>
  <si>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</si>
  <si>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</si>
  <si>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</si>
  <si>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</si>
  <si>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</si>
  <si>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</si>
  <si>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</si>
  <si>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</si>
  <si>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</si>
  <si>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</si>
  <si>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</si>
  <si>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</si>
  <si>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</si>
  <si>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</si>
  <si>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</si>
  <si>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</si>
  <si>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</si>
  <si>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</si>
  <si>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</si>
  <si>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</si>
  <si>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</si>
  <si>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</si>
  <si>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</si>
  <si>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</si>
  <si>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</si>
  <si>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</si>
  <si>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</si>
  <si>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</si>
  <si>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</si>
  <si>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</si>
  <si>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</si>
  <si>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</si>
  <si>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</si>
  <si>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</si>
  <si>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</si>
  <si>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</si>
  <si>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</si>
  <si>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</si>
  <si>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</si>
  <si>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</si>
  <si>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</si>
  <si>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</si>
  <si>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</si>
  <si>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</si>
  <si>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</si>
  <si>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</si>
  <si>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</si>
  <si>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</si>
  <si>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</si>
  <si>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</si>
  <si>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</si>
  <si>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</si>
  <si>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</si>
  <si>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</si>
  <si>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</si>
  <si>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</si>
  <si>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</si>
  <si>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</si>
  <si>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</si>
  <si>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</si>
  <si>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</si>
  <si>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</si>
  <si>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</si>
  <si>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</si>
  <si>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</si>
  <si>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</si>
  <si>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</si>
  <si>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</si>
  <si>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</si>
  <si>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</si>
  <si>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</si>
  <si>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</si>
  <si>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</si>
  <si>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</si>
  <si>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</si>
  <si>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</si>
  <si>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</si>
  <si>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</si>
  <si>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</si>
  <si>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</si>
  <si>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</si>
  <si>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</si>
  <si>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</si>
  <si>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</si>
  <si>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</si>
  <si>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</si>
  <si>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</si>
  <si>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</si>
  <si>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</si>
  <si>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</si>
  <si>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</si>
  <si>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</si>
  <si>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</si>
  <si>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</si>
  <si>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</si>
  <si>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</si>
  <si>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</si>
  <si>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</si>
  <si>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</si>
  <si>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</si>
  <si>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</si>
  <si>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</si>
  <si>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</si>
  <si>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</si>
  <si>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</si>
  <si>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</si>
  <si>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</si>
  <si>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</si>
  <si>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</si>
  <si>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</si>
  <si>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</si>
  <si>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</si>
  <si>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</si>
  <si>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</si>
  <si>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</si>
  <si>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</si>
  <si>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</si>
  <si>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</si>
  <si>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</si>
  <si>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</si>
  <si>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</si>
  <si>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</si>
  <si>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</si>
  <si>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</si>
  <si>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</si>
  <si>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</si>
  <si>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</si>
  <si>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</si>
  <si>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</si>
  <si>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</si>
  <si>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</si>
  <si>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</si>
  <si>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</si>
  <si>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</si>
  <si>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</si>
  <si>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</si>
  <si>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</si>
  <si>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</si>
  <si>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</si>
  <si>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</si>
  <si>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</si>
  <si>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</si>
  <si>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</si>
  <si>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</si>
  <si>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</si>
  <si>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</si>
  <si>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</si>
  <si>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</si>
  <si>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</si>
  <si>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</si>
  <si>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</si>
  <si>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</si>
  <si>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</si>
  <si>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</si>
  <si>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</si>
  <si>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</si>
  <si>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</si>
  <si>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</si>
  <si>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</si>
  <si>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</si>
  <si>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</si>
  <si>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</si>
  <si>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</si>
  <si>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</si>
  <si>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</si>
  <si>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</si>
  <si>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</si>
  <si>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</si>
  <si>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</si>
  <si>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</si>
  <si>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</si>
  <si>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</si>
  <si>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</si>
  <si>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</si>
  <si>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</si>
  <si>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</si>
  <si>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</si>
  <si>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</si>
  <si>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</si>
  <si>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</si>
  <si>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</si>
  <si>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</si>
  <si>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</si>
  <si>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</si>
  <si>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</si>
  <si>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</si>
  <si>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</si>
  <si>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</si>
  <si>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</si>
  <si>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</si>
  <si>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</si>
  <si>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</si>
  <si>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</si>
  <si>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</si>
  <si>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</si>
  <si>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</si>
  <si>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</si>
  <si>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</si>
  <si>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</si>
  <si>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</si>
  <si>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</si>
  <si>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</si>
  <si>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</si>
  <si>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</si>
  <si>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</si>
  <si>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</si>
  <si>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</si>
  <si>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</si>
  <si>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</si>
  <si>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</si>
  <si>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</si>
  <si>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</si>
  <si>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</si>
  <si>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</si>
  <si>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</si>
  <si>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</si>
  <si>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</si>
  <si>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</si>
  <si>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</si>
  <si>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</si>
  <si>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</si>
  <si>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</si>
  <si>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</si>
  <si>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</si>
  <si>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</si>
  <si>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</si>
  <si>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</si>
  <si>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</si>
  <si>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</si>
  <si>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</si>
  <si>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</si>
  <si>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</si>
  <si>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</si>
  <si>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</si>
  <si>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</si>
  <si>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</si>
  <si>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</si>
  <si>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</si>
  <si>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</si>
  <si>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</si>
  <si>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</si>
  <si>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</si>
  <si>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</si>
  <si>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</si>
  <si>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</si>
  <si>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</si>
  <si>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</si>
  <si>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</si>
  <si>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</si>
  <si>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</si>
  <si>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</si>
  <si>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</si>
  <si>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</si>
  <si>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</si>
  <si>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</si>
  <si>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</si>
  <si>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</si>
  <si>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</si>
  <si>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</si>
  <si>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</si>
  <si>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</si>
  <si>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</si>
  <si>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</si>
  <si>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</si>
  <si>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</si>
  <si>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</si>
  <si>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</si>
  <si>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</si>
  <si>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</si>
  <si>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</si>
  <si>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</si>
  <si>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</si>
  <si>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</si>
  <si>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</si>
  <si>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</si>
  <si>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</si>
  <si>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</si>
  <si>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</si>
  <si>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</si>
  <si>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</si>
  <si>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</si>
  <si>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</si>
  <si>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</si>
  <si>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</si>
  <si>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</si>
  <si>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</si>
  <si>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</si>
  <si>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</si>
  <si>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</si>
  <si>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</si>
  <si>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</si>
  <si>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</si>
  <si>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</si>
  <si>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</si>
  <si>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</si>
  <si>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</si>
  <si>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</si>
  <si>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</si>
  <si>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</si>
  <si>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</si>
  <si>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</si>
  <si>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</si>
  <si>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</si>
  <si>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</si>
  <si>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</si>
  <si>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</si>
  <si>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</si>
  <si>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</si>
  <si>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</si>
  <si>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</si>
  <si>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</si>
  <si>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</si>
  <si>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</si>
  <si>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</si>
  <si>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</si>
  <si>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</si>
  <si>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</si>
  <si>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</si>
  <si>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</si>
  <si>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</si>
  <si>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</si>
  <si>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</si>
  <si>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</si>
  <si>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</si>
  <si>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</si>
  <si>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</si>
  <si>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</si>
  <si>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</si>
  <si>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</si>
  <si>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</si>
  <si>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</si>
  <si>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</si>
  <si>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</si>
  <si>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</si>
  <si>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</si>
  <si>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</si>
  <si>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</si>
  <si>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</si>
  <si>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</si>
  <si>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</si>
  <si>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</si>
  <si>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</si>
  <si>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</si>
  <si>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</si>
  <si>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</si>
  <si>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</si>
  <si>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</si>
  <si>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</si>
  <si>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</si>
  <si>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</si>
  <si>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</si>
  <si>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</si>
  <si>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</si>
  <si>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</si>
  <si>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</si>
  <si>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</si>
  <si>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</si>
  <si>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</si>
  <si>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</si>
  <si>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</si>
  <si>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</si>
  <si>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</si>
  <si>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</si>
  <si>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</si>
  <si>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</si>
  <si>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</si>
  <si>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</si>
  <si>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</si>
  <si>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</si>
  <si>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</si>
  <si>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</si>
  <si>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</si>
  <si>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</si>
  <si>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</si>
  <si>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</si>
  <si>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</si>
  <si>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</si>
  <si>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</si>
  <si>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</si>
  <si>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</si>
  <si>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</si>
  <si>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</si>
  <si>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</si>
  <si>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</si>
  <si>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</si>
  <si>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</si>
  <si>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</si>
  <si>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</si>
  <si>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</si>
  <si>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</si>
  <si>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</si>
  <si>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</si>
  <si>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</si>
  <si>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</si>
  <si>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</si>
  <si>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</si>
  <si>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</si>
  <si>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</si>
  <si>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</si>
  <si>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</si>
  <si>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</si>
  <si>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</si>
  <si>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</si>
  <si>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</si>
  <si>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</si>
  <si>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</si>
  <si>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</si>
  <si>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</si>
  <si>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</si>
  <si>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</si>
  <si>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</si>
  <si>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</si>
  <si>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</si>
  <si>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</si>
  <si>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</si>
  <si>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</si>
  <si>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</si>
  <si>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</si>
  <si>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</si>
  <si>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</si>
  <si>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</si>
  <si>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</si>
  <si>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</si>
  <si>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</si>
  <si>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</si>
  <si>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</si>
  <si>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</si>
  <si>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</si>
  <si>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</si>
  <si>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</si>
  <si>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</si>
  <si>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</si>
  <si>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</si>
  <si>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</si>
  <si>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</si>
  <si>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</si>
  <si>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</si>
  <si>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</si>
  <si>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</si>
  <si>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</si>
  <si>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</si>
  <si>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</si>
  <si>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</si>
  <si>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</si>
  <si>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</si>
  <si>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</si>
  <si>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</si>
  <si>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</si>
  <si>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</si>
  <si>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</si>
  <si>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</si>
  <si>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</si>
  <si>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</si>
  <si>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</si>
  <si>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</si>
  <si>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</si>
  <si>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</si>
  <si>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</si>
  <si>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</si>
  <si>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</si>
  <si>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</si>
  <si>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</si>
  <si>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</si>
  <si>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</si>
  <si>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</si>
  <si>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</si>
  <si>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</si>
  <si>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</si>
  <si>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</si>
  <si>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</si>
  <si>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</si>
  <si>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</si>
  <si>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</si>
  <si>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</si>
  <si>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</si>
  <si>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</si>
  <si>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</si>
  <si>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</si>
  <si>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</si>
  <si>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</si>
  <si>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</si>
  <si>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</si>
  <si>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</si>
  <si>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</si>
  <si>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</si>
  <si>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</si>
  <si>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</si>
  <si>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</si>
  <si>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</si>
  <si>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</si>
  <si>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</si>
  <si>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</si>
  <si>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</si>
  <si>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</si>
  <si>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</si>
  <si>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</si>
  <si>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</si>
  <si>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</si>
  <si>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</si>
  <si>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</si>
  <si>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</si>
  <si>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</si>
  <si>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</si>
  <si>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</si>
  <si>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</si>
  <si>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</si>
  <si>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</si>
  <si>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</si>
  <si>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</si>
  <si>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</si>
  <si>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</si>
  <si>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</si>
  <si>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</si>
  <si>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</si>
  <si>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</si>
  <si>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</si>
  <si>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</si>
  <si>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</si>
  <si>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</si>
  <si>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</si>
  <si>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</si>
  <si>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</si>
  <si>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</si>
  <si>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</si>
  <si>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</si>
  <si>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</si>
  <si>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</si>
  <si>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</si>
  <si>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</si>
  <si>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</si>
  <si>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</si>
  <si>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</si>
  <si>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</si>
  <si>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</si>
  <si>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</si>
  <si>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</si>
  <si>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</si>
  <si>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</si>
  <si>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</si>
  <si>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</si>
  <si>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</si>
  <si>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</si>
  <si>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</si>
  <si>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</si>
  <si>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</si>
  <si>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</si>
  <si>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</si>
  <si>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</si>
  <si>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</si>
  <si>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</si>
  <si>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</si>
  <si>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</si>
  <si>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</si>
  <si>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</si>
  <si>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</si>
  <si>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</si>
  <si>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</si>
  <si>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</si>
  <si>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</si>
  <si>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</si>
  <si>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</si>
  <si>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</si>
  <si>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</si>
  <si>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</si>
  <si>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</si>
  <si>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</si>
  <si>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</si>
  <si>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</si>
  <si>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</si>
  <si>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</si>
  <si>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</si>
  <si>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</si>
  <si>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</si>
  <si>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</si>
  <si>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</si>
  <si>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</si>
  <si>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</si>
  <si>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</si>
  <si>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</si>
  <si>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</si>
  <si>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</si>
  <si>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</si>
  <si>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</si>
  <si>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</si>
  <si>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</si>
  <si>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</si>
  <si>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</si>
  <si>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</si>
  <si>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</si>
  <si>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</si>
  <si>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</si>
  <si>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</si>
  <si>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</si>
  <si>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</si>
  <si>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</si>
  <si>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</si>
  <si>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</si>
  <si>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</si>
  <si>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</si>
  <si>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</si>
  <si>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</si>
  <si>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</si>
  <si>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</si>
  <si>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</si>
  <si>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</si>
  <si>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</si>
  <si>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</si>
  <si>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</si>
  <si>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</si>
  <si>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</si>
  <si>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</si>
  <si>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</si>
  <si>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</si>
  <si>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</si>
  <si>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</si>
  <si>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</si>
  <si>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</si>
  <si>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</si>
  <si>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</si>
  <si>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</si>
  <si>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</si>
  <si>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</si>
  <si>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</si>
  <si>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</si>
  <si>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</si>
  <si>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</si>
  <si>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</si>
  <si>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</si>
  <si>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</si>
  <si>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</si>
  <si>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</si>
  <si>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</si>
  <si>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</si>
  <si>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</si>
  <si>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</si>
  <si>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</si>
  <si>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</si>
  <si>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</si>
  <si>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</si>
  <si>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</si>
  <si>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</si>
  <si>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</si>
  <si>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</si>
  <si>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</si>
  <si>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</si>
  <si>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</si>
  <si>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</si>
  <si>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</si>
  <si>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</si>
  <si>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</si>
  <si>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</si>
  <si>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</si>
  <si>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</si>
  <si>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</si>
  <si>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</si>
  <si>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</si>
  <si>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</si>
  <si>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</si>
  <si>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</si>
  <si>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</si>
  <si>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</si>
  <si>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</si>
  <si>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</si>
  <si>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</si>
  <si>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</si>
  <si>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</si>
  <si>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</si>
  <si>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</si>
  <si>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</si>
  <si>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</si>
  <si>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</si>
  <si>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</si>
  <si>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</si>
  <si>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</si>
  <si>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</si>
  <si>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</si>
  <si>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</si>
  <si>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</si>
  <si>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</si>
  <si>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</si>
  <si>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</si>
  <si>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</si>
  <si>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</si>
  <si>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</si>
  <si>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</si>
  <si>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</si>
  <si>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</si>
  <si>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</si>
  <si>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</si>
  <si>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</si>
  <si>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</si>
  <si>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</si>
  <si>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</si>
  <si>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</si>
  <si>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</si>
  <si>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</si>
  <si>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</si>
  <si>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</si>
  <si>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</si>
  <si>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</si>
  <si>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</si>
  <si>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</si>
  <si>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</si>
  <si>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</si>
  <si>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</si>
  <si>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</si>
  <si>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</si>
  <si>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</si>
  <si>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</si>
  <si>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</si>
  <si>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</si>
  <si>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</si>
  <si>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</si>
  <si>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</si>
  <si>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</si>
  <si>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</si>
  <si>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</si>
  <si>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</si>
  <si>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</si>
  <si>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</si>
  <si>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</si>
  <si>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</si>
  <si>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</si>
  <si>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</si>
  <si>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</si>
  <si>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</si>
  <si>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</si>
  <si>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</si>
  <si>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</si>
  <si>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</si>
  <si>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</si>
  <si>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</si>
  <si>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</si>
  <si>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</si>
  <si>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</si>
  <si>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</si>
  <si>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</si>
  <si>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</si>
  <si>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</si>
  <si>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</si>
  <si>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</si>
  <si>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</si>
  <si>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</si>
  <si>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</si>
  <si>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</si>
  <si>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</si>
  <si>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</si>
  <si>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</si>
  <si>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</si>
  <si>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</si>
  <si>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</si>
  <si>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</si>
  <si>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</si>
  <si>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</si>
  <si>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</si>
  <si>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</si>
  <si>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</si>
  <si>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</si>
  <si>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</si>
  <si>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</si>
  <si>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</si>
  <si>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</si>
  <si>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</si>
  <si>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</si>
  <si>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</si>
  <si>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</si>
  <si>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</si>
  <si>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</si>
  <si>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</si>
  <si>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</si>
  <si>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</si>
  <si>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</si>
  <si>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</si>
  <si>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</si>
  <si>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</si>
  <si>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</si>
  <si>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</si>
  <si>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</si>
  <si>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</si>
  <si>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</si>
  <si>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</si>
  <si>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</si>
  <si>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</si>
  <si>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</si>
  <si>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</si>
  <si>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</si>
  <si>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</si>
  <si>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</si>
  <si>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</si>
  <si>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</si>
  <si>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</si>
  <si>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</si>
  <si>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</si>
  <si>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</si>
  <si>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</si>
  <si>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</si>
  <si>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</si>
  <si>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</si>
  <si>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</si>
  <si>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</si>
  <si>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</si>
  <si>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</si>
  <si>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</si>
  <si>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</si>
  <si>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</si>
  <si>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</si>
  <si>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</si>
  <si>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</si>
  <si>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</si>
  <si>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</si>
  <si>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</si>
  <si>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</si>
  <si>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</si>
  <si>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</si>
  <si>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</si>
  <si>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</si>
  <si>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</si>
  <si>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</si>
  <si>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</si>
  <si>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</si>
  <si>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</si>
  <si>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</si>
  <si>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</si>
  <si>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</si>
  <si>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</si>
  <si>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</si>
  <si>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</si>
  <si>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</si>
  <si>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</si>
  <si>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</si>
  <si>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</si>
  <si>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</si>
  <si>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</si>
  <si>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</si>
  <si>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</si>
  <si>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</si>
  <si>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</si>
  <si>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</si>
  <si>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</si>
  <si>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</si>
  <si>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</si>
  <si>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</si>
  <si>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</si>
  <si>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</si>
  <si>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</si>
  <si>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</si>
  <si>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</si>
  <si>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</si>
  <si>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</si>
  <si>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</si>
  <si>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</si>
  <si>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</si>
  <si>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</si>
  <si>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</si>
  <si>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</si>
  <si>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</si>
  <si>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</si>
  <si>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</si>
  <si>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</si>
  <si>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</si>
  <si>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</si>
  <si>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</si>
  <si>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</si>
  <si>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</si>
  <si>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</si>
  <si>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</si>
  <si>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</si>
  <si>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</si>
  <si>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</si>
  <si>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</si>
  <si>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</si>
  <si>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</si>
  <si>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</si>
  <si>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</si>
  <si>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</si>
  <si>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</si>
  <si>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</si>
  <si>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</si>
  <si>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</si>
  <si>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</si>
  <si>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</si>
  <si>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</si>
  <si>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</si>
  <si>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</si>
  <si>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</si>
  <si>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</si>
  <si>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</si>
  <si>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</si>
  <si>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</si>
  <si>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</si>
  <si>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</si>
  <si>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</si>
  <si>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</si>
  <si>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</si>
  <si>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</si>
  <si>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</si>
  <si>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</si>
  <si>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</si>
  <si>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</si>
  <si>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</si>
  <si>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</si>
  <si>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</si>
  <si>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</si>
  <si>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</si>
  <si>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</si>
  <si>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</si>
  <si>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</si>
  <si>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</si>
  <si>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</si>
  <si>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</si>
  <si>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</si>
  <si>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</si>
  <si>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</si>
  <si>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</si>
  <si>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</si>
  <si>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</si>
  <si>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</si>
  <si>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</si>
  <si>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</si>
  <si>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</si>
  <si>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</si>
  <si>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</si>
  <si>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</si>
  <si>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</si>
  <si>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</si>
  <si>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</si>
  <si>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</si>
  <si>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</si>
  <si>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</si>
  <si>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</si>
  <si>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</si>
  <si>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</si>
  <si>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</si>
  <si>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</si>
  <si>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</si>
  <si>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</si>
  <si>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</si>
  <si>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</si>
  <si>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</si>
  <si>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</si>
  <si>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</si>
  <si>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</si>
  <si>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</si>
  <si>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</si>
  <si>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</si>
  <si>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</si>
  <si>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</si>
  <si>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</si>
  <si>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</si>
  <si>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</si>
  <si>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</si>
  <si>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</si>
  <si>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</si>
  <si>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</si>
  <si>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</si>
  <si>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</si>
  <si>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</si>
  <si>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</si>
  <si>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</si>
  <si>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</si>
  <si>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</si>
  <si>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</si>
  <si>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</si>
  <si>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</si>
  <si>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</si>
  <si>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</si>
  <si>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</si>
  <si>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</si>
  <si>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</si>
  <si>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</si>
  <si>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</si>
  <si>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</si>
  <si>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</si>
  <si>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</si>
  <si>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</si>
  <si>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</si>
  <si>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</si>
  <si>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</si>
  <si>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</si>
  <si>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</si>
  <si>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</si>
  <si>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</si>
  <si>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</si>
  <si>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</si>
  <si>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</si>
  <si>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</si>
  <si>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</si>
  <si>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</si>
  <si>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</si>
  <si>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</si>
  <si>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</si>
  <si>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</si>
  <si>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</si>
  <si>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</si>
  <si>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</si>
  <si>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</si>
  <si>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</si>
  <si>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</si>
  <si>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</si>
  <si>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</si>
  <si>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</si>
  <si>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</si>
  <si>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</si>
  <si>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</si>
  <si>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</si>
  <si>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</si>
  <si>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</si>
  <si>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</si>
  <si>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</si>
  <si>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</si>
  <si>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</si>
  <si>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</si>
  <si>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</si>
  <si>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</si>
  <si>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</si>
  <si>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</si>
  <si>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</si>
  <si>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</si>
  <si>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</si>
  <si>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</si>
  <si>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</si>
  <si>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</si>
  <si>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</si>
  <si>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</si>
  <si>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</si>
  <si>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</si>
  <si>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</si>
  <si>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</si>
  <si>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</si>
  <si>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</si>
  <si>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</si>
  <si>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</si>
  <si>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</si>
  <si>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</si>
  <si>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</si>
  <si>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</si>
  <si>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</si>
  <si>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</si>
  <si>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</si>
  <si>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</si>
  <si>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</si>
  <si>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</si>
  <si>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</si>
  <si>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</si>
  <si>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</si>
  <si>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</si>
  <si>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</si>
  <si>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</si>
  <si>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</si>
  <si>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</si>
  <si>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</si>
  <si>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</si>
  <si>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</si>
  <si>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</si>
  <si>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</si>
  <si>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</si>
  <si>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</si>
  <si>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</si>
  <si>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</si>
  <si>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</si>
  <si>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</si>
  <si>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</si>
  <si>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</si>
  <si>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</si>
  <si>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</si>
  <si>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</si>
  <si>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</si>
  <si>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</si>
  <si>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</si>
  <si>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</si>
  <si>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</si>
  <si>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</si>
  <si>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</si>
  <si>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</si>
  <si>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</si>
  <si>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</si>
  <si>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</si>
  <si>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</si>
  <si>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</si>
  <si>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</si>
  <si>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</si>
  <si>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</si>
  <si>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</si>
  <si>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</si>
  <si>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</si>
  <si>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</si>
  <si>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</si>
  <si>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</si>
  <si>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</si>
  <si>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</si>
  <si>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</si>
  <si>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</si>
  <si>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</si>
  <si>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</si>
  <si>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</si>
  <si>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</si>
  <si>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</si>
  <si>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</si>
  <si>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</si>
  <si>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</si>
  <si>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</si>
  <si>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</si>
  <si>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</si>
  <si>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</si>
  <si>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</si>
  <si>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</si>
  <si>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</si>
  <si>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</si>
  <si>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</si>
  <si>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</si>
  <si>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</si>
  <si>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</si>
  <si>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</si>
  <si>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</si>
  <si>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</si>
  <si>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</si>
  <si>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</si>
  <si>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</si>
  <si>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</si>
  <si>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</si>
  <si>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</si>
  <si>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</si>
  <si>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</si>
  <si>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</si>
  <si>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</si>
  <si>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</si>
  <si>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</si>
  <si>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</si>
  <si>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</si>
  <si>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</si>
  <si>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</si>
  <si>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</si>
  <si>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</si>
  <si>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</si>
  <si>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</si>
  <si>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</si>
  <si>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</si>
  <si>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</si>
  <si>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</si>
  <si>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</si>
  <si>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</si>
  <si>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</si>
  <si>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</si>
  <si>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</si>
  <si>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</si>
  <si>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</si>
  <si>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</si>
  <si>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</si>
  <si>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</si>
  <si>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</si>
  <si>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</si>
  <si>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</si>
  <si>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</si>
  <si>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</si>
  <si>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</si>
  <si>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</si>
  <si>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</si>
  <si>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</si>
  <si>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</si>
  <si>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</si>
  <si>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</si>
  <si>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</si>
  <si>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</si>
  <si>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</si>
  <si>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</si>
  <si>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</si>
  <si>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</si>
  <si>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</si>
  <si>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</si>
  <si>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</si>
  <si>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</si>
  <si>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</si>
  <si>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</si>
  <si>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</si>
  <si>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</si>
  <si>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</si>
  <si>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</si>
  <si>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</si>
  <si>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</si>
  <si>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</si>
  <si>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</si>
  <si>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</si>
  <si>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</si>
  <si>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</si>
  <si>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</si>
  <si>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</si>
  <si>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</si>
  <si>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</si>
  <si>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</si>
  <si>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</si>
  <si>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</si>
  <si>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</si>
  <si>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</si>
  <si>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</si>
  <si>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</si>
  <si>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</si>
  <si>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</si>
  <si>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</si>
  <si>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</si>
  <si>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</si>
  <si>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</si>
  <si>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</si>
  <si>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</si>
  <si>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</si>
  <si>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</si>
  <si>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</si>
  <si>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</si>
  <si>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</si>
  <si>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</si>
  <si>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</si>
  <si>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</si>
  <si>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</si>
  <si>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</si>
  <si>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</si>
  <si>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</si>
  <si>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</si>
  <si>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</si>
  <si>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</si>
  <si>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</si>
  <si>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</si>
  <si>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</si>
  <si>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</si>
  <si>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</si>
  <si>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</si>
  <si>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</si>
  <si>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</si>
  <si>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</si>
  <si>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</si>
  <si>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</si>
  <si>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</si>
  <si>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</si>
  <si>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</si>
  <si>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</si>
  <si>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</si>
  <si>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</si>
  <si>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</si>
  <si>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</si>
  <si>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</si>
  <si>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</si>
  <si>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</si>
  <si>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</si>
  <si>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</si>
  <si>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</si>
  <si>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</si>
  <si>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</si>
  <si>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</si>
  <si>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</si>
  <si>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</si>
  <si>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</si>
  <si>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</si>
  <si>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</si>
  <si>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</si>
  <si>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</si>
  <si>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</si>
  <si>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</si>
  <si>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</si>
  <si>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</si>
  <si>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</si>
  <si>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</si>
  <si>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</si>
  <si>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</si>
  <si>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</si>
  <si>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</si>
  <si>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</si>
  <si>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</si>
  <si>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</si>
  <si>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</si>
  <si>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</si>
  <si>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</si>
  <si>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</si>
  <si>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</si>
  <si>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</si>
  <si>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</si>
  <si>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</si>
  <si>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</si>
  <si>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</si>
  <si>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</si>
  <si>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</si>
  <si>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</si>
  <si>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</si>
  <si>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</si>
  <si>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</si>
  <si>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</si>
  <si>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</si>
  <si>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</si>
  <si>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</si>
  <si>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</si>
  <si>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</si>
  <si>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</si>
  <si>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</si>
  <si>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</si>
  <si>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</si>
  <si>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</si>
  <si>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</si>
  <si>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</si>
  <si>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</si>
  <si>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</si>
  <si>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</si>
  <si>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</si>
  <si>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</si>
  <si>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</si>
  <si>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</si>
  <si>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</si>
  <si>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</si>
  <si>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</si>
  <si>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</si>
  <si>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</si>
  <si>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</si>
  <si>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</si>
  <si>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</si>
  <si>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</si>
  <si>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</si>
  <si>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</si>
  <si>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</si>
  <si>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</si>
  <si>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</si>
  <si>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</si>
  <si>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</si>
  <si>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</si>
  <si>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</si>
  <si>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</si>
  <si>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</si>
  <si>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</si>
  <si>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</si>
  <si>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</si>
  <si>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</si>
  <si>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</si>
  <si>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</si>
  <si>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</si>
  <si>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</si>
  <si>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</si>
  <si>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</si>
  <si>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</si>
  <si>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</si>
  <si>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</si>
  <si>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</si>
  <si>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</si>
  <si>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</si>
  <si>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</si>
  <si>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</si>
  <si>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</si>
  <si>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</si>
  <si>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</si>
  <si>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</si>
  <si>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</si>
  <si>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</si>
  <si>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</si>
  <si>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</si>
  <si>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</si>
  <si>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</si>
  <si>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</si>
  <si>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</si>
  <si>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</si>
  <si>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</si>
  <si>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</si>
  <si>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</si>
  <si>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</si>
  <si>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</si>
  <si>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</si>
  <si>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</si>
  <si>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</si>
  <si>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</si>
  <si>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</si>
  <si>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</si>
  <si>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</si>
  <si>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</si>
  <si>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</si>
  <si>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</si>
  <si>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</si>
  <si>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</si>
  <si>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</si>
  <si>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</si>
  <si>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</si>
  <si>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</si>
  <si>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</si>
  <si>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</si>
  <si>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</si>
  <si>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</si>
  <si>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</si>
  <si>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</si>
  <si>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</si>
  <si>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</si>
  <si>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</si>
  <si>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</si>
  <si>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</si>
  <si>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</si>
  <si>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</si>
  <si>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</si>
  <si>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</si>
  <si>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</si>
  <si>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</si>
  <si>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</si>
  <si>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</si>
  <si>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</si>
  <si>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</si>
  <si>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</si>
  <si>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</si>
  <si>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</si>
  <si>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</si>
  <si>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</si>
  <si>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</si>
  <si>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</si>
  <si>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</si>
  <si>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</si>
  <si>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</si>
  <si>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</si>
  <si>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</si>
  <si>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</si>
  <si>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</si>
  <si>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</si>
  <si>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</si>
  <si>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</si>
  <si>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</si>
  <si>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</si>
  <si>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</si>
  <si>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</si>
  <si>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</si>
  <si>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</si>
  <si>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</si>
  <si>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</si>
  <si>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</si>
  <si>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</si>
  <si>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</si>
  <si>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</si>
  <si>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</si>
  <si>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</si>
  <si>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</si>
  <si>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</si>
  <si>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</si>
  <si>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</si>
  <si>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</si>
  <si>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</si>
  <si>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</si>
  <si>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</si>
  <si>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</si>
  <si>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</si>
  <si>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</si>
  <si>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</si>
  <si>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</si>
  <si>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</si>
  <si>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</si>
  <si>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</si>
  <si>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</si>
  <si>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</si>
  <si>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</si>
  <si>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</si>
  <si>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</si>
  <si>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</si>
  <si>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</si>
  <si>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</si>
  <si>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</si>
  <si>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</si>
  <si>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</si>
  <si>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</si>
  <si>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</si>
  <si>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</si>
  <si>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</si>
  <si>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</si>
  <si>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</si>
  <si>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</si>
  <si>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</si>
  <si>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</si>
  <si>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</si>
  <si>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</si>
  <si>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</si>
  <si>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</si>
  <si>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</si>
  <si>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</si>
  <si>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</si>
  <si>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</si>
  <si>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</si>
  <si>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</si>
  <si>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</si>
  <si>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</si>
  <si>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</si>
  <si>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</si>
  <si>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</si>
  <si>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</si>
  <si>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</si>
  <si>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</si>
  <si>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</si>
  <si>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</si>
  <si>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</si>
  <si>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</si>
  <si>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</si>
  <si>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</si>
  <si>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</si>
  <si>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</si>
  <si>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</si>
  <si>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</si>
  <si>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</si>
  <si>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</si>
  <si>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</si>
  <si>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</si>
  <si>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</si>
  <si>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</si>
  <si>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</si>
  <si>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</si>
  <si>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</si>
  <si>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</si>
  <si>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</si>
  <si>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</si>
  <si>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</si>
  <si>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</si>
  <si>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</si>
  <si>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</si>
  <si>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</si>
  <si>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</si>
  <si>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</si>
  <si>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</si>
  <si>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</si>
  <si>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</si>
  <si>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</si>
  <si>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</si>
  <si>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</si>
  <si>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</si>
  <si>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</si>
  <si>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</si>
  <si>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</si>
  <si>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</si>
  <si>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</si>
  <si>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</si>
  <si>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</si>
  <si>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</si>
  <si>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</si>
  <si>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</si>
  <si>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</si>
  <si>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</si>
  <si>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</si>
  <si>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</si>
  <si>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</si>
  <si>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</si>
  <si>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</si>
  <si>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</si>
  <si>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</si>
  <si>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</si>
  <si>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</si>
  <si>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</si>
  <si>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</si>
  <si>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</si>
  <si>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</si>
  <si>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</si>
  <si>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</si>
  <si>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</si>
  <si>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</si>
  <si>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</si>
  <si>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</si>
  <si>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</si>
  <si>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</si>
  <si>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</si>
  <si>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</si>
  <si>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</si>
  <si>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</si>
  <si>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</si>
  <si>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</si>
  <si>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</si>
  <si>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</si>
  <si>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</si>
  <si>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</si>
  <si>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</si>
  <si>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</si>
  <si>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</si>
  <si>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</si>
  <si>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</si>
  <si>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</si>
  <si>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</si>
  <si>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</si>
  <si>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</si>
  <si>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</si>
  <si>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</si>
  <si>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</si>
  <si>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</si>
  <si>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</si>
  <si>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</si>
  <si>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</si>
  <si>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</si>
  <si>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</si>
  <si>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</si>
  <si>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</si>
  <si>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</si>
  <si>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</si>
  <si>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</si>
  <si>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</si>
  <si>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</si>
  <si>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</si>
  <si>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</si>
  <si>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</si>
  <si>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</si>
  <si>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</si>
  <si>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</si>
  <si>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</si>
  <si>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</si>
  <si>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</si>
  <si>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</si>
  <si>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</si>
  <si>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</si>
  <si>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</si>
  <si>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</si>
  <si>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</si>
  <si>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</si>
  <si>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</si>
  <si>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</si>
  <si>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</si>
  <si>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</si>
  <si>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</si>
  <si>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</si>
  <si>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</si>
  <si>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</si>
  <si>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</si>
  <si>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</si>
  <si>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</si>
  <si>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</si>
  <si>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</si>
  <si>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</si>
  <si>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</si>
  <si>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</si>
  <si>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</si>
  <si>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</si>
  <si>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</si>
  <si>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</si>
  <si>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</si>
  <si>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</si>
  <si>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</si>
  <si>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</si>
  <si>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</si>
  <si>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</si>
  <si>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</si>
  <si>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</si>
  <si>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</si>
  <si>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</si>
  <si>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</si>
  <si>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</si>
  <si>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</si>
  <si>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</si>
  <si>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</si>
  <si>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</si>
  <si>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</si>
  <si>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</si>
  <si>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</si>
  <si>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</si>
  <si>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</si>
  <si>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</si>
  <si>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</si>
  <si>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</si>
  <si>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</si>
  <si>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</si>
  <si>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</si>
  <si>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</si>
  <si>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</si>
  <si>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</si>
  <si>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</si>
  <si>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</si>
  <si>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</si>
  <si>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</si>
  <si>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</si>
  <si>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</si>
  <si>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</si>
  <si>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</si>
  <si>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</si>
  <si>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</si>
  <si>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</si>
  <si>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</si>
  <si>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</si>
  <si>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</si>
  <si>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</si>
  <si>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</si>
  <si>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</si>
  <si>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</si>
  <si>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</si>
  <si>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</si>
  <si>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</si>
  <si>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</si>
  <si>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</si>
  <si>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</si>
  <si>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</si>
  <si>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</si>
  <si>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</si>
  <si>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</si>
  <si>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</si>
  <si>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</si>
  <si>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</si>
  <si>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</si>
  <si>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</si>
  <si>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</si>
  <si>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</si>
  <si>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</si>
  <si>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</si>
  <si>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</si>
  <si>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</si>
  <si>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</si>
  <si>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</si>
  <si>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</si>
  <si>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</si>
  <si>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</si>
  <si>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</si>
  <si>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</si>
  <si>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</si>
  <si>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</si>
  <si>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</si>
  <si>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</si>
  <si>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</si>
  <si>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</si>
  <si>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</si>
  <si>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</si>
  <si>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</si>
  <si>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</si>
  <si>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</si>
  <si>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</si>
  <si>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</si>
  <si>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</si>
  <si>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</si>
  <si>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</si>
  <si>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</si>
  <si>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</si>
  <si>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</si>
  <si>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</si>
  <si>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</si>
  <si>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</si>
  <si>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</si>
  <si>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</si>
  <si>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</si>
  <si>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</si>
  <si>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</si>
  <si>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</si>
  <si>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</si>
  <si>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</si>
  <si>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</si>
  <si>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</si>
  <si>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</si>
  <si>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</si>
  <si>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</si>
  <si>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</si>
  <si>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</si>
  <si>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</si>
  <si>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</si>
  <si>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</si>
  <si>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</si>
  <si>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</si>
  <si>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</si>
  <si>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</si>
  <si>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</si>
  <si>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</si>
  <si>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</si>
  <si>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</si>
  <si>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</si>
  <si>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</si>
  <si>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</si>
  <si>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</si>
  <si>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</si>
  <si>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</si>
  <si>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</si>
  <si>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</si>
  <si>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</si>
  <si>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</si>
  <si>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</si>
  <si>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</si>
  <si>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</si>
  <si>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</si>
  <si>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</si>
  <si>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</si>
  <si>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</si>
  <si>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</si>
  <si>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</si>
  <si>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</si>
  <si>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</si>
  <si>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</si>
  <si>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</si>
  <si>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</si>
  <si>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</si>
  <si>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</si>
  <si>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</si>
  <si>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</si>
  <si>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</si>
  <si>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</si>
  <si>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</si>
  <si>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</si>
  <si>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</si>
  <si>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</si>
  <si>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</si>
  <si>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</si>
  <si>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</si>
  <si>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</si>
  <si>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</si>
  <si>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</si>
  <si>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</si>
  <si>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</si>
  <si>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</si>
  <si>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</si>
  <si>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</si>
  <si>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</si>
  <si>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</si>
  <si>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</si>
  <si>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</si>
  <si>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</si>
  <si>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</si>
  <si>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</si>
  <si>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</si>
  <si>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</si>
  <si>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</si>
  <si>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</si>
  <si>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</si>
  <si>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</si>
  <si>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</si>
  <si>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</si>
  <si>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</si>
  <si>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</si>
  <si>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</si>
  <si>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</si>
  <si>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</si>
  <si>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</si>
  <si>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</si>
  <si>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</si>
  <si>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</si>
  <si>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</si>
  <si>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</si>
  <si>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</si>
  <si>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</si>
  <si>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</si>
  <si>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</si>
  <si>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</si>
  <si>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</si>
  <si>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</si>
  <si>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</si>
  <si>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</si>
  <si>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</si>
  <si>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</si>
  <si>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</si>
  <si>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</si>
  <si>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</si>
  <si>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</si>
  <si>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</si>
  <si>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</si>
  <si>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</si>
  <si>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</si>
  <si>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</si>
  <si>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</si>
  <si>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</si>
  <si>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</si>
  <si>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</si>
  <si>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</si>
  <si>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</si>
  <si>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</si>
  <si>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</si>
  <si>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</si>
  <si>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</si>
  <si>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</si>
  <si>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</si>
  <si>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</si>
  <si>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</si>
  <si>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</si>
  <si>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</si>
  <si>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</si>
  <si>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</si>
  <si>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</si>
  <si>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</si>
  <si>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</si>
  <si>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</si>
  <si>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</si>
  <si>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</si>
  <si>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</si>
  <si>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</si>
  <si>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</si>
  <si>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</si>
  <si>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</si>
  <si>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</si>
  <si>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</si>
  <si>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</si>
  <si>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</si>
  <si>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</si>
  <si>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</si>
  <si>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</si>
  <si>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</si>
  <si>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</si>
  <si>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</si>
  <si>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</si>
  <si>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</si>
  <si>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</si>
  <si>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</si>
  <si>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</si>
  <si>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</si>
  <si>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</si>
  <si>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</si>
  <si>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</si>
  <si>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</si>
  <si>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</si>
  <si>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</si>
  <si>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</si>
  <si>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</si>
  <si>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</si>
  <si>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</si>
  <si>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</si>
  <si>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</si>
  <si>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</si>
  <si>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</si>
  <si>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</si>
  <si>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</si>
  <si>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</si>
  <si>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</si>
  <si>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</si>
  <si>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</si>
  <si>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</si>
  <si>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</si>
  <si>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</si>
  <si>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</si>
  <si>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</si>
  <si>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</si>
  <si>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</si>
  <si>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</si>
  <si>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</si>
  <si>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</si>
  <si>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</si>
  <si>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</si>
  <si>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</si>
  <si>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</si>
  <si>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</si>
  <si>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</si>
  <si>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</si>
  <si>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</si>
  <si>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</si>
  <si>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</si>
  <si>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</si>
  <si>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</si>
  <si>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</si>
  <si>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</si>
  <si>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</si>
  <si>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</si>
  <si>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</si>
  <si>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</si>
  <si>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</si>
  <si>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</si>
  <si>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</si>
  <si>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</si>
  <si>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</si>
  <si>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</si>
  <si>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</si>
  <si>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</si>
  <si>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</si>
  <si>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</si>
  <si>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</si>
  <si>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</si>
  <si>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</si>
  <si>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</si>
  <si>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</si>
  <si>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</si>
  <si>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</si>
  <si>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</si>
  <si>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</si>
  <si>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</si>
  <si>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</si>
  <si>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</si>
  <si>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</si>
  <si>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</si>
  <si>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</si>
  <si>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</si>
  <si>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</si>
  <si>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</si>
  <si>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</si>
  <si>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</si>
  <si>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</si>
  <si>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</si>
  <si>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</si>
  <si>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</si>
  <si>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</si>
  <si>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</si>
  <si>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</si>
  <si>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</si>
  <si>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</si>
  <si>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</si>
  <si>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</si>
  <si>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</si>
  <si>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</si>
  <si>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</si>
  <si>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</si>
  <si>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</si>
  <si>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</si>
  <si>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</si>
  <si>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</si>
  <si>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</si>
  <si>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</si>
  <si>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</si>
  <si>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</si>
  <si>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</si>
  <si>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</si>
  <si>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</si>
  <si>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</si>
  <si>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</si>
  <si>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</si>
  <si>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</si>
  <si>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</si>
  <si>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</si>
  <si>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</si>
  <si>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</si>
  <si>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</si>
  <si>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</si>
  <si>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</si>
  <si>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</si>
  <si>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</si>
  <si>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</si>
  <si>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</si>
  <si>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</si>
  <si>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</si>
  <si>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</si>
  <si>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</si>
  <si>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</si>
  <si>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</si>
  <si>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</si>
  <si>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</si>
  <si>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</si>
  <si>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</si>
  <si>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</si>
  <si>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</si>
  <si>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</si>
  <si>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</si>
  <si>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</si>
  <si>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</si>
  <si>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</si>
  <si>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</si>
  <si>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</si>
  <si>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</si>
  <si>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</si>
  <si>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</si>
  <si>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</si>
  <si>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</si>
  <si>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</si>
  <si>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</si>
  <si>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</si>
  <si>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</si>
  <si>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</si>
  <si>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</si>
  <si>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</si>
  <si>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</si>
  <si>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</si>
  <si>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</si>
  <si>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</si>
  <si>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</si>
  <si>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</si>
  <si>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</si>
  <si>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</si>
  <si>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</si>
  <si>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</si>
  <si>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</si>
  <si>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</si>
  <si>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</si>
  <si>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</si>
  <si>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</si>
  <si>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</si>
  <si>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</si>
  <si>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</si>
  <si>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</si>
  <si>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</si>
  <si>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</si>
  <si>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</si>
  <si>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</si>
  <si>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</si>
  <si>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</si>
  <si>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</si>
  <si>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</si>
  <si>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</si>
  <si>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</si>
  <si>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</si>
  <si>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</si>
  <si>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</si>
  <si>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</si>
  <si>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</si>
  <si>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</si>
  <si>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</si>
  <si>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</si>
  <si>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</si>
  <si>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</si>
  <si>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</si>
  <si>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</si>
  <si>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</si>
  <si>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</si>
  <si>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</si>
  <si>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</si>
  <si>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</si>
  <si>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</si>
  <si>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</si>
  <si>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</si>
  <si>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</si>
  <si>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</si>
  <si>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</si>
  <si>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</si>
  <si>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</si>
  <si>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</si>
  <si>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</si>
  <si>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</si>
  <si>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</si>
  <si>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</si>
  <si>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</si>
  <si>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</si>
  <si>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</si>
  <si>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</si>
  <si>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</si>
  <si>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</si>
  <si>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</si>
  <si>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</si>
  <si>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</si>
  <si>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</si>
  <si>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</si>
  <si>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</si>
  <si>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</si>
  <si>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</si>
  <si>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</si>
  <si>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</si>
  <si>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</si>
  <si>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</si>
  <si>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</si>
  <si>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</si>
  <si>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</si>
  <si>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</si>
  <si>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</si>
  <si>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</si>
  <si>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</si>
  <si>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</si>
  <si>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</si>
  <si>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</si>
  <si>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</si>
  <si>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</si>
  <si>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</si>
  <si>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</si>
  <si>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</si>
  <si>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</si>
  <si>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</si>
  <si>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</si>
  <si>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</si>
  <si>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</si>
  <si>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</si>
  <si>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</si>
  <si>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</si>
  <si>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</si>
  <si>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</si>
  <si>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</si>
  <si>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</si>
  <si>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</si>
  <si>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</si>
  <si>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</si>
  <si>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</si>
  <si>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</si>
  <si>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</si>
  <si>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</si>
  <si>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</si>
  <si>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</si>
  <si>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</si>
  <si>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</si>
  <si>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</si>
  <si>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</si>
  <si>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</si>
  <si>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</si>
  <si>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</si>
  <si>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</si>
  <si>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</si>
  <si>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</si>
  <si>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</si>
  <si>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</si>
  <si>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</si>
  <si>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</si>
  <si>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</si>
  <si>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</si>
  <si>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</si>
  <si>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</si>
  <si>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</si>
  <si>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</si>
  <si>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</si>
  <si>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</si>
  <si>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</si>
  <si>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</si>
  <si>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</si>
  <si>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</si>
  <si>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</si>
  <si>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</si>
  <si>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</si>
  <si>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</si>
  <si>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</si>
  <si>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</si>
  <si>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</si>
  <si>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</si>
  <si>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</si>
  <si>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</si>
  <si>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</si>
  <si>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</si>
  <si>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</si>
  <si>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</si>
  <si>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</si>
  <si>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</si>
  <si>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</si>
  <si>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</si>
  <si>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</si>
  <si>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</si>
  <si>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</si>
  <si>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</si>
  <si>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</si>
  <si>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</si>
  <si>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</si>
  <si>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</si>
  <si>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</si>
  <si>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</si>
  <si>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</si>
  <si>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</si>
  <si>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</si>
  <si>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</si>
  <si>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</si>
  <si>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</si>
  <si>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</si>
  <si>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</si>
  <si>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</si>
  <si>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</si>
  <si>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</si>
  <si>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</si>
  <si>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</si>
  <si>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</si>
  <si>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</si>
  <si>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</si>
  <si>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</si>
  <si>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</si>
  <si>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</si>
  <si>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</si>
  <si>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</si>
  <si>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</si>
  <si>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</si>
  <si>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</si>
  <si>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</si>
  <si>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</si>
  <si>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</si>
  <si>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</si>
  <si>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</si>
  <si>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</si>
  <si>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</si>
  <si>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</si>
  <si>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</si>
  <si>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</si>
  <si>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</si>
  <si>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</si>
  <si>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</si>
  <si>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</si>
  <si>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</si>
  <si>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</si>
  <si>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</si>
  <si>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</si>
  <si>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</si>
  <si>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</si>
  <si>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</si>
  <si>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</si>
  <si>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</si>
  <si>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</si>
  <si>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</si>
  <si>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</si>
  <si>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</si>
  <si>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</si>
  <si>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</si>
  <si>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</si>
  <si>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</si>
  <si>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</si>
  <si>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</si>
  <si>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</si>
  <si>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</si>
  <si>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</si>
  <si>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</si>
  <si>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</si>
  <si>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</si>
  <si>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</si>
  <si>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</si>
  <si>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</si>
  <si>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</si>
  <si>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</si>
  <si>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</si>
  <si>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</si>
  <si>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</si>
  <si>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</si>
  <si>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</si>
  <si>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</si>
  <si>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</si>
  <si>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</si>
  <si>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</si>
  <si>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</si>
  <si>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</si>
  <si>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</si>
  <si>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</si>
  <si>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</si>
  <si>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</si>
  <si>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</si>
  <si>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</si>
  <si>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</si>
  <si>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</si>
  <si>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</si>
  <si>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</si>
  <si>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</si>
  <si>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</si>
  <si>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</si>
  <si>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</si>
  <si>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</si>
  <si>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</si>
  <si>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</si>
  <si>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</si>
  <si>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</si>
  <si>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</si>
  <si>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</si>
  <si>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</si>
  <si>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</si>
  <si>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</si>
  <si>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</si>
  <si>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</si>
  <si>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</si>
  <si>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</si>
  <si>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</si>
  <si>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</si>
  <si>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</si>
  <si>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</si>
  <si>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</si>
  <si>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</si>
  <si>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</si>
  <si>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</si>
  <si>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</si>
  <si>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</si>
  <si>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</si>
  <si>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</si>
  <si>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</si>
  <si>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</si>
  <si>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</si>
  <si>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</si>
  <si>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</si>
  <si>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</si>
  <si>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</si>
  <si>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</si>
  <si>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</si>
  <si>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</si>
  <si>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</si>
  <si>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</si>
  <si>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</si>
  <si>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</si>
  <si>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</si>
  <si>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</si>
  <si>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</si>
  <si>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</si>
  <si>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</si>
  <si>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</si>
  <si>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</si>
  <si>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</si>
  <si>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</si>
  <si>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</si>
  <si>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</si>
  <si>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</si>
  <si>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</si>
  <si>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</si>
  <si>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</si>
  <si>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</si>
  <si>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</si>
  <si>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</si>
  <si>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</si>
  <si>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</si>
  <si>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</si>
  <si>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</si>
  <si>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</si>
  <si>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</si>
  <si>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</si>
  <si>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</si>
  <si>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</si>
  <si>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</si>
  <si>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</si>
  <si>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</si>
  <si>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</si>
  <si>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</si>
  <si>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</si>
  <si>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</si>
  <si>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</si>
  <si>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</si>
  <si>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</si>
  <si>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</si>
  <si>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</si>
  <si>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</si>
  <si>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</si>
  <si>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</si>
  <si>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</si>
  <si>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</si>
  <si>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</si>
  <si>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</si>
  <si>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</si>
  <si>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</si>
  <si>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</si>
  <si>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</si>
  <si>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</si>
  <si>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</si>
  <si>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</si>
  <si>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</si>
  <si>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</si>
  <si>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</si>
  <si>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</si>
  <si>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</si>
  <si>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</si>
  <si>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</si>
  <si>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</si>
  <si>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</si>
  <si>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</si>
  <si>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</si>
  <si>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</si>
  <si>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</si>
  <si>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</si>
  <si>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</si>
  <si>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</si>
  <si>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</si>
  <si>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</si>
  <si>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</si>
  <si>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</si>
  <si>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</si>
  <si>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</si>
  <si>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</si>
  <si>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</si>
  <si>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</si>
  <si>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</si>
  <si>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</si>
  <si>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</si>
  <si>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</si>
  <si>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</si>
  <si>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</si>
  <si>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</si>
  <si>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</si>
  <si>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</si>
  <si>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</si>
  <si>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</si>
  <si>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</si>
  <si>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</si>
  <si>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</si>
  <si>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</si>
  <si>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</si>
  <si>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</si>
  <si>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</si>
  <si>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</si>
  <si>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</si>
  <si>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</si>
  <si>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</si>
  <si>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</si>
  <si>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</si>
  <si>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</si>
  <si>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</si>
  <si>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</si>
  <si>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</si>
  <si>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</si>
  <si>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</si>
  <si>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</si>
  <si>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</si>
  <si>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</si>
  <si>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</si>
  <si>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</si>
  <si>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</si>
  <si>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</si>
  <si>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</si>
  <si>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</si>
  <si>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</si>
  <si>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</si>
  <si>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</si>
  <si>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</si>
  <si>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</si>
  <si>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</si>
  <si>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</si>
  <si>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</si>
  <si>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</si>
  <si>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</si>
  <si>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</si>
  <si>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</si>
  <si>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</si>
  <si>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</si>
  <si>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</si>
  <si>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</si>
  <si>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</si>
  <si>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</si>
  <si>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</si>
  <si>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</si>
  <si>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</si>
  <si>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</si>
  <si>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</si>
  <si>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</si>
  <si>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</si>
  <si>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</si>
  <si>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</si>
  <si>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</si>
  <si>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</si>
  <si>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</si>
  <si>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</si>
  <si>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</si>
  <si>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</si>
  <si>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</si>
  <si>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</si>
  <si>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</si>
  <si>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</si>
  <si>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</si>
  <si>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</si>
  <si>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</si>
  <si>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</si>
  <si>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</si>
  <si>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</si>
  <si>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</si>
  <si>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</si>
  <si>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</si>
  <si>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</si>
  <si>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</si>
  <si>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</si>
  <si>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</si>
  <si>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</si>
  <si>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</si>
  <si>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</si>
  <si>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</si>
  <si>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</si>
  <si>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</si>
  <si>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</si>
  <si>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</si>
  <si>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</si>
  <si>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</si>
  <si>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</si>
  <si>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</si>
  <si>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</si>
  <si>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</si>
  <si>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</si>
  <si>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</si>
  <si>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</si>
  <si>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</si>
  <si>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</si>
  <si>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</si>
  <si>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</si>
  <si>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</si>
  <si>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</si>
  <si>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</si>
  <si>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</si>
  <si>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</si>
  <si>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</si>
  <si>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</si>
  <si>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</si>
  <si>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</si>
  <si>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</si>
  <si>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</si>
  <si>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</si>
  <si>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</si>
  <si>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</si>
  <si>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</si>
  <si>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</si>
  <si>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</si>
  <si>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</si>
  <si>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</si>
  <si>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</si>
  <si>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</si>
  <si>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</si>
  <si>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</si>
  <si>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</si>
  <si>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</si>
  <si>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</si>
  <si>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</si>
  <si>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</si>
  <si>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</si>
  <si>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</si>
  <si>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</si>
  <si>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</si>
  <si>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</si>
  <si>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</si>
  <si>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</si>
  <si>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</si>
  <si>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</si>
  <si>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</si>
  <si>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</si>
  <si>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</si>
  <si>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</si>
  <si>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</si>
  <si>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</si>
  <si>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</si>
  <si>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</si>
  <si>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</si>
  <si>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</si>
  <si>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</si>
  <si>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</si>
  <si>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</si>
  <si>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</si>
  <si>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</si>
  <si>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</si>
  <si>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</si>
  <si>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</si>
  <si>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</si>
  <si>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</si>
  <si>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</si>
  <si>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</si>
  <si>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</si>
  <si>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</si>
  <si>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</si>
  <si>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</si>
  <si>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</si>
  <si>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</si>
  <si>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</si>
  <si>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</si>
  <si>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</si>
  <si>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</si>
  <si>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</si>
  <si>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</si>
  <si>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</si>
  <si>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</si>
  <si>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</si>
  <si>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</si>
  <si>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</si>
  <si>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</si>
  <si>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</si>
  <si>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</si>
  <si>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</si>
  <si>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</si>
  <si>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</si>
  <si>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</si>
  <si>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</si>
  <si>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</si>
  <si>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</si>
  <si>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</si>
  <si>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</si>
  <si>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</si>
  <si>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</si>
  <si>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</si>
  <si>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</si>
  <si>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</si>
  <si>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</si>
  <si>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</si>
  <si>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</si>
  <si>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</si>
  <si>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</si>
  <si>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</si>
  <si>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</si>
  <si>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</si>
  <si>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</si>
  <si>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</si>
  <si>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</si>
  <si>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</si>
  <si>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</si>
  <si>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</si>
  <si>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</si>
  <si>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</si>
  <si>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</si>
  <si>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</si>
  <si>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</si>
  <si>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</si>
  <si>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</si>
  <si>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</si>
  <si>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</si>
  <si>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</si>
  <si>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</si>
  <si>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</si>
  <si>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</si>
  <si>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</si>
  <si>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</si>
  <si>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</si>
  <si>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</si>
  <si>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</si>
  <si>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</si>
  <si>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</si>
  <si>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</si>
  <si>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</si>
  <si>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</si>
  <si>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</si>
  <si>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</si>
  <si>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</si>
  <si>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</si>
  <si>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</si>
  <si>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</si>
  <si>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</si>
  <si>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</si>
  <si>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</si>
  <si>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</si>
  <si>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</si>
  <si>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</si>
  <si>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</si>
  <si>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</si>
  <si>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</si>
  <si>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</si>
  <si>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</si>
  <si>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</si>
  <si>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</si>
  <si>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</si>
  <si>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</si>
  <si>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</si>
  <si>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</si>
  <si>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</si>
  <si>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</si>
  <si>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</si>
  <si>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</si>
  <si>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</si>
  <si>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</si>
  <si>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</si>
  <si>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</si>
  <si>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</si>
  <si>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</si>
  <si>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</si>
  <si>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</si>
  <si>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</si>
  <si>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</si>
  <si>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</si>
  <si>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</si>
  <si>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</si>
  <si>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</si>
  <si>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</si>
  <si>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</si>
  <si>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</si>
  <si>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</si>
  <si>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</si>
  <si>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</si>
  <si>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</si>
  <si>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</si>
  <si>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</si>
  <si>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</si>
  <si>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</si>
  <si>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</si>
  <si>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</si>
  <si>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</si>
  <si>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</si>
  <si>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</si>
  <si>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</si>
  <si>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</si>
  <si>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</si>
  <si>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</si>
  <si>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</si>
  <si>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</si>
  <si>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</si>
  <si>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</si>
  <si>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</si>
  <si>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</si>
  <si>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</si>
  <si>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</si>
  <si>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</si>
  <si>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</si>
  <si>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</si>
  <si>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</si>
  <si>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</si>
  <si>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</si>
  <si>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</si>
  <si>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</si>
  <si>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</si>
  <si>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</si>
  <si>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</si>
  <si>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</si>
  <si>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</si>
  <si>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</si>
  <si>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</si>
  <si>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</si>
  <si>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</si>
  <si>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</si>
  <si>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</si>
  <si>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</si>
  <si>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</si>
  <si>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</si>
  <si>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</si>
  <si>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</si>
  <si>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</si>
  <si>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</si>
  <si>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</si>
  <si>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</si>
  <si>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</si>
  <si>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</si>
  <si>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</si>
  <si>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</si>
  <si>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</si>
  <si>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</si>
  <si>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</si>
  <si>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</si>
  <si>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</si>
  <si>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</si>
  <si>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</si>
  <si>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</si>
  <si>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</si>
  <si>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</si>
  <si>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</si>
  <si>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</si>
  <si>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</si>
  <si>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</si>
  <si>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</si>
  <si>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</si>
  <si>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</si>
  <si>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</si>
  <si>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</si>
  <si>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</si>
  <si>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</si>
  <si>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</si>
  <si>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</si>
  <si>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</si>
  <si>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</si>
  <si>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</si>
  <si>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</si>
  <si>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</si>
  <si>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</si>
  <si>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</si>
  <si>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</si>
  <si>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</si>
  <si>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</si>
  <si>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</si>
  <si>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</si>
  <si>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</si>
  <si>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</si>
  <si>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</si>
  <si>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</si>
  <si>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</si>
  <si>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</si>
  <si>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</si>
  <si>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</si>
  <si>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</si>
  <si>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</si>
  <si>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</si>
  <si>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</si>
  <si>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</si>
  <si>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</si>
  <si>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</si>
  <si>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</si>
  <si>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</si>
  <si>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</si>
  <si>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</si>
  <si>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</si>
  <si>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</si>
  <si>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</si>
  <si>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</si>
  <si>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</si>
  <si>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</si>
  <si>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</si>
  <si>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</si>
  <si>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</si>
  <si>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</si>
  <si>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</si>
  <si>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</si>
  <si>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</si>
  <si>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</si>
  <si>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</si>
  <si>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</si>
  <si>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</si>
  <si>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</si>
  <si>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</si>
  <si>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</si>
  <si>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</si>
  <si>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</si>
  <si>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</si>
  <si>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</si>
  <si>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</si>
  <si>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</si>
  <si>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</si>
  <si>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</si>
  <si>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</si>
  <si>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</si>
  <si>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</si>
  <si>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</si>
  <si>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</si>
  <si>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</si>
  <si>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</si>
  <si>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</si>
  <si>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</si>
  <si>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</si>
  <si>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</si>
  <si>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</si>
  <si>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</si>
  <si>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</si>
  <si>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</si>
  <si>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</si>
  <si>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</si>
  <si>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</si>
  <si>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</si>
  <si>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</si>
  <si>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</si>
  <si>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</si>
  <si>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</si>
  <si>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</si>
  <si>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</si>
  <si>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</si>
  <si>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</si>
  <si>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</si>
  <si>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</si>
  <si>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</si>
  <si>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</si>
  <si>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</si>
  <si>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</si>
  <si>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</si>
  <si>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</si>
  <si>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</si>
  <si>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</si>
  <si>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</si>
  <si>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</si>
  <si>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</si>
  <si>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</si>
  <si>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</si>
  <si>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</si>
  <si>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</si>
  <si>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</si>
  <si>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</si>
  <si>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</si>
  <si>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</si>
  <si>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</si>
  <si>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</si>
  <si>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</si>
  <si>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</si>
  <si>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</si>
  <si>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</si>
  <si>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</si>
  <si>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</si>
  <si>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</si>
  <si>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</si>
  <si>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</si>
  <si>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</si>
  <si>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</si>
  <si>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</si>
  <si>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</si>
  <si>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</si>
  <si>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</si>
  <si>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</si>
  <si>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</si>
  <si>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</si>
  <si>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</si>
  <si>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</si>
  <si>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</si>
  <si>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</si>
  <si>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</si>
  <si>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</si>
  <si>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</si>
  <si>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</si>
  <si>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</si>
  <si>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</si>
  <si>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</si>
  <si>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</si>
  <si>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</si>
  <si>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</si>
  <si>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</si>
  <si>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</si>
  <si>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</si>
  <si>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</si>
  <si>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</si>
  <si>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</si>
  <si>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</si>
  <si>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</si>
  <si>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</si>
  <si>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</si>
  <si>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</si>
  <si>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</si>
  <si>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</si>
  <si>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</si>
  <si>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</si>
  <si>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</si>
  <si>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</si>
  <si>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</si>
  <si>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</si>
  <si>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</si>
  <si>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</si>
  <si>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</si>
  <si>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</si>
  <si>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</si>
  <si>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</si>
  <si>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</si>
  <si>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</si>
  <si>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</si>
  <si>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</si>
  <si>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</si>
  <si>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</si>
  <si>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</si>
  <si>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</si>
  <si>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</si>
  <si>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</si>
  <si>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</si>
  <si>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</si>
  <si>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</si>
  <si>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</si>
  <si>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</si>
  <si>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</si>
  <si>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</si>
  <si>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</si>
  <si>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</si>
  <si>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</si>
  <si>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</si>
  <si>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</si>
  <si>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</si>
  <si>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</si>
  <si>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</si>
  <si>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</si>
  <si>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</si>
  <si>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</si>
  <si>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</si>
  <si>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</si>
  <si>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</si>
  <si>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</si>
  <si>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</si>
  <si>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</si>
  <si>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</si>
  <si>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</si>
  <si>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</si>
  <si>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</si>
  <si>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</si>
  <si>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</si>
  <si>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</si>
  <si>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</si>
  <si>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</si>
  <si>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</si>
  <si>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</si>
  <si>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</si>
  <si>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</si>
  <si>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</si>
  <si>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</si>
  <si>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</si>
  <si>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</si>
  <si>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</si>
  <si>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</si>
  <si>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</si>
  <si>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</si>
  <si>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</si>
  <si>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</si>
  <si>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</si>
  <si>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</si>
  <si>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</si>
  <si>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</si>
  <si>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</si>
  <si>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</si>
  <si>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</si>
  <si>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</si>
  <si>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</si>
  <si>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</si>
  <si>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</si>
  <si>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</si>
  <si>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</si>
  <si>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</si>
  <si>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</si>
  <si>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</si>
  <si>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</si>
  <si>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</si>
  <si>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</si>
  <si>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</si>
  <si>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</si>
  <si>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</si>
  <si>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</si>
  <si>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</si>
  <si>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</si>
  <si>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</si>
  <si>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</si>
  <si>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</si>
  <si>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</si>
  <si>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</si>
  <si>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</si>
  <si>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</si>
  <si>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</si>
  <si>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</si>
  <si>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</si>
  <si>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</si>
  <si>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</si>
  <si>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</si>
  <si>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</si>
  <si>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</si>
  <si>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</si>
  <si>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</si>
  <si>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</si>
  <si>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</si>
  <si>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</si>
  <si>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</si>
  <si>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</si>
  <si>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</si>
  <si>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</si>
  <si>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</si>
  <si>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</si>
  <si>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</si>
  <si>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</si>
  <si>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</si>
  <si>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</si>
  <si>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</si>
  <si>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</si>
  <si>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</si>
  <si>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</si>
  <si>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</si>
  <si>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</si>
  <si>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</si>
  <si>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</si>
  <si>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</si>
  <si>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</si>
  <si>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</si>
  <si>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</si>
  <si>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</si>
  <si>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</si>
  <si>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</si>
  <si>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</si>
  <si>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</si>
  <si>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</si>
  <si>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</si>
  <si>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</si>
  <si>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</si>
  <si>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</si>
  <si>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</si>
  <si>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</si>
  <si>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</si>
  <si>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</si>
  <si>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</si>
  <si>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</si>
  <si>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</si>
  <si>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</si>
  <si>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</si>
  <si>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</si>
  <si>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</si>
  <si>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</si>
  <si>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</si>
  <si>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</si>
  <si>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</si>
  <si>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</si>
  <si>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</si>
  <si>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</si>
  <si>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</si>
  <si>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</si>
  <si>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</si>
  <si>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</si>
  <si>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</si>
  <si>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</si>
  <si>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</si>
  <si>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</si>
  <si>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</si>
  <si>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</si>
  <si>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</si>
  <si>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</si>
  <si>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</si>
  <si>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</si>
  <si>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</si>
  <si>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</si>
  <si>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</si>
  <si>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</si>
  <si>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</si>
  <si>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</si>
  <si>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</si>
  <si>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</si>
  <si>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</si>
  <si>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</si>
  <si>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</si>
  <si>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</si>
  <si>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</si>
  <si>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</si>
  <si>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</si>
  <si>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</si>
  <si>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</si>
  <si>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</si>
  <si>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</si>
  <si>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</si>
  <si>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</si>
  <si>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</si>
  <si>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</si>
  <si>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</si>
  <si>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</si>
  <si>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</si>
  <si>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</si>
  <si>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</si>
  <si>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</si>
  <si>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</si>
  <si>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</si>
  <si>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</si>
  <si>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</si>
  <si>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</si>
  <si>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</si>
  <si>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</si>
  <si>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</si>
  <si>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</si>
  <si>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</si>
  <si>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</si>
  <si>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</si>
  <si>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</si>
  <si>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</si>
  <si>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</si>
  <si>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</si>
  <si>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</si>
  <si>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</si>
  <si>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</si>
  <si>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</si>
  <si>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</si>
  <si>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</si>
  <si>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</si>
  <si>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</si>
  <si>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</si>
  <si>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</si>
  <si>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</si>
  <si>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</si>
  <si>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</si>
  <si>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</si>
  <si>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</si>
  <si>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</si>
  <si>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</si>
  <si>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</si>
  <si>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</si>
  <si>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</si>
  <si>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</si>
  <si>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</si>
  <si>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</si>
  <si>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</si>
  <si>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</si>
  <si>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</si>
  <si>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</si>
  <si>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</si>
  <si>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</si>
  <si>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</si>
  <si>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</si>
  <si>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</si>
  <si>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</si>
  <si>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</si>
  <si>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</si>
  <si>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</si>
  <si>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</si>
  <si>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</si>
  <si>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</si>
  <si>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</si>
  <si>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</si>
  <si>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</si>
  <si>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</si>
  <si>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</si>
  <si>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</si>
  <si>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</si>
  <si>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</si>
  <si>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</si>
  <si>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</si>
  <si>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</si>
  <si>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</si>
  <si>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</si>
  <si>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</si>
  <si>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</si>
  <si>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</si>
  <si>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</si>
  <si>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</si>
  <si>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</si>
  <si>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</si>
  <si>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</si>
  <si>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</si>
  <si>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</si>
  <si>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</si>
  <si>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</si>
  <si>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</si>
  <si>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</si>
  <si>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</si>
  <si>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</si>
  <si>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</si>
  <si>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</si>
  <si>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</si>
  <si>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</si>
  <si>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</si>
  <si>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</si>
  <si>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</si>
  <si>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</si>
  <si>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</si>
  <si>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</si>
  <si>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</si>
  <si>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</si>
  <si>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</si>
  <si>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</si>
  <si>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</si>
  <si>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</si>
  <si>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</si>
  <si>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</si>
  <si>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</si>
  <si>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</si>
  <si>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</si>
  <si>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</si>
  <si>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</si>
  <si>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</si>
  <si>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</si>
  <si>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</si>
  <si>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</si>
  <si>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</si>
  <si>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</si>
  <si>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</si>
  <si>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</si>
  <si>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</si>
  <si>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</si>
  <si>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</si>
  <si>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</si>
  <si>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</si>
  <si>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</si>
  <si>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</si>
  <si>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</si>
  <si>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</si>
  <si>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</si>
  <si>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</si>
  <si>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</si>
  <si>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</si>
  <si>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</si>
  <si>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</si>
  <si>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</si>
  <si>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</si>
  <si>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</si>
  <si>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</si>
  <si>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</si>
  <si>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</si>
  <si>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</si>
  <si>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</si>
  <si>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</si>
  <si>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</si>
  <si>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</si>
  <si>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</si>
  <si>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</si>
  <si>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</si>
  <si>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</si>
  <si>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</si>
  <si>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</si>
  <si>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</si>
  <si>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</si>
  <si>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</si>
  <si>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</si>
  <si>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</si>
  <si>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</si>
  <si>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</si>
  <si>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</si>
  <si>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</si>
  <si>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</si>
  <si>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</si>
  <si>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</si>
  <si>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</si>
  <si>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</si>
  <si>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</si>
  <si>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</si>
  <si>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</si>
  <si>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</si>
  <si>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</si>
  <si>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</si>
  <si>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</si>
  <si>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</si>
  <si>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</si>
  <si>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</si>
  <si>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</si>
  <si>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</si>
  <si>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</si>
  <si>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</si>
  <si>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</si>
  <si>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</si>
  <si>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</si>
  <si>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</si>
  <si>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</si>
  <si>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</si>
  <si>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</si>
  <si>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</si>
  <si>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</si>
  <si>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</si>
  <si>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</si>
  <si>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</si>
  <si>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</si>
  <si>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</si>
  <si>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</si>
  <si>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</si>
  <si>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</si>
  <si>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</si>
  <si>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</si>
  <si>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</si>
  <si>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</si>
  <si>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</si>
  <si>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</si>
  <si>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</si>
  <si>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</si>
  <si>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</si>
  <si>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</si>
  <si>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</si>
  <si>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</si>
  <si>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</si>
  <si>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</si>
  <si>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</si>
  <si>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</si>
  <si>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</si>
  <si>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</si>
  <si>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</si>
  <si>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</si>
  <si>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</si>
  <si>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</si>
  <si>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</si>
  <si>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</si>
  <si>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</si>
  <si>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</si>
  <si>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</si>
  <si>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</si>
  <si>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</si>
  <si>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</si>
  <si>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</si>
  <si>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</si>
  <si>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</si>
  <si>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</si>
  <si>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</si>
  <si>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</si>
  <si>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</si>
  <si>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</si>
  <si>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</si>
  <si>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</si>
  <si>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</si>
  <si>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</si>
  <si>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</si>
  <si>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</si>
  <si>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</si>
  <si>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</si>
  <si>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</si>
  <si>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</si>
  <si>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</si>
  <si>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</si>
  <si>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</si>
  <si>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</si>
  <si>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</si>
  <si>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</si>
  <si>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</si>
  <si>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</si>
  <si>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</si>
  <si>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</si>
  <si>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</si>
  <si>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</si>
  <si>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</si>
  <si>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</si>
  <si>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</si>
  <si>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</si>
  <si>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</si>
  <si>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</si>
  <si>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</si>
  <si>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</si>
  <si>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</si>
  <si>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</si>
  <si>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</si>
  <si>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</si>
  <si>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</si>
  <si>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</si>
  <si>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</si>
  <si>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</si>
  <si>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</si>
  <si>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</si>
  <si>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</si>
  <si>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</si>
  <si>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</si>
  <si>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</si>
  <si>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</si>
  <si>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</si>
  <si>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</si>
  <si>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</si>
  <si>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</si>
  <si>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</si>
  <si>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</si>
  <si>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</si>
  <si>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</si>
  <si>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</si>
  <si>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</si>
  <si>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</si>
  <si>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</si>
  <si>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</si>
  <si>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</si>
  <si>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</si>
  <si>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</si>
  <si>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</si>
  <si>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</si>
  <si>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</si>
  <si>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</si>
  <si>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</si>
  <si>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</si>
  <si>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</si>
  <si>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</si>
  <si>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</si>
  <si>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</si>
  <si>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</si>
  <si>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</si>
  <si>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</si>
  <si>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</si>
  <si>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</si>
  <si>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</si>
  <si>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</si>
  <si>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</si>
  <si>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</si>
  <si>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</si>
  <si>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</si>
  <si>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</si>
  <si>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</si>
  <si>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</si>
  <si>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</si>
  <si>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</si>
  <si>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</si>
  <si>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</si>
  <si>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</si>
  <si>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</si>
  <si>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</si>
  <si>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</si>
  <si>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</si>
  <si>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</si>
  <si>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</si>
  <si>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</si>
  <si>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</si>
  <si>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</si>
  <si>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</si>
  <si>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</si>
  <si>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</si>
  <si>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</si>
  <si>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</si>
  <si>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</si>
  <si>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</si>
  <si>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</si>
  <si>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</si>
  <si>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</si>
  <si>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</si>
  <si>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</si>
  <si>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</si>
  <si>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</si>
  <si>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</si>
  <si>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</si>
  <si>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</si>
  <si>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</si>
  <si>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</si>
  <si>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</si>
  <si>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</si>
  <si>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</si>
  <si>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</si>
  <si>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</si>
  <si>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</si>
  <si>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</si>
  <si>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</si>
  <si>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</si>
  <si>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</si>
  <si>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</si>
  <si>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</si>
  <si>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</si>
  <si>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</si>
  <si>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</si>
  <si>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</si>
  <si>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</si>
  <si>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</si>
  <si>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</si>
  <si>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</si>
  <si>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</si>
  <si>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</si>
  <si>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</si>
  <si>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</si>
  <si>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</si>
  <si>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</si>
  <si>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</si>
  <si>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</si>
  <si>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</si>
  <si>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</si>
  <si>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</si>
  <si>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</si>
  <si>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</si>
  <si>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</si>
  <si>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</si>
  <si>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</si>
  <si>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</si>
  <si>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</si>
  <si>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</si>
  <si>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</si>
  <si>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</si>
  <si>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</si>
  <si>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</si>
  <si>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</si>
  <si>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</si>
  <si>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</si>
  <si>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</si>
  <si>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</si>
  <si>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</si>
  <si>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</si>
  <si>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</si>
  <si>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</si>
  <si>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</si>
  <si>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</si>
  <si>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</si>
  <si>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</si>
  <si>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</si>
  <si>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</si>
  <si>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</si>
  <si>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</si>
  <si>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</si>
  <si>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</si>
  <si>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</si>
  <si>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</si>
  <si>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</si>
  <si>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</si>
  <si>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</si>
  <si>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</si>
  <si>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</si>
  <si>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</si>
  <si>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</si>
  <si>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</si>
  <si>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</si>
  <si>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</si>
  <si>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</si>
  <si>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</si>
  <si>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</si>
  <si>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</si>
  <si>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</si>
  <si>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</si>
  <si>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</si>
  <si>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</si>
  <si>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</si>
  <si>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</si>
  <si>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</si>
  <si>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</si>
  <si>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</si>
  <si>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</si>
  <si>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</si>
  <si>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</si>
  <si>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</si>
  <si>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</si>
  <si>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</si>
  <si>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</si>
  <si>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</si>
  <si>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</si>
  <si>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</si>
  <si>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</si>
  <si>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</si>
  <si>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</si>
  <si>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</si>
  <si>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</si>
  <si>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</si>
  <si>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</si>
  <si>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</si>
  <si>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</si>
  <si>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</si>
  <si>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</si>
  <si>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</si>
  <si>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</si>
  <si>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</si>
  <si>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</si>
  <si>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</si>
  <si>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</si>
  <si>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</si>
  <si>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</si>
  <si>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</si>
  <si>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</si>
  <si>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</si>
  <si>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</si>
  <si>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</si>
  <si>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</si>
  <si>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</si>
  <si>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</si>
  <si>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</si>
  <si>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</si>
  <si>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</si>
  <si>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</si>
  <si>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</si>
  <si>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</si>
  <si>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</si>
  <si>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</si>
  <si>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</si>
  <si>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</si>
  <si>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</si>
  <si>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</si>
  <si>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</si>
  <si>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</si>
  <si>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</si>
  <si>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</si>
  <si>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</si>
  <si>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</si>
  <si>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</si>
  <si>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</si>
  <si>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</si>
  <si>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</si>
  <si>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</si>
  <si>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</si>
  <si>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</si>
  <si>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</si>
  <si>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</si>
  <si>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</si>
  <si>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</si>
  <si>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</si>
  <si>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</si>
  <si>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</si>
  <si>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</si>
  <si>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</si>
  <si>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</si>
  <si>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</si>
  <si>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</si>
  <si>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</si>
  <si>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</si>
  <si>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</si>
  <si>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</si>
  <si>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</si>
  <si>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</si>
  <si>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</si>
  <si>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</si>
  <si>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</si>
  <si>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</si>
  <si>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</si>
  <si>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</si>
  <si>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</si>
  <si>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</si>
  <si>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</si>
  <si>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</si>
  <si>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</si>
  <si>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</si>
  <si>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</si>
  <si>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</si>
  <si>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</si>
  <si>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</si>
  <si>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</si>
  <si>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</si>
  <si>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</si>
  <si>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</si>
  <si>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</si>
  <si>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</si>
  <si>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</si>
  <si>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</si>
  <si>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</si>
  <si>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</si>
  <si>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</si>
  <si>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</si>
  <si>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</si>
  <si>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</si>
  <si>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</si>
  <si>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</si>
  <si>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</si>
  <si>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</si>
  <si>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</si>
  <si>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</si>
  <si>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</si>
  <si>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</si>
  <si>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</si>
  <si>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</si>
  <si>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</si>
  <si>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</si>
  <si>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</si>
  <si>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</si>
  <si>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</si>
  <si>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</si>
  <si>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</si>
  <si>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</si>
  <si>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</si>
  <si>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</si>
  <si>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</si>
  <si>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</si>
  <si>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</si>
  <si>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</si>
  <si>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</si>
  <si>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</si>
  <si>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</si>
  <si>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</si>
  <si>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</si>
  <si>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</si>
  <si>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</si>
  <si>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</si>
  <si>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</si>
  <si>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</si>
  <si>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</si>
  <si>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</si>
  <si>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</si>
  <si>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</si>
  <si>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</si>
  <si>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</si>
  <si>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</si>
  <si>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</si>
  <si>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</si>
  <si>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</si>
  <si>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</si>
  <si>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</si>
  <si>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</si>
  <si>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</si>
  <si>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</si>
  <si>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</si>
  <si>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</si>
  <si>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</si>
  <si>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</si>
  <si>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</si>
  <si>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</si>
  <si>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</si>
  <si>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</si>
  <si>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</si>
  <si>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</si>
  <si>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</si>
  <si>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</si>
  <si>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</si>
  <si>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</si>
  <si>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</si>
  <si>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</si>
  <si>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</si>
  <si>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</si>
  <si>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</si>
  <si>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</si>
  <si>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</si>
  <si>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</si>
  <si>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</si>
  <si>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</si>
  <si>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</si>
  <si>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</si>
  <si>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</si>
  <si>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</si>
  <si>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</si>
  <si>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</si>
  <si>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</si>
  <si>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</si>
  <si>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</si>
  <si>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</si>
  <si>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</si>
  <si>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</si>
  <si>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</si>
  <si>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</si>
  <si>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</si>
  <si>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</si>
  <si>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</si>
  <si>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</si>
  <si>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</si>
  <si>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</si>
  <si>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</si>
  <si>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</si>
  <si>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</si>
  <si>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</si>
  <si>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</si>
  <si>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</si>
  <si>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</si>
  <si>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</si>
  <si>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</si>
  <si>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</si>
  <si>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</si>
  <si>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</si>
  <si>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</si>
  <si>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</si>
  <si>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</si>
  <si>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</si>
  <si>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</si>
  <si>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</si>
  <si>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</si>
  <si>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</si>
  <si>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</si>
  <si>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</si>
  <si>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</si>
  <si>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</si>
  <si>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</si>
  <si>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</si>
  <si>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</si>
  <si>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</si>
  <si>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</si>
  <si>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</si>
  <si>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</si>
  <si>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</si>
  <si>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</si>
  <si>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</si>
  <si>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</si>
  <si>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</si>
  <si>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</si>
  <si>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</si>
  <si>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</si>
  <si>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</si>
  <si>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</si>
  <si>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</si>
  <si>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</si>
  <si>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</si>
  <si>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</si>
  <si>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</si>
  <si>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</si>
  <si>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</si>
  <si>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</si>
  <si>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</si>
  <si>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</si>
  <si>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</si>
  <si>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</si>
  <si>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</si>
  <si>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</si>
  <si>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</si>
  <si>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</si>
  <si>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</si>
  <si>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</si>
  <si>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</si>
  <si>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</si>
  <si>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</si>
  <si>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</si>
  <si>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</si>
  <si>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</si>
  <si>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</si>
  <si>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</si>
  <si>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</si>
  <si>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</si>
  <si>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</si>
  <si>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</si>
  <si>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</si>
  <si>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</si>
  <si>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</si>
  <si>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</si>
  <si>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</si>
  <si>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</si>
  <si>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</si>
  <si>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</si>
  <si>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</si>
  <si>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</si>
  <si>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</si>
  <si>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</si>
  <si>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</si>
  <si>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</si>
  <si>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</si>
  <si>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</si>
  <si>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</si>
  <si>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</si>
  <si>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</si>
  <si>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</si>
  <si>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</si>
  <si>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</si>
  <si>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</si>
  <si>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</si>
  <si>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</si>
  <si>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</si>
  <si>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</si>
  <si>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</si>
  <si>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</si>
  <si>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</si>
  <si>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</si>
  <si>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</si>
  <si>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</si>
  <si>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</si>
  <si>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</si>
  <si>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</si>
  <si>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</si>
  <si>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</si>
  <si>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</si>
  <si>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</si>
  <si>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</si>
  <si>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</si>
  <si>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</si>
  <si>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</si>
  <si>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</si>
  <si>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</si>
  <si>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</si>
  <si>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</si>
  <si>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</si>
  <si>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</si>
  <si>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</si>
  <si>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</si>
  <si>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</si>
  <si>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</si>
  <si>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</si>
  <si>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</si>
  <si>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</si>
  <si>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</si>
  <si>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</si>
  <si>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</si>
  <si>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</si>
  <si>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</si>
  <si>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</si>
  <si>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</si>
  <si>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</si>
  <si>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</si>
  <si>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</si>
  <si>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</si>
  <si>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</si>
  <si>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</si>
  <si>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</si>
  <si>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</si>
  <si>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</si>
  <si>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</si>
  <si>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</si>
  <si>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</si>
  <si>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</si>
  <si>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</si>
  <si>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</si>
  <si>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</si>
  <si>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</si>
  <si>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</si>
  <si>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</si>
  <si>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</si>
  <si>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</si>
  <si>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</si>
  <si>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</si>
  <si>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</si>
  <si>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</si>
  <si>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</si>
  <si>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</si>
  <si>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</si>
  <si>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</si>
  <si>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</si>
  <si>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</si>
  <si>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</si>
  <si>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</si>
  <si>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</si>
  <si>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</si>
  <si>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</si>
  <si>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</si>
  <si>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</si>
  <si>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</si>
  <si>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</si>
  <si>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</si>
  <si>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</si>
  <si>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</si>
  <si>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</si>
  <si>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</si>
  <si>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</si>
  <si>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</si>
  <si>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</si>
  <si>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</si>
  <si>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</si>
  <si>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</si>
  <si>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</si>
  <si>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</si>
  <si>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</si>
  <si>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</si>
  <si>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</si>
  <si>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</si>
  <si>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</si>
  <si>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</si>
  <si>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</si>
  <si>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</si>
  <si>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</si>
  <si>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</si>
  <si>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</si>
  <si>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</si>
  <si>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</si>
  <si>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</si>
  <si>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</si>
  <si>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</si>
  <si>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</si>
  <si>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</si>
  <si>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</si>
  <si>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</si>
  <si>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</si>
  <si>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</si>
  <si>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</si>
  <si>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</si>
  <si>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</si>
  <si>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</si>
  <si>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</si>
  <si>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</si>
  <si>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</si>
  <si>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</si>
  <si>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</si>
  <si>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</si>
  <si>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</si>
  <si>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</si>
  <si>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</si>
  <si>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</si>
  <si>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</si>
  <si>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</si>
  <si>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</si>
  <si>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</si>
  <si>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</si>
  <si>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</si>
  <si>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</si>
  <si>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</si>
  <si>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</si>
  <si>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</si>
  <si>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</si>
  <si>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</si>
  <si>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</si>
  <si>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</si>
  <si>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</si>
  <si>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</si>
  <si>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</si>
  <si>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</si>
  <si>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</si>
  <si>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</si>
  <si>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</si>
  <si>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</si>
  <si>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</si>
  <si>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</si>
  <si>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</si>
  <si>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</si>
  <si>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</si>
  <si>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</si>
  <si>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</si>
  <si>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</si>
  <si>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</si>
  <si>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</si>
  <si>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</si>
  <si>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</si>
  <si>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</si>
  <si>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</si>
  <si>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</si>
  <si>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</si>
  <si>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</si>
  <si>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</si>
  <si>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</si>
  <si>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</si>
  <si>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</si>
  <si>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</si>
  <si>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</si>
  <si>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</si>
  <si>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</si>
  <si>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</si>
  <si>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</si>
  <si>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</si>
  <si>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</si>
  <si>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</si>
  <si>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</si>
  <si>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</si>
  <si>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</si>
  <si>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</si>
  <si>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</si>
  <si>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</si>
  <si>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</si>
  <si>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</si>
  <si>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</si>
  <si>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</si>
  <si>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</si>
  <si>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</si>
  <si>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</si>
  <si>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</si>
  <si>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</si>
  <si>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</si>
  <si>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</si>
  <si>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</si>
  <si>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</si>
  <si>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</si>
  <si>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</si>
  <si>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</si>
  <si>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</si>
  <si>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</si>
  <si>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</si>
  <si>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</si>
  <si>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</si>
  <si>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</si>
  <si>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</si>
  <si>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</si>
  <si>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</si>
  <si>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</si>
  <si>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</si>
  <si>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</si>
  <si>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</si>
  <si>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</si>
  <si>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</si>
  <si>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</si>
  <si>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</si>
  <si>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</si>
  <si>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</si>
  <si>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</si>
  <si>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</si>
  <si>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</si>
  <si>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</si>
  <si>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</si>
  <si>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</si>
  <si>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</si>
  <si>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</si>
  <si>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</si>
  <si>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</si>
  <si>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</si>
  <si>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</si>
  <si>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</si>
  <si>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</si>
  <si>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</si>
  <si>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</si>
  <si>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</si>
  <si>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</si>
  <si>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</si>
  <si>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</si>
  <si>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</si>
  <si>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</si>
  <si>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</si>
  <si>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</si>
  <si>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</si>
  <si>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</si>
  <si>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</si>
  <si>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</si>
  <si>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</si>
  <si>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</si>
  <si>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</si>
  <si>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</si>
  <si>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</si>
  <si>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</si>
  <si>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</si>
  <si>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</si>
  <si>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</si>
  <si>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</si>
  <si>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</si>
  <si>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</si>
  <si>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</si>
  <si>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</si>
  <si>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</si>
  <si>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</si>
  <si>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</si>
  <si>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</si>
  <si>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</si>
  <si>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</si>
  <si>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</si>
  <si>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</si>
  <si>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</si>
  <si>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</si>
  <si>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</si>
  <si>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</si>
  <si>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</si>
  <si>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</si>
  <si>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</si>
  <si>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</si>
  <si>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</si>
  <si>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</si>
  <si>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</si>
  <si>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</si>
  <si>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</si>
  <si>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</si>
  <si>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</si>
  <si>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</si>
  <si>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</si>
  <si>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</si>
  <si>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</si>
  <si>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</si>
  <si>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</si>
  <si>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</si>
  <si>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</si>
  <si>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</si>
  <si>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</si>
  <si>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</si>
  <si>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</si>
  <si>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</si>
  <si>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</si>
  <si>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</si>
  <si>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</si>
  <si>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</si>
  <si>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</si>
  <si>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</si>
  <si>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</si>
  <si>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</si>
  <si>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</si>
  <si>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</si>
  <si>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</si>
  <si>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</si>
  <si>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</si>
  <si>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</si>
  <si>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</si>
  <si>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</si>
  <si>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</si>
  <si>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</si>
  <si>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</si>
  <si>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</si>
  <si>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</si>
  <si>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</si>
  <si>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</si>
  <si>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</si>
  <si>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</si>
  <si>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</si>
  <si>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malaya, 29</t>
  </si>
  <si>
    <t>A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</si>
  <si>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</si>
  <si>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</si>
  <si>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</si>
  <si>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</si>
  <si>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</si>
  <si>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</si>
  <si>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</si>
  <si>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</si>
  <si>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</si>
  <si>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</si>
  <si>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</si>
  <si>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</si>
  <si>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</si>
  <si>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</si>
  <si>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</si>
  <si>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</si>
  <si>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</si>
  <si>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</si>
  <si>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</si>
  <si>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</si>
  <si>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</si>
  <si>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</si>
  <si>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</si>
  <si>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</si>
  <si>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</si>
  <si>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</si>
  <si>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</si>
  <si>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</si>
  <si>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</si>
  <si>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</si>
  <si>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</si>
  <si>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</si>
  <si>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</si>
  <si>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</si>
  <si>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</si>
  <si>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</si>
  <si>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</si>
  <si>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</si>
  <si>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</si>
  <si>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</si>
  <si>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</si>
  <si>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</si>
  <si>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</si>
  <si>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</si>
  <si>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</si>
  <si>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</si>
  <si>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</si>
  <si>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</si>
  <si>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</si>
  <si>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</si>
  <si>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</si>
  <si>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</si>
  <si>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</si>
  <si>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</si>
  <si>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</si>
  <si>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</si>
  <si>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</si>
  <si>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</si>
  <si>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</si>
  <si>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</si>
  <si>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</si>
  <si>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</si>
  <si>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</si>
  <si>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</si>
  <si>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</si>
  <si>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</si>
  <si>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</si>
  <si>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</si>
  <si>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</si>
  <si>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</si>
  <si>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</si>
  <si>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</si>
  <si>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</si>
  <si>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</si>
  <si>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</si>
  <si>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</si>
  <si>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</si>
  <si>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</si>
  <si>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</si>
  <si>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</si>
  <si>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</si>
  <si>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</si>
  <si>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</si>
  <si>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</si>
  <si>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</si>
  <si>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</si>
  <si>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</si>
  <si>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</si>
  <si>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</si>
  <si>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</si>
  <si>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</si>
  <si>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</si>
  <si>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</si>
  <si>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</si>
  <si>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</si>
  <si>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</si>
  <si>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</si>
  <si>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</si>
  <si>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</si>
  <si>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</si>
  <si>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</si>
  <si>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</si>
  <si>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</si>
  <si>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</si>
  <si>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</si>
  <si>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</si>
  <si>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</si>
  <si>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</si>
  <si>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</si>
  <si>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</si>
  <si>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</si>
  <si>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</si>
  <si>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</si>
  <si>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</si>
  <si>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</si>
  <si>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</si>
  <si>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</si>
  <si>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</si>
  <si>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</si>
  <si>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</si>
  <si>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</si>
  <si>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</si>
  <si>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</si>
  <si>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</si>
  <si>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</si>
  <si>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</si>
  <si>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</si>
  <si>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</si>
  <si>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</si>
  <si>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</si>
  <si>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</si>
  <si>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</si>
  <si>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</si>
  <si>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</si>
  <si>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</si>
  <si>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</si>
  <si>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</si>
  <si>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</si>
  <si>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</si>
  <si>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</si>
  <si>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</si>
  <si>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</si>
  <si>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</si>
  <si>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</si>
  <si>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</si>
  <si>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</si>
  <si>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</si>
  <si>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</si>
  <si>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</si>
  <si>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</si>
  <si>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</si>
  <si>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</si>
  <si>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</si>
  <si>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</si>
  <si>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</si>
  <si>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</si>
  <si>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</si>
  <si>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</si>
  <si>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</si>
  <si>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</si>
  <si>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</si>
  <si>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</si>
  <si>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</si>
  <si>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</si>
  <si>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</si>
  <si>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</si>
  <si>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</si>
  <si>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</si>
  <si>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</si>
  <si>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</si>
  <si>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</si>
  <si>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</si>
  <si>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</si>
  <si>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</si>
  <si>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</si>
  <si>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</si>
  <si>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</si>
  <si>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</si>
  <si>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</si>
  <si>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</si>
  <si>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</si>
  <si>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</si>
  <si>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</si>
  <si>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</si>
  <si>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</si>
  <si>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</si>
  <si>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</si>
  <si>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</si>
  <si>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</si>
  <si>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</si>
  <si>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</si>
  <si>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</si>
  <si>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</si>
  <si>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</si>
  <si>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</si>
  <si>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</si>
  <si>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</si>
  <si>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</si>
  <si>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</si>
  <si>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</si>
  <si>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</si>
  <si>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</si>
  <si>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</si>
  <si>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</si>
  <si>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</si>
  <si>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</si>
  <si>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</si>
  <si>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</si>
  <si>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</si>
  <si>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</si>
  <si>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</si>
  <si>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</si>
  <si>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</si>
  <si>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</si>
  <si>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</si>
  <si>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</si>
  <si>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</si>
  <si>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</si>
  <si>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</si>
  <si>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</si>
  <si>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</si>
  <si>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</si>
  <si>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</si>
  <si>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</si>
  <si>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</si>
  <si>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</si>
  <si>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</si>
  <si>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</si>
  <si>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</si>
  <si>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</si>
  <si>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</si>
  <si>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</si>
  <si>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</si>
  <si>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</si>
  <si>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</si>
  <si>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</si>
  <si>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</si>
  <si>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</si>
  <si>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</si>
  <si>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</si>
  <si>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</si>
  <si>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</si>
  <si>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</si>
  <si>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</si>
  <si>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</si>
  <si>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</si>
  <si>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</si>
  <si>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</si>
  <si>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</si>
  <si>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</si>
  <si>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</si>
  <si>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</si>
  <si>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</si>
  <si>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</si>
  <si>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</si>
  <si>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</si>
  <si>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</si>
  <si>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</si>
  <si>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</si>
  <si>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</si>
  <si>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</si>
  <si>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</si>
  <si>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</si>
  <si>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</si>
  <si>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</si>
  <si>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</si>
  <si>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</si>
  <si>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</si>
  <si>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</si>
  <si>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</si>
  <si>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</si>
  <si>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</si>
  <si>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</si>
  <si>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</si>
  <si>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</si>
  <si>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</si>
  <si>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</si>
  <si>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</si>
  <si>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</si>
  <si>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</si>
  <si>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</si>
  <si>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</si>
  <si>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</si>
  <si>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</si>
  <si>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</si>
  <si>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</si>
  <si>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</si>
  <si>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</si>
  <si>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</si>
  <si>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</si>
  <si>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</si>
  <si>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</si>
  <si>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</si>
  <si>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</si>
  <si>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</si>
  <si>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</si>
  <si>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</si>
  <si>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</si>
  <si>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</si>
  <si>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</si>
  <si>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</si>
  <si>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</si>
  <si>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</si>
  <si>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</si>
  <si>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</si>
  <si>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</si>
  <si>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</si>
  <si>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</si>
  <si>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</si>
  <si>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</si>
  <si>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</si>
  <si>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</si>
  <si>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</si>
  <si>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</si>
  <si>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</si>
  <si>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</si>
  <si>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</si>
  <si>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</si>
  <si>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</si>
  <si>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</si>
  <si>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</si>
  <si>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</si>
  <si>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</si>
  <si>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</si>
  <si>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</si>
  <si>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</si>
  <si>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</si>
  <si>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</si>
  <si>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</si>
  <si>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</si>
  <si>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</si>
  <si>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</si>
  <si>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</si>
  <si>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</si>
  <si>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</si>
  <si>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</si>
  <si>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</si>
  <si>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</si>
  <si>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</si>
  <si>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</si>
  <si>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</si>
  <si>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</si>
  <si>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</si>
  <si>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</si>
  <si>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</si>
  <si>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</si>
  <si>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</si>
  <si>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</si>
  <si>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</si>
  <si>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</si>
  <si>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</si>
  <si>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</si>
  <si>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</si>
  <si>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</si>
  <si>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</si>
  <si>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</si>
  <si>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</si>
  <si>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</si>
  <si>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</si>
  <si>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</si>
  <si>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</si>
  <si>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</si>
  <si>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</si>
  <si>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</si>
  <si>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</si>
  <si>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</si>
  <si>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</si>
  <si>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</si>
  <si>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</si>
  <si>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</si>
  <si>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</si>
  <si>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</si>
  <si>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</si>
  <si>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</si>
  <si>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</si>
  <si>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</si>
  <si>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</si>
  <si>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</si>
  <si>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</si>
  <si>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</si>
  <si>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</si>
  <si>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</si>
  <si>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</si>
  <si>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</si>
  <si>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</si>
  <si>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</si>
  <si>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</si>
  <si>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</si>
  <si>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</si>
  <si>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</si>
  <si>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</si>
  <si>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</si>
  <si>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</si>
  <si>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</si>
  <si>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</si>
  <si>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</si>
  <si>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</si>
  <si>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</si>
  <si>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BKK 26614</t>
  </si>
  <si>
    <t>Koran, Biaya PKW, FC Laporan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</si>
</sst>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62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0" fontId="7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41" fontId="32" fillId="0" borderId="4" xfId="1" applyFont="1" applyBorder="1" applyAlignment="1">
      <alignment horizontal="right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57"/>
    </row>
    <row r="7" spans="1:14" ht="15.75" x14ac:dyDescent="0.25">
      <c r="A7" s="656" t="s">
        <v>80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3562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3927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4578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5728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6541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7476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56" t="str">
        <f>+'[1]Okt 07'!A6:H6</f>
        <v xml:space="preserve">BUKU KAS </v>
      </c>
      <c r="B6" s="656"/>
      <c r="C6" s="656"/>
      <c r="D6" s="656"/>
      <c r="E6" s="656"/>
      <c r="F6" s="656"/>
      <c r="G6" s="656"/>
      <c r="H6" s="656"/>
      <c r="I6" s="656"/>
      <c r="J6" s="656"/>
      <c r="K6" s="56"/>
      <c r="M6" s="342"/>
    </row>
    <row r="7" spans="1:14" ht="15.75" x14ac:dyDescent="0.25">
      <c r="A7" s="656" t="s">
        <v>8363</v>
      </c>
      <c r="B7" s="656"/>
      <c r="C7" s="656"/>
      <c r="D7" s="656"/>
      <c r="E7" s="656"/>
      <c r="F7" s="656"/>
      <c r="G7" s="656"/>
      <c r="H7" s="656"/>
      <c r="I7" s="656"/>
      <c r="J7" s="65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57" t="s">
        <v>0</v>
      </c>
      <c r="B9" s="65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398" activePane="bottomLeft" state="frozen"/>
      <selection pane="bottomLeft" activeCell="C402" sqref="C402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59" t="str">
        <f>+'[1]Okt 07'!A6:H6</f>
        <v xml:space="preserve">BUKU KAS </v>
      </c>
      <c r="B6" s="659"/>
      <c r="C6" s="659"/>
      <c r="D6" s="659"/>
      <c r="E6" s="659"/>
      <c r="F6" s="659"/>
      <c r="G6" s="659"/>
      <c r="H6" s="659"/>
      <c r="I6" s="659"/>
      <c r="J6" s="659"/>
      <c r="K6" s="551"/>
      <c r="M6" s="552"/>
    </row>
    <row r="7" spans="1:14" ht="15.75" x14ac:dyDescent="0.25">
      <c r="A7" s="659" t="s">
        <v>9355</v>
      </c>
      <c r="B7" s="659"/>
      <c r="C7" s="659"/>
      <c r="D7" s="659"/>
      <c r="E7" s="659"/>
      <c r="F7" s="659"/>
      <c r="G7" s="659"/>
      <c r="H7" s="659"/>
      <c r="I7" s="659"/>
      <c r="J7" s="659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60" t="s">
        <v>0</v>
      </c>
      <c r="B9" s="660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>+J98-I99</f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>+J99-I100</f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6">+J102+H103</f>
        <v>439605500</v>
      </c>
      <c r="K103" s="515"/>
      <c r="L103" s="254">
        <f t="shared" ref="L103:L121" si="7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6"/>
        <v>440625500</v>
      </c>
      <c r="K104" s="515"/>
      <c r="L104" s="254">
        <f t="shared" si="7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6"/>
        <v>441625500</v>
      </c>
      <c r="K105" s="515"/>
      <c r="L105" s="254">
        <f t="shared" si="7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6"/>
        <v>442575500</v>
      </c>
      <c r="K106" s="515"/>
      <c r="L106" s="254">
        <f t="shared" si="7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6"/>
        <v>444675500</v>
      </c>
      <c r="K107" s="515"/>
      <c r="L107" s="254">
        <f t="shared" si="7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6"/>
        <v>446275500</v>
      </c>
      <c r="K108" s="515"/>
      <c r="L108" s="254">
        <f t="shared" si="7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6"/>
        <v>447691500</v>
      </c>
      <c r="K109" s="515"/>
      <c r="L109" s="254">
        <f t="shared" si="7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6"/>
        <v>448691500</v>
      </c>
      <c r="K110" s="515"/>
      <c r="L110" s="254">
        <f t="shared" si="7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6"/>
        <v>449691500</v>
      </c>
      <c r="K111" s="515"/>
      <c r="L111" s="254">
        <f t="shared" si="7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6"/>
        <v>452691500</v>
      </c>
      <c r="K112" s="515"/>
      <c r="L112" s="254">
        <f t="shared" si="7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6"/>
        <v>453541500</v>
      </c>
      <c r="K113" s="515"/>
      <c r="L113" s="254">
        <f t="shared" si="7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6"/>
        <v>454241500</v>
      </c>
      <c r="K114" s="515"/>
      <c r="L114" s="254">
        <f t="shared" si="7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6"/>
        <v>455241500</v>
      </c>
      <c r="K115" s="515"/>
      <c r="L115" s="254">
        <f t="shared" si="7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6"/>
        <v>456041500</v>
      </c>
      <c r="K116" s="515"/>
      <c r="L116" s="254">
        <f t="shared" si="7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6"/>
        <v>457041500</v>
      </c>
      <c r="L117" s="254">
        <f t="shared" si="7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6"/>
        <v>458041500</v>
      </c>
      <c r="L118" s="254">
        <f t="shared" si="7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6"/>
        <v>462741500</v>
      </c>
      <c r="L119" s="254">
        <f t="shared" si="7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6"/>
        <v>463591500</v>
      </c>
      <c r="L120" s="254">
        <f t="shared" si="7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6"/>
        <v>464541500</v>
      </c>
      <c r="L121" s="254">
        <f t="shared" si="7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8">+J123+H124</f>
        <v>453461900</v>
      </c>
      <c r="L124" s="254">
        <f t="shared" ref="L124:L139" si="9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8"/>
        <v>454461900</v>
      </c>
      <c r="L125" s="254">
        <f t="shared" si="9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8"/>
        <v>455461900</v>
      </c>
      <c r="L126" s="254">
        <f t="shared" si="9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8"/>
        <v>457781900</v>
      </c>
      <c r="L127" s="254">
        <f t="shared" si="9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8"/>
        <v>458681900</v>
      </c>
      <c r="L128" s="254">
        <f t="shared" si="9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8"/>
        <v>459531900</v>
      </c>
      <c r="L129" s="254">
        <f t="shared" si="9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8"/>
        <v>460431900</v>
      </c>
      <c r="L130" s="254">
        <f t="shared" si="9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8"/>
        <v>461231900</v>
      </c>
      <c r="L131" s="254">
        <f t="shared" si="9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8"/>
        <v>462031900</v>
      </c>
      <c r="L132" s="254">
        <f t="shared" si="9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8"/>
        <v>462981900</v>
      </c>
      <c r="L133" s="254">
        <f t="shared" si="9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8"/>
        <v>464881900</v>
      </c>
      <c r="L134" s="254">
        <f t="shared" si="9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8"/>
        <v>465881900</v>
      </c>
      <c r="L135" s="254">
        <f t="shared" si="9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8"/>
        <v>466731900</v>
      </c>
      <c r="L136" s="254">
        <f t="shared" si="9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8"/>
        <v>467531900</v>
      </c>
      <c r="L137" s="254">
        <f t="shared" si="9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8"/>
        <v>468301900</v>
      </c>
      <c r="L138" s="254">
        <f t="shared" si="9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8"/>
        <v>469101900</v>
      </c>
      <c r="L139" s="254">
        <f t="shared" si="9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 t="shared" ref="J140:J145" si="10"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si="10"/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0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0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0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 t="shared" si="10"/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2">+J146+H147</f>
        <v>408972800</v>
      </c>
      <c r="L147" s="254">
        <f t="shared" ref="L147:L178" si="13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2"/>
        <v>409472800</v>
      </c>
      <c r="L148" s="254">
        <f t="shared" si="13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2"/>
        <v>410222800</v>
      </c>
      <c r="L149" s="254">
        <f t="shared" si="13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2"/>
        <v>411222800</v>
      </c>
      <c r="L150" s="254">
        <f t="shared" si="13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2"/>
        <v>412222800</v>
      </c>
      <c r="L151" s="254">
        <f t="shared" si="13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2"/>
        <v>413172800</v>
      </c>
      <c r="L152" s="254">
        <f t="shared" si="13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2"/>
        <v>414047800</v>
      </c>
      <c r="L153" s="254">
        <f t="shared" si="13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2"/>
        <v>415047800</v>
      </c>
      <c r="L154" s="254">
        <f t="shared" si="13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2"/>
        <v>416447800</v>
      </c>
      <c r="L155" s="254">
        <f t="shared" si="13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2"/>
        <v>417537800</v>
      </c>
      <c r="L156" s="254">
        <f t="shared" si="13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2"/>
        <v>418537800</v>
      </c>
      <c r="L157" s="254">
        <f t="shared" si="13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2"/>
        <v>420137800</v>
      </c>
      <c r="L158" s="254">
        <f t="shared" si="13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2"/>
        <v>420387800</v>
      </c>
      <c r="L159" s="254">
        <f t="shared" si="13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2"/>
        <v>421287800</v>
      </c>
      <c r="L160" s="254">
        <f t="shared" si="13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2"/>
        <v>422987800</v>
      </c>
      <c r="L161" s="254">
        <f t="shared" si="13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2"/>
        <v>425487800</v>
      </c>
      <c r="L162" s="254">
        <f t="shared" si="13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2"/>
        <v>426287800</v>
      </c>
      <c r="L163" s="254">
        <f t="shared" si="13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2"/>
        <v>427287800</v>
      </c>
      <c r="L164" s="254">
        <f t="shared" si="13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2"/>
        <v>428087800</v>
      </c>
      <c r="L165" s="254">
        <f t="shared" si="13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2"/>
        <v>429087800</v>
      </c>
      <c r="L166" s="254">
        <f t="shared" si="13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2"/>
        <v>429887800</v>
      </c>
      <c r="L167" s="254">
        <f t="shared" si="13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2"/>
        <v>431887800</v>
      </c>
      <c r="L168" s="254">
        <f t="shared" si="13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2"/>
        <v>433687800</v>
      </c>
      <c r="L169" s="254">
        <f t="shared" si="13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2"/>
        <v>434587800</v>
      </c>
      <c r="L170" s="254">
        <f t="shared" si="13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2"/>
        <v>435487800</v>
      </c>
      <c r="K171" s="567"/>
      <c r="L171" s="254">
        <f t="shared" si="13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2"/>
        <v>436287800</v>
      </c>
      <c r="K172" s="567"/>
      <c r="L172" s="254">
        <f t="shared" si="13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2"/>
        <v>437437800</v>
      </c>
      <c r="K173" s="567"/>
      <c r="L173" s="254">
        <f t="shared" si="13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2"/>
        <v>438387800</v>
      </c>
      <c r="K174" s="567"/>
      <c r="L174" s="254">
        <f t="shared" si="13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2"/>
        <v>438937800</v>
      </c>
      <c r="K175" s="567"/>
      <c r="L175" s="254">
        <f t="shared" si="13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2"/>
        <v>439437800</v>
      </c>
      <c r="K176" s="515"/>
      <c r="L176" s="254">
        <f t="shared" si="13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2"/>
        <v>440187800</v>
      </c>
      <c r="K177" s="515"/>
      <c r="L177" s="254">
        <f t="shared" si="13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2"/>
        <v>442087800</v>
      </c>
      <c r="K178" s="515"/>
      <c r="L178" s="254">
        <f t="shared" si="13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4"/>
        <v>418647800</v>
      </c>
      <c r="K202" s="126"/>
      <c r="L202" s="254">
        <f t="shared" si="15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4"/>
        <v>438953800</v>
      </c>
      <c r="K222" s="526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4"/>
        <v>439128800</v>
      </c>
      <c r="K223" s="526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6"/>
        <v>490219800</v>
      </c>
      <c r="K267" s="130"/>
      <c r="L267" s="254">
        <f t="shared" si="17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6"/>
        <v>491169800</v>
      </c>
      <c r="K268" s="130"/>
      <c r="L268" s="254">
        <f t="shared" si="17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6"/>
        <v>496169800</v>
      </c>
      <c r="K269" s="130"/>
      <c r="L269" s="254">
        <f t="shared" si="17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0"/>
        <v>361208700</v>
      </c>
      <c r="K350" s="130"/>
      <c r="L350" s="254">
        <f t="shared" si="21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0"/>
        <v>363708700</v>
      </c>
      <c r="K351" s="130"/>
      <c r="L351" s="254">
        <f t="shared" si="21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0"/>
        <v>364058700</v>
      </c>
      <c r="K352" s="130"/>
      <c r="L352" s="254">
        <f t="shared" si="21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3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4">+J390+H391</f>
        <v>414205700</v>
      </c>
      <c r="K391" s="130"/>
      <c r="L391" s="254">
        <f t="shared" si="23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4"/>
        <v>416755700</v>
      </c>
      <c r="K392" s="130"/>
      <c r="L392" s="254">
        <f t="shared" si="23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4"/>
        <v>417005700</v>
      </c>
      <c r="K393" s="130"/>
      <c r="L393" s="254">
        <f t="shared" si="23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4"/>
        <v>419005700</v>
      </c>
      <c r="K394" s="130"/>
      <c r="L394" s="254">
        <f t="shared" si="23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4"/>
        <v>419955700</v>
      </c>
      <c r="K395" s="130"/>
      <c r="L395" s="254">
        <f t="shared" si="23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4"/>
        <v>420105700</v>
      </c>
      <c r="K396" s="130"/>
      <c r="L396" s="254">
        <f t="shared" si="23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4"/>
        <v>421105700</v>
      </c>
      <c r="K397" s="130"/>
      <c r="L397" s="254">
        <f t="shared" si="23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4"/>
        <v>424305700</v>
      </c>
      <c r="K398" s="130"/>
      <c r="L398" s="254">
        <f t="shared" si="23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4"/>
        <v>425005700</v>
      </c>
      <c r="K399" s="130"/>
      <c r="L399" s="254">
        <f t="shared" si="23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4"/>
        <v>425955700</v>
      </c>
      <c r="K400" s="130"/>
      <c r="L400" s="254">
        <f t="shared" si="23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4"/>
        <v>426875700</v>
      </c>
      <c r="K401" s="130"/>
      <c r="L401" s="254">
        <f t="shared" si="23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4"/>
        <v>427825700</v>
      </c>
      <c r="K402" s="130"/>
      <c r="L402" s="254">
        <f t="shared" si="23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4"/>
        <v>428825700</v>
      </c>
      <c r="K403" s="130"/>
      <c r="L403" s="254">
        <f t="shared" si="23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4"/>
        <v>429725700</v>
      </c>
      <c r="K404" s="130"/>
      <c r="L404" s="254">
        <f t="shared" si="23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4"/>
        <v>430575700</v>
      </c>
      <c r="K405" s="130"/>
      <c r="L405" s="254">
        <f t="shared" si="23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4"/>
        <v>431375700</v>
      </c>
      <c r="K406" s="130"/>
      <c r="L406" s="254">
        <f t="shared" si="23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4"/>
        <v>433625700</v>
      </c>
      <c r="K407" s="130"/>
      <c r="L407" s="254">
        <f t="shared" si="23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4"/>
        <v>434625700</v>
      </c>
      <c r="K408" s="130"/>
      <c r="L408" s="254">
        <f t="shared" si="23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4"/>
        <v>435625700</v>
      </c>
      <c r="K409" s="130"/>
      <c r="L409" s="254">
        <f t="shared" si="23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4"/>
        <v>437225700</v>
      </c>
      <c r="K410" s="130"/>
      <c r="L410" s="254">
        <f t="shared" si="23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4"/>
        <v>438125700</v>
      </c>
      <c r="K411" s="130"/>
      <c r="L411" s="254">
        <f t="shared" si="23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4"/>
        <v>439225700</v>
      </c>
      <c r="K412" s="130"/>
      <c r="L412" s="254">
        <f t="shared" si="23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4"/>
        <v>441125700</v>
      </c>
      <c r="K413" s="130"/>
      <c r="L413" s="254">
        <f t="shared" si="23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4"/>
        <v>442125700</v>
      </c>
      <c r="K414" s="130"/>
      <c r="L414" s="254">
        <f t="shared" si="23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4"/>
        <v>442635700</v>
      </c>
      <c r="K415" s="130"/>
      <c r="L415" s="254">
        <f t="shared" si="23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4"/>
        <v>443585700</v>
      </c>
      <c r="K416" s="130"/>
      <c r="L416" s="254">
        <f t="shared" si="23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4"/>
        <v>444385700</v>
      </c>
      <c r="K417" s="130"/>
      <c r="L417" s="254">
        <f t="shared" si="23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4"/>
        <v>446635700</v>
      </c>
      <c r="K418" s="130"/>
      <c r="L418" s="254">
        <f t="shared" si="23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4"/>
        <v>447585700</v>
      </c>
      <c r="K419" s="130"/>
      <c r="L419" s="254">
        <f t="shared" si="23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4"/>
        <v>453585700</v>
      </c>
      <c r="K420" s="130"/>
      <c r="L420" s="254">
        <f t="shared" si="23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5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5"/>
        <v>453214700</v>
      </c>
      <c r="K424" s="130"/>
      <c r="L424" s="254">
        <f t="shared" ref="L424:L487" si="26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5"/>
        <v>455014700</v>
      </c>
      <c r="K425" s="130"/>
      <c r="L425" s="254">
        <f t="shared" si="26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5"/>
        <v>455759700</v>
      </c>
      <c r="K426" s="130"/>
      <c r="L426" s="254">
        <f t="shared" si="26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5"/>
        <v>456709700</v>
      </c>
      <c r="K427" s="130"/>
      <c r="L427" s="254">
        <f t="shared" si="26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5"/>
        <v>459909700</v>
      </c>
      <c r="K428" s="130"/>
      <c r="L428" s="254">
        <f t="shared" si="26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5"/>
        <v>460809700</v>
      </c>
      <c r="K429" s="130"/>
      <c r="L429" s="254">
        <f t="shared" si="26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5"/>
        <v>461459700</v>
      </c>
      <c r="K430" s="130"/>
      <c r="L430" s="254">
        <f t="shared" si="26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5"/>
        <v>463159700</v>
      </c>
      <c r="K431" s="130"/>
      <c r="L431" s="254">
        <f t="shared" si="26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5"/>
        <v>463734700</v>
      </c>
      <c r="K432" s="130"/>
      <c r="L432" s="254">
        <f t="shared" si="26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5"/>
        <v>465234700</v>
      </c>
      <c r="K433" s="130"/>
      <c r="L433" s="254">
        <f t="shared" si="26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5"/>
        <v>466234700</v>
      </c>
      <c r="K434" s="130"/>
      <c r="L434" s="254">
        <f t="shared" si="26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5"/>
        <v>466734700</v>
      </c>
      <c r="K435" s="130"/>
      <c r="L435" s="254">
        <f t="shared" si="26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5"/>
        <v>468234700</v>
      </c>
      <c r="K436" s="130"/>
      <c r="L436" s="254">
        <f t="shared" si="26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5"/>
        <v>469134700</v>
      </c>
      <c r="K437" s="130"/>
      <c r="L437" s="254">
        <f t="shared" si="26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5"/>
        <v>471134700</v>
      </c>
      <c r="K438" s="130"/>
      <c r="L438" s="254">
        <f t="shared" si="26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5"/>
        <v>473434700</v>
      </c>
      <c r="K439" s="130"/>
      <c r="L439" s="254">
        <f t="shared" si="26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5"/>
        <v>474234700</v>
      </c>
      <c r="K440" s="130"/>
      <c r="L440" s="254">
        <f t="shared" si="26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5"/>
        <v>475634700</v>
      </c>
      <c r="K441" s="130"/>
      <c r="L441" s="254">
        <f t="shared" si="26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5"/>
        <v>476758700</v>
      </c>
      <c r="K442" s="130"/>
      <c r="L442" s="254">
        <f t="shared" si="26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5"/>
        <v>478708700</v>
      </c>
      <c r="K443" s="130"/>
      <c r="L443" s="254">
        <f t="shared" si="26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5"/>
        <v>479108700</v>
      </c>
      <c r="K444" s="130"/>
      <c r="L444" s="254">
        <f t="shared" si="26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5"/>
        <v>479808700</v>
      </c>
      <c r="K445" s="130"/>
      <c r="L445" s="254">
        <f t="shared" si="26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5"/>
        <v>480308700</v>
      </c>
      <c r="K446" s="130"/>
      <c r="L446" s="254">
        <f t="shared" si="26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5"/>
        <v>482558700</v>
      </c>
      <c r="K447" s="130"/>
      <c r="L447" s="254">
        <f t="shared" si="26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5"/>
        <v>484508700</v>
      </c>
      <c r="K448" s="130"/>
      <c r="L448" s="254">
        <f t="shared" si="26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5"/>
        <v>486383700</v>
      </c>
      <c r="K449" s="130"/>
      <c r="L449" s="254">
        <f t="shared" si="26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5"/>
        <v>487083700</v>
      </c>
      <c r="K450" s="130"/>
      <c r="L450" s="254">
        <f t="shared" si="26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5"/>
        <v>487783700</v>
      </c>
      <c r="K451" s="130"/>
      <c r="L451" s="254">
        <f t="shared" si="26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5"/>
        <v>488333700</v>
      </c>
      <c r="K452" s="130"/>
      <c r="L452" s="254">
        <f t="shared" si="26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5"/>
        <v>488983700</v>
      </c>
      <c r="K453" s="130"/>
      <c r="L453" s="254">
        <f t="shared" si="26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5"/>
        <v>489583700</v>
      </c>
      <c r="K454" s="130"/>
      <c r="L454" s="254">
        <f t="shared" si="26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5"/>
        <v>490583700</v>
      </c>
      <c r="K455" s="130"/>
      <c r="L455" s="254">
        <f t="shared" si="26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5"/>
        <v>492583700</v>
      </c>
      <c r="K456" s="130"/>
      <c r="L456" s="254">
        <f t="shared" si="26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5"/>
        <v>493333700</v>
      </c>
      <c r="K457" s="130"/>
      <c r="L457" s="254">
        <f t="shared" si="26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5"/>
        <v>493983700</v>
      </c>
      <c r="K458" s="130"/>
      <c r="L458" s="254">
        <f t="shared" si="26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5"/>
        <v>494583700</v>
      </c>
      <c r="K459" s="130"/>
      <c r="L459" s="254">
        <f t="shared" si="26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5"/>
        <v>495183700</v>
      </c>
      <c r="K460" s="130"/>
      <c r="L460" s="254">
        <f t="shared" si="26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5"/>
        <v>495933700</v>
      </c>
      <c r="K461" s="130"/>
      <c r="L461" s="254">
        <f t="shared" si="26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5"/>
        <v>496383700</v>
      </c>
      <c r="K462" s="130"/>
      <c r="L462" s="254">
        <f t="shared" si="26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5"/>
        <v>497183700</v>
      </c>
      <c r="K463" s="130"/>
      <c r="L463" s="254">
        <f t="shared" si="26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5"/>
        <v>497483700</v>
      </c>
      <c r="K464" s="130"/>
      <c r="L464" s="254">
        <f t="shared" si="26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5"/>
        <v>498903700</v>
      </c>
      <c r="K465" s="130"/>
      <c r="L465" s="254">
        <f t="shared" si="26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5"/>
        <v>499653700</v>
      </c>
      <c r="K466" s="130"/>
      <c r="L466" s="254">
        <f t="shared" si="26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5"/>
        <v>500953700</v>
      </c>
      <c r="K467" s="130"/>
      <c r="L467" s="254">
        <f t="shared" si="26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5"/>
        <v>501553700</v>
      </c>
      <c r="K468" s="130"/>
      <c r="L468" s="254">
        <f t="shared" si="26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5"/>
        <v>502553700</v>
      </c>
      <c r="K469" s="130"/>
      <c r="L469" s="254">
        <f t="shared" si="26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5"/>
        <v>504953700</v>
      </c>
      <c r="K470" s="130"/>
      <c r="L470" s="254">
        <f t="shared" si="26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5"/>
        <v>505753700</v>
      </c>
      <c r="K471" s="130"/>
      <c r="L471" s="254">
        <f t="shared" si="26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5"/>
        <v>507253700</v>
      </c>
      <c r="K472" s="130"/>
      <c r="L472" s="254">
        <f t="shared" si="26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5"/>
        <v>508153700</v>
      </c>
      <c r="K473" s="130"/>
      <c r="L473" s="254">
        <f t="shared" si="26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5"/>
        <v>509253700</v>
      </c>
      <c r="K474" s="130"/>
      <c r="L474" s="254">
        <f t="shared" si="26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5"/>
        <v>510223700</v>
      </c>
      <c r="K475" s="130"/>
      <c r="L475" s="254">
        <f t="shared" si="26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5"/>
        <v>510253700</v>
      </c>
      <c r="K476" s="130"/>
      <c r="L476" s="254">
        <f t="shared" si="26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5"/>
        <v>511753700</v>
      </c>
      <c r="K477" s="130"/>
      <c r="L477" s="254">
        <f t="shared" si="26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5"/>
        <v>512353700</v>
      </c>
      <c r="K478" s="130"/>
      <c r="L478" s="254">
        <f t="shared" si="26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5"/>
        <v>512753700</v>
      </c>
      <c r="K479" s="130"/>
      <c r="L479" s="254">
        <f t="shared" si="26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5"/>
        <v>514253700</v>
      </c>
      <c r="K480" s="130"/>
      <c r="L480" s="254">
        <f t="shared" si="26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5"/>
        <v>514953700</v>
      </c>
      <c r="K481" s="130"/>
      <c r="L481" s="254">
        <f t="shared" si="26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5"/>
        <v>515903700</v>
      </c>
      <c r="K482" s="130"/>
      <c r="L482" s="254">
        <f t="shared" si="26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5"/>
        <v>516903700</v>
      </c>
      <c r="K483" s="130"/>
      <c r="L483" s="254">
        <f t="shared" si="26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5"/>
        <v>517553700</v>
      </c>
      <c r="K484" s="130"/>
      <c r="L484" s="254">
        <f t="shared" si="26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5"/>
        <v>518653700</v>
      </c>
      <c r="K485" s="130"/>
      <c r="L485" s="254">
        <f t="shared" si="26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5"/>
        <v>519303700</v>
      </c>
      <c r="K486" s="130"/>
      <c r="L486" s="254">
        <f t="shared" si="26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7">J486+H487</f>
        <v>519703700</v>
      </c>
      <c r="K487" s="130"/>
      <c r="L487" s="254">
        <f t="shared" si="26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7"/>
        <v>521303700</v>
      </c>
      <c r="K488" s="130"/>
      <c r="L488" s="254">
        <f t="shared" ref="L488:L551" si="28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7"/>
        <v>521603700</v>
      </c>
      <c r="K489" s="130"/>
      <c r="L489" s="254">
        <f t="shared" si="28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7"/>
        <v>522003700</v>
      </c>
      <c r="K490" s="130"/>
      <c r="L490" s="254">
        <f t="shared" si="28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7"/>
        <v>522503700</v>
      </c>
      <c r="K491" s="130"/>
      <c r="L491" s="254">
        <f t="shared" si="28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7"/>
        <v>523253700</v>
      </c>
      <c r="K492" s="130"/>
      <c r="L492" s="254">
        <f t="shared" si="28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7"/>
        <v>524203700</v>
      </c>
      <c r="K493" s="130"/>
      <c r="L493" s="254">
        <f t="shared" si="28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7"/>
        <v>524911700</v>
      </c>
      <c r="K494" s="130"/>
      <c r="L494" s="254">
        <f t="shared" si="28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7"/>
        <v>525561700</v>
      </c>
      <c r="K495" s="130"/>
      <c r="L495" s="254">
        <f t="shared" si="28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7"/>
        <v>526161700</v>
      </c>
      <c r="K496" s="130"/>
      <c r="L496" s="254">
        <f t="shared" si="28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7"/>
        <v>526761700</v>
      </c>
      <c r="K497" s="130"/>
      <c r="L497" s="254">
        <f t="shared" si="28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7"/>
        <v>528111700</v>
      </c>
      <c r="K498" s="130"/>
      <c r="L498" s="254">
        <f t="shared" si="28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7"/>
        <v>529511700</v>
      </c>
      <c r="K499" s="130"/>
      <c r="L499" s="254">
        <f t="shared" si="28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7"/>
        <v>530361700</v>
      </c>
      <c r="K500" s="130"/>
      <c r="L500" s="254">
        <f t="shared" si="28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7"/>
        <v>531211700</v>
      </c>
      <c r="K501" s="130"/>
      <c r="L501" s="254">
        <f t="shared" si="28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7"/>
        <v>531961700</v>
      </c>
      <c r="K502" s="130"/>
      <c r="L502" s="254">
        <f t="shared" si="28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7"/>
        <v>532211700</v>
      </c>
      <c r="K503" s="130"/>
      <c r="L503" s="254">
        <f t="shared" si="28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7"/>
        <v>532611700</v>
      </c>
      <c r="K504" s="130"/>
      <c r="L504" s="254">
        <f t="shared" si="28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7"/>
        <v>533711700</v>
      </c>
      <c r="K505" s="130"/>
      <c r="L505" s="254">
        <f t="shared" si="28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7"/>
        <v>535811700</v>
      </c>
      <c r="K506" s="130"/>
      <c r="L506" s="254">
        <f t="shared" si="28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7"/>
        <v>536351700</v>
      </c>
      <c r="K507" s="130"/>
      <c r="L507" s="254">
        <f t="shared" si="28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7"/>
        <v>537351700</v>
      </c>
      <c r="K508" s="130"/>
      <c r="L508" s="254">
        <f t="shared" si="28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7"/>
        <v>537851700</v>
      </c>
      <c r="K509" s="130"/>
      <c r="L509" s="254">
        <f t="shared" si="28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7"/>
        <v>538501700</v>
      </c>
      <c r="K510" s="130"/>
      <c r="L510" s="254">
        <f t="shared" si="28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7"/>
        <v>539501700</v>
      </c>
      <c r="K511" s="130"/>
      <c r="L511" s="254">
        <f t="shared" si="28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7"/>
        <v>540401700</v>
      </c>
      <c r="K512" s="130"/>
      <c r="L512" s="254">
        <f t="shared" si="28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7"/>
        <v>540901700</v>
      </c>
      <c r="K513" s="130"/>
      <c r="L513" s="254">
        <f t="shared" si="28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7"/>
        <v>543901700</v>
      </c>
      <c r="K514" s="130"/>
      <c r="L514" s="254">
        <f t="shared" si="28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7"/>
        <v>544401700</v>
      </c>
      <c r="K515" s="130"/>
      <c r="L515" s="254">
        <f t="shared" si="28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7"/>
        <v>545201700</v>
      </c>
      <c r="K516" s="130"/>
      <c r="L516" s="254">
        <f t="shared" si="28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7"/>
        <v>546101700</v>
      </c>
      <c r="K517" s="130"/>
      <c r="L517" s="254">
        <f t="shared" si="28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7"/>
        <v>547001700</v>
      </c>
      <c r="K518" s="130"/>
      <c r="L518" s="254">
        <f t="shared" si="28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7"/>
        <v>549001700</v>
      </c>
      <c r="K519" s="130"/>
      <c r="L519" s="254">
        <f t="shared" si="28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7"/>
        <v>549601700</v>
      </c>
      <c r="K520" s="130"/>
      <c r="L520" s="254">
        <f t="shared" si="28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7"/>
        <v>550201700</v>
      </c>
      <c r="K521" s="130"/>
      <c r="L521" s="254">
        <f t="shared" si="28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7"/>
        <v>550751700</v>
      </c>
      <c r="K522" s="130"/>
      <c r="L522" s="254">
        <f t="shared" si="28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7"/>
        <v>551751700</v>
      </c>
      <c r="K523" s="130"/>
      <c r="L523" s="254">
        <f t="shared" si="28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7"/>
        <v>552406700</v>
      </c>
      <c r="K524" s="130"/>
      <c r="L524" s="254">
        <f t="shared" si="28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7"/>
        <v>553206700</v>
      </c>
      <c r="K525" s="130"/>
      <c r="L525" s="254">
        <f t="shared" si="28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7"/>
        <v>554156700</v>
      </c>
      <c r="K526" s="130"/>
      <c r="L526" s="254">
        <f t="shared" si="28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7"/>
        <v>554906700</v>
      </c>
      <c r="K527" s="130"/>
      <c r="L527" s="254">
        <f t="shared" si="28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7"/>
        <v>555706700</v>
      </c>
      <c r="K528" s="130"/>
      <c r="L528" s="254">
        <f t="shared" si="28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7"/>
        <v>556406700</v>
      </c>
      <c r="K529" s="130"/>
      <c r="L529" s="254">
        <f t="shared" si="28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7"/>
        <v>557206700</v>
      </c>
      <c r="K530" s="130"/>
      <c r="L530" s="254">
        <f t="shared" si="28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7"/>
        <v>558156700</v>
      </c>
      <c r="K531" s="130"/>
      <c r="L531" s="254">
        <f t="shared" si="28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7"/>
        <v>559106700</v>
      </c>
      <c r="K532" s="130"/>
      <c r="L532" s="254">
        <f t="shared" si="28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7"/>
        <v>560056700</v>
      </c>
      <c r="K533" s="130"/>
      <c r="L533" s="254">
        <f t="shared" si="28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7"/>
        <v>561006700</v>
      </c>
      <c r="K534" s="130"/>
      <c r="L534" s="254">
        <f t="shared" si="28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7"/>
        <v>562656700</v>
      </c>
      <c r="K535" s="130"/>
      <c r="L535" s="254">
        <f t="shared" si="28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7"/>
        <v>563456700</v>
      </c>
      <c r="K536" s="130"/>
      <c r="L536" s="254">
        <f t="shared" si="28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7"/>
        <v>564331700</v>
      </c>
      <c r="K537" s="130"/>
      <c r="L537" s="254">
        <f t="shared" si="28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7"/>
        <v>565231700</v>
      </c>
      <c r="K538" s="130"/>
      <c r="L538" s="254">
        <f t="shared" si="28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7"/>
        <v>566031700</v>
      </c>
      <c r="K539" s="130"/>
      <c r="L539" s="254">
        <f t="shared" si="28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7"/>
        <v>566981700</v>
      </c>
      <c r="K540" s="130"/>
      <c r="L540" s="254">
        <f t="shared" si="28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7"/>
        <v>567831700</v>
      </c>
      <c r="K541" s="130"/>
      <c r="L541" s="254">
        <f t="shared" si="28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7"/>
        <v>568831700</v>
      </c>
      <c r="K542" s="130"/>
      <c r="L542" s="254">
        <f t="shared" si="28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7"/>
        <v>569851700</v>
      </c>
      <c r="K543" s="130"/>
      <c r="L543" s="254">
        <f t="shared" si="28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7"/>
        <v>570701700</v>
      </c>
      <c r="K544" s="130"/>
      <c r="L544" s="254">
        <f t="shared" si="28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7"/>
        <v>571501700</v>
      </c>
      <c r="K545" s="130"/>
      <c r="L545" s="254">
        <f t="shared" si="28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7"/>
        <v>572301700</v>
      </c>
      <c r="K546" s="130"/>
      <c r="L546" s="254">
        <f t="shared" si="28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7"/>
        <v>573151700</v>
      </c>
      <c r="K547" s="130"/>
      <c r="L547" s="254">
        <f t="shared" si="28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7"/>
        <v>575151700</v>
      </c>
      <c r="K548" s="130"/>
      <c r="L548" s="254">
        <f t="shared" si="28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7"/>
        <v>578151700</v>
      </c>
      <c r="K549" s="130"/>
      <c r="L549" s="254">
        <f t="shared" si="28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7"/>
        <v>579101700</v>
      </c>
      <c r="K550" s="130"/>
      <c r="L550" s="254">
        <f t="shared" si="28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29">J550+H551</f>
        <v>579601700</v>
      </c>
      <c r="K551" s="130"/>
      <c r="L551" s="254">
        <f t="shared" si="28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29"/>
        <v>584101700</v>
      </c>
      <c r="K552" s="130"/>
      <c r="L552" s="254">
        <f t="shared" ref="L552:L569" si="30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29"/>
        <v>584686700</v>
      </c>
      <c r="K553" s="130"/>
      <c r="L553" s="254">
        <f t="shared" si="30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29"/>
        <v>591886700</v>
      </c>
      <c r="K554" s="130"/>
      <c r="L554" s="254">
        <f t="shared" si="30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29"/>
        <v>594586700</v>
      </c>
      <c r="K555" s="130"/>
      <c r="L555" s="254">
        <f t="shared" si="30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29"/>
        <v>595536700</v>
      </c>
      <c r="K556" s="130"/>
      <c r="L556" s="254">
        <f t="shared" si="30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29"/>
        <v>596536700</v>
      </c>
      <c r="K557" s="130"/>
      <c r="L557" s="254">
        <f t="shared" si="30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29"/>
        <v>597436700</v>
      </c>
      <c r="K558" s="130"/>
      <c r="L558" s="254">
        <f t="shared" si="30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29"/>
        <v>598436700</v>
      </c>
      <c r="K559" s="130"/>
      <c r="L559" s="254">
        <f t="shared" si="30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29"/>
        <v>599336700</v>
      </c>
      <c r="K560" s="130"/>
      <c r="L560" s="254">
        <f t="shared" si="30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29"/>
        <v>599736700</v>
      </c>
      <c r="K561" s="130"/>
      <c r="L561" s="254">
        <f t="shared" si="30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29"/>
        <v>600686700</v>
      </c>
      <c r="K562" s="130"/>
      <c r="L562" s="254">
        <f t="shared" si="30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29"/>
        <v>601636700</v>
      </c>
      <c r="K563" s="130"/>
      <c r="L563" s="254">
        <f t="shared" si="30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29"/>
        <v>602536700</v>
      </c>
      <c r="K564" s="130"/>
      <c r="L564" s="254">
        <f t="shared" si="30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29"/>
        <v>603486700</v>
      </c>
      <c r="K565" s="130"/>
      <c r="L565" s="254">
        <f t="shared" si="30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29"/>
        <v>604286700</v>
      </c>
      <c r="K566" s="130"/>
      <c r="L566" s="254">
        <f t="shared" si="30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29"/>
        <v>606786700</v>
      </c>
      <c r="K567" s="130"/>
      <c r="L567" s="254">
        <f t="shared" si="30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29"/>
        <v>607686700</v>
      </c>
      <c r="K568" s="130"/>
      <c r="L568" s="254">
        <f t="shared" si="30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29"/>
        <v>608486700</v>
      </c>
      <c r="K569" s="130"/>
      <c r="L569" s="254">
        <f t="shared" si="30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1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2"/>
        <v>508734900</v>
      </c>
      <c r="K572" s="130" t="s">
        <v>5332</v>
      </c>
      <c r="L572" s="254">
        <f t="shared" si="31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2"/>
        <v>488857900</v>
      </c>
      <c r="K573" s="130" t="s">
        <v>5332</v>
      </c>
      <c r="L573" s="254">
        <f t="shared" si="31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2"/>
        <v>487745600</v>
      </c>
      <c r="K574" s="130" t="s">
        <v>5332</v>
      </c>
      <c r="L574" s="254">
        <f t="shared" si="31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2"/>
        <v>486187800</v>
      </c>
      <c r="K575" s="130" t="s">
        <v>5876</v>
      </c>
      <c r="L575" s="254">
        <f t="shared" si="31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2"/>
        <v>485107800</v>
      </c>
      <c r="K576" s="130" t="s">
        <v>5870</v>
      </c>
      <c r="L576" s="254">
        <f t="shared" si="31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2"/>
        <v>477567800</v>
      </c>
      <c r="K577" s="130" t="s">
        <v>5331</v>
      </c>
      <c r="L577" s="254">
        <f t="shared" si="31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2"/>
        <v>362136800</v>
      </c>
      <c r="K578" s="130" t="s">
        <v>5332</v>
      </c>
      <c r="L578" s="254">
        <f t="shared" si="31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3">+J579+H580</f>
        <v>363836800</v>
      </c>
      <c r="K580" s="130"/>
      <c r="L580" s="254">
        <f t="shared" ref="L580:L632" si="34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3"/>
        <v>366336800</v>
      </c>
      <c r="K581" s="130"/>
      <c r="L581" s="254">
        <f t="shared" si="34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3"/>
        <v>368056800</v>
      </c>
      <c r="K582" s="130"/>
      <c r="L582" s="254">
        <f t="shared" si="34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3"/>
        <v>371056800</v>
      </c>
      <c r="K583" s="130"/>
      <c r="L583" s="254">
        <f t="shared" si="34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3"/>
        <v>373456800</v>
      </c>
      <c r="K584" s="130"/>
      <c r="L584" s="254">
        <f t="shared" si="34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3"/>
        <v>374456800</v>
      </c>
      <c r="K585" s="130"/>
      <c r="L585" s="254">
        <f t="shared" si="34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3"/>
        <v>377606800</v>
      </c>
      <c r="K586" s="130"/>
      <c r="L586" s="254">
        <f t="shared" si="34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3"/>
        <v>379406800</v>
      </c>
      <c r="K587" s="130"/>
      <c r="L587" s="254">
        <f t="shared" si="34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3"/>
        <v>381806800</v>
      </c>
      <c r="K588" s="130"/>
      <c r="L588" s="254">
        <f t="shared" si="34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3"/>
        <v>382756800</v>
      </c>
      <c r="K589" s="130"/>
      <c r="L589" s="254">
        <f t="shared" si="34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3"/>
        <v>384256800</v>
      </c>
      <c r="K590" s="130"/>
      <c r="L590" s="254">
        <f t="shared" si="34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3"/>
        <v>385756800</v>
      </c>
      <c r="K591" s="130"/>
      <c r="L591" s="254">
        <f t="shared" si="34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3"/>
        <v>386656800</v>
      </c>
      <c r="K592" s="130"/>
      <c r="L592" s="254">
        <f t="shared" si="34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3"/>
        <v>387323800</v>
      </c>
      <c r="K593" s="130"/>
      <c r="L593" s="254">
        <f t="shared" si="34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3"/>
        <v>387973800</v>
      </c>
      <c r="K594" s="130"/>
      <c r="L594" s="254">
        <f t="shared" si="34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3"/>
        <v>389173800</v>
      </c>
      <c r="K595" s="130"/>
      <c r="L595" s="254">
        <f t="shared" si="34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3"/>
        <v>389618800</v>
      </c>
      <c r="K596" s="130"/>
      <c r="L596" s="254">
        <f t="shared" si="34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3"/>
        <v>390918800</v>
      </c>
      <c r="K597" s="130"/>
      <c r="L597" s="254">
        <f t="shared" si="34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3"/>
        <v>391318800</v>
      </c>
      <c r="K598" s="130"/>
      <c r="L598" s="254">
        <f t="shared" si="34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3"/>
        <v>392318800</v>
      </c>
      <c r="K599" s="130"/>
      <c r="L599" s="254">
        <f t="shared" si="34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3"/>
        <v>393018800</v>
      </c>
      <c r="K600" s="130"/>
      <c r="L600" s="254">
        <f t="shared" si="34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3"/>
        <v>393718800</v>
      </c>
      <c r="K601" s="130"/>
      <c r="L601" s="254">
        <f t="shared" si="34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3"/>
        <v>394818800</v>
      </c>
      <c r="K602" s="130"/>
      <c r="L602" s="254">
        <f t="shared" si="34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3"/>
        <v>397818800</v>
      </c>
      <c r="K603" s="130"/>
      <c r="L603" s="254">
        <f t="shared" si="34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3"/>
        <v>398718800</v>
      </c>
      <c r="K604" s="130"/>
      <c r="L604" s="254">
        <f t="shared" si="34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3"/>
        <v>401918800</v>
      </c>
      <c r="K605" s="130"/>
      <c r="L605" s="254">
        <f t="shared" si="34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3"/>
        <v>402918800</v>
      </c>
      <c r="K606" s="130"/>
      <c r="L606" s="254">
        <f t="shared" si="34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3"/>
        <v>404918800</v>
      </c>
      <c r="K607" s="130"/>
      <c r="L607" s="254">
        <f t="shared" si="34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3"/>
        <v>405718800</v>
      </c>
      <c r="K608" s="130"/>
      <c r="L608" s="254">
        <f t="shared" si="34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3"/>
        <v>407618800</v>
      </c>
      <c r="K609" s="130"/>
      <c r="L609" s="254">
        <f t="shared" si="34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3"/>
        <v>408518800</v>
      </c>
      <c r="K610" s="130"/>
      <c r="L610" s="254">
        <f t="shared" si="34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3"/>
        <v>409338800</v>
      </c>
      <c r="K611" s="130"/>
      <c r="L611" s="254">
        <f t="shared" si="34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3"/>
        <v>410338800</v>
      </c>
      <c r="K612" s="130"/>
      <c r="L612" s="254">
        <f t="shared" si="34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3"/>
        <v>412238800</v>
      </c>
      <c r="K613" s="130"/>
      <c r="L613" s="254">
        <f t="shared" si="34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3"/>
        <v>413088800</v>
      </c>
      <c r="K614" s="130"/>
      <c r="L614" s="254">
        <f t="shared" si="34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3"/>
        <v>413688800</v>
      </c>
      <c r="K615" s="130"/>
      <c r="L615" s="254">
        <f t="shared" si="34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3"/>
        <v>414488800</v>
      </c>
      <c r="K616" s="130"/>
      <c r="L616" s="254">
        <f t="shared" si="34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3"/>
        <v>415388800</v>
      </c>
      <c r="K617" s="130"/>
      <c r="L617" s="254">
        <f t="shared" si="34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3"/>
        <v>416408800</v>
      </c>
      <c r="K618" s="130"/>
      <c r="L618" s="254">
        <f t="shared" si="34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3"/>
        <v>418408800</v>
      </c>
      <c r="K619" s="130"/>
      <c r="L619" s="254">
        <f t="shared" si="34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3"/>
        <v>419308800</v>
      </c>
      <c r="K620" s="130"/>
      <c r="L620" s="254">
        <f t="shared" si="34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3"/>
        <v>420708800</v>
      </c>
      <c r="K621" s="130"/>
      <c r="L621" s="254">
        <f t="shared" si="34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3"/>
        <v>423008800</v>
      </c>
      <c r="K622" s="130"/>
      <c r="L622" s="254">
        <f t="shared" si="34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3"/>
        <v>423458800</v>
      </c>
      <c r="K623" s="130"/>
      <c r="L623" s="254">
        <f t="shared" si="34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3"/>
        <v>424458800</v>
      </c>
      <c r="K624" s="130"/>
      <c r="L624" s="254">
        <f t="shared" si="34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3"/>
        <v>425958800</v>
      </c>
      <c r="K625" s="130"/>
      <c r="L625" s="254">
        <f t="shared" si="34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3"/>
        <v>427458800</v>
      </c>
      <c r="K626" s="130"/>
      <c r="L626" s="254">
        <f t="shared" si="34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3"/>
        <v>428408800</v>
      </c>
      <c r="K627" s="130"/>
      <c r="L627" s="254">
        <f t="shared" si="34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3"/>
        <v>429408800</v>
      </c>
      <c r="K628" s="130"/>
      <c r="L628" s="254">
        <f t="shared" si="34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3"/>
        <v>429908800</v>
      </c>
      <c r="K629" s="130"/>
      <c r="L629" s="254">
        <f t="shared" si="34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4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30"/>
  <sheetViews>
    <sheetView tabSelected="1" view="pageBreakPreview" zoomScale="85" zoomScaleSheetLayoutView="85" workbookViewId="0">
      <pane ySplit="10" topLeftCell="A505" activePane="bottomLeft" state="frozen"/>
      <selection pane="bottomLeft" activeCell="B507" sqref="B507:J507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2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42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42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42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55"/>
      <c r="F5" s="44"/>
      <c r="G5" s="623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59" t="str">
        <f>+'[1]Okt 07'!A6:H6</f>
        <v xml:space="preserve">BUKU KAS </v>
      </c>
      <c r="B6" s="659"/>
      <c r="C6" s="659"/>
      <c r="D6" s="659"/>
      <c r="E6" s="659"/>
      <c r="F6" s="659"/>
      <c r="G6" s="659"/>
      <c r="H6" s="659"/>
      <c r="I6" s="659"/>
      <c r="J6" s="659"/>
      <c r="K6" s="551"/>
    </row>
    <row r="7" spans="1:14" ht="15.75" x14ac:dyDescent="0.25">
      <c r="A7" s="659" t="s">
        <v>11002</v>
      </c>
      <c r="B7" s="659"/>
      <c r="C7" s="659"/>
      <c r="D7" s="659"/>
      <c r="E7" s="659"/>
      <c r="F7" s="659"/>
      <c r="G7" s="659"/>
      <c r="H7" s="659"/>
      <c r="I7" s="659"/>
      <c r="J7" s="659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60" t="s">
        <v>0</v>
      </c>
      <c r="B9" s="660"/>
      <c r="C9" s="1" t="s">
        <v>1</v>
      </c>
      <c r="D9" s="620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4" t="s">
        <v>10888</v>
      </c>
      <c r="B10" s="624">
        <v>2</v>
      </c>
      <c r="C10" s="1" t="s">
        <v>9</v>
      </c>
      <c r="D10" s="620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415588800</v>
      </c>
      <c r="K11" s="513"/>
      <c r="L11" s="254">
        <f>+H11</f>
        <v>1100000</v>
      </c>
    </row>
    <row r="12" spans="1:14" ht="45" x14ac:dyDescent="0.25">
      <c r="A12" s="1"/>
      <c r="B12" s="7">
        <v>2</v>
      </c>
      <c r="C12" s="502" t="s">
        <v>10790</v>
      </c>
      <c r="D12" s="622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416688800</v>
      </c>
      <c r="K12" s="513"/>
      <c r="L12" s="254">
        <f t="shared" ref="L12:L75" si="1">+H12</f>
        <v>1100000</v>
      </c>
      <c r="M12" s="368"/>
    </row>
    <row r="13" spans="1:14" s="637" customFormat="1" ht="45" x14ac:dyDescent="0.25">
      <c r="A13" s="633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4"/>
      <c r="J13" s="24">
        <f t="shared" si="0"/>
        <v>417188800</v>
      </c>
      <c r="K13" s="513"/>
      <c r="L13" s="254">
        <f t="shared" si="1"/>
        <v>500000</v>
      </c>
      <c r="M13" s="635"/>
      <c r="N13" s="636"/>
    </row>
    <row r="14" spans="1:14" s="637" customFormat="1" ht="30" x14ac:dyDescent="0.25">
      <c r="A14" s="633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4"/>
      <c r="J14" s="24">
        <f t="shared" si="0"/>
        <v>417813800</v>
      </c>
      <c r="K14" s="519"/>
      <c r="L14" s="254">
        <f t="shared" si="1"/>
        <v>625000</v>
      </c>
      <c r="M14" s="635"/>
      <c r="N14" s="636"/>
    </row>
    <row r="15" spans="1:14" s="637" customFormat="1" ht="45" x14ac:dyDescent="0.25">
      <c r="A15" s="633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4"/>
      <c r="J15" s="24">
        <f t="shared" si="0"/>
        <v>418463800</v>
      </c>
      <c r="K15" s="519"/>
      <c r="L15" s="254">
        <f t="shared" si="1"/>
        <v>650000</v>
      </c>
      <c r="M15" s="635"/>
      <c r="N15" s="636"/>
    </row>
    <row r="16" spans="1:14" s="637" customFormat="1" ht="60" x14ac:dyDescent="0.25">
      <c r="A16" s="633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4"/>
      <c r="J16" s="24">
        <f t="shared" si="0"/>
        <v>419463800</v>
      </c>
      <c r="K16" s="519"/>
      <c r="L16" s="254">
        <f t="shared" si="1"/>
        <v>1000000</v>
      </c>
      <c r="M16" s="635"/>
      <c r="N16" s="636"/>
    </row>
    <row r="17" spans="1:14" s="637" customFormat="1" ht="45" x14ac:dyDescent="0.25">
      <c r="A17" s="633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4"/>
      <c r="J17" s="24">
        <f t="shared" si="0"/>
        <v>420463800</v>
      </c>
      <c r="K17" s="519"/>
      <c r="L17" s="254">
        <f t="shared" si="1"/>
        <v>1000000</v>
      </c>
      <c r="M17" s="635"/>
      <c r="N17" s="636"/>
    </row>
    <row r="18" spans="1:14" s="637" customFormat="1" ht="36" customHeight="1" x14ac:dyDescent="0.25">
      <c r="A18" s="633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4"/>
      <c r="J18" s="24">
        <f t="shared" si="0"/>
        <v>422463800</v>
      </c>
      <c r="K18" s="519"/>
      <c r="L18" s="254">
        <f t="shared" si="1"/>
        <v>2000000</v>
      </c>
      <c r="M18" s="635"/>
      <c r="N18" s="636"/>
    </row>
    <row r="19" spans="1:14" s="637" customFormat="1" ht="60" x14ac:dyDescent="0.25">
      <c r="A19" s="633"/>
      <c r="B19" s="7">
        <v>2</v>
      </c>
      <c r="C19" s="502" t="s">
        <v>10797</v>
      </c>
      <c r="D19" s="622" t="s">
        <v>6082</v>
      </c>
      <c r="E19" s="7"/>
      <c r="F19" s="7" t="s">
        <v>10710</v>
      </c>
      <c r="G19" s="12"/>
      <c r="H19" s="614">
        <v>1000000</v>
      </c>
      <c r="I19" s="634"/>
      <c r="J19" s="24">
        <f t="shared" si="0"/>
        <v>423463800</v>
      </c>
      <c r="K19" s="519"/>
      <c r="L19" s="254">
        <f t="shared" si="1"/>
        <v>1000000</v>
      </c>
      <c r="M19" s="635"/>
      <c r="N19" s="636"/>
    </row>
    <row r="20" spans="1:14" s="637" customFormat="1" ht="45" x14ac:dyDescent="0.25">
      <c r="A20" s="633"/>
      <c r="B20" s="7">
        <v>2</v>
      </c>
      <c r="C20" s="502" t="s">
        <v>10798</v>
      </c>
      <c r="D20" s="622" t="s">
        <v>5931</v>
      </c>
      <c r="E20" s="7"/>
      <c r="F20" s="7" t="s">
        <v>10711</v>
      </c>
      <c r="G20" s="12"/>
      <c r="H20" s="614">
        <v>2000000</v>
      </c>
      <c r="I20" s="634"/>
      <c r="J20" s="24">
        <f t="shared" si="0"/>
        <v>425463800</v>
      </c>
      <c r="K20" s="519"/>
      <c r="L20" s="254">
        <f t="shared" si="1"/>
        <v>2000000</v>
      </c>
      <c r="M20" s="635"/>
      <c r="N20" s="636"/>
    </row>
    <row r="21" spans="1:14" s="637" customFormat="1" ht="60" x14ac:dyDescent="0.25">
      <c r="A21" s="633"/>
      <c r="B21" s="7">
        <v>2</v>
      </c>
      <c r="C21" s="502" t="s">
        <v>10799</v>
      </c>
      <c r="D21" s="622" t="s">
        <v>6084</v>
      </c>
      <c r="E21" s="7"/>
      <c r="F21" s="7" t="s">
        <v>10712</v>
      </c>
      <c r="G21" s="12"/>
      <c r="H21" s="614">
        <v>3600000</v>
      </c>
      <c r="I21" s="634"/>
      <c r="J21" s="24">
        <f t="shared" si="0"/>
        <v>429063800</v>
      </c>
      <c r="K21" s="519"/>
      <c r="L21" s="254">
        <f t="shared" si="1"/>
        <v>3600000</v>
      </c>
      <c r="M21" s="635"/>
      <c r="N21" s="636"/>
    </row>
    <row r="22" spans="1:14" s="637" customFormat="1" ht="45" x14ac:dyDescent="0.25">
      <c r="A22" s="633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4"/>
      <c r="J22" s="24">
        <f t="shared" si="0"/>
        <v>429663800</v>
      </c>
      <c r="K22" s="519"/>
      <c r="L22" s="254">
        <f t="shared" si="1"/>
        <v>600000</v>
      </c>
      <c r="M22" s="635"/>
      <c r="N22" s="638"/>
    </row>
    <row r="23" spans="1:14" s="642" customFormat="1" ht="45" x14ac:dyDescent="0.25">
      <c r="A23" s="639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431463800</v>
      </c>
      <c r="K23" s="515"/>
      <c r="L23" s="254">
        <f t="shared" si="1"/>
        <v>1800000</v>
      </c>
      <c r="M23" s="640"/>
      <c r="N23" s="641"/>
    </row>
    <row r="24" spans="1:14" s="642" customFormat="1" ht="45" x14ac:dyDescent="0.25">
      <c r="A24" s="639"/>
      <c r="B24" s="7">
        <v>2</v>
      </c>
      <c r="C24" s="502" t="s">
        <v>10802</v>
      </c>
      <c r="D24" s="622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431863800</v>
      </c>
      <c r="K24" s="515"/>
      <c r="L24" s="254">
        <f t="shared" si="1"/>
        <v>400000</v>
      </c>
      <c r="M24" s="640"/>
      <c r="N24" s="641"/>
    </row>
    <row r="25" spans="1:14" s="642" customFormat="1" ht="30" x14ac:dyDescent="0.25">
      <c r="A25" s="639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432388800</v>
      </c>
      <c r="K25" s="515"/>
      <c r="L25" s="254">
        <f t="shared" si="1"/>
        <v>525000</v>
      </c>
      <c r="M25" s="640"/>
      <c r="N25" s="641"/>
    </row>
    <row r="26" spans="1:14" s="642" customFormat="1" ht="45" x14ac:dyDescent="0.25">
      <c r="A26" s="639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432413800</v>
      </c>
      <c r="K26" s="515"/>
      <c r="L26" s="254">
        <f t="shared" si="1"/>
        <v>25000</v>
      </c>
      <c r="M26" s="640"/>
      <c r="N26" s="641"/>
    </row>
    <row r="27" spans="1:14" s="642" customFormat="1" ht="45" x14ac:dyDescent="0.25">
      <c r="A27" s="639"/>
      <c r="B27" s="7">
        <v>2</v>
      </c>
      <c r="C27" s="502" t="s">
        <v>10805</v>
      </c>
      <c r="D27" s="622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435263800</v>
      </c>
      <c r="K27" s="515"/>
      <c r="L27" s="254">
        <f t="shared" si="1"/>
        <v>2850000</v>
      </c>
      <c r="M27" s="640"/>
      <c r="N27" s="641"/>
    </row>
    <row r="28" spans="1:14" s="642" customFormat="1" ht="45" x14ac:dyDescent="0.25">
      <c r="A28" s="639"/>
      <c r="B28" s="7">
        <v>2</v>
      </c>
      <c r="C28" s="502" t="s">
        <v>10806</v>
      </c>
      <c r="D28" s="622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436263800</v>
      </c>
      <c r="K28" s="515"/>
      <c r="L28" s="254">
        <f t="shared" si="1"/>
        <v>1000000</v>
      </c>
      <c r="M28" s="640"/>
      <c r="N28" s="641"/>
    </row>
    <row r="29" spans="1:14" s="637" customFormat="1" ht="30" x14ac:dyDescent="0.25">
      <c r="A29" s="633"/>
      <c r="B29" s="7">
        <v>2</v>
      </c>
      <c r="C29" s="502" t="s">
        <v>10807</v>
      </c>
      <c r="D29" s="622" t="s">
        <v>6084</v>
      </c>
      <c r="E29" s="7"/>
      <c r="F29" s="7" t="s">
        <v>10720</v>
      </c>
      <c r="G29" s="12"/>
      <c r="H29" s="614">
        <v>900000</v>
      </c>
      <c r="I29" s="634"/>
      <c r="J29" s="24">
        <f t="shared" si="0"/>
        <v>437163800</v>
      </c>
      <c r="K29" s="519"/>
      <c r="L29" s="254">
        <f t="shared" si="1"/>
        <v>900000</v>
      </c>
      <c r="M29" s="635"/>
      <c r="N29" s="636"/>
    </row>
    <row r="30" spans="1:14" s="637" customFormat="1" ht="45" x14ac:dyDescent="0.25">
      <c r="A30" s="633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3"/>
      <c r="J30" s="24">
        <f t="shared" si="0"/>
        <v>438163800</v>
      </c>
      <c r="K30" s="519" t="s">
        <v>5876</v>
      </c>
      <c r="L30" s="254">
        <f t="shared" si="1"/>
        <v>1000000</v>
      </c>
      <c r="M30" s="635"/>
      <c r="N30" s="636"/>
    </row>
    <row r="31" spans="1:14" s="637" customFormat="1" ht="45" x14ac:dyDescent="0.25">
      <c r="A31" s="633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3"/>
      <c r="J31" s="24">
        <f t="shared" si="0"/>
        <v>438823800</v>
      </c>
      <c r="K31" s="519" t="s">
        <v>5332</v>
      </c>
      <c r="L31" s="254">
        <f t="shared" si="1"/>
        <v>660000</v>
      </c>
      <c r="M31" s="635"/>
      <c r="N31" s="636"/>
    </row>
    <row r="32" spans="1:14" s="637" customFormat="1" ht="60" x14ac:dyDescent="0.25">
      <c r="A32" s="633"/>
      <c r="B32" s="7">
        <v>2</v>
      </c>
      <c r="C32" s="502" t="s">
        <v>10810</v>
      </c>
      <c r="D32" s="622" t="s">
        <v>1251</v>
      </c>
      <c r="E32" s="95"/>
      <c r="F32" s="7" t="s">
        <v>10723</v>
      </c>
      <c r="G32" s="95"/>
      <c r="H32" s="614">
        <v>800000</v>
      </c>
      <c r="I32" s="643"/>
      <c r="J32" s="24">
        <f t="shared" si="0"/>
        <v>439623800</v>
      </c>
      <c r="K32" s="519" t="s">
        <v>5332</v>
      </c>
      <c r="L32" s="254">
        <f t="shared" si="1"/>
        <v>800000</v>
      </c>
      <c r="M32" s="635"/>
      <c r="N32" s="636"/>
    </row>
    <row r="33" spans="1:14" s="637" customFormat="1" ht="60" x14ac:dyDescent="0.25">
      <c r="A33" s="633"/>
      <c r="B33" s="7">
        <v>2</v>
      </c>
      <c r="C33" s="502" t="s">
        <v>10811</v>
      </c>
      <c r="D33" s="622" t="s">
        <v>6084</v>
      </c>
      <c r="E33" s="95"/>
      <c r="F33" s="7" t="s">
        <v>10724</v>
      </c>
      <c r="G33" s="95"/>
      <c r="H33" s="614">
        <v>2050000</v>
      </c>
      <c r="I33" s="643"/>
      <c r="J33" s="24">
        <f t="shared" si="0"/>
        <v>441673800</v>
      </c>
      <c r="K33" s="519" t="s">
        <v>5870</v>
      </c>
      <c r="L33" s="254">
        <f t="shared" si="1"/>
        <v>2050000</v>
      </c>
      <c r="M33" s="635"/>
      <c r="N33" s="636"/>
    </row>
    <row r="34" spans="1:14" s="637" customFormat="1" ht="45" x14ac:dyDescent="0.25">
      <c r="A34" s="633"/>
      <c r="B34" s="7">
        <v>2</v>
      </c>
      <c r="C34" s="502" t="s">
        <v>10812</v>
      </c>
      <c r="D34" s="622" t="s">
        <v>5931</v>
      </c>
      <c r="E34" s="95"/>
      <c r="F34" s="7" t="s">
        <v>10725</v>
      </c>
      <c r="G34" s="95"/>
      <c r="H34" s="614">
        <v>900000</v>
      </c>
      <c r="I34" s="643"/>
      <c r="J34" s="24">
        <f t="shared" si="0"/>
        <v>442573800</v>
      </c>
      <c r="K34" s="519" t="s">
        <v>5870</v>
      </c>
      <c r="L34" s="254">
        <f t="shared" si="1"/>
        <v>900000</v>
      </c>
      <c r="M34" s="635"/>
      <c r="N34" s="636"/>
    </row>
    <row r="35" spans="1:14" s="637" customFormat="1" ht="45" x14ac:dyDescent="0.25">
      <c r="A35" s="633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3"/>
      <c r="J35" s="24">
        <f t="shared" si="0"/>
        <v>443223800</v>
      </c>
      <c r="K35" s="519" t="s">
        <v>5489</v>
      </c>
      <c r="L35" s="254">
        <f t="shared" si="1"/>
        <v>650000</v>
      </c>
      <c r="M35" s="635"/>
      <c r="N35" s="636"/>
    </row>
    <row r="36" spans="1:14" s="637" customFormat="1" ht="60" x14ac:dyDescent="0.25">
      <c r="A36" s="633"/>
      <c r="B36" s="7">
        <v>2</v>
      </c>
      <c r="C36" s="502" t="s">
        <v>10814</v>
      </c>
      <c r="D36" s="622" t="s">
        <v>1433</v>
      </c>
      <c r="E36" s="95"/>
      <c r="F36" s="7" t="s">
        <v>10727</v>
      </c>
      <c r="G36" s="95"/>
      <c r="H36" s="614">
        <v>2400000</v>
      </c>
      <c r="I36" s="643"/>
      <c r="J36" s="24">
        <f t="shared" si="0"/>
        <v>445623800</v>
      </c>
      <c r="K36" s="519" t="s">
        <v>5876</v>
      </c>
      <c r="L36" s="254">
        <f t="shared" si="1"/>
        <v>2400000</v>
      </c>
      <c r="M36" s="635"/>
      <c r="N36" s="636"/>
    </row>
    <row r="37" spans="1:14" s="642" customFormat="1" ht="45" x14ac:dyDescent="0.25">
      <c r="A37" s="128"/>
      <c r="B37" s="7">
        <v>2</v>
      </c>
      <c r="C37" s="502" t="s">
        <v>10815</v>
      </c>
      <c r="D37" s="644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445648800</v>
      </c>
      <c r="K37" s="515" t="s">
        <v>5870</v>
      </c>
      <c r="L37" s="254">
        <f t="shared" si="1"/>
        <v>25000</v>
      </c>
      <c r="M37" s="640"/>
      <c r="N37" s="641"/>
    </row>
    <row r="38" spans="1:14" s="642" customFormat="1" ht="45" x14ac:dyDescent="0.25">
      <c r="A38" s="128"/>
      <c r="B38" s="7">
        <v>2</v>
      </c>
      <c r="C38" s="502" t="s">
        <v>10816</v>
      </c>
      <c r="D38" s="645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447548800</v>
      </c>
      <c r="K38" s="515"/>
      <c r="L38" s="254">
        <f t="shared" si="1"/>
        <v>1900000</v>
      </c>
      <c r="M38" s="640"/>
      <c r="N38" s="641"/>
    </row>
    <row r="39" spans="1:14" s="642" customFormat="1" ht="30" x14ac:dyDescent="0.25">
      <c r="A39" s="128"/>
      <c r="B39" s="7">
        <v>2</v>
      </c>
      <c r="C39" s="502" t="s">
        <v>10817</v>
      </c>
      <c r="D39" s="644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448148800</v>
      </c>
      <c r="K39" s="515"/>
      <c r="L39" s="254">
        <f t="shared" si="1"/>
        <v>600000</v>
      </c>
      <c r="M39" s="640"/>
      <c r="N39" s="641"/>
    </row>
    <row r="40" spans="1:14" s="642" customFormat="1" ht="45" x14ac:dyDescent="0.25">
      <c r="A40" s="128"/>
      <c r="B40" s="7">
        <v>2</v>
      </c>
      <c r="C40" s="502" t="s">
        <v>10818</v>
      </c>
      <c r="D40" s="644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448698800</v>
      </c>
      <c r="K40" s="515"/>
      <c r="L40" s="254">
        <f t="shared" si="1"/>
        <v>550000</v>
      </c>
      <c r="M40" s="640"/>
      <c r="N40" s="641"/>
    </row>
    <row r="41" spans="1:14" s="642" customFormat="1" ht="60" x14ac:dyDescent="0.25">
      <c r="A41" s="128"/>
      <c r="B41" s="7">
        <v>2</v>
      </c>
      <c r="C41" s="502" t="s">
        <v>10819</v>
      </c>
      <c r="D41" s="644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449398800</v>
      </c>
      <c r="K41" s="515"/>
      <c r="L41" s="254">
        <f t="shared" si="1"/>
        <v>700000</v>
      </c>
      <c r="M41" s="640"/>
      <c r="N41" s="641"/>
    </row>
    <row r="42" spans="1:14" s="642" customFormat="1" ht="45" x14ac:dyDescent="0.25">
      <c r="A42" s="128"/>
      <c r="B42" s="7">
        <v>2</v>
      </c>
      <c r="C42" s="502" t="s">
        <v>10820</v>
      </c>
      <c r="D42" s="644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450058800</v>
      </c>
      <c r="K42" s="515"/>
      <c r="L42" s="254">
        <f t="shared" si="1"/>
        <v>660000</v>
      </c>
      <c r="M42" s="640"/>
      <c r="N42" s="641"/>
    </row>
    <row r="43" spans="1:14" s="642" customFormat="1" ht="45" x14ac:dyDescent="0.25">
      <c r="A43" s="128"/>
      <c r="B43" s="7">
        <v>2</v>
      </c>
      <c r="C43" s="502" t="s">
        <v>10821</v>
      </c>
      <c r="D43" s="644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450558800</v>
      </c>
      <c r="K43" s="515"/>
      <c r="L43" s="254">
        <f t="shared" si="1"/>
        <v>500000</v>
      </c>
      <c r="M43" s="640"/>
      <c r="N43" s="641"/>
    </row>
    <row r="44" spans="1:14" s="642" customFormat="1" ht="45" x14ac:dyDescent="0.25">
      <c r="A44" s="128"/>
      <c r="B44" s="7">
        <v>2</v>
      </c>
      <c r="C44" s="502" t="s">
        <v>10822</v>
      </c>
      <c r="D44" s="645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452033800</v>
      </c>
      <c r="K44" s="515"/>
      <c r="L44" s="254">
        <f t="shared" si="1"/>
        <v>1475000</v>
      </c>
      <c r="M44" s="640"/>
      <c r="N44" s="641"/>
    </row>
    <row r="45" spans="1:14" s="642" customFormat="1" ht="45" x14ac:dyDescent="0.25">
      <c r="A45" s="128"/>
      <c r="B45" s="7">
        <v>2</v>
      </c>
      <c r="C45" s="502" t="s">
        <v>10823</v>
      </c>
      <c r="D45" s="645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454033800</v>
      </c>
      <c r="K45" s="515"/>
      <c r="L45" s="254">
        <f t="shared" si="1"/>
        <v>2000000</v>
      </c>
      <c r="M45" s="640"/>
      <c r="N45" s="641"/>
    </row>
    <row r="46" spans="1:14" s="642" customFormat="1" ht="45" x14ac:dyDescent="0.25">
      <c r="A46" s="128"/>
      <c r="B46" s="7">
        <v>2</v>
      </c>
      <c r="C46" s="502" t="s">
        <v>10824</v>
      </c>
      <c r="D46" s="645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455053800</v>
      </c>
      <c r="K46" s="515"/>
      <c r="L46" s="254">
        <f t="shared" si="1"/>
        <v>1020000</v>
      </c>
      <c r="M46" s="640"/>
      <c r="N46" s="641"/>
    </row>
    <row r="47" spans="1:14" s="642" customFormat="1" ht="60" x14ac:dyDescent="0.25">
      <c r="A47" s="128"/>
      <c r="B47" s="7">
        <v>2</v>
      </c>
      <c r="C47" s="502" t="s">
        <v>10825</v>
      </c>
      <c r="D47" s="645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456053800</v>
      </c>
      <c r="K47" s="515"/>
      <c r="L47" s="254">
        <f t="shared" si="1"/>
        <v>1000000</v>
      </c>
      <c r="M47" s="640"/>
      <c r="N47" s="641"/>
    </row>
    <row r="48" spans="1:14" s="642" customFormat="1" ht="60" x14ac:dyDescent="0.25">
      <c r="A48" s="128"/>
      <c r="B48" s="7">
        <v>2</v>
      </c>
      <c r="C48" s="502" t="s">
        <v>10826</v>
      </c>
      <c r="D48" s="645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456353800</v>
      </c>
      <c r="K48" s="515"/>
      <c r="L48" s="254">
        <f t="shared" si="1"/>
        <v>300000</v>
      </c>
      <c r="M48" s="640"/>
      <c r="N48" s="641"/>
    </row>
    <row r="49" spans="1:14" s="642" customFormat="1" ht="60" x14ac:dyDescent="0.25">
      <c r="A49" s="128"/>
      <c r="B49" s="7">
        <v>2</v>
      </c>
      <c r="C49" s="502" t="s">
        <v>10827</v>
      </c>
      <c r="D49" s="645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457253800</v>
      </c>
      <c r="K49" s="515"/>
      <c r="L49" s="254">
        <f t="shared" si="1"/>
        <v>900000</v>
      </c>
      <c r="M49" s="640"/>
      <c r="N49" s="641"/>
    </row>
    <row r="50" spans="1:14" s="642" customFormat="1" ht="60" x14ac:dyDescent="0.25">
      <c r="A50" s="128"/>
      <c r="B50" s="7">
        <v>2</v>
      </c>
      <c r="C50" s="502" t="s">
        <v>10828</v>
      </c>
      <c r="D50" s="644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459253800</v>
      </c>
      <c r="K50" s="515"/>
      <c r="L50" s="254">
        <f t="shared" si="1"/>
        <v>2000000</v>
      </c>
      <c r="M50" s="640"/>
      <c r="N50" s="641"/>
    </row>
    <row r="51" spans="1:14" s="642" customFormat="1" ht="45" x14ac:dyDescent="0.25">
      <c r="A51" s="128"/>
      <c r="B51" s="7">
        <v>2</v>
      </c>
      <c r="C51" s="502" t="s">
        <v>10829</v>
      </c>
      <c r="D51" s="645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461353800</v>
      </c>
      <c r="K51" s="515"/>
      <c r="L51" s="254">
        <f t="shared" si="1"/>
        <v>2100000</v>
      </c>
      <c r="M51" s="640"/>
      <c r="N51" s="641"/>
    </row>
    <row r="52" spans="1:14" s="642" customFormat="1" ht="60" x14ac:dyDescent="0.25">
      <c r="A52" s="128"/>
      <c r="B52" s="7">
        <v>2</v>
      </c>
      <c r="C52" s="502" t="s">
        <v>10830</v>
      </c>
      <c r="D52" s="645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463353800</v>
      </c>
      <c r="K52" s="515"/>
      <c r="L52" s="254">
        <f t="shared" si="1"/>
        <v>2000000</v>
      </c>
      <c r="M52" s="640"/>
      <c r="N52" s="641"/>
    </row>
    <row r="53" spans="1:14" s="642" customFormat="1" ht="45" x14ac:dyDescent="0.25">
      <c r="A53" s="128"/>
      <c r="B53" s="7">
        <v>2</v>
      </c>
      <c r="C53" s="502" t="s">
        <v>10831</v>
      </c>
      <c r="D53" s="645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466053800</v>
      </c>
      <c r="K53" s="515"/>
      <c r="L53" s="254">
        <f t="shared" si="1"/>
        <v>2700000</v>
      </c>
      <c r="M53" s="640"/>
      <c r="N53" s="641"/>
    </row>
    <row r="54" spans="1:14" s="642" customFormat="1" ht="45" x14ac:dyDescent="0.25">
      <c r="A54" s="128"/>
      <c r="B54" s="7">
        <v>2</v>
      </c>
      <c r="C54" s="502" t="s">
        <v>10832</v>
      </c>
      <c r="D54" s="645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468053800</v>
      </c>
      <c r="K54" s="515"/>
      <c r="L54" s="254">
        <f t="shared" si="1"/>
        <v>2000000</v>
      </c>
      <c r="M54" s="640"/>
      <c r="N54" s="641"/>
    </row>
    <row r="55" spans="1:14" s="642" customFormat="1" ht="45" x14ac:dyDescent="0.25">
      <c r="A55" s="128"/>
      <c r="B55" s="7">
        <v>2</v>
      </c>
      <c r="C55" s="502" t="s">
        <v>10833</v>
      </c>
      <c r="D55" s="645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468753800</v>
      </c>
      <c r="K55" s="515"/>
      <c r="L55" s="254">
        <f t="shared" si="1"/>
        <v>700000</v>
      </c>
      <c r="M55" s="640"/>
      <c r="N55" s="641"/>
    </row>
    <row r="56" spans="1:14" s="642" customFormat="1" ht="30" x14ac:dyDescent="0.25">
      <c r="A56" s="128"/>
      <c r="B56" s="7">
        <v>2</v>
      </c>
      <c r="C56" s="502" t="s">
        <v>10834</v>
      </c>
      <c r="D56" s="645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469753800</v>
      </c>
      <c r="K56" s="515"/>
      <c r="L56" s="254">
        <f t="shared" si="1"/>
        <v>1000000</v>
      </c>
      <c r="M56" s="640"/>
      <c r="N56" s="641"/>
    </row>
    <row r="57" spans="1:14" s="642" customFormat="1" ht="60" x14ac:dyDescent="0.25">
      <c r="A57" s="128"/>
      <c r="B57" s="7">
        <v>2</v>
      </c>
      <c r="C57" s="502" t="s">
        <v>10835</v>
      </c>
      <c r="D57" s="645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472603800</v>
      </c>
      <c r="K57" s="515"/>
      <c r="L57" s="254">
        <f t="shared" si="1"/>
        <v>2850000</v>
      </c>
      <c r="M57" s="640"/>
      <c r="N57" s="641"/>
    </row>
    <row r="58" spans="1:14" s="642" customFormat="1" ht="45" x14ac:dyDescent="0.25">
      <c r="A58" s="128"/>
      <c r="B58" s="7">
        <v>2</v>
      </c>
      <c r="C58" s="502" t="s">
        <v>10836</v>
      </c>
      <c r="D58" s="645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473553800</v>
      </c>
      <c r="K58" s="515"/>
      <c r="L58" s="254">
        <f t="shared" si="1"/>
        <v>950000</v>
      </c>
      <c r="M58" s="640"/>
      <c r="N58" s="641"/>
    </row>
    <row r="59" spans="1:14" s="642" customFormat="1" ht="45" x14ac:dyDescent="0.25">
      <c r="A59" s="128"/>
      <c r="B59" s="7">
        <v>2</v>
      </c>
      <c r="C59" s="502" t="s">
        <v>10837</v>
      </c>
      <c r="D59" s="644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475803800</v>
      </c>
      <c r="K59" s="515"/>
      <c r="L59" s="254">
        <f t="shared" si="1"/>
        <v>2250000</v>
      </c>
      <c r="M59" s="640"/>
      <c r="N59" s="641"/>
    </row>
    <row r="60" spans="1:14" s="642" customFormat="1" ht="75" x14ac:dyDescent="0.25">
      <c r="A60" s="128"/>
      <c r="B60" s="7">
        <v>2</v>
      </c>
      <c r="C60" s="502" t="s">
        <v>10838</v>
      </c>
      <c r="D60" s="645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479653800</v>
      </c>
      <c r="K60" s="515"/>
      <c r="L60" s="254">
        <f t="shared" si="1"/>
        <v>3850000</v>
      </c>
      <c r="M60" s="640"/>
      <c r="N60" s="641"/>
    </row>
    <row r="61" spans="1:14" s="642" customFormat="1" ht="45" x14ac:dyDescent="0.25">
      <c r="A61" s="128"/>
      <c r="B61" s="7">
        <v>2</v>
      </c>
      <c r="C61" s="502" t="s">
        <v>10839</v>
      </c>
      <c r="D61" s="645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480503800</v>
      </c>
      <c r="K61" s="515"/>
      <c r="L61" s="254">
        <f t="shared" si="1"/>
        <v>850000</v>
      </c>
      <c r="M61" s="640"/>
      <c r="N61" s="641"/>
    </row>
    <row r="62" spans="1:14" s="642" customFormat="1" ht="30" x14ac:dyDescent="0.25">
      <c r="A62" s="128"/>
      <c r="B62" s="7">
        <v>2</v>
      </c>
      <c r="C62" s="502" t="s">
        <v>10840</v>
      </c>
      <c r="D62" s="645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481453800</v>
      </c>
      <c r="K62" s="515"/>
      <c r="L62" s="254">
        <f t="shared" si="1"/>
        <v>950000</v>
      </c>
      <c r="M62" s="640"/>
      <c r="N62" s="641"/>
    </row>
    <row r="63" spans="1:14" s="642" customFormat="1" ht="45" x14ac:dyDescent="0.25">
      <c r="A63" s="128"/>
      <c r="B63" s="7">
        <v>2</v>
      </c>
      <c r="C63" s="502" t="s">
        <v>10841</v>
      </c>
      <c r="D63" s="645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481703800</v>
      </c>
      <c r="K63" s="515"/>
      <c r="L63" s="254">
        <f t="shared" si="1"/>
        <v>250000</v>
      </c>
      <c r="M63" s="640"/>
      <c r="N63" s="641"/>
    </row>
    <row r="64" spans="1:14" s="642" customFormat="1" ht="60" x14ac:dyDescent="0.25">
      <c r="A64" s="128"/>
      <c r="B64" s="7">
        <v>2</v>
      </c>
      <c r="C64" s="502" t="s">
        <v>10842</v>
      </c>
      <c r="D64" s="644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484703800</v>
      </c>
      <c r="K64" s="515"/>
      <c r="L64" s="254">
        <f t="shared" si="1"/>
        <v>3000000</v>
      </c>
      <c r="M64" s="640"/>
      <c r="N64" s="641"/>
    </row>
    <row r="65" spans="1:14" s="642" customFormat="1" ht="45" x14ac:dyDescent="0.25">
      <c r="A65" s="128"/>
      <c r="B65" s="7">
        <v>2</v>
      </c>
      <c r="C65" s="502" t="s">
        <v>10843</v>
      </c>
      <c r="D65" s="645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485253800</v>
      </c>
      <c r="K65" s="515"/>
      <c r="L65" s="254">
        <f t="shared" si="1"/>
        <v>550000</v>
      </c>
      <c r="M65" s="640"/>
      <c r="N65" s="641"/>
    </row>
    <row r="66" spans="1:14" s="642" customFormat="1" ht="45" x14ac:dyDescent="0.25">
      <c r="A66" s="128"/>
      <c r="B66" s="7">
        <v>2</v>
      </c>
      <c r="C66" s="502" t="s">
        <v>10844</v>
      </c>
      <c r="D66" s="645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487153800</v>
      </c>
      <c r="K66" s="515"/>
      <c r="L66" s="254">
        <f t="shared" si="1"/>
        <v>1900000</v>
      </c>
      <c r="M66" s="640"/>
      <c r="N66" s="641"/>
    </row>
    <row r="67" spans="1:14" s="642" customFormat="1" ht="45" x14ac:dyDescent="0.25">
      <c r="A67" s="128"/>
      <c r="B67" s="7">
        <v>2</v>
      </c>
      <c r="C67" s="502" t="s">
        <v>10845</v>
      </c>
      <c r="D67" s="645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489153800</v>
      </c>
      <c r="K67" s="515"/>
      <c r="L67" s="254">
        <f t="shared" si="1"/>
        <v>2000000</v>
      </c>
      <c r="M67" s="640"/>
      <c r="N67" s="641"/>
    </row>
    <row r="68" spans="1:14" s="642" customFormat="1" ht="60" x14ac:dyDescent="0.25">
      <c r="A68" s="128"/>
      <c r="B68" s="7">
        <v>2</v>
      </c>
      <c r="C68" s="502" t="s">
        <v>10846</v>
      </c>
      <c r="D68" s="645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491053800</v>
      </c>
      <c r="K68" s="515"/>
      <c r="L68" s="254">
        <f t="shared" si="1"/>
        <v>1900000</v>
      </c>
      <c r="M68" s="640"/>
      <c r="N68" s="641"/>
    </row>
    <row r="69" spans="1:14" s="642" customFormat="1" ht="45" x14ac:dyDescent="0.25">
      <c r="A69" s="128"/>
      <c r="B69" s="7">
        <v>2</v>
      </c>
      <c r="C69" s="502" t="s">
        <v>10847</v>
      </c>
      <c r="D69" s="645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492253800</v>
      </c>
      <c r="K69" s="515"/>
      <c r="L69" s="254">
        <f t="shared" si="1"/>
        <v>1200000</v>
      </c>
      <c r="M69" s="640"/>
      <c r="N69" s="641"/>
    </row>
    <row r="70" spans="1:14" s="642" customFormat="1" ht="45" x14ac:dyDescent="0.25">
      <c r="A70" s="128"/>
      <c r="B70" s="7">
        <v>2</v>
      </c>
      <c r="C70" s="502" t="s">
        <v>10848</v>
      </c>
      <c r="D70" s="645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493203800</v>
      </c>
      <c r="K70" s="515"/>
      <c r="L70" s="254">
        <f t="shared" si="1"/>
        <v>950000</v>
      </c>
      <c r="M70" s="640"/>
      <c r="N70" s="641"/>
    </row>
    <row r="71" spans="1:14" s="642" customFormat="1" ht="45" x14ac:dyDescent="0.25">
      <c r="A71" s="128"/>
      <c r="B71" s="7">
        <v>2</v>
      </c>
      <c r="C71" s="502" t="s">
        <v>10849</v>
      </c>
      <c r="D71" s="644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493703800</v>
      </c>
      <c r="K71" s="515"/>
      <c r="L71" s="254">
        <f t="shared" si="1"/>
        <v>500000</v>
      </c>
      <c r="M71" s="640"/>
      <c r="N71" s="641"/>
    </row>
    <row r="72" spans="1:14" s="642" customFormat="1" ht="45" x14ac:dyDescent="0.25">
      <c r="A72" s="128"/>
      <c r="B72" s="7">
        <v>2</v>
      </c>
      <c r="C72" s="502" t="s">
        <v>10850</v>
      </c>
      <c r="D72" s="645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495403800</v>
      </c>
      <c r="K72" s="515"/>
      <c r="L72" s="254">
        <f t="shared" si="1"/>
        <v>1700000</v>
      </c>
      <c r="M72" s="640"/>
      <c r="N72" s="641"/>
    </row>
    <row r="73" spans="1:14" s="642" customFormat="1" ht="60" x14ac:dyDescent="0.25">
      <c r="A73" s="128"/>
      <c r="B73" s="7">
        <v>2</v>
      </c>
      <c r="C73" s="502" t="s">
        <v>10851</v>
      </c>
      <c r="D73" s="645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498403800</v>
      </c>
      <c r="K73" s="515"/>
      <c r="L73" s="254">
        <f t="shared" si="1"/>
        <v>3000000</v>
      </c>
      <c r="M73" s="640"/>
      <c r="N73" s="641"/>
    </row>
    <row r="74" spans="1:14" s="642" customFormat="1" ht="45" x14ac:dyDescent="0.25">
      <c r="A74" s="128"/>
      <c r="B74" s="7">
        <v>2</v>
      </c>
      <c r="C74" s="502" t="s">
        <v>10852</v>
      </c>
      <c r="D74" s="645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499053800</v>
      </c>
      <c r="K74" s="515"/>
      <c r="L74" s="254">
        <f t="shared" si="1"/>
        <v>650000</v>
      </c>
      <c r="M74" s="640"/>
      <c r="N74" s="641"/>
    </row>
    <row r="75" spans="1:14" s="642" customFormat="1" ht="45" x14ac:dyDescent="0.25">
      <c r="A75" s="128"/>
      <c r="B75" s="7">
        <v>2</v>
      </c>
      <c r="C75" s="502" t="s">
        <v>10853</v>
      </c>
      <c r="D75" s="645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500003800</v>
      </c>
      <c r="K75" s="515"/>
      <c r="L75" s="254">
        <f t="shared" si="1"/>
        <v>950000</v>
      </c>
      <c r="M75" s="640"/>
      <c r="N75" s="641"/>
    </row>
    <row r="76" spans="1:14" s="642" customFormat="1" ht="45" x14ac:dyDescent="0.25">
      <c r="A76" s="128"/>
      <c r="B76" s="7">
        <v>2</v>
      </c>
      <c r="C76" s="502" t="s">
        <v>10854</v>
      </c>
      <c r="D76" s="645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2">J75+H76-I76</f>
        <v>501758800</v>
      </c>
      <c r="K76" s="515"/>
      <c r="L76" s="254">
        <f t="shared" ref="L76:L115" si="3">+H76</f>
        <v>1755000</v>
      </c>
      <c r="M76" s="640"/>
      <c r="N76" s="641"/>
    </row>
    <row r="77" spans="1:14" s="642" customFormat="1" ht="60" x14ac:dyDescent="0.25">
      <c r="A77" s="128"/>
      <c r="B77" s="7">
        <v>2</v>
      </c>
      <c r="C77" s="502" t="s">
        <v>10855</v>
      </c>
      <c r="D77" s="645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2"/>
        <v>502234800</v>
      </c>
      <c r="K77" s="515"/>
      <c r="L77" s="254">
        <f t="shared" si="3"/>
        <v>476000</v>
      </c>
      <c r="M77" s="640"/>
      <c r="N77" s="641"/>
    </row>
    <row r="78" spans="1:14" s="642" customFormat="1" ht="60" x14ac:dyDescent="0.25">
      <c r="A78" s="128"/>
      <c r="B78" s="7">
        <v>2</v>
      </c>
      <c r="C78" s="502" t="s">
        <v>10856</v>
      </c>
      <c r="D78" s="645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2"/>
        <v>502235800</v>
      </c>
      <c r="K78" s="515"/>
      <c r="L78" s="254">
        <f t="shared" si="3"/>
        <v>1000</v>
      </c>
      <c r="M78" s="640"/>
      <c r="N78" s="641"/>
    </row>
    <row r="79" spans="1:14" s="642" customFormat="1" ht="45" x14ac:dyDescent="0.25">
      <c r="A79" s="128"/>
      <c r="B79" s="7">
        <v>2</v>
      </c>
      <c r="C79" s="502" t="s">
        <v>10857</v>
      </c>
      <c r="D79" s="645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2"/>
        <v>502785800</v>
      </c>
      <c r="K79" s="515"/>
      <c r="L79" s="254">
        <f t="shared" si="3"/>
        <v>550000</v>
      </c>
      <c r="M79" s="640"/>
      <c r="N79" s="641"/>
    </row>
    <row r="80" spans="1:14" s="642" customFormat="1" ht="60" x14ac:dyDescent="0.25">
      <c r="A80" s="128"/>
      <c r="B80" s="7">
        <v>2</v>
      </c>
      <c r="C80" s="502" t="s">
        <v>10858</v>
      </c>
      <c r="D80" s="645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2"/>
        <v>503785800</v>
      </c>
      <c r="K80" s="515"/>
      <c r="L80" s="254">
        <f t="shared" si="3"/>
        <v>1000000</v>
      </c>
      <c r="M80" s="640"/>
      <c r="N80" s="641"/>
    </row>
    <row r="81" spans="1:14" s="642" customFormat="1" ht="45" x14ac:dyDescent="0.25">
      <c r="A81" s="128"/>
      <c r="B81" s="7">
        <v>2</v>
      </c>
      <c r="C81" s="502" t="s">
        <v>10859</v>
      </c>
      <c r="D81" s="645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2"/>
        <v>504485800</v>
      </c>
      <c r="K81" s="515"/>
      <c r="L81" s="254">
        <f t="shared" si="3"/>
        <v>700000</v>
      </c>
      <c r="M81" s="640"/>
      <c r="N81" s="641"/>
    </row>
    <row r="82" spans="1:14" s="642" customFormat="1" ht="45" x14ac:dyDescent="0.25">
      <c r="A82" s="128"/>
      <c r="B82" s="7">
        <v>2</v>
      </c>
      <c r="C82" s="502" t="s">
        <v>10860</v>
      </c>
      <c r="D82" s="645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2"/>
        <v>504985800</v>
      </c>
      <c r="K82" s="515"/>
      <c r="L82" s="254">
        <f t="shared" si="3"/>
        <v>500000</v>
      </c>
      <c r="M82" s="640"/>
      <c r="N82" s="641"/>
    </row>
    <row r="83" spans="1:14" s="642" customFormat="1" ht="45" x14ac:dyDescent="0.25">
      <c r="A83" s="128"/>
      <c r="B83" s="7">
        <v>2</v>
      </c>
      <c r="C83" s="502" t="s">
        <v>10861</v>
      </c>
      <c r="D83" s="645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2"/>
        <v>505485800</v>
      </c>
      <c r="K83" s="515"/>
      <c r="L83" s="254">
        <f t="shared" si="3"/>
        <v>500000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10862</v>
      </c>
      <c r="D84" s="644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2"/>
        <v>505985800</v>
      </c>
      <c r="K84" s="515"/>
      <c r="L84" s="254">
        <f t="shared" si="3"/>
        <v>500000</v>
      </c>
      <c r="M84" s="640"/>
      <c r="N84" s="641"/>
    </row>
    <row r="85" spans="1:14" s="642" customFormat="1" ht="45" x14ac:dyDescent="0.25">
      <c r="A85" s="128"/>
      <c r="B85" s="7">
        <v>2</v>
      </c>
      <c r="C85" s="502" t="s">
        <v>10863</v>
      </c>
      <c r="D85" s="644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2"/>
        <v>506235800</v>
      </c>
      <c r="K85" s="515"/>
      <c r="L85" s="254">
        <f t="shared" si="3"/>
        <v>250000</v>
      </c>
      <c r="M85" s="640"/>
      <c r="N85" s="641"/>
    </row>
    <row r="86" spans="1:14" s="642" customFormat="1" ht="30" x14ac:dyDescent="0.25">
      <c r="A86" s="128"/>
      <c r="B86" s="7">
        <v>2</v>
      </c>
      <c r="C86" s="502" t="s">
        <v>10864</v>
      </c>
      <c r="D86" s="645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2"/>
        <v>507435800</v>
      </c>
      <c r="K86" s="515"/>
      <c r="L86" s="254">
        <f t="shared" si="3"/>
        <v>1200000</v>
      </c>
      <c r="M86" s="640"/>
      <c r="N86" s="641"/>
    </row>
    <row r="87" spans="1:14" s="642" customFormat="1" ht="45" x14ac:dyDescent="0.25">
      <c r="A87" s="128"/>
      <c r="B87" s="7">
        <v>2</v>
      </c>
      <c r="C87" s="502" t="s">
        <v>10865</v>
      </c>
      <c r="D87" s="644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2"/>
        <v>509435800</v>
      </c>
      <c r="K87" s="515"/>
      <c r="L87" s="254">
        <f t="shared" si="3"/>
        <v>2000000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10866</v>
      </c>
      <c r="D88" s="645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2"/>
        <v>510385800</v>
      </c>
      <c r="K88" s="515"/>
      <c r="L88" s="254">
        <f t="shared" si="3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10867</v>
      </c>
      <c r="D89" s="645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2"/>
        <v>511885800</v>
      </c>
      <c r="K89" s="515"/>
      <c r="L89" s="254">
        <f t="shared" si="3"/>
        <v>1500000</v>
      </c>
      <c r="M89" s="640"/>
      <c r="N89" s="641"/>
    </row>
    <row r="90" spans="1:14" s="642" customFormat="1" ht="30" x14ac:dyDescent="0.25">
      <c r="A90" s="128"/>
      <c r="B90" s="7">
        <v>2</v>
      </c>
      <c r="C90" s="502" t="s">
        <v>10868</v>
      </c>
      <c r="D90" s="645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2"/>
        <v>512685800</v>
      </c>
      <c r="K90" s="515"/>
      <c r="L90" s="254">
        <f t="shared" si="3"/>
        <v>800000</v>
      </c>
      <c r="M90" s="640"/>
      <c r="N90" s="641"/>
    </row>
    <row r="91" spans="1:14" s="642" customFormat="1" ht="45" x14ac:dyDescent="0.25">
      <c r="A91" s="128"/>
      <c r="B91" s="7">
        <v>2</v>
      </c>
      <c r="C91" s="502" t="s">
        <v>10869</v>
      </c>
      <c r="D91" s="645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2"/>
        <v>513685800</v>
      </c>
      <c r="K91" s="515"/>
      <c r="L91" s="254">
        <f t="shared" si="3"/>
        <v>1000000</v>
      </c>
      <c r="M91" s="640"/>
      <c r="N91" s="641"/>
    </row>
    <row r="92" spans="1:14" s="642" customFormat="1" ht="30" x14ac:dyDescent="0.25">
      <c r="A92" s="128"/>
      <c r="B92" s="7">
        <v>2</v>
      </c>
      <c r="C92" s="502" t="s">
        <v>10870</v>
      </c>
      <c r="D92" s="645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2"/>
        <v>514685800</v>
      </c>
      <c r="K92" s="515"/>
      <c r="L92" s="254">
        <f t="shared" si="3"/>
        <v>1000000</v>
      </c>
      <c r="M92" s="640"/>
      <c r="N92" s="641"/>
    </row>
    <row r="93" spans="1:14" s="642" customFormat="1" ht="45" x14ac:dyDescent="0.25">
      <c r="A93" s="128" t="s">
        <v>10888</v>
      </c>
      <c r="B93" s="12">
        <v>3</v>
      </c>
      <c r="C93" s="502" t="s">
        <v>10879</v>
      </c>
      <c r="D93" s="645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2"/>
        <v>515585800</v>
      </c>
      <c r="K93" s="515"/>
      <c r="L93" s="254">
        <f t="shared" si="3"/>
        <v>900000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10880</v>
      </c>
      <c r="D94" s="645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2"/>
        <v>515935800</v>
      </c>
      <c r="K94" s="515"/>
      <c r="L94" s="254">
        <f t="shared" si="3"/>
        <v>350000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10881</v>
      </c>
      <c r="D95" s="645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2"/>
        <v>516635800</v>
      </c>
      <c r="K95" s="515"/>
      <c r="L95" s="254">
        <f t="shared" si="3"/>
        <v>700000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10882</v>
      </c>
      <c r="D96" s="645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2"/>
        <v>517635800</v>
      </c>
      <c r="K96" s="515"/>
      <c r="L96" s="254">
        <f t="shared" si="3"/>
        <v>1000000</v>
      </c>
      <c r="M96" s="640"/>
      <c r="N96" s="641"/>
    </row>
    <row r="97" spans="1:14" s="642" customFormat="1" ht="60" x14ac:dyDescent="0.25">
      <c r="A97" s="128"/>
      <c r="B97" s="12">
        <v>3</v>
      </c>
      <c r="C97" s="502" t="s">
        <v>10883</v>
      </c>
      <c r="D97" s="645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2"/>
        <v>518655800</v>
      </c>
      <c r="K97" s="515"/>
      <c r="L97" s="254">
        <f t="shared" si="3"/>
        <v>1020000</v>
      </c>
      <c r="M97" s="640"/>
      <c r="N97" s="641"/>
    </row>
    <row r="98" spans="1:14" s="642" customFormat="1" ht="30" x14ac:dyDescent="0.25">
      <c r="A98" s="128"/>
      <c r="B98" s="12">
        <v>3</v>
      </c>
      <c r="C98" s="502" t="s">
        <v>10884</v>
      </c>
      <c r="D98" s="645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2"/>
        <v>519605800</v>
      </c>
      <c r="K98" s="515"/>
      <c r="L98" s="254">
        <f t="shared" si="3"/>
        <v>950000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10885</v>
      </c>
      <c r="D99" s="645" t="s">
        <v>1244</v>
      </c>
      <c r="E99" s="95"/>
      <c r="F99" s="7" t="s">
        <v>10890</v>
      </c>
      <c r="G99" s="95"/>
      <c r="H99" s="597">
        <v>1000000</v>
      </c>
      <c r="I99" s="124"/>
      <c r="J99" s="24">
        <f t="shared" si="2"/>
        <v>520605800</v>
      </c>
      <c r="K99" s="515"/>
      <c r="L99" s="254">
        <f t="shared" si="3"/>
        <v>1000000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10886</v>
      </c>
      <c r="D100" s="645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2"/>
        <v>521605800</v>
      </c>
      <c r="K100" s="515"/>
      <c r="L100" s="254">
        <f t="shared" si="3"/>
        <v>1000000</v>
      </c>
      <c r="M100" s="640"/>
      <c r="N100" s="641"/>
    </row>
    <row r="101" spans="1:14" s="642" customFormat="1" ht="45" x14ac:dyDescent="0.25">
      <c r="A101" s="128"/>
      <c r="B101" s="12">
        <v>3</v>
      </c>
      <c r="C101" s="502" t="s">
        <v>10887</v>
      </c>
      <c r="D101" s="645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2"/>
        <v>522605800</v>
      </c>
      <c r="K101" s="515"/>
      <c r="L101" s="254">
        <f t="shared" si="3"/>
        <v>1000000</v>
      </c>
      <c r="M101" s="640"/>
      <c r="N101" s="641"/>
    </row>
    <row r="102" spans="1:14" s="642" customFormat="1" ht="25.5" x14ac:dyDescent="0.25">
      <c r="A102" s="128"/>
      <c r="B102" s="7"/>
      <c r="C102" s="517" t="s">
        <v>11003</v>
      </c>
      <c r="D102" s="645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2"/>
        <v>528005800</v>
      </c>
      <c r="K102" s="515"/>
      <c r="L102" s="254">
        <f t="shared" si="3"/>
        <v>5400000</v>
      </c>
      <c r="M102" s="640"/>
      <c r="N102" s="641"/>
    </row>
    <row r="103" spans="1:14" s="642" customFormat="1" ht="25.5" x14ac:dyDescent="0.25">
      <c r="A103" s="128"/>
      <c r="B103" s="7"/>
      <c r="C103" s="517" t="s">
        <v>11004</v>
      </c>
      <c r="D103" s="645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2"/>
        <v>528545800</v>
      </c>
      <c r="K103" s="515"/>
      <c r="L103" s="254">
        <f t="shared" si="3"/>
        <v>540000</v>
      </c>
      <c r="M103" s="640"/>
      <c r="N103" s="641"/>
    </row>
    <row r="104" spans="1:14" s="642" customFormat="1" ht="25.5" x14ac:dyDescent="0.25">
      <c r="A104" s="128"/>
      <c r="B104" s="7"/>
      <c r="C104" s="514" t="s">
        <v>11005</v>
      </c>
      <c r="D104" s="644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2"/>
        <v>528845800</v>
      </c>
      <c r="K104" s="515"/>
      <c r="L104" s="254">
        <f t="shared" si="3"/>
        <v>300000</v>
      </c>
      <c r="M104" s="640"/>
      <c r="N104" s="641"/>
    </row>
    <row r="105" spans="1:14" s="642" customFormat="1" ht="25.5" x14ac:dyDescent="0.25">
      <c r="A105" s="128"/>
      <c r="B105" s="7"/>
      <c r="C105" s="514" t="s">
        <v>11006</v>
      </c>
      <c r="D105" s="645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2"/>
        <v>529845800</v>
      </c>
      <c r="K105" s="515"/>
      <c r="L105" s="254">
        <f t="shared" si="3"/>
        <v>1000000</v>
      </c>
      <c r="M105" s="640"/>
      <c r="N105" s="641"/>
    </row>
    <row r="106" spans="1:14" s="642" customFormat="1" ht="25.5" x14ac:dyDescent="0.25">
      <c r="A106" s="128"/>
      <c r="B106" s="7"/>
      <c r="C106" s="514" t="s">
        <v>11007</v>
      </c>
      <c r="D106" s="645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2"/>
        <v>532695800</v>
      </c>
      <c r="K106" s="515"/>
      <c r="L106" s="254">
        <f t="shared" si="3"/>
        <v>2850000</v>
      </c>
      <c r="M106" s="640"/>
      <c r="N106" s="641"/>
    </row>
    <row r="107" spans="1:14" s="642" customFormat="1" ht="25.5" x14ac:dyDescent="0.25">
      <c r="A107" s="128"/>
      <c r="B107" s="7"/>
      <c r="C107" s="514" t="s">
        <v>11008</v>
      </c>
      <c r="D107" s="645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2"/>
        <v>533245800</v>
      </c>
      <c r="K107" s="515"/>
      <c r="L107" s="254">
        <f t="shared" si="3"/>
        <v>550000</v>
      </c>
      <c r="M107" s="640"/>
      <c r="N107" s="641"/>
    </row>
    <row r="108" spans="1:14" s="642" customFormat="1" ht="25.5" x14ac:dyDescent="0.25">
      <c r="A108" s="128"/>
      <c r="B108" s="7"/>
      <c r="C108" s="514" t="s">
        <v>11009</v>
      </c>
      <c r="D108" s="645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2"/>
        <v>534195800</v>
      </c>
      <c r="K108" s="515"/>
      <c r="L108" s="254">
        <f t="shared" si="3"/>
        <v>950000</v>
      </c>
      <c r="M108" s="368"/>
      <c r="N108" s="641"/>
    </row>
    <row r="109" spans="1:14" s="642" customFormat="1" ht="25.5" x14ac:dyDescent="0.25">
      <c r="A109" s="128"/>
      <c r="B109" s="7"/>
      <c r="C109" s="514" t="s">
        <v>11010</v>
      </c>
      <c r="D109" s="645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2"/>
        <v>534445800</v>
      </c>
      <c r="K109" s="515"/>
      <c r="L109" s="254">
        <f t="shared" si="3"/>
        <v>250000</v>
      </c>
      <c r="M109" s="368"/>
      <c r="N109" s="641"/>
    </row>
    <row r="110" spans="1:14" s="642" customFormat="1" ht="25.5" x14ac:dyDescent="0.25">
      <c r="A110" s="128"/>
      <c r="B110" s="7"/>
      <c r="C110" s="514" t="s">
        <v>11011</v>
      </c>
      <c r="D110" s="644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2"/>
        <v>535030800</v>
      </c>
      <c r="K110" s="515"/>
      <c r="L110" s="254">
        <f t="shared" si="3"/>
        <v>585000</v>
      </c>
      <c r="M110" s="368"/>
      <c r="N110" s="641"/>
    </row>
    <row r="111" spans="1:14" s="642" customFormat="1" ht="25.5" x14ac:dyDescent="0.25">
      <c r="A111" s="128"/>
      <c r="B111" s="7"/>
      <c r="C111" s="514" t="s">
        <v>11012</v>
      </c>
      <c r="D111" s="645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2"/>
        <v>535880800</v>
      </c>
      <c r="K111" s="515"/>
      <c r="L111" s="254">
        <f t="shared" si="3"/>
        <v>850000</v>
      </c>
      <c r="M111" s="368"/>
      <c r="N111" s="641"/>
    </row>
    <row r="112" spans="1:14" s="642" customFormat="1" ht="25.5" x14ac:dyDescent="0.25">
      <c r="A112" s="128"/>
      <c r="B112" s="7"/>
      <c r="C112" s="514" t="s">
        <v>11013</v>
      </c>
      <c r="D112" s="645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2"/>
        <v>536580800</v>
      </c>
      <c r="K112" s="515"/>
      <c r="L112" s="254">
        <f t="shared" si="3"/>
        <v>700000</v>
      </c>
      <c r="M112" s="368"/>
      <c r="N112" s="641"/>
    </row>
    <row r="113" spans="1:14" s="642" customFormat="1" ht="25.5" x14ac:dyDescent="0.25">
      <c r="A113" s="128"/>
      <c r="B113" s="7"/>
      <c r="C113" s="514" t="s">
        <v>11014</v>
      </c>
      <c r="D113" s="645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2"/>
        <v>537580800</v>
      </c>
      <c r="K113" s="515"/>
      <c r="L113" s="254">
        <f t="shared" si="3"/>
        <v>1000000</v>
      </c>
      <c r="M113" s="368"/>
      <c r="N113" s="641"/>
    </row>
    <row r="114" spans="1:14" s="642" customFormat="1" ht="25.5" x14ac:dyDescent="0.25">
      <c r="A114" s="128"/>
      <c r="B114" s="7"/>
      <c r="C114" s="514" t="s">
        <v>11015</v>
      </c>
      <c r="D114" s="645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2"/>
        <v>540580800</v>
      </c>
      <c r="K114" s="515"/>
      <c r="L114" s="254">
        <f t="shared" si="3"/>
        <v>3000000</v>
      </c>
      <c r="M114" s="368"/>
      <c r="N114" s="641"/>
    </row>
    <row r="115" spans="1:14" s="642" customFormat="1" ht="25.5" x14ac:dyDescent="0.25">
      <c r="A115" s="128"/>
      <c r="B115" s="7"/>
      <c r="C115" s="514" t="s">
        <v>11016</v>
      </c>
      <c r="D115" s="645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2"/>
        <v>541580800</v>
      </c>
      <c r="K115" s="515"/>
      <c r="L115" s="254">
        <f t="shared" si="3"/>
        <v>1000000</v>
      </c>
      <c r="M115" s="368"/>
      <c r="N115" s="641"/>
    </row>
    <row r="116" spans="1:14" s="642" customFormat="1" ht="38.25" x14ac:dyDescent="0.25">
      <c r="A116" s="128"/>
      <c r="B116" s="95">
        <v>3</v>
      </c>
      <c r="C116" s="516" t="s">
        <v>10907</v>
      </c>
      <c r="D116" s="644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5" t="s">
        <v>5332</v>
      </c>
      <c r="L116" s="254">
        <f>-I116</f>
        <v>-68500000</v>
      </c>
      <c r="M116" s="368" t="s">
        <v>141</v>
      </c>
      <c r="N116" s="641"/>
    </row>
    <row r="117" spans="1:14" s="642" customFormat="1" ht="38.25" x14ac:dyDescent="0.25">
      <c r="A117" s="128"/>
      <c r="B117" s="95">
        <v>3</v>
      </c>
      <c r="C117" s="646" t="s">
        <v>10908</v>
      </c>
      <c r="D117" s="644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5" t="s">
        <v>5870</v>
      </c>
      <c r="L117" s="254">
        <f>-I117</f>
        <v>-13700000</v>
      </c>
      <c r="M117" s="368" t="s">
        <v>195</v>
      </c>
      <c r="N117" s="641"/>
    </row>
    <row r="118" spans="1:14" s="642" customFormat="1" ht="25.5" x14ac:dyDescent="0.25">
      <c r="A118" s="128"/>
      <c r="B118" s="95">
        <v>3</v>
      </c>
      <c r="C118" s="516" t="s">
        <v>10909</v>
      </c>
      <c r="D118" s="644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5" t="s">
        <v>5876</v>
      </c>
      <c r="L118" s="254">
        <f>-I118</f>
        <v>-5282000</v>
      </c>
      <c r="M118" s="368" t="s">
        <v>10910</v>
      </c>
      <c r="N118" s="641"/>
    </row>
    <row r="119" spans="1:14" s="642" customFormat="1" ht="25.5" x14ac:dyDescent="0.25">
      <c r="A119" s="128"/>
      <c r="B119" s="95">
        <v>3</v>
      </c>
      <c r="C119" s="516" t="s">
        <v>10911</v>
      </c>
      <c r="D119" s="644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5" t="s">
        <v>5331</v>
      </c>
      <c r="L119" s="254">
        <f>-I119</f>
        <v>-667500</v>
      </c>
      <c r="M119" s="368" t="s">
        <v>144</v>
      </c>
      <c r="N119" s="641"/>
    </row>
    <row r="120" spans="1:14" s="642" customFormat="1" ht="45" x14ac:dyDescent="0.25">
      <c r="A120" s="128"/>
      <c r="B120" s="7"/>
      <c r="C120" s="502" t="s">
        <v>10932</v>
      </c>
      <c r="D120" s="644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2"/>
        <v>453956300</v>
      </c>
      <c r="K120" s="515"/>
      <c r="L120" s="254">
        <f>+H120</f>
        <v>525000</v>
      </c>
      <c r="M120" s="368"/>
      <c r="N120" s="641"/>
    </row>
    <row r="121" spans="1:14" s="642" customFormat="1" ht="60" x14ac:dyDescent="0.25">
      <c r="A121" s="128"/>
      <c r="B121" s="7"/>
      <c r="C121" s="502" t="s">
        <v>10933</v>
      </c>
      <c r="D121" s="644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9"/>
      <c r="N121" s="641"/>
    </row>
    <row r="122" spans="1:14" s="642" customFormat="1" ht="30" x14ac:dyDescent="0.25">
      <c r="A122" s="128"/>
      <c r="B122" s="7"/>
      <c r="C122" s="502" t="s">
        <v>10934</v>
      </c>
      <c r="D122" s="645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2"/>
        <v>455856300</v>
      </c>
      <c r="L122" s="254">
        <f t="shared" si="4"/>
        <v>900000</v>
      </c>
      <c r="M122" s="519"/>
      <c r="N122" s="641"/>
    </row>
    <row r="123" spans="1:14" s="642" customFormat="1" ht="45" x14ac:dyDescent="0.25">
      <c r="A123" s="128"/>
      <c r="B123" s="7"/>
      <c r="C123" s="502" t="s">
        <v>10935</v>
      </c>
      <c r="D123" s="645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2"/>
        <v>457656300</v>
      </c>
      <c r="L123" s="254">
        <f t="shared" si="4"/>
        <v>1800000</v>
      </c>
      <c r="M123" s="519"/>
      <c r="N123" s="641"/>
    </row>
    <row r="124" spans="1:14" s="642" customFormat="1" ht="45" x14ac:dyDescent="0.25">
      <c r="A124" s="128"/>
      <c r="B124" s="7"/>
      <c r="C124" s="502" t="s">
        <v>10936</v>
      </c>
      <c r="D124" s="645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2"/>
        <v>459256300</v>
      </c>
      <c r="L124" s="254">
        <f t="shared" si="4"/>
        <v>1600000</v>
      </c>
      <c r="M124" s="519"/>
      <c r="N124" s="641"/>
    </row>
    <row r="125" spans="1:14" s="642" customFormat="1" ht="45" x14ac:dyDescent="0.25">
      <c r="A125" s="128"/>
      <c r="B125" s="7"/>
      <c r="C125" s="502" t="s">
        <v>10937</v>
      </c>
      <c r="D125" s="644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2"/>
        <v>461420300</v>
      </c>
      <c r="L125" s="254">
        <f t="shared" si="4"/>
        <v>2164000</v>
      </c>
      <c r="M125" s="519"/>
      <c r="N125" s="641"/>
    </row>
    <row r="126" spans="1:14" s="642" customFormat="1" ht="45" x14ac:dyDescent="0.25">
      <c r="A126" s="128"/>
      <c r="B126" s="95"/>
      <c r="C126" s="502" t="s">
        <v>10938</v>
      </c>
      <c r="D126" s="645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2"/>
        <v>462220300</v>
      </c>
      <c r="K126" s="642" t="s">
        <v>6275</v>
      </c>
      <c r="L126" s="254">
        <f t="shared" si="4"/>
        <v>800000</v>
      </c>
      <c r="M126" s="519"/>
      <c r="N126" s="641"/>
    </row>
    <row r="127" spans="1:14" s="642" customFormat="1" ht="45" x14ac:dyDescent="0.25">
      <c r="A127" s="128"/>
      <c r="B127" s="7"/>
      <c r="C127" s="502" t="s">
        <v>10939</v>
      </c>
      <c r="D127" s="645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2"/>
        <v>463020300</v>
      </c>
      <c r="L127" s="254">
        <f t="shared" si="4"/>
        <v>800000</v>
      </c>
      <c r="M127" s="519"/>
      <c r="N127" s="641"/>
    </row>
    <row r="128" spans="1:14" s="642" customFormat="1" ht="45" x14ac:dyDescent="0.25">
      <c r="A128" s="128"/>
      <c r="B128" s="7"/>
      <c r="C128" s="502" t="s">
        <v>10940</v>
      </c>
      <c r="D128" s="644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2"/>
        <v>465270300</v>
      </c>
      <c r="L128" s="254">
        <f t="shared" si="4"/>
        <v>2250000</v>
      </c>
      <c r="M128" s="519"/>
      <c r="N128" s="641"/>
    </row>
    <row r="129" spans="1:14" s="642" customFormat="1" ht="45" x14ac:dyDescent="0.25">
      <c r="A129" s="128"/>
      <c r="B129" s="7"/>
      <c r="C129" s="502" t="s">
        <v>10941</v>
      </c>
      <c r="D129" s="645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2"/>
        <v>466270300</v>
      </c>
      <c r="L129" s="254">
        <f t="shared" si="4"/>
        <v>1000000</v>
      </c>
      <c r="M129" s="519"/>
      <c r="N129" s="641"/>
    </row>
    <row r="130" spans="1:14" s="642" customFormat="1" ht="45" x14ac:dyDescent="0.25">
      <c r="A130" s="128"/>
      <c r="B130" s="7"/>
      <c r="C130" s="502" t="s">
        <v>10942</v>
      </c>
      <c r="D130" s="644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2"/>
        <v>466970300</v>
      </c>
      <c r="L130" s="254">
        <f t="shared" si="4"/>
        <v>700000</v>
      </c>
      <c r="M130" s="519"/>
      <c r="N130" s="641"/>
    </row>
    <row r="131" spans="1:14" s="642" customFormat="1" ht="30" x14ac:dyDescent="0.25">
      <c r="A131" s="128"/>
      <c r="B131" s="7"/>
      <c r="C131" s="502" t="s">
        <v>10943</v>
      </c>
      <c r="D131" s="645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2"/>
        <v>467870300</v>
      </c>
      <c r="L131" s="254">
        <f t="shared" si="4"/>
        <v>900000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10949</v>
      </c>
      <c r="D132" s="645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2"/>
        <v>468670300</v>
      </c>
      <c r="L132" s="254">
        <f t="shared" si="4"/>
        <v>800000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10950</v>
      </c>
      <c r="D133" s="644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2"/>
        <v>469375300</v>
      </c>
      <c r="L133" s="254">
        <f t="shared" si="4"/>
        <v>705000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10951</v>
      </c>
      <c r="D134" s="645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2"/>
        <v>470175300</v>
      </c>
      <c r="L134" s="254">
        <f t="shared" si="4"/>
        <v>800000</v>
      </c>
      <c r="M134" s="519"/>
      <c r="N134" s="641"/>
    </row>
    <row r="135" spans="1:14" s="642" customFormat="1" ht="75" x14ac:dyDescent="0.25">
      <c r="A135" s="128"/>
      <c r="B135" s="7">
        <v>5</v>
      </c>
      <c r="C135" s="502" t="s">
        <v>10952</v>
      </c>
      <c r="D135" s="645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2"/>
        <v>472675300</v>
      </c>
      <c r="L135" s="254">
        <f t="shared" si="4"/>
        <v>2500000</v>
      </c>
      <c r="M135" s="519"/>
      <c r="N135" s="641"/>
    </row>
    <row r="136" spans="1:14" s="642" customFormat="1" ht="60" x14ac:dyDescent="0.25">
      <c r="A136" s="128"/>
      <c r="B136" s="7">
        <v>5</v>
      </c>
      <c r="C136" s="502" t="s">
        <v>10953</v>
      </c>
      <c r="D136" s="645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2"/>
        <v>475525300</v>
      </c>
      <c r="L136" s="254">
        <f t="shared" si="4"/>
        <v>2850000</v>
      </c>
      <c r="M136" s="519"/>
      <c r="N136" s="641"/>
    </row>
    <row r="137" spans="1:14" s="642" customFormat="1" ht="30" x14ac:dyDescent="0.25">
      <c r="A137" s="128"/>
      <c r="B137" s="7">
        <v>5</v>
      </c>
      <c r="C137" s="502" t="s">
        <v>10954</v>
      </c>
      <c r="D137" s="645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2"/>
        <v>476325300</v>
      </c>
      <c r="L137" s="254">
        <f t="shared" si="4"/>
        <v>800000</v>
      </c>
      <c r="M137" s="519"/>
      <c r="N137" s="641"/>
    </row>
    <row r="138" spans="1:14" s="642" customFormat="1" ht="45" x14ac:dyDescent="0.25">
      <c r="A138" s="128"/>
      <c r="B138" s="7">
        <v>5</v>
      </c>
      <c r="C138" s="502" t="s">
        <v>10955</v>
      </c>
      <c r="D138" s="645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2"/>
        <v>477225300</v>
      </c>
      <c r="L138" s="254">
        <f t="shared" si="4"/>
        <v>900000</v>
      </c>
      <c r="M138" s="519"/>
      <c r="N138" s="641"/>
    </row>
    <row r="139" spans="1:14" s="642" customFormat="1" ht="60" x14ac:dyDescent="0.25">
      <c r="A139" s="128"/>
      <c r="B139" s="7">
        <v>5</v>
      </c>
      <c r="C139" s="502" t="s">
        <v>10956</v>
      </c>
      <c r="D139" s="645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2"/>
        <v>478225300</v>
      </c>
      <c r="L139" s="254">
        <f t="shared" si="4"/>
        <v>1000000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10957</v>
      </c>
      <c r="D140" s="645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10958</v>
      </c>
      <c r="D141" s="645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5"/>
        <v>482025300</v>
      </c>
      <c r="L141" s="254">
        <f t="shared" si="4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10959</v>
      </c>
      <c r="D142" s="644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5"/>
        <v>482225300</v>
      </c>
      <c r="L142" s="254">
        <f t="shared" si="4"/>
        <v>200000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10960</v>
      </c>
      <c r="D143" s="644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5"/>
        <v>482325300</v>
      </c>
      <c r="L143" s="254">
        <f t="shared" si="4"/>
        <v>100000</v>
      </c>
      <c r="M143" s="519"/>
      <c r="N143" s="641"/>
    </row>
    <row r="144" spans="1:14" s="642" customFormat="1" ht="60" x14ac:dyDescent="0.25">
      <c r="A144" s="128"/>
      <c r="B144" s="7">
        <v>5</v>
      </c>
      <c r="C144" s="502" t="s">
        <v>10961</v>
      </c>
      <c r="D144" s="644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5"/>
        <v>485175300</v>
      </c>
      <c r="K144" s="642" t="s">
        <v>5489</v>
      </c>
      <c r="L144" s="254">
        <f t="shared" si="4"/>
        <v>2850000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10962</v>
      </c>
      <c r="D145" s="645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5"/>
        <v>485715300</v>
      </c>
      <c r="K145" s="642" t="s">
        <v>5489</v>
      </c>
      <c r="L145" s="254">
        <f t="shared" si="4"/>
        <v>540000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10963</v>
      </c>
      <c r="D146" s="645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5"/>
        <v>486715300</v>
      </c>
      <c r="L146" s="254">
        <f t="shared" si="4"/>
        <v>1000000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10964</v>
      </c>
      <c r="D147" s="645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5"/>
        <v>487565300</v>
      </c>
      <c r="K147" s="642" t="s">
        <v>5332</v>
      </c>
      <c r="L147" s="254">
        <f t="shared" si="4"/>
        <v>850000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10965</v>
      </c>
      <c r="D148" s="645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5"/>
        <v>487665300</v>
      </c>
      <c r="K148" s="642" t="s">
        <v>5332</v>
      </c>
      <c r="L148" s="254">
        <f t="shared" si="4"/>
        <v>100000</v>
      </c>
      <c r="M148" s="519"/>
      <c r="N148" s="641"/>
    </row>
    <row r="149" spans="1:14" s="642" customFormat="1" ht="45" x14ac:dyDescent="0.25">
      <c r="A149" s="128"/>
      <c r="B149" s="7">
        <v>5</v>
      </c>
      <c r="C149" s="502" t="s">
        <v>10966</v>
      </c>
      <c r="D149" s="645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5"/>
        <v>488715300</v>
      </c>
      <c r="K149" s="642" t="s">
        <v>5489</v>
      </c>
      <c r="L149" s="254">
        <f t="shared" si="4"/>
        <v>1050000</v>
      </c>
      <c r="M149" s="519"/>
      <c r="N149" s="641"/>
    </row>
    <row r="150" spans="1:14" s="642" customFormat="1" ht="45" x14ac:dyDescent="0.25">
      <c r="A150" s="128"/>
      <c r="B150" s="7">
        <v>5</v>
      </c>
      <c r="C150" s="502" t="s">
        <v>10967</v>
      </c>
      <c r="D150" s="645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5"/>
        <v>489665300</v>
      </c>
      <c r="L150" s="254">
        <f t="shared" si="4"/>
        <v>950000</v>
      </c>
      <c r="M150" s="519"/>
      <c r="N150" s="641"/>
    </row>
    <row r="151" spans="1:14" s="642" customFormat="1" ht="24" customHeight="1" x14ac:dyDescent="0.25">
      <c r="A151" s="128"/>
      <c r="B151" s="7">
        <v>5</v>
      </c>
      <c r="C151" s="502" t="s">
        <v>10968</v>
      </c>
      <c r="D151" s="644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5"/>
        <v>490665300</v>
      </c>
      <c r="L151" s="254">
        <f t="shared" si="4"/>
        <v>1000000</v>
      </c>
      <c r="M151" s="519"/>
      <c r="N151" s="641"/>
    </row>
    <row r="152" spans="1:14" s="642" customFormat="1" ht="24" customHeight="1" x14ac:dyDescent="0.25">
      <c r="A152" s="128"/>
      <c r="B152" s="95">
        <v>4</v>
      </c>
      <c r="C152" s="516" t="s">
        <v>10981</v>
      </c>
      <c r="D152" s="644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2" t="s">
        <v>5870</v>
      </c>
      <c r="L152" s="254">
        <f t="shared" ref="L152:L161" si="6">-I152</f>
        <v>-3810000</v>
      </c>
      <c r="M152" s="519" t="s">
        <v>1552</v>
      </c>
      <c r="N152" s="641"/>
    </row>
    <row r="153" spans="1:14" s="642" customFormat="1" ht="24" customHeight="1" x14ac:dyDescent="0.25">
      <c r="A153" s="128"/>
      <c r="B153" s="95">
        <v>4</v>
      </c>
      <c r="C153" s="516" t="s">
        <v>10982</v>
      </c>
      <c r="D153" s="644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2" t="s">
        <v>5336</v>
      </c>
      <c r="L153" s="254">
        <f t="shared" si="6"/>
        <v>-2555000</v>
      </c>
      <c r="M153" s="519" t="s">
        <v>5957</v>
      </c>
      <c r="N153" s="641"/>
    </row>
    <row r="154" spans="1:14" s="642" customFormat="1" ht="51" x14ac:dyDescent="0.25">
      <c r="A154" s="128"/>
      <c r="B154" s="95">
        <v>4</v>
      </c>
      <c r="C154" s="516" t="s">
        <v>10983</v>
      </c>
      <c r="D154" s="644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2" t="s">
        <v>5489</v>
      </c>
      <c r="L154" s="254">
        <f t="shared" si="6"/>
        <v>-25232400</v>
      </c>
      <c r="M154" s="519" t="s">
        <v>1679</v>
      </c>
      <c r="N154" s="641"/>
    </row>
    <row r="155" spans="1:14" s="642" customFormat="1" ht="38.25" x14ac:dyDescent="0.25">
      <c r="A155" s="128"/>
      <c r="B155" s="95">
        <v>4</v>
      </c>
      <c r="C155" s="516" t="s">
        <v>10984</v>
      </c>
      <c r="D155" s="644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2" t="s">
        <v>6275</v>
      </c>
      <c r="L155" s="254">
        <f t="shared" si="6"/>
        <v>-4343000</v>
      </c>
      <c r="M155" s="519" t="s">
        <v>148</v>
      </c>
      <c r="N155" s="641"/>
    </row>
    <row r="156" spans="1:14" s="642" customFormat="1" ht="25.5" x14ac:dyDescent="0.25">
      <c r="A156" s="128"/>
      <c r="B156" s="95">
        <v>5</v>
      </c>
      <c r="C156" s="516" t="s">
        <v>10985</v>
      </c>
      <c r="D156" s="644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2" t="s">
        <v>5332</v>
      </c>
      <c r="L156" s="254">
        <f t="shared" si="6"/>
        <v>-2509900</v>
      </c>
      <c r="M156" s="519" t="s">
        <v>141</v>
      </c>
      <c r="N156" s="641"/>
    </row>
    <row r="157" spans="1:14" s="642" customFormat="1" ht="25.5" x14ac:dyDescent="0.25">
      <c r="A157" s="128"/>
      <c r="B157" s="95">
        <v>5</v>
      </c>
      <c r="C157" s="516" t="s">
        <v>10986</v>
      </c>
      <c r="D157" s="644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2" t="s">
        <v>5870</v>
      </c>
      <c r="L157" s="254">
        <f t="shared" si="6"/>
        <v>-2750000</v>
      </c>
      <c r="M157" s="519" t="s">
        <v>1483</v>
      </c>
      <c r="N157" s="641"/>
    </row>
    <row r="158" spans="1:14" s="642" customFormat="1" ht="25.5" x14ac:dyDescent="0.25">
      <c r="A158" s="128"/>
      <c r="B158" s="95">
        <v>7</v>
      </c>
      <c r="C158" s="516" t="s">
        <v>10996</v>
      </c>
      <c r="D158" s="644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2" t="s">
        <v>5870</v>
      </c>
      <c r="L158" s="254">
        <f t="shared" si="6"/>
        <v>-1583000</v>
      </c>
      <c r="M158" s="519" t="s">
        <v>1270</v>
      </c>
      <c r="N158" s="641"/>
    </row>
    <row r="159" spans="1:14" s="642" customFormat="1" ht="38.25" x14ac:dyDescent="0.25">
      <c r="A159" s="128"/>
      <c r="B159" s="95">
        <v>7</v>
      </c>
      <c r="C159" s="516" t="s">
        <v>10997</v>
      </c>
      <c r="D159" s="644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2" t="s">
        <v>5332</v>
      </c>
      <c r="L159" s="254">
        <f t="shared" si="6"/>
        <v>-16756500</v>
      </c>
      <c r="M159" s="519" t="s">
        <v>141</v>
      </c>
      <c r="N159" s="641"/>
    </row>
    <row r="160" spans="1:14" s="642" customFormat="1" ht="51" x14ac:dyDescent="0.25">
      <c r="A160" s="647"/>
      <c r="B160" s="95">
        <v>7</v>
      </c>
      <c r="C160" s="516" t="s">
        <v>10998</v>
      </c>
      <c r="D160" s="644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2" t="s">
        <v>5332</v>
      </c>
      <c r="L160" s="254">
        <f t="shared" si="6"/>
        <v>-5435000</v>
      </c>
      <c r="M160" s="519" t="s">
        <v>141</v>
      </c>
      <c r="N160" s="641"/>
    </row>
    <row r="161" spans="1:14" s="642" customFormat="1" ht="25.5" x14ac:dyDescent="0.25">
      <c r="A161" s="647"/>
      <c r="B161" s="95">
        <v>7</v>
      </c>
      <c r="C161" s="516" t="s">
        <v>10999</v>
      </c>
      <c r="D161" s="644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2" t="s">
        <v>5331</v>
      </c>
      <c r="L161" s="254">
        <f t="shared" si="6"/>
        <v>-150000</v>
      </c>
      <c r="M161" s="519" t="s">
        <v>144</v>
      </c>
      <c r="N161" s="641"/>
    </row>
    <row r="162" spans="1:14" s="642" customFormat="1" ht="60" x14ac:dyDescent="0.25">
      <c r="A162" s="647"/>
      <c r="B162" s="7">
        <v>6</v>
      </c>
      <c r="C162" s="502" t="s">
        <v>11079</v>
      </c>
      <c r="D162" s="645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5"/>
        <v>425840500</v>
      </c>
      <c r="L162" s="254">
        <f>+H162</f>
        <v>300000</v>
      </c>
      <c r="M162" s="519"/>
      <c r="N162" s="641"/>
    </row>
    <row r="163" spans="1:14" s="642" customFormat="1" ht="60" x14ac:dyDescent="0.25">
      <c r="A163" s="647"/>
      <c r="B163" s="7">
        <v>6</v>
      </c>
      <c r="C163" s="502" t="s">
        <v>11080</v>
      </c>
      <c r="D163" s="645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9"/>
      <c r="N163" s="641"/>
    </row>
    <row r="164" spans="1:14" s="642" customFormat="1" ht="30" x14ac:dyDescent="0.25">
      <c r="A164" s="647"/>
      <c r="B164" s="7">
        <v>6</v>
      </c>
      <c r="C164" s="502" t="s">
        <v>11081</v>
      </c>
      <c r="D164" s="644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5"/>
        <v>427340500</v>
      </c>
      <c r="L164" s="254">
        <f t="shared" si="7"/>
        <v>500000</v>
      </c>
      <c r="M164" s="519"/>
      <c r="N164" s="641"/>
    </row>
    <row r="165" spans="1:14" s="642" customFormat="1" ht="45" x14ac:dyDescent="0.25">
      <c r="A165" s="647"/>
      <c r="B165" s="7">
        <v>6</v>
      </c>
      <c r="C165" s="502" t="s">
        <v>11082</v>
      </c>
      <c r="D165" s="644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5"/>
        <v>427540500</v>
      </c>
      <c r="L165" s="254">
        <f t="shared" si="7"/>
        <v>200000</v>
      </c>
      <c r="M165" s="519"/>
      <c r="N165" s="641"/>
    </row>
    <row r="166" spans="1:14" s="642" customFormat="1" ht="45" x14ac:dyDescent="0.25">
      <c r="A166" s="647"/>
      <c r="B166" s="7">
        <v>6</v>
      </c>
      <c r="C166" s="502" t="s">
        <v>11083</v>
      </c>
      <c r="D166" s="644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5"/>
        <v>429540500</v>
      </c>
      <c r="L166" s="254">
        <f t="shared" si="7"/>
        <v>2000000</v>
      </c>
      <c r="M166" s="519"/>
      <c r="N166" s="641"/>
    </row>
    <row r="167" spans="1:14" s="642" customFormat="1" ht="30" x14ac:dyDescent="0.25">
      <c r="A167" s="647"/>
      <c r="B167" s="7">
        <v>6</v>
      </c>
      <c r="C167" s="502" t="s">
        <v>11084</v>
      </c>
      <c r="D167" s="644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5"/>
        <v>430103000</v>
      </c>
      <c r="L167" s="254">
        <f t="shared" si="7"/>
        <v>562500</v>
      </c>
      <c r="M167" s="519"/>
      <c r="N167" s="641"/>
    </row>
    <row r="168" spans="1:14" s="642" customFormat="1" ht="30" x14ac:dyDescent="0.25">
      <c r="A168" s="128"/>
      <c r="B168" s="7">
        <v>6</v>
      </c>
      <c r="C168" s="502" t="s">
        <v>11085</v>
      </c>
      <c r="D168" s="644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5"/>
        <v>430803000</v>
      </c>
      <c r="L168" s="254">
        <f t="shared" si="7"/>
        <v>700000</v>
      </c>
      <c r="M168" s="519"/>
      <c r="N168" s="641"/>
    </row>
    <row r="169" spans="1:14" s="642" customFormat="1" ht="30" x14ac:dyDescent="0.25">
      <c r="A169" s="128"/>
      <c r="B169" s="7">
        <v>6</v>
      </c>
      <c r="C169" s="502" t="s">
        <v>11086</v>
      </c>
      <c r="D169" s="644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5"/>
        <v>431703000</v>
      </c>
      <c r="L169" s="254">
        <f t="shared" si="7"/>
        <v>900000</v>
      </c>
      <c r="M169" s="519"/>
      <c r="N169" s="641"/>
    </row>
    <row r="170" spans="1:14" s="642" customFormat="1" ht="60" x14ac:dyDescent="0.25">
      <c r="A170" s="128"/>
      <c r="B170" s="7">
        <v>6</v>
      </c>
      <c r="C170" s="502" t="s">
        <v>11087</v>
      </c>
      <c r="D170" s="644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5"/>
        <v>433253000</v>
      </c>
      <c r="L170" s="254">
        <f t="shared" si="7"/>
        <v>1550000</v>
      </c>
      <c r="M170" s="519"/>
      <c r="N170" s="641"/>
    </row>
    <row r="171" spans="1:14" s="642" customFormat="1" ht="60" x14ac:dyDescent="0.25">
      <c r="A171" s="128"/>
      <c r="B171" s="7">
        <v>6</v>
      </c>
      <c r="C171" s="502" t="s">
        <v>11088</v>
      </c>
      <c r="D171" s="644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5"/>
        <v>434253000</v>
      </c>
      <c r="L171" s="254">
        <f t="shared" si="7"/>
        <v>1000000</v>
      </c>
      <c r="M171" s="519"/>
      <c r="N171" s="641"/>
    </row>
    <row r="172" spans="1:14" s="642" customFormat="1" ht="30" x14ac:dyDescent="0.25">
      <c r="A172" s="128"/>
      <c r="B172" s="7">
        <v>6</v>
      </c>
      <c r="C172" s="502" t="s">
        <v>11089</v>
      </c>
      <c r="D172" s="644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5"/>
        <v>435903000</v>
      </c>
      <c r="L172" s="254">
        <f t="shared" si="7"/>
        <v>1650000</v>
      </c>
      <c r="M172" s="519"/>
      <c r="N172" s="641"/>
    </row>
    <row r="173" spans="1:14" s="642" customFormat="1" ht="30" x14ac:dyDescent="0.25">
      <c r="A173" s="128"/>
      <c r="B173" s="7">
        <v>6</v>
      </c>
      <c r="C173" s="502" t="s">
        <v>11090</v>
      </c>
      <c r="D173" s="644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5"/>
        <v>436403000</v>
      </c>
      <c r="L173" s="254">
        <f t="shared" si="7"/>
        <v>500000</v>
      </c>
      <c r="M173" s="519"/>
      <c r="N173" s="641"/>
    </row>
    <row r="174" spans="1:14" s="642" customFormat="1" ht="30" x14ac:dyDescent="0.25">
      <c r="A174" s="128"/>
      <c r="B174" s="7">
        <v>6</v>
      </c>
      <c r="C174" s="502" t="s">
        <v>11091</v>
      </c>
      <c r="D174" s="644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5"/>
        <v>436965500</v>
      </c>
      <c r="K174" s="567"/>
      <c r="L174" s="254">
        <f t="shared" si="7"/>
        <v>562500</v>
      </c>
      <c r="M174" s="640"/>
      <c r="N174" s="641"/>
    </row>
    <row r="175" spans="1:14" s="642" customFormat="1" ht="30" x14ac:dyDescent="0.25">
      <c r="A175" s="128"/>
      <c r="B175" s="7">
        <v>6</v>
      </c>
      <c r="C175" s="502" t="s">
        <v>11092</v>
      </c>
      <c r="D175" s="644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5"/>
        <v>437065500</v>
      </c>
      <c r="K175" s="567"/>
      <c r="L175" s="254">
        <f t="shared" si="7"/>
        <v>100000</v>
      </c>
      <c r="M175" s="640"/>
      <c r="N175" s="641"/>
    </row>
    <row r="176" spans="1:14" s="642" customFormat="1" ht="45" x14ac:dyDescent="0.25">
      <c r="A176" s="128"/>
      <c r="B176" s="7">
        <v>7</v>
      </c>
      <c r="C176" s="502" t="s">
        <v>11093</v>
      </c>
      <c r="D176" s="644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5"/>
        <v>438145500</v>
      </c>
      <c r="K176" s="567"/>
      <c r="L176" s="254">
        <f t="shared" si="7"/>
        <v>1080000</v>
      </c>
      <c r="M176" s="640"/>
      <c r="N176" s="641"/>
    </row>
    <row r="177" spans="1:14" s="642" customFormat="1" ht="45" x14ac:dyDescent="0.25">
      <c r="A177" s="128"/>
      <c r="B177" s="7">
        <v>7</v>
      </c>
      <c r="C177" s="502" t="s">
        <v>11094</v>
      </c>
      <c r="D177" s="644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5"/>
        <v>439795500</v>
      </c>
      <c r="K177" s="567"/>
      <c r="L177" s="254">
        <f t="shared" si="7"/>
        <v>1650000</v>
      </c>
      <c r="M177" s="640"/>
      <c r="N177" s="641"/>
    </row>
    <row r="178" spans="1:14" s="642" customFormat="1" ht="60" x14ac:dyDescent="0.25">
      <c r="A178" s="128"/>
      <c r="B178" s="7">
        <v>7</v>
      </c>
      <c r="C178" s="502" t="s">
        <v>11095</v>
      </c>
      <c r="D178" s="644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5"/>
        <v>441795500</v>
      </c>
      <c r="K178" s="567"/>
      <c r="L178" s="254">
        <f t="shared" si="7"/>
        <v>2000000</v>
      </c>
      <c r="M178" s="640"/>
      <c r="N178" s="641"/>
    </row>
    <row r="179" spans="1:14" s="642" customFormat="1" ht="45" x14ac:dyDescent="0.25">
      <c r="A179" s="128"/>
      <c r="B179" s="7">
        <v>7</v>
      </c>
      <c r="C179" s="502" t="s">
        <v>11096</v>
      </c>
      <c r="D179" s="644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5"/>
        <v>443495500</v>
      </c>
      <c r="K179" s="515"/>
      <c r="L179" s="254">
        <f t="shared" si="7"/>
        <v>1700000</v>
      </c>
      <c r="M179" s="640"/>
      <c r="N179" s="641"/>
    </row>
    <row r="180" spans="1:14" s="642" customFormat="1" ht="45" x14ac:dyDescent="0.25">
      <c r="A180" s="124"/>
      <c r="B180" s="7">
        <v>7</v>
      </c>
      <c r="C180" s="502" t="s">
        <v>11097</v>
      </c>
      <c r="D180" s="644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5"/>
        <v>444795500</v>
      </c>
      <c r="K180" s="515"/>
      <c r="L180" s="254">
        <f t="shared" si="7"/>
        <v>1300000</v>
      </c>
      <c r="M180" s="648"/>
      <c r="N180" s="641"/>
    </row>
    <row r="181" spans="1:14" s="642" customFormat="1" ht="30" x14ac:dyDescent="0.25">
      <c r="A181" s="124"/>
      <c r="B181" s="7">
        <v>7</v>
      </c>
      <c r="C181" s="502" t="s">
        <v>11098</v>
      </c>
      <c r="D181" s="644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5"/>
        <v>445595500</v>
      </c>
      <c r="K181" s="515"/>
      <c r="L181" s="254">
        <f t="shared" si="7"/>
        <v>800000</v>
      </c>
      <c r="M181" s="648"/>
      <c r="N181" s="641"/>
    </row>
    <row r="182" spans="1:14" s="642" customFormat="1" ht="45" x14ac:dyDescent="0.25">
      <c r="A182" s="124"/>
      <c r="B182" s="7">
        <v>7</v>
      </c>
      <c r="C182" s="502" t="s">
        <v>11099</v>
      </c>
      <c r="D182" s="644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5"/>
        <v>446395500</v>
      </c>
      <c r="K182" s="515" t="s">
        <v>5876</v>
      </c>
      <c r="L182" s="254">
        <f t="shared" si="7"/>
        <v>800000</v>
      </c>
      <c r="M182" s="648"/>
      <c r="N182" s="641"/>
    </row>
    <row r="183" spans="1:14" s="540" customFormat="1" ht="60" x14ac:dyDescent="0.25">
      <c r="A183" s="124"/>
      <c r="B183" s="7">
        <v>7</v>
      </c>
      <c r="C183" s="502" t="s">
        <v>11100</v>
      </c>
      <c r="D183" s="644" t="s">
        <v>9287</v>
      </c>
      <c r="E183" s="95"/>
      <c r="F183" s="7" t="s">
        <v>11038</v>
      </c>
      <c r="G183" s="95"/>
      <c r="H183" s="597">
        <v>800000</v>
      </c>
      <c r="I183" s="643"/>
      <c r="J183" s="24">
        <f t="shared" si="5"/>
        <v>447195500</v>
      </c>
      <c r="K183" s="130" t="s">
        <v>5870</v>
      </c>
      <c r="L183" s="254">
        <f t="shared" si="7"/>
        <v>800000</v>
      </c>
      <c r="M183" s="567"/>
    </row>
    <row r="184" spans="1:14" s="540" customFormat="1" ht="45" x14ac:dyDescent="0.25">
      <c r="A184" s="124"/>
      <c r="B184" s="7">
        <v>7</v>
      </c>
      <c r="C184" s="502" t="s">
        <v>11101</v>
      </c>
      <c r="D184" s="644" t="s">
        <v>9287</v>
      </c>
      <c r="E184" s="95"/>
      <c r="F184" s="7" t="s">
        <v>11039</v>
      </c>
      <c r="G184" s="95"/>
      <c r="H184" s="597">
        <v>500000</v>
      </c>
      <c r="I184" s="643"/>
      <c r="J184" s="24">
        <f t="shared" si="5"/>
        <v>447695500</v>
      </c>
      <c r="K184" s="130" t="s">
        <v>5332</v>
      </c>
      <c r="L184" s="254">
        <f t="shared" si="7"/>
        <v>500000</v>
      </c>
      <c r="M184" s="567"/>
    </row>
    <row r="185" spans="1:14" s="540" customFormat="1" ht="45" x14ac:dyDescent="0.25">
      <c r="A185" s="124"/>
      <c r="B185" s="7">
        <v>7</v>
      </c>
      <c r="C185" s="502" t="s">
        <v>11102</v>
      </c>
      <c r="D185" s="644" t="s">
        <v>1219</v>
      </c>
      <c r="E185" s="95"/>
      <c r="F185" s="7" t="s">
        <v>11040</v>
      </c>
      <c r="G185" s="95"/>
      <c r="H185" s="597">
        <v>400000</v>
      </c>
      <c r="I185" s="643"/>
      <c r="J185" s="24">
        <f t="shared" si="5"/>
        <v>448095500</v>
      </c>
      <c r="K185" s="130"/>
      <c r="L185" s="254">
        <f t="shared" si="7"/>
        <v>400000</v>
      </c>
      <c r="M185" s="567"/>
    </row>
    <row r="186" spans="1:14" s="540" customFormat="1" ht="45" x14ac:dyDescent="0.25">
      <c r="A186" s="124"/>
      <c r="B186" s="7">
        <v>7</v>
      </c>
      <c r="C186" s="502" t="s">
        <v>11103</v>
      </c>
      <c r="D186" s="644" t="s">
        <v>1227</v>
      </c>
      <c r="E186" s="7"/>
      <c r="F186" s="7" t="s">
        <v>11041</v>
      </c>
      <c r="G186" s="95"/>
      <c r="H186" s="597">
        <v>500000</v>
      </c>
      <c r="I186" s="643"/>
      <c r="J186" s="24">
        <f t="shared" si="5"/>
        <v>448595500</v>
      </c>
      <c r="K186" s="130"/>
      <c r="L186" s="254">
        <f t="shared" si="7"/>
        <v>500000</v>
      </c>
      <c r="M186" s="567"/>
    </row>
    <row r="187" spans="1:14" s="540" customFormat="1" ht="30" x14ac:dyDescent="0.25">
      <c r="A187" s="124"/>
      <c r="B187" s="7">
        <v>7</v>
      </c>
      <c r="C187" s="502" t="s">
        <v>11104</v>
      </c>
      <c r="D187" s="644" t="s">
        <v>9287</v>
      </c>
      <c r="E187" s="7"/>
      <c r="F187" s="7" t="s">
        <v>11042</v>
      </c>
      <c r="G187" s="95"/>
      <c r="H187" s="597">
        <v>400000</v>
      </c>
      <c r="I187" s="643"/>
      <c r="J187" s="24">
        <f t="shared" si="5"/>
        <v>448995500</v>
      </c>
      <c r="K187" s="130"/>
      <c r="L187" s="254">
        <f t="shared" si="7"/>
        <v>400000</v>
      </c>
      <c r="M187" s="567"/>
    </row>
    <row r="188" spans="1:14" s="540" customFormat="1" ht="45" x14ac:dyDescent="0.25">
      <c r="A188" s="124"/>
      <c r="B188" s="7">
        <v>7</v>
      </c>
      <c r="C188" s="502" t="s">
        <v>11105</v>
      </c>
      <c r="D188" s="644" t="s">
        <v>9287</v>
      </c>
      <c r="E188" s="7"/>
      <c r="F188" s="7" t="s">
        <v>11043</v>
      </c>
      <c r="G188" s="95"/>
      <c r="H188" s="597">
        <v>800000</v>
      </c>
      <c r="I188" s="643"/>
      <c r="J188" s="24">
        <f t="shared" si="5"/>
        <v>449795500</v>
      </c>
      <c r="K188" s="130"/>
      <c r="L188" s="254">
        <f t="shared" si="7"/>
        <v>800000</v>
      </c>
      <c r="M188" s="567"/>
    </row>
    <row r="189" spans="1:14" s="540" customFormat="1" ht="45" x14ac:dyDescent="0.25">
      <c r="A189" s="124"/>
      <c r="B189" s="7">
        <v>7</v>
      </c>
      <c r="C189" s="502" t="s">
        <v>11106</v>
      </c>
      <c r="D189" s="644" t="s">
        <v>353</v>
      </c>
      <c r="E189" s="95"/>
      <c r="F189" s="7" t="s">
        <v>11044</v>
      </c>
      <c r="G189" s="95"/>
      <c r="H189" s="597">
        <v>710000</v>
      </c>
      <c r="I189" s="643"/>
      <c r="J189" s="24">
        <f t="shared" si="5"/>
        <v>450505500</v>
      </c>
      <c r="K189" s="130"/>
      <c r="L189" s="254">
        <f t="shared" si="7"/>
        <v>710000</v>
      </c>
      <c r="M189" s="567"/>
    </row>
    <row r="190" spans="1:14" s="540" customFormat="1" ht="45" x14ac:dyDescent="0.25">
      <c r="A190" s="124"/>
      <c r="B190" s="7">
        <v>7</v>
      </c>
      <c r="C190" s="502" t="s">
        <v>11107</v>
      </c>
      <c r="D190" s="644" t="s">
        <v>9287</v>
      </c>
      <c r="E190" s="95"/>
      <c r="F190" s="7" t="s">
        <v>11045</v>
      </c>
      <c r="G190" s="95"/>
      <c r="H190" s="597">
        <v>750000</v>
      </c>
      <c r="I190" s="643"/>
      <c r="J190" s="24">
        <f t="shared" si="5"/>
        <v>451255500</v>
      </c>
      <c r="K190" s="130"/>
      <c r="L190" s="254">
        <f t="shared" si="7"/>
        <v>750000</v>
      </c>
      <c r="M190" s="567"/>
    </row>
    <row r="191" spans="1:14" s="540" customFormat="1" ht="45" x14ac:dyDescent="0.25">
      <c r="A191" s="124"/>
      <c r="B191" s="7">
        <v>7</v>
      </c>
      <c r="C191" s="502" t="s">
        <v>11108</v>
      </c>
      <c r="D191" s="644" t="s">
        <v>1227</v>
      </c>
      <c r="E191" s="7"/>
      <c r="F191" s="7" t="s">
        <v>11046</v>
      </c>
      <c r="G191" s="95"/>
      <c r="H191" s="614">
        <v>700000</v>
      </c>
      <c r="I191" s="643"/>
      <c r="J191" s="24">
        <f t="shared" si="5"/>
        <v>451955500</v>
      </c>
      <c r="K191" s="130"/>
      <c r="L191" s="254">
        <f t="shared" si="7"/>
        <v>700000</v>
      </c>
      <c r="M191" s="567"/>
    </row>
    <row r="192" spans="1:14" s="540" customFormat="1" ht="45" x14ac:dyDescent="0.25">
      <c r="A192" s="124"/>
      <c r="B192" s="7">
        <v>7</v>
      </c>
      <c r="C192" s="502" t="s">
        <v>11109</v>
      </c>
      <c r="D192" s="644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40" customFormat="1" ht="45" x14ac:dyDescent="0.25">
      <c r="A193" s="124"/>
      <c r="B193" s="7">
        <v>7</v>
      </c>
      <c r="C193" s="502" t="s">
        <v>11110</v>
      </c>
      <c r="D193" s="644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40" customFormat="1" ht="60" x14ac:dyDescent="0.25">
      <c r="A194" s="128"/>
      <c r="B194" s="7">
        <v>7</v>
      </c>
      <c r="C194" s="502" t="s">
        <v>11111</v>
      </c>
      <c r="D194" s="644" t="s">
        <v>9287</v>
      </c>
      <c r="E194" s="12"/>
      <c r="F194" s="7" t="s">
        <v>11049</v>
      </c>
      <c r="G194" s="95"/>
      <c r="H194" s="614">
        <v>1400000</v>
      </c>
      <c r="I194" s="643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40" customFormat="1" ht="45" x14ac:dyDescent="0.25">
      <c r="A195" s="128"/>
      <c r="B195" s="7">
        <v>7</v>
      </c>
      <c r="C195" s="502" t="s">
        <v>11112</v>
      </c>
      <c r="D195" s="644" t="s">
        <v>1227</v>
      </c>
      <c r="E195" s="12"/>
      <c r="F195" s="7" t="s">
        <v>11050</v>
      </c>
      <c r="G195" s="95"/>
      <c r="H195" s="614">
        <v>825000</v>
      </c>
      <c r="I195" s="643"/>
      <c r="J195" s="24">
        <f t="shared" si="5"/>
        <v>455930500</v>
      </c>
      <c r="K195" s="130"/>
      <c r="L195" s="254">
        <f t="shared" si="7"/>
        <v>825000</v>
      </c>
      <c r="M195" s="515"/>
    </row>
    <row r="196" spans="1:17" s="540" customFormat="1" ht="45" x14ac:dyDescent="0.25">
      <c r="A196" s="128"/>
      <c r="B196" s="7">
        <v>7</v>
      </c>
      <c r="C196" s="502" t="s">
        <v>11113</v>
      </c>
      <c r="D196" s="644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5"/>
        <v>457345500</v>
      </c>
      <c r="K196" s="130"/>
      <c r="L196" s="254">
        <f t="shared" si="7"/>
        <v>1415000</v>
      </c>
      <c r="M196" s="515"/>
    </row>
    <row r="197" spans="1:17" s="540" customFormat="1" ht="45" x14ac:dyDescent="0.25">
      <c r="A197" s="128"/>
      <c r="B197" s="7">
        <v>7</v>
      </c>
      <c r="C197" s="502" t="s">
        <v>11114</v>
      </c>
      <c r="D197" s="622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5"/>
        <v>458295500</v>
      </c>
      <c r="K197" s="130"/>
      <c r="L197" s="254">
        <f t="shared" si="7"/>
        <v>950000</v>
      </c>
      <c r="M197" s="515"/>
    </row>
    <row r="198" spans="1:17" s="650" customFormat="1" ht="45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3"/>
      <c r="J198" s="24">
        <f t="shared" si="5"/>
        <v>458845500</v>
      </c>
      <c r="K198" s="126"/>
      <c r="L198" s="254">
        <f t="shared" si="7"/>
        <v>550000</v>
      </c>
      <c r="M198" s="515"/>
      <c r="N198" s="649"/>
    </row>
    <row r="199" spans="1:17" s="650" customFormat="1" ht="30" x14ac:dyDescent="0.25">
      <c r="A199" s="124"/>
      <c r="B199" s="7">
        <v>9</v>
      </c>
      <c r="C199" s="502" t="s">
        <v>11116</v>
      </c>
      <c r="D199" s="622" t="s">
        <v>7000</v>
      </c>
      <c r="E199" s="7"/>
      <c r="F199" s="7" t="s">
        <v>11054</v>
      </c>
      <c r="G199" s="7"/>
      <c r="H199" s="614">
        <v>1000000</v>
      </c>
      <c r="I199" s="643"/>
      <c r="J199" s="24">
        <f t="shared" si="5"/>
        <v>459845500</v>
      </c>
      <c r="K199" s="126"/>
      <c r="L199" s="254">
        <f t="shared" si="7"/>
        <v>1000000</v>
      </c>
      <c r="M199" s="651"/>
      <c r="N199" s="649"/>
    </row>
    <row r="200" spans="1:17" s="650" customFormat="1" ht="45" x14ac:dyDescent="0.25">
      <c r="A200" s="124"/>
      <c r="B200" s="7">
        <v>9</v>
      </c>
      <c r="C200" s="502" t="s">
        <v>11117</v>
      </c>
      <c r="D200" s="622" t="s">
        <v>1594</v>
      </c>
      <c r="E200" s="7"/>
      <c r="F200" s="7" t="s">
        <v>11055</v>
      </c>
      <c r="G200" s="7"/>
      <c r="H200" s="614">
        <v>150000</v>
      </c>
      <c r="I200" s="643"/>
      <c r="J200" s="24">
        <f t="shared" si="5"/>
        <v>459995500</v>
      </c>
      <c r="K200" s="126"/>
      <c r="L200" s="254">
        <f t="shared" si="7"/>
        <v>150000</v>
      </c>
      <c r="M200" s="651"/>
      <c r="N200" s="649"/>
    </row>
    <row r="201" spans="1:17" s="650" customFormat="1" ht="45" x14ac:dyDescent="0.25">
      <c r="A201" s="124"/>
      <c r="B201" s="7">
        <v>9</v>
      </c>
      <c r="C201" s="502" t="s">
        <v>11118</v>
      </c>
      <c r="D201" s="622" t="s">
        <v>1244</v>
      </c>
      <c r="E201" s="7"/>
      <c r="F201" s="7" t="s">
        <v>11056</v>
      </c>
      <c r="G201" s="7"/>
      <c r="H201" s="614">
        <v>250000</v>
      </c>
      <c r="I201" s="643"/>
      <c r="J201" s="24">
        <f t="shared" si="5"/>
        <v>460245500</v>
      </c>
      <c r="K201" s="126"/>
      <c r="L201" s="254">
        <f t="shared" si="7"/>
        <v>250000</v>
      </c>
      <c r="M201" s="651"/>
      <c r="N201" s="649"/>
    </row>
    <row r="202" spans="1:17" s="650" customFormat="1" ht="45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3"/>
      <c r="J202" s="24">
        <f t="shared" si="5"/>
        <v>460745500</v>
      </c>
      <c r="K202" s="126"/>
      <c r="L202" s="254">
        <f t="shared" si="7"/>
        <v>500000</v>
      </c>
      <c r="M202" s="651"/>
      <c r="N202" s="649"/>
    </row>
    <row r="203" spans="1:17" s="650" customFormat="1" ht="60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3"/>
      <c r="J203" s="24">
        <f t="shared" si="5"/>
        <v>461245500</v>
      </c>
      <c r="K203" s="126"/>
      <c r="L203" s="254">
        <f t="shared" si="7"/>
        <v>500000</v>
      </c>
      <c r="M203" s="651"/>
      <c r="N203" s="649"/>
    </row>
    <row r="204" spans="1:17" s="650" customFormat="1" ht="75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3"/>
      <c r="J204" s="24">
        <f t="shared" ref="J204:J267" si="8">J203+H204-I204</f>
        <v>461690500</v>
      </c>
      <c r="K204" s="126"/>
      <c r="L204" s="254">
        <f t="shared" si="7"/>
        <v>445000</v>
      </c>
      <c r="M204" s="651"/>
      <c r="N204" s="649"/>
    </row>
    <row r="205" spans="1:17" s="516" customFormat="1" ht="75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8"/>
        <v>462190500</v>
      </c>
      <c r="K205" s="126"/>
      <c r="L205" s="254">
        <f t="shared" si="7"/>
        <v>500000</v>
      </c>
      <c r="M205" s="531"/>
      <c r="N205" s="126"/>
      <c r="O205" s="575"/>
      <c r="P205" s="575"/>
      <c r="Q205" s="576"/>
    </row>
    <row r="206" spans="1:17" s="650" customFormat="1" ht="75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3"/>
      <c r="J206" s="24">
        <f t="shared" si="8"/>
        <v>462726500</v>
      </c>
      <c r="K206" s="126"/>
      <c r="L206" s="254">
        <f t="shared" si="7"/>
        <v>536000</v>
      </c>
      <c r="M206" s="651"/>
      <c r="N206" s="126"/>
      <c r="O206" s="575"/>
      <c r="P206" s="575"/>
    </row>
    <row r="207" spans="1:17" s="650" customFormat="1" ht="60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3"/>
      <c r="J207" s="24">
        <f t="shared" si="8"/>
        <v>463337500</v>
      </c>
      <c r="K207" s="126"/>
      <c r="L207" s="254">
        <f t="shared" si="7"/>
        <v>611000</v>
      </c>
      <c r="M207" s="651"/>
      <c r="N207" s="649"/>
    </row>
    <row r="208" spans="1:17" s="650" customFormat="1" ht="75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3"/>
      <c r="J208" s="24">
        <f t="shared" si="8"/>
        <v>463837500</v>
      </c>
      <c r="K208" s="126"/>
      <c r="L208" s="254">
        <f t="shared" si="7"/>
        <v>500000</v>
      </c>
      <c r="M208" s="651"/>
      <c r="N208" s="649"/>
    </row>
    <row r="209" spans="1:14" s="650" customFormat="1" ht="75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3"/>
      <c r="J209" s="24">
        <f t="shared" si="8"/>
        <v>464337500</v>
      </c>
      <c r="K209" s="126"/>
      <c r="L209" s="254">
        <f t="shared" si="7"/>
        <v>500000</v>
      </c>
      <c r="M209" s="651"/>
      <c r="N209" s="649"/>
    </row>
    <row r="210" spans="1:14" ht="60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2" t="s">
        <v>11157</v>
      </c>
      <c r="D215" s="622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2" t="s">
        <v>11165</v>
      </c>
      <c r="D223" s="622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2" t="s">
        <v>11166</v>
      </c>
      <c r="D224" s="622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2" t="s">
        <v>11167</v>
      </c>
      <c r="D225" s="622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8"/>
        <v>474959000</v>
      </c>
      <c r="K225" s="526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2" t="s">
        <v>11168</v>
      </c>
      <c r="D226" s="622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8"/>
        <v>475709000</v>
      </c>
      <c r="K226" s="526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2" t="s">
        <v>11169</v>
      </c>
      <c r="D227" s="622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2" t="s">
        <v>11170</v>
      </c>
      <c r="D228" s="622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2" t="s">
        <v>11171</v>
      </c>
      <c r="D229" s="622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2" t="s">
        <v>11172</v>
      </c>
      <c r="D230" s="622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2" t="s">
        <v>11173</v>
      </c>
      <c r="D231" s="622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2" t="s">
        <v>11174</v>
      </c>
      <c r="D232" s="622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2" t="s">
        <v>11175</v>
      </c>
      <c r="D233" s="622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2" t="s">
        <v>11177</v>
      </c>
      <c r="D235" s="622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2" t="s">
        <v>11178</v>
      </c>
      <c r="D236" s="622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2" t="s">
        <v>11179</v>
      </c>
      <c r="D237" s="622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2" t="s">
        <v>11180</v>
      </c>
      <c r="D238" s="622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2" t="s">
        <v>11181</v>
      </c>
      <c r="D239" s="622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2" t="s">
        <v>11182</v>
      </c>
      <c r="D240" s="622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2" t="s">
        <v>11184</v>
      </c>
      <c r="D242" s="622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2" t="s">
        <v>11185</v>
      </c>
      <c r="D243" s="622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2" t="s">
        <v>11186</v>
      </c>
      <c r="D244" s="622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2" t="s">
        <v>11187</v>
      </c>
      <c r="D245" s="622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2" t="s">
        <v>11188</v>
      </c>
      <c r="D246" s="622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2" t="s">
        <v>11189</v>
      </c>
      <c r="D247" s="622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2" t="s">
        <v>11190</v>
      </c>
      <c r="D248" s="622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39"/>
      <c r="I253" s="579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39"/>
      <c r="I254" s="579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39"/>
      <c r="I255" s="579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39"/>
      <c r="I256" s="579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22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2" t="s">
        <v>11224</v>
      </c>
      <c r="D258" s="622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2" t="s">
        <v>11225</v>
      </c>
      <c r="D259" s="622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22" t="s">
        <v>6084</v>
      </c>
      <c r="E265" s="12"/>
      <c r="F265" s="7" t="s">
        <v>11211</v>
      </c>
      <c r="G265" s="95"/>
      <c r="H265" s="614">
        <v>750000</v>
      </c>
      <c r="I265" s="579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22" t="s">
        <v>1385</v>
      </c>
      <c r="E266" s="12"/>
      <c r="F266" s="7" t="s">
        <v>11212</v>
      </c>
      <c r="G266" s="95"/>
      <c r="H266" s="614">
        <v>545000</v>
      </c>
      <c r="I266" s="579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14">
        <v>500000</v>
      </c>
      <c r="I267" s="579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2" t="s">
        <v>11265</v>
      </c>
      <c r="D268" s="622" t="s">
        <v>4490</v>
      </c>
      <c r="E268" s="12"/>
      <c r="F268" s="7" t="s">
        <v>11214</v>
      </c>
      <c r="G268" s="95"/>
      <c r="H268" s="614">
        <v>1000000</v>
      </c>
      <c r="I268" s="579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2" t="s">
        <v>11266</v>
      </c>
      <c r="D269" s="622" t="s">
        <v>4490</v>
      </c>
      <c r="E269" s="12"/>
      <c r="F269" s="7" t="s">
        <v>11215</v>
      </c>
      <c r="G269" s="95"/>
      <c r="H269" s="614">
        <v>950000</v>
      </c>
      <c r="I269" s="579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2" t="s">
        <v>11267</v>
      </c>
      <c r="D270" s="622" t="s">
        <v>6082</v>
      </c>
      <c r="E270" s="95"/>
      <c r="F270" s="7" t="s">
        <v>11216</v>
      </c>
      <c r="G270" s="95"/>
      <c r="H270" s="614">
        <v>1000000</v>
      </c>
      <c r="I270" s="579"/>
      <c r="J270" s="24">
        <f t="shared" si="12"/>
        <v>377959800</v>
      </c>
      <c r="K270" s="130"/>
      <c r="L270" s="254">
        <f t="shared" si="11"/>
        <v>1000000</v>
      </c>
      <c r="M270" s="527"/>
    </row>
    <row r="271" spans="1:13" ht="45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14">
        <v>1400000</v>
      </c>
      <c r="I271" s="579"/>
      <c r="J271" s="24">
        <f t="shared" si="12"/>
        <v>379359800</v>
      </c>
      <c r="K271" s="130"/>
      <c r="L271" s="254">
        <f t="shared" si="11"/>
        <v>1400000</v>
      </c>
      <c r="M271" s="527"/>
    </row>
    <row r="272" spans="1:13" ht="30" x14ac:dyDescent="0.25">
      <c r="A272" s="128"/>
      <c r="B272" s="7">
        <v>12</v>
      </c>
      <c r="C272" s="502" t="s">
        <v>11269</v>
      </c>
      <c r="D272" s="622" t="s">
        <v>6082</v>
      </c>
      <c r="E272" s="95"/>
      <c r="F272" s="7" t="s">
        <v>11218</v>
      </c>
      <c r="G272" s="95"/>
      <c r="H272" s="614">
        <v>900000</v>
      </c>
      <c r="I272" s="579"/>
      <c r="J272" s="24">
        <f t="shared" si="12"/>
        <v>380259800</v>
      </c>
      <c r="K272" s="130"/>
      <c r="L272" s="254">
        <f t="shared" si="11"/>
        <v>900000</v>
      </c>
      <c r="M272" s="527"/>
    </row>
    <row r="273" spans="1:13" ht="45" x14ac:dyDescent="0.25">
      <c r="A273" s="128"/>
      <c r="B273" s="7">
        <v>12</v>
      </c>
      <c r="C273" s="502" t="s">
        <v>11270</v>
      </c>
      <c r="D273" s="622" t="s">
        <v>1385</v>
      </c>
      <c r="E273" s="7"/>
      <c r="F273" s="7" t="s">
        <v>11219</v>
      </c>
      <c r="G273" s="95"/>
      <c r="H273" s="614">
        <v>850000</v>
      </c>
      <c r="I273" s="579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2" t="s">
        <v>11271</v>
      </c>
      <c r="D274" s="622" t="s">
        <v>5931</v>
      </c>
      <c r="E274" s="7"/>
      <c r="F274" s="7" t="s">
        <v>11220</v>
      </c>
      <c r="G274" s="95"/>
      <c r="H274" s="614">
        <v>521000</v>
      </c>
      <c r="I274" s="579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2" t="s">
        <v>11272</v>
      </c>
      <c r="D275" s="622" t="s">
        <v>5931</v>
      </c>
      <c r="E275" s="7"/>
      <c r="F275" s="7" t="s">
        <v>11221</v>
      </c>
      <c r="G275" s="95"/>
      <c r="H275" s="614">
        <v>950000</v>
      </c>
      <c r="I275" s="579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2" t="s">
        <v>11273</v>
      </c>
      <c r="D276" s="622" t="s">
        <v>5931</v>
      </c>
      <c r="E276" s="7"/>
      <c r="F276" s="7" t="s">
        <v>11222</v>
      </c>
      <c r="G276" s="95"/>
      <c r="H276" s="614">
        <v>900000</v>
      </c>
      <c r="I276" s="579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14">
        <v>850000</v>
      </c>
      <c r="I277" s="579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14">
        <v>610000</v>
      </c>
      <c r="I278" s="579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2" t="s">
        <v>11276</v>
      </c>
      <c r="D279" s="622" t="s">
        <v>6084</v>
      </c>
      <c r="E279" s="7"/>
      <c r="F279" s="7" t="s">
        <v>11237</v>
      </c>
      <c r="G279" s="95"/>
      <c r="H279" s="614">
        <v>1020000</v>
      </c>
      <c r="I279" s="579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2" t="s">
        <v>11277</v>
      </c>
      <c r="D280" s="622" t="s">
        <v>4490</v>
      </c>
      <c r="E280" s="7"/>
      <c r="F280" s="7" t="s">
        <v>11238</v>
      </c>
      <c r="G280" s="95"/>
      <c r="H280" s="614">
        <v>1020000</v>
      </c>
      <c r="I280" s="579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14">
        <v>1000000</v>
      </c>
      <c r="I281" s="579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2" t="s">
        <v>11279</v>
      </c>
      <c r="D282" s="622" t="s">
        <v>4490</v>
      </c>
      <c r="E282" s="7"/>
      <c r="F282" s="7" t="s">
        <v>11240</v>
      </c>
      <c r="G282" s="7"/>
      <c r="H282" s="614">
        <v>900000</v>
      </c>
      <c r="I282" s="554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2" t="s">
        <v>11280</v>
      </c>
      <c r="D283" s="622" t="s">
        <v>5931</v>
      </c>
      <c r="E283" s="7"/>
      <c r="F283" s="7" t="s">
        <v>11241</v>
      </c>
      <c r="G283" s="7"/>
      <c r="H283" s="614">
        <v>900000</v>
      </c>
      <c r="I283" s="554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45" x14ac:dyDescent="0.25">
      <c r="A284" s="128"/>
      <c r="B284" s="7">
        <v>13</v>
      </c>
      <c r="C284" s="502" t="s">
        <v>11281</v>
      </c>
      <c r="D284" s="622" t="s">
        <v>1385</v>
      </c>
      <c r="E284" s="7"/>
      <c r="F284" s="7" t="s">
        <v>11242</v>
      </c>
      <c r="G284" s="7"/>
      <c r="H284" s="614">
        <v>580000</v>
      </c>
      <c r="I284" s="554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2" t="s">
        <v>11282</v>
      </c>
      <c r="D285" s="622" t="s">
        <v>1385</v>
      </c>
      <c r="E285" s="7"/>
      <c r="F285" s="7" t="s">
        <v>11243</v>
      </c>
      <c r="G285" s="7"/>
      <c r="H285" s="614">
        <v>450000</v>
      </c>
      <c r="I285" s="554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2" t="s">
        <v>11283</v>
      </c>
      <c r="D286" s="622" t="s">
        <v>1251</v>
      </c>
      <c r="E286" s="7"/>
      <c r="F286" s="7" t="s">
        <v>11244</v>
      </c>
      <c r="G286" s="7"/>
      <c r="H286" s="614">
        <v>605000</v>
      </c>
      <c r="I286" s="554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2" t="s">
        <v>11284</v>
      </c>
      <c r="D287" s="622" t="s">
        <v>1251</v>
      </c>
      <c r="E287" s="7"/>
      <c r="F287" s="7" t="s">
        <v>11245</v>
      </c>
      <c r="G287" s="7"/>
      <c r="H287" s="614">
        <v>700000</v>
      </c>
      <c r="I287" s="554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2" t="s">
        <v>11285</v>
      </c>
      <c r="D288" s="622" t="s">
        <v>6084</v>
      </c>
      <c r="E288" s="7"/>
      <c r="F288" s="7" t="s">
        <v>11246</v>
      </c>
      <c r="G288" s="7"/>
      <c r="H288" s="614">
        <v>800000</v>
      </c>
      <c r="I288" s="554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2" t="s">
        <v>11286</v>
      </c>
      <c r="D289" s="622" t="s">
        <v>4490</v>
      </c>
      <c r="E289" s="7"/>
      <c r="F289" s="7" t="s">
        <v>11247</v>
      </c>
      <c r="G289" s="7"/>
      <c r="H289" s="614">
        <v>520000</v>
      </c>
      <c r="I289" s="554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2" t="s">
        <v>11287</v>
      </c>
      <c r="D290" s="622" t="s">
        <v>1244</v>
      </c>
      <c r="E290" s="7"/>
      <c r="F290" s="7" t="s">
        <v>11248</v>
      </c>
      <c r="G290" s="7"/>
      <c r="H290" s="614">
        <v>1150000</v>
      </c>
      <c r="I290" s="554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2" t="s">
        <v>11288</v>
      </c>
      <c r="D291" s="622" t="s">
        <v>1244</v>
      </c>
      <c r="E291" s="7"/>
      <c r="F291" s="7" t="s">
        <v>11249</v>
      </c>
      <c r="G291" s="7"/>
      <c r="H291" s="614">
        <v>950000</v>
      </c>
      <c r="I291" s="554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2" t="s">
        <v>11289</v>
      </c>
      <c r="D292" s="622" t="s">
        <v>5931</v>
      </c>
      <c r="E292" s="7"/>
      <c r="F292" s="7" t="s">
        <v>11250</v>
      </c>
      <c r="G292" s="95"/>
      <c r="H292" s="614">
        <v>950000</v>
      </c>
      <c r="I292" s="554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2" t="s">
        <v>11290</v>
      </c>
      <c r="D293" s="622" t="s">
        <v>5931</v>
      </c>
      <c r="E293" s="95"/>
      <c r="F293" s="7" t="s">
        <v>11251</v>
      </c>
      <c r="G293" s="95"/>
      <c r="H293" s="614">
        <v>1050000</v>
      </c>
      <c r="I293" s="554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2" t="s">
        <v>11291</v>
      </c>
      <c r="D294" s="622" t="s">
        <v>4490</v>
      </c>
      <c r="E294" s="7"/>
      <c r="F294" s="7" t="s">
        <v>11252</v>
      </c>
      <c r="G294" s="7"/>
      <c r="H294" s="614">
        <v>850000</v>
      </c>
      <c r="I294" s="554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2" t="s">
        <v>11292</v>
      </c>
      <c r="D295" s="622" t="s">
        <v>5931</v>
      </c>
      <c r="E295" s="7"/>
      <c r="F295" s="7" t="s">
        <v>11253</v>
      </c>
      <c r="G295" s="95"/>
      <c r="H295" s="614">
        <v>900000</v>
      </c>
      <c r="I295" s="579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14">
        <v>500000</v>
      </c>
      <c r="I296" s="579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14">
        <v>250000</v>
      </c>
      <c r="I297" s="579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2" t="s">
        <v>11295</v>
      </c>
      <c r="D298" s="622" t="s">
        <v>1251</v>
      </c>
      <c r="E298" s="7"/>
      <c r="F298" s="7" t="s">
        <v>11256</v>
      </c>
      <c r="G298" s="95"/>
      <c r="H298" s="614">
        <v>800000</v>
      </c>
      <c r="I298" s="579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2" t="s">
        <v>11296</v>
      </c>
      <c r="D299" s="622" t="s">
        <v>5931</v>
      </c>
      <c r="E299" s="7"/>
      <c r="F299" s="7" t="s">
        <v>11257</v>
      </c>
      <c r="G299" s="7"/>
      <c r="H299" s="614">
        <v>950000</v>
      </c>
      <c r="I299" s="579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2" t="s">
        <v>11297</v>
      </c>
      <c r="D300" s="610" t="s">
        <v>11312</v>
      </c>
      <c r="E300" s="7"/>
      <c r="F300" s="7" t="s">
        <v>11258</v>
      </c>
      <c r="G300" s="95"/>
      <c r="H300" s="614">
        <v>5000000</v>
      </c>
      <c r="I300" s="579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14">
        <v>600000</v>
      </c>
      <c r="I301" s="579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14">
        <v>120000</v>
      </c>
      <c r="I302" s="579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14">
        <v>900000</v>
      </c>
      <c r="I303" s="579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2" t="s">
        <v>11301</v>
      </c>
      <c r="D304" s="622" t="s">
        <v>1244</v>
      </c>
      <c r="E304" s="95"/>
      <c r="F304" s="7" t="s">
        <v>11262</v>
      </c>
      <c r="G304" s="95"/>
      <c r="H304" s="614">
        <v>1050000</v>
      </c>
      <c r="I304" s="579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14">
        <v>2000000</v>
      </c>
      <c r="I305" s="579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2" t="s">
        <v>11313</v>
      </c>
      <c r="D309" s="610" t="s">
        <v>9287</v>
      </c>
      <c r="E309" s="95"/>
      <c r="F309" s="7" t="s">
        <v>11326</v>
      </c>
      <c r="G309" s="95"/>
      <c r="H309" s="597">
        <v>900000</v>
      </c>
      <c r="I309" s="579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2" t="s">
        <v>11314</v>
      </c>
      <c r="D310" s="610" t="s">
        <v>1227</v>
      </c>
      <c r="E310" s="95"/>
      <c r="F310" s="7" t="s">
        <v>11327</v>
      </c>
      <c r="G310" s="95"/>
      <c r="H310" s="597">
        <v>600000</v>
      </c>
      <c r="I310" s="579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2" t="s">
        <v>11315</v>
      </c>
      <c r="D311" s="610" t="s">
        <v>1219</v>
      </c>
      <c r="E311" s="95"/>
      <c r="F311" s="7" t="s">
        <v>11328</v>
      </c>
      <c r="G311" s="95"/>
      <c r="H311" s="597">
        <v>200000</v>
      </c>
      <c r="I311" s="579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2" t="s">
        <v>11316</v>
      </c>
      <c r="D312" s="610" t="s">
        <v>9287</v>
      </c>
      <c r="E312" s="95"/>
      <c r="F312" s="7" t="s">
        <v>11329</v>
      </c>
      <c r="G312" s="95"/>
      <c r="H312" s="597">
        <v>800000</v>
      </c>
      <c r="I312" s="579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2" t="s">
        <v>11317</v>
      </c>
      <c r="D313" s="610" t="s">
        <v>1219</v>
      </c>
      <c r="E313" s="7"/>
      <c r="F313" s="7" t="s">
        <v>11330</v>
      </c>
      <c r="G313" s="7"/>
      <c r="H313" s="597">
        <v>500000</v>
      </c>
      <c r="I313" s="554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2" t="s">
        <v>11318</v>
      </c>
      <c r="D314" s="610" t="s">
        <v>9287</v>
      </c>
      <c r="E314" s="7"/>
      <c r="F314" s="7" t="s">
        <v>11331</v>
      </c>
      <c r="G314" s="7"/>
      <c r="H314" s="597">
        <v>550000</v>
      </c>
      <c r="I314" s="579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2" t="s">
        <v>11319</v>
      </c>
      <c r="D315" s="610" t="s">
        <v>1227</v>
      </c>
      <c r="E315" s="7"/>
      <c r="F315" s="7" t="s">
        <v>11332</v>
      </c>
      <c r="G315" s="7"/>
      <c r="H315" s="597">
        <v>500000</v>
      </c>
      <c r="I315" s="579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2" t="s">
        <v>11320</v>
      </c>
      <c r="D316" s="610" t="s">
        <v>1227</v>
      </c>
      <c r="E316" s="7"/>
      <c r="F316" s="7" t="s">
        <v>11333</v>
      </c>
      <c r="G316" s="7"/>
      <c r="H316" s="597">
        <v>2000000</v>
      </c>
      <c r="I316" s="579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2" t="s">
        <v>11321</v>
      </c>
      <c r="D317" s="610" t="s">
        <v>1227</v>
      </c>
      <c r="E317" s="7"/>
      <c r="F317" s="7" t="s">
        <v>11334</v>
      </c>
      <c r="G317" s="7"/>
      <c r="H317" s="597">
        <v>750000</v>
      </c>
      <c r="I317" s="579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2" t="s">
        <v>11322</v>
      </c>
      <c r="D318" s="610" t="s">
        <v>1227</v>
      </c>
      <c r="E318" s="7"/>
      <c r="F318" s="7" t="s">
        <v>11335</v>
      </c>
      <c r="G318" s="7"/>
      <c r="H318" s="597">
        <v>100000</v>
      </c>
      <c r="I318" s="579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2" t="s">
        <v>11323</v>
      </c>
      <c r="D319" s="622" t="s">
        <v>6084</v>
      </c>
      <c r="E319" s="7"/>
      <c r="F319" s="7" t="s">
        <v>11336</v>
      </c>
      <c r="G319" s="7"/>
      <c r="H319" s="597">
        <v>650000</v>
      </c>
      <c r="I319" s="579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2" t="s">
        <v>11324</v>
      </c>
      <c r="D320" s="610" t="s">
        <v>9287</v>
      </c>
      <c r="E320" s="95"/>
      <c r="F320" s="7" t="s">
        <v>11337</v>
      </c>
      <c r="G320" s="95"/>
      <c r="H320" s="597">
        <v>700000</v>
      </c>
      <c r="I320" s="579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2" t="s">
        <v>11325</v>
      </c>
      <c r="D321" s="622" t="s">
        <v>7000</v>
      </c>
      <c r="E321" s="95"/>
      <c r="F321" s="7" t="s">
        <v>11338</v>
      </c>
      <c r="G321" s="95"/>
      <c r="H321" s="597">
        <v>800000</v>
      </c>
      <c r="I321" s="579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2" t="s">
        <v>11354</v>
      </c>
      <c r="D322" s="622" t="s">
        <v>1244</v>
      </c>
      <c r="E322" s="95"/>
      <c r="F322" s="7" t="s">
        <v>11339</v>
      </c>
      <c r="G322" s="95"/>
      <c r="H322" s="614">
        <v>900000</v>
      </c>
      <c r="I322" s="579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2" t="s">
        <v>8056</v>
      </c>
      <c r="D323" s="622" t="s">
        <v>1244</v>
      </c>
      <c r="E323" s="95"/>
      <c r="F323" s="7" t="s">
        <v>11340</v>
      </c>
      <c r="G323" s="95"/>
      <c r="H323" s="614">
        <v>950000</v>
      </c>
      <c r="I323" s="579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2" t="s">
        <v>9165</v>
      </c>
      <c r="D324" s="622" t="s">
        <v>1251</v>
      </c>
      <c r="E324" s="7"/>
      <c r="F324" s="7" t="s">
        <v>11341</v>
      </c>
      <c r="G324" s="7"/>
      <c r="H324" s="614">
        <v>800000</v>
      </c>
      <c r="I324" s="579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2" t="s">
        <v>11355</v>
      </c>
      <c r="D325" s="610" t="s">
        <v>9287</v>
      </c>
      <c r="E325" s="7"/>
      <c r="F325" s="7" t="s">
        <v>11342</v>
      </c>
      <c r="G325" s="7"/>
      <c r="H325" s="614">
        <v>700000</v>
      </c>
      <c r="I325" s="579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2" t="s">
        <v>11356</v>
      </c>
      <c r="D326" s="610" t="s">
        <v>11357</v>
      </c>
      <c r="E326" s="7"/>
      <c r="F326" s="7" t="s">
        <v>11343</v>
      </c>
      <c r="G326" s="7"/>
      <c r="H326" s="614">
        <v>2000000</v>
      </c>
      <c r="I326" s="579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2" t="s">
        <v>11358</v>
      </c>
      <c r="D327" s="622" t="s">
        <v>5931</v>
      </c>
      <c r="E327" s="7"/>
      <c r="F327" s="7" t="s">
        <v>11344</v>
      </c>
      <c r="G327" s="7"/>
      <c r="H327" s="614">
        <v>800000</v>
      </c>
      <c r="I327" s="579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2" t="s">
        <v>11359</v>
      </c>
      <c r="D328" s="610" t="s">
        <v>1227</v>
      </c>
      <c r="E328" s="7"/>
      <c r="F328" s="7" t="s">
        <v>11345</v>
      </c>
      <c r="G328" s="7"/>
      <c r="H328" s="597">
        <v>700000</v>
      </c>
      <c r="I328" s="579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2" t="s">
        <v>8833</v>
      </c>
      <c r="D329" s="622" t="s">
        <v>5931</v>
      </c>
      <c r="E329" s="7"/>
      <c r="F329" s="7" t="s">
        <v>11346</v>
      </c>
      <c r="G329" s="7"/>
      <c r="H329" s="597">
        <v>950000</v>
      </c>
      <c r="I329" s="579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2" t="s">
        <v>7697</v>
      </c>
      <c r="D330" s="622" t="s">
        <v>1244</v>
      </c>
      <c r="E330" s="7"/>
      <c r="F330" s="7" t="s">
        <v>11347</v>
      </c>
      <c r="G330" s="7"/>
      <c r="H330" s="597">
        <v>950000</v>
      </c>
      <c r="I330" s="579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2" t="s">
        <v>11364</v>
      </c>
      <c r="D331" s="622" t="s">
        <v>6084</v>
      </c>
      <c r="E331" s="7"/>
      <c r="F331" s="7" t="s">
        <v>11348</v>
      </c>
      <c r="G331" s="7"/>
      <c r="H331" s="597">
        <v>1600000</v>
      </c>
      <c r="I331" s="579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2" t="s">
        <v>8130</v>
      </c>
      <c r="D332" s="622" t="s">
        <v>6084</v>
      </c>
      <c r="E332" s="7"/>
      <c r="F332" s="7" t="s">
        <v>11349</v>
      </c>
      <c r="G332" s="7"/>
      <c r="H332" s="597">
        <v>950000</v>
      </c>
      <c r="I332" s="579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2" t="s">
        <v>11365</v>
      </c>
      <c r="D333" s="622" t="s">
        <v>6084</v>
      </c>
      <c r="E333" s="7"/>
      <c r="F333" s="7" t="s">
        <v>11350</v>
      </c>
      <c r="G333" s="7"/>
      <c r="H333" s="597">
        <v>100000</v>
      </c>
      <c r="I333" s="579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2" t="s">
        <v>11365</v>
      </c>
      <c r="D334" s="622" t="s">
        <v>6084</v>
      </c>
      <c r="E334" s="7"/>
      <c r="F334" s="7" t="s">
        <v>11351</v>
      </c>
      <c r="G334" s="7"/>
      <c r="H334" s="597">
        <v>900000</v>
      </c>
      <c r="I334" s="579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7" t="s">
        <v>11353</v>
      </c>
      <c r="D335" s="610"/>
      <c r="E335" s="95"/>
      <c r="F335" s="95" t="s">
        <v>11352</v>
      </c>
      <c r="G335" s="95"/>
      <c r="H335" s="128"/>
      <c r="I335" s="579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7" t="s">
        <v>11362</v>
      </c>
      <c r="D336" s="610"/>
      <c r="E336" s="95"/>
      <c r="F336" s="95" t="s">
        <v>11360</v>
      </c>
      <c r="G336" s="95"/>
      <c r="H336" s="128"/>
      <c r="I336" s="579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7" t="s">
        <v>11363</v>
      </c>
      <c r="D337" s="610"/>
      <c r="E337" s="95"/>
      <c r="F337" s="95" t="s">
        <v>11361</v>
      </c>
      <c r="G337" s="95"/>
      <c r="H337" s="128"/>
      <c r="I337" s="579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2" t="s">
        <v>11381</v>
      </c>
      <c r="D338" s="622" t="s">
        <v>7000</v>
      </c>
      <c r="E338" s="95"/>
      <c r="F338" s="7" t="s">
        <v>11366</v>
      </c>
      <c r="G338" s="95"/>
      <c r="H338" s="597">
        <v>500000</v>
      </c>
      <c r="I338" s="579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2" t="s">
        <v>11382</v>
      </c>
      <c r="D339" s="622" t="s">
        <v>1244</v>
      </c>
      <c r="E339" s="95"/>
      <c r="F339" s="7" t="s">
        <v>11367</v>
      </c>
      <c r="G339" s="95"/>
      <c r="H339" s="597">
        <v>800000</v>
      </c>
      <c r="I339" s="579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2" t="s">
        <v>11383</v>
      </c>
      <c r="D340" s="622" t="s">
        <v>5931</v>
      </c>
      <c r="E340" s="95"/>
      <c r="F340" s="7" t="s">
        <v>11368</v>
      </c>
      <c r="G340" s="95"/>
      <c r="H340" s="597">
        <v>600000</v>
      </c>
      <c r="I340" s="579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2" t="s">
        <v>11384</v>
      </c>
      <c r="D341" s="622" t="s">
        <v>6084</v>
      </c>
      <c r="E341" s="95"/>
      <c r="F341" s="7" t="s">
        <v>11369</v>
      </c>
      <c r="G341" s="95"/>
      <c r="H341" s="597">
        <v>1200000</v>
      </c>
      <c r="I341" s="579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2" t="s">
        <v>11385</v>
      </c>
      <c r="D342" s="622" t="s">
        <v>1244</v>
      </c>
      <c r="E342" s="95"/>
      <c r="F342" s="7" t="s">
        <v>11370</v>
      </c>
      <c r="G342" s="95"/>
      <c r="H342" s="597">
        <v>800000</v>
      </c>
      <c r="I342" s="579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2" t="s">
        <v>11386</v>
      </c>
      <c r="D343" s="622" t="s">
        <v>1385</v>
      </c>
      <c r="E343" s="95"/>
      <c r="F343" s="7" t="s">
        <v>11371</v>
      </c>
      <c r="G343" s="95"/>
      <c r="H343" s="597">
        <v>550000</v>
      </c>
      <c r="I343" s="579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2" t="s">
        <v>11387</v>
      </c>
      <c r="D344" s="622" t="s">
        <v>1433</v>
      </c>
      <c r="E344" s="95"/>
      <c r="F344" s="7" t="s">
        <v>11372</v>
      </c>
      <c r="G344" s="95"/>
      <c r="H344" s="597">
        <v>850000</v>
      </c>
      <c r="I344" s="579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2" t="s">
        <v>8939</v>
      </c>
      <c r="D345" s="622" t="s">
        <v>6082</v>
      </c>
      <c r="E345" s="95"/>
      <c r="F345" s="7" t="s">
        <v>11373</v>
      </c>
      <c r="G345" s="95"/>
      <c r="H345" s="597">
        <v>750000</v>
      </c>
      <c r="I345" s="579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2" t="s">
        <v>11388</v>
      </c>
      <c r="D346" s="622" t="s">
        <v>6082</v>
      </c>
      <c r="E346" s="95"/>
      <c r="F346" s="7" t="s">
        <v>11374</v>
      </c>
      <c r="G346" s="95"/>
      <c r="H346" s="597">
        <v>1000000</v>
      </c>
      <c r="I346" s="579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2" t="s">
        <v>11389</v>
      </c>
      <c r="D347" s="610" t="s">
        <v>353</v>
      </c>
      <c r="E347" s="95"/>
      <c r="F347" s="7" t="s">
        <v>11375</v>
      </c>
      <c r="G347" s="95"/>
      <c r="H347" s="128">
        <v>3000000</v>
      </c>
      <c r="I347" s="579"/>
      <c r="J347" s="24">
        <f t="shared" si="14"/>
        <v>402961200</v>
      </c>
      <c r="K347" s="130"/>
      <c r="L347" s="254">
        <f t="shared" si="15"/>
        <v>3000000</v>
      </c>
      <c r="M347" s="368"/>
      <c r="N347" s="540" t="s">
        <v>8174</v>
      </c>
      <c r="O347" s="652">
        <v>31375600</v>
      </c>
    </row>
    <row r="348" spans="1:15" ht="30" x14ac:dyDescent="0.25">
      <c r="A348" s="128"/>
      <c r="B348" s="95">
        <v>17</v>
      </c>
      <c r="C348" s="537" t="s">
        <v>11392</v>
      </c>
      <c r="D348" s="604"/>
      <c r="E348" s="95"/>
      <c r="F348" s="95" t="s">
        <v>11390</v>
      </c>
      <c r="G348" s="95"/>
      <c r="H348" s="124"/>
      <c r="I348" s="579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52"/>
    </row>
    <row r="349" spans="1:15" ht="25.5" x14ac:dyDescent="0.25">
      <c r="A349" s="128"/>
      <c r="B349" s="95">
        <v>17</v>
      </c>
      <c r="C349" s="537" t="s">
        <v>11393</v>
      </c>
      <c r="D349" s="604"/>
      <c r="E349" s="95"/>
      <c r="F349" s="95" t="s">
        <v>11391</v>
      </c>
      <c r="G349" s="95"/>
      <c r="H349" s="124"/>
      <c r="I349" s="579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40" t="s">
        <v>8175</v>
      </c>
      <c r="O349" s="652">
        <v>10808000</v>
      </c>
    </row>
    <row r="350" spans="1:15" ht="25.5" x14ac:dyDescent="0.25">
      <c r="A350" s="128"/>
      <c r="B350" s="95">
        <v>18</v>
      </c>
      <c r="C350" s="537" t="s">
        <v>11399</v>
      </c>
      <c r="D350" s="610"/>
      <c r="E350" s="7"/>
      <c r="F350" s="95" t="s">
        <v>11394</v>
      </c>
      <c r="G350" s="7"/>
      <c r="H350" s="128"/>
      <c r="I350" s="579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7" t="s">
        <v>11400</v>
      </c>
      <c r="D351" s="610"/>
      <c r="E351" s="7"/>
      <c r="F351" s="95" t="s">
        <v>11395</v>
      </c>
      <c r="G351" s="7"/>
      <c r="H351" s="128"/>
      <c r="I351" s="579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7" t="s">
        <v>11401</v>
      </c>
      <c r="D352" s="610"/>
      <c r="E352" s="7"/>
      <c r="F352" s="95" t="s">
        <v>11396</v>
      </c>
      <c r="G352" s="7"/>
      <c r="H352" s="128"/>
      <c r="I352" s="579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7" t="s">
        <v>11402</v>
      </c>
      <c r="D353" s="610"/>
      <c r="E353" s="7"/>
      <c r="F353" s="95" t="s">
        <v>11397</v>
      </c>
      <c r="G353" s="7"/>
      <c r="H353" s="128"/>
      <c r="I353" s="579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7" t="s">
        <v>11403</v>
      </c>
      <c r="D354" s="610"/>
      <c r="E354" s="7"/>
      <c r="F354" s="95" t="s">
        <v>11398</v>
      </c>
      <c r="G354" s="7"/>
      <c r="H354" s="128"/>
      <c r="I354" s="579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2" t="s">
        <v>11412</v>
      </c>
      <c r="D355" s="622" t="s">
        <v>4490</v>
      </c>
      <c r="E355" s="7"/>
      <c r="F355" s="7" t="s">
        <v>11404</v>
      </c>
      <c r="G355" s="7"/>
      <c r="H355" s="597">
        <v>950000</v>
      </c>
      <c r="I355" s="579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2" t="s">
        <v>11413</v>
      </c>
      <c r="D356" s="622" t="s">
        <v>6084</v>
      </c>
      <c r="E356" s="7"/>
      <c r="F356" s="7" t="s">
        <v>11405</v>
      </c>
      <c r="G356" s="7"/>
      <c r="H356" s="597">
        <v>1950000</v>
      </c>
      <c r="I356" s="574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2" t="s">
        <v>11414</v>
      </c>
      <c r="D357" s="622" t="s">
        <v>6082</v>
      </c>
      <c r="E357" s="95"/>
      <c r="F357" s="7" t="s">
        <v>11376</v>
      </c>
      <c r="G357" s="95"/>
      <c r="H357" s="597">
        <v>800000</v>
      </c>
      <c r="I357" s="643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2" t="s">
        <v>11415</v>
      </c>
      <c r="D358" s="622" t="s">
        <v>6082</v>
      </c>
      <c r="E358" s="95"/>
      <c r="F358" s="7" t="s">
        <v>11377</v>
      </c>
      <c r="G358" s="95"/>
      <c r="H358" s="597">
        <v>500000</v>
      </c>
      <c r="I358" s="643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2" t="s">
        <v>11416</v>
      </c>
      <c r="D359" s="622" t="s">
        <v>4490</v>
      </c>
      <c r="E359" s="95"/>
      <c r="F359" s="7" t="s">
        <v>11378</v>
      </c>
      <c r="G359" s="95"/>
      <c r="H359" s="597">
        <v>1100000</v>
      </c>
      <c r="I359" s="643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2" t="s">
        <v>11417</v>
      </c>
      <c r="D360" s="622" t="s">
        <v>5931</v>
      </c>
      <c r="E360" s="95"/>
      <c r="F360" s="7" t="s">
        <v>11379</v>
      </c>
      <c r="G360" s="95"/>
      <c r="H360" s="597">
        <v>950000</v>
      </c>
      <c r="I360" s="643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8"/>
      <c r="B361" s="7">
        <v>18</v>
      </c>
      <c r="C361" s="502" t="s">
        <v>11418</v>
      </c>
      <c r="D361" s="610" t="s">
        <v>9287</v>
      </c>
      <c r="E361" s="529"/>
      <c r="F361" s="7" t="s">
        <v>11380</v>
      </c>
      <c r="G361" s="529"/>
      <c r="H361" s="597">
        <v>1000000</v>
      </c>
      <c r="I361" s="653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2" t="s">
        <v>11419</v>
      </c>
      <c r="D362" s="622" t="s">
        <v>5931</v>
      </c>
      <c r="E362" s="95"/>
      <c r="F362" s="7" t="s">
        <v>11406</v>
      </c>
      <c r="G362" s="95"/>
      <c r="H362" s="128">
        <v>950000</v>
      </c>
      <c r="I362" s="643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7" t="s">
        <v>11420</v>
      </c>
      <c r="D363" s="604"/>
      <c r="E363" s="95"/>
      <c r="F363" s="95" t="s">
        <v>11422</v>
      </c>
      <c r="G363" s="95"/>
      <c r="H363" s="124"/>
      <c r="I363" s="643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7" t="s">
        <v>11421</v>
      </c>
      <c r="D364" s="604"/>
      <c r="E364" s="95"/>
      <c r="F364" s="95" t="s">
        <v>11423</v>
      </c>
      <c r="G364" s="95"/>
      <c r="H364" s="124"/>
      <c r="I364" s="643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45" x14ac:dyDescent="0.25">
      <c r="A365" s="128"/>
      <c r="B365" s="7">
        <v>19</v>
      </c>
      <c r="C365" s="502" t="s">
        <v>11477</v>
      </c>
      <c r="D365" s="622" t="s">
        <v>6082</v>
      </c>
      <c r="E365" s="95"/>
      <c r="F365" s="7" t="s">
        <v>11424</v>
      </c>
      <c r="G365" s="95"/>
      <c r="H365" s="597">
        <v>900000</v>
      </c>
      <c r="I365" s="643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2" t="s">
        <v>11478</v>
      </c>
      <c r="D366" s="610" t="s">
        <v>11493</v>
      </c>
      <c r="E366" s="12"/>
      <c r="F366" s="7" t="s">
        <v>11425</v>
      </c>
      <c r="G366" s="12"/>
      <c r="H366" s="597">
        <v>5000000</v>
      </c>
      <c r="I366" s="574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2" t="s">
        <v>11479</v>
      </c>
      <c r="D367" s="622" t="s">
        <v>6084</v>
      </c>
      <c r="E367" s="12"/>
      <c r="F367" s="7" t="s">
        <v>11407</v>
      </c>
      <c r="G367" s="12"/>
      <c r="H367" s="597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2" t="s">
        <v>11480</v>
      </c>
      <c r="D368" s="622" t="s">
        <v>4490</v>
      </c>
      <c r="E368" s="12"/>
      <c r="F368" s="7" t="s">
        <v>11408</v>
      </c>
      <c r="G368" s="12"/>
      <c r="H368" s="597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45" x14ac:dyDescent="0.25">
      <c r="A369" s="128"/>
      <c r="B369" s="7">
        <v>19</v>
      </c>
      <c r="C369" s="502" t="s">
        <v>11481</v>
      </c>
      <c r="D369" s="622" t="s">
        <v>6082</v>
      </c>
      <c r="E369" s="12"/>
      <c r="F369" s="7" t="s">
        <v>11409</v>
      </c>
      <c r="G369" s="12"/>
      <c r="H369" s="597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2" t="s">
        <v>11482</v>
      </c>
      <c r="D370" s="622" t="s">
        <v>4490</v>
      </c>
      <c r="E370" s="12"/>
      <c r="F370" s="7" t="s">
        <v>11410</v>
      </c>
      <c r="G370" s="12"/>
      <c r="H370" s="597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2" t="s">
        <v>11483</v>
      </c>
      <c r="D371" s="622" t="s">
        <v>1244</v>
      </c>
      <c r="E371" s="7"/>
      <c r="F371" s="7" t="s">
        <v>11411</v>
      </c>
      <c r="G371" s="7"/>
      <c r="H371" s="597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2" t="s">
        <v>11484</v>
      </c>
      <c r="D372" s="622" t="s">
        <v>1251</v>
      </c>
      <c r="E372" s="7"/>
      <c r="F372" s="7" t="s">
        <v>11426</v>
      </c>
      <c r="G372" s="7"/>
      <c r="H372" s="597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2" t="s">
        <v>11485</v>
      </c>
      <c r="D373" s="622" t="s">
        <v>6084</v>
      </c>
      <c r="E373" s="7"/>
      <c r="F373" s="7" t="s">
        <v>11427</v>
      </c>
      <c r="G373" s="7"/>
      <c r="H373" s="597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2" t="s">
        <v>11486</v>
      </c>
      <c r="D374" s="622" t="s">
        <v>5931</v>
      </c>
      <c r="E374" s="7"/>
      <c r="F374" s="7" t="s">
        <v>11428</v>
      </c>
      <c r="G374" s="7"/>
      <c r="H374" s="597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2" t="s">
        <v>11487</v>
      </c>
      <c r="D375" s="622" t="s">
        <v>5931</v>
      </c>
      <c r="E375" s="7"/>
      <c r="F375" s="7" t="s">
        <v>11429</v>
      </c>
      <c r="G375" s="7"/>
      <c r="H375" s="597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2" t="s">
        <v>11488</v>
      </c>
      <c r="D376" s="622" t="s">
        <v>4490</v>
      </c>
      <c r="E376" s="7"/>
      <c r="F376" s="7" t="s">
        <v>11430</v>
      </c>
      <c r="G376" s="7"/>
      <c r="H376" s="597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2" t="s">
        <v>11489</v>
      </c>
      <c r="D377" s="622" t="s">
        <v>1385</v>
      </c>
      <c r="E377" s="7"/>
      <c r="F377" s="7" t="s">
        <v>11431</v>
      </c>
      <c r="G377" s="7"/>
      <c r="H377" s="597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2" t="s">
        <v>11490</v>
      </c>
      <c r="D378" s="622" t="s">
        <v>5931</v>
      </c>
      <c r="E378" s="7"/>
      <c r="F378" s="7" t="s">
        <v>11432</v>
      </c>
      <c r="G378" s="7"/>
      <c r="H378" s="597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2" t="s">
        <v>11491</v>
      </c>
      <c r="D379" s="622" t="s">
        <v>5931</v>
      </c>
      <c r="E379" s="7"/>
      <c r="F379" s="7" t="s">
        <v>11433</v>
      </c>
      <c r="G379" s="7"/>
      <c r="H379" s="597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2" t="s">
        <v>11492</v>
      </c>
      <c r="D380" s="622" t="s">
        <v>1433</v>
      </c>
      <c r="E380" s="7"/>
      <c r="F380" s="7" t="s">
        <v>11434</v>
      </c>
      <c r="G380" s="7"/>
      <c r="H380" s="597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7" t="s">
        <v>11495</v>
      </c>
      <c r="D381" s="604"/>
      <c r="E381" s="95"/>
      <c r="F381" s="95" t="s">
        <v>11494</v>
      </c>
      <c r="G381" s="95"/>
      <c r="H381" s="654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2" t="s">
        <v>1483</v>
      </c>
    </row>
    <row r="382" spans="1:13" ht="25.5" x14ac:dyDescent="0.25">
      <c r="A382" s="128"/>
      <c r="B382" s="95">
        <v>19</v>
      </c>
      <c r="C382" s="537" t="s">
        <v>11496</v>
      </c>
      <c r="D382" s="604"/>
      <c r="E382" s="95"/>
      <c r="F382" s="95" t="s">
        <v>11498</v>
      </c>
      <c r="G382" s="95"/>
      <c r="H382" s="654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2" t="s">
        <v>9348</v>
      </c>
    </row>
    <row r="383" spans="1:13" ht="30" x14ac:dyDescent="0.25">
      <c r="A383" s="128"/>
      <c r="B383" s="95">
        <v>19</v>
      </c>
      <c r="C383" s="537" t="s">
        <v>11497</v>
      </c>
      <c r="D383" s="604"/>
      <c r="E383" s="95"/>
      <c r="F383" s="95" t="s">
        <v>11499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2" t="s">
        <v>141</v>
      </c>
    </row>
    <row r="384" spans="1:13" ht="45" x14ac:dyDescent="0.25">
      <c r="A384" s="128"/>
      <c r="B384" s="7">
        <v>20</v>
      </c>
      <c r="C384" s="502" t="s">
        <v>11514</v>
      </c>
      <c r="D384" s="622" t="s">
        <v>6084</v>
      </c>
      <c r="E384" s="7"/>
      <c r="F384" s="7" t="s">
        <v>11435</v>
      </c>
      <c r="G384" s="7"/>
      <c r="H384" s="597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2" t="s">
        <v>11515</v>
      </c>
      <c r="D385" s="622" t="s">
        <v>6084</v>
      </c>
      <c r="E385" s="7"/>
      <c r="F385" s="7" t="s">
        <v>11436</v>
      </c>
      <c r="G385" s="7"/>
      <c r="H385" s="597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2" t="s">
        <v>11516</v>
      </c>
      <c r="D386" s="610" t="s">
        <v>11559</v>
      </c>
      <c r="E386" s="7"/>
      <c r="F386" s="7" t="s">
        <v>11437</v>
      </c>
      <c r="G386" s="7"/>
      <c r="H386" s="597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2" t="s">
        <v>11517</v>
      </c>
      <c r="D387" s="610" t="s">
        <v>9287</v>
      </c>
      <c r="E387" s="7"/>
      <c r="F387" s="7" t="s">
        <v>11438</v>
      </c>
      <c r="G387" s="7"/>
      <c r="H387" s="597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45" x14ac:dyDescent="0.25">
      <c r="A388" s="128"/>
      <c r="B388" s="7">
        <v>20</v>
      </c>
      <c r="C388" s="502" t="s">
        <v>11518</v>
      </c>
      <c r="D388" s="622" t="s">
        <v>6082</v>
      </c>
      <c r="E388" s="7"/>
      <c r="F388" s="7" t="s">
        <v>11439</v>
      </c>
      <c r="G388" s="7"/>
      <c r="H388" s="597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2" t="s">
        <v>11519</v>
      </c>
      <c r="D389" s="622" t="s">
        <v>6082</v>
      </c>
      <c r="E389" s="7"/>
      <c r="F389" s="7" t="s">
        <v>11440</v>
      </c>
      <c r="G389" s="7"/>
      <c r="H389" s="597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2" t="s">
        <v>11520</v>
      </c>
      <c r="D390" s="610" t="s">
        <v>353</v>
      </c>
      <c r="E390" s="7"/>
      <c r="F390" s="7" t="s">
        <v>11441</v>
      </c>
      <c r="G390" s="7"/>
      <c r="H390" s="597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2" t="s">
        <v>11521</v>
      </c>
      <c r="D391" s="622" t="s">
        <v>6084</v>
      </c>
      <c r="E391" s="7"/>
      <c r="F391" s="7" t="s">
        <v>11442</v>
      </c>
      <c r="G391" s="7"/>
      <c r="H391" s="597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2" t="s">
        <v>11522</v>
      </c>
      <c r="D392" s="622" t="s">
        <v>1244</v>
      </c>
      <c r="E392" s="7"/>
      <c r="F392" s="7" t="s">
        <v>11443</v>
      </c>
      <c r="G392" s="7"/>
      <c r="H392" s="597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2" t="s">
        <v>11523</v>
      </c>
      <c r="D393" s="622" t="s">
        <v>5931</v>
      </c>
      <c r="E393" s="7"/>
      <c r="F393" s="7" t="s">
        <v>11444</v>
      </c>
      <c r="G393" s="7"/>
      <c r="H393" s="597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2" t="s">
        <v>11524</v>
      </c>
      <c r="D394" s="622" t="s">
        <v>6084</v>
      </c>
      <c r="E394" s="7"/>
      <c r="F394" s="7" t="s">
        <v>11445</v>
      </c>
      <c r="G394" s="7"/>
      <c r="H394" s="597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2" t="s">
        <v>11525</v>
      </c>
      <c r="D395" s="610" t="s">
        <v>2642</v>
      </c>
      <c r="E395" s="7"/>
      <c r="F395" s="7" t="s">
        <v>11446</v>
      </c>
      <c r="G395" s="7"/>
      <c r="H395" s="597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2" t="s">
        <v>11526</v>
      </c>
      <c r="D396" s="610" t="s">
        <v>1433</v>
      </c>
      <c r="E396" s="7"/>
      <c r="F396" s="7" t="s">
        <v>11447</v>
      </c>
      <c r="G396" s="7"/>
      <c r="H396" s="597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2" t="s">
        <v>11527</v>
      </c>
      <c r="D397" s="622" t="s">
        <v>6082</v>
      </c>
      <c r="E397" s="7"/>
      <c r="F397" s="7" t="s">
        <v>11448</v>
      </c>
      <c r="G397" s="7"/>
      <c r="H397" s="597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2" t="s">
        <v>11528</v>
      </c>
      <c r="D398" s="622" t="s">
        <v>1433</v>
      </c>
      <c r="E398" s="7"/>
      <c r="F398" s="7" t="s">
        <v>11449</v>
      </c>
      <c r="G398" s="7"/>
      <c r="H398" s="597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2" t="s">
        <v>11529</v>
      </c>
      <c r="D399" s="622" t="s">
        <v>1433</v>
      </c>
      <c r="E399" s="7"/>
      <c r="F399" s="7" t="s">
        <v>11450</v>
      </c>
      <c r="G399" s="7"/>
      <c r="H399" s="597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2" t="s">
        <v>11530</v>
      </c>
      <c r="D400" s="610" t="s">
        <v>11312</v>
      </c>
      <c r="E400" s="7"/>
      <c r="F400" s="7" t="s">
        <v>11451</v>
      </c>
      <c r="G400" s="7"/>
      <c r="H400" s="597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2" t="s">
        <v>11531</v>
      </c>
      <c r="D401" s="610" t="s">
        <v>9287</v>
      </c>
      <c r="E401" s="7"/>
      <c r="F401" s="7" t="s">
        <v>11452</v>
      </c>
      <c r="G401" s="7"/>
      <c r="H401" s="597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2" t="s">
        <v>11532</v>
      </c>
      <c r="D402" s="610" t="s">
        <v>9287</v>
      </c>
      <c r="E402" s="7"/>
      <c r="F402" s="7" t="s">
        <v>11453</v>
      </c>
      <c r="G402" s="7"/>
      <c r="H402" s="597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2" t="s">
        <v>11533</v>
      </c>
      <c r="D403" s="622" t="s">
        <v>7000</v>
      </c>
      <c r="E403" s="7"/>
      <c r="F403" s="7" t="s">
        <v>11454</v>
      </c>
      <c r="G403" s="7"/>
      <c r="H403" s="597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2" t="s">
        <v>11534</v>
      </c>
      <c r="D404" s="622" t="s">
        <v>1251</v>
      </c>
      <c r="E404" s="7"/>
      <c r="F404" s="7" t="s">
        <v>11455</v>
      </c>
      <c r="G404" s="7"/>
      <c r="H404" s="597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2" t="s">
        <v>11535</v>
      </c>
      <c r="D405" s="622" t="s">
        <v>1251</v>
      </c>
      <c r="E405" s="7"/>
      <c r="F405" s="7" t="s">
        <v>11456</v>
      </c>
      <c r="G405" s="7"/>
      <c r="H405" s="597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2" t="s">
        <v>11536</v>
      </c>
      <c r="D406" s="622" t="s">
        <v>6082</v>
      </c>
      <c r="E406" s="7"/>
      <c r="F406" s="7" t="s">
        <v>11457</v>
      </c>
      <c r="G406" s="7"/>
      <c r="H406" s="597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2" t="s">
        <v>11537</v>
      </c>
      <c r="D407" s="622" t="s">
        <v>5931</v>
      </c>
      <c r="E407" s="7"/>
      <c r="F407" s="7" t="s">
        <v>11458</v>
      </c>
      <c r="G407" s="7"/>
      <c r="H407" s="597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2" t="s">
        <v>11538</v>
      </c>
      <c r="D408" s="610" t="s">
        <v>1227</v>
      </c>
      <c r="E408" s="7"/>
      <c r="F408" s="7" t="s">
        <v>11459</v>
      </c>
      <c r="G408" s="7"/>
      <c r="H408" s="597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2" t="s">
        <v>11539</v>
      </c>
      <c r="D409" s="610" t="s">
        <v>9287</v>
      </c>
      <c r="E409" s="7"/>
      <c r="F409" s="7" t="s">
        <v>11460</v>
      </c>
      <c r="G409" s="7"/>
      <c r="H409" s="597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2" t="s">
        <v>11540</v>
      </c>
      <c r="D410" s="610" t="s">
        <v>9287</v>
      </c>
      <c r="E410" s="7"/>
      <c r="F410" s="7" t="s">
        <v>11461</v>
      </c>
      <c r="G410" s="7"/>
      <c r="H410" s="597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2" t="s">
        <v>11541</v>
      </c>
      <c r="D411" s="622" t="s">
        <v>6082</v>
      </c>
      <c r="E411" s="7"/>
      <c r="F411" s="7" t="s">
        <v>11462</v>
      </c>
      <c r="G411" s="7"/>
      <c r="H411" s="597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2" t="s">
        <v>11542</v>
      </c>
      <c r="D412" s="610" t="s">
        <v>9287</v>
      </c>
      <c r="E412" s="7"/>
      <c r="F412" s="7" t="s">
        <v>11463</v>
      </c>
      <c r="G412" s="7"/>
      <c r="H412" s="597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2" t="s">
        <v>11543</v>
      </c>
      <c r="D413" s="622" t="s">
        <v>1244</v>
      </c>
      <c r="E413" s="7"/>
      <c r="F413" s="7" t="s">
        <v>11464</v>
      </c>
      <c r="G413" s="7"/>
      <c r="H413" s="597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2" t="s">
        <v>11544</v>
      </c>
      <c r="D414" s="610" t="s">
        <v>9287</v>
      </c>
      <c r="E414" s="7"/>
      <c r="F414" s="7" t="s">
        <v>11465</v>
      </c>
      <c r="G414" s="7"/>
      <c r="H414" s="597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2" t="s">
        <v>11545</v>
      </c>
      <c r="D415" s="610" t="s">
        <v>9287</v>
      </c>
      <c r="E415" s="7"/>
      <c r="F415" s="7" t="s">
        <v>11466</v>
      </c>
      <c r="G415" s="7"/>
      <c r="H415" s="597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2" t="s">
        <v>11546</v>
      </c>
      <c r="D416" s="610" t="s">
        <v>9287</v>
      </c>
      <c r="E416" s="7"/>
      <c r="F416" s="7" t="s">
        <v>11467</v>
      </c>
      <c r="G416" s="7"/>
      <c r="H416" s="597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2" t="s">
        <v>11547</v>
      </c>
      <c r="D417" s="610" t="s">
        <v>9287</v>
      </c>
      <c r="E417" s="7"/>
      <c r="F417" s="7" t="s">
        <v>11468</v>
      </c>
      <c r="G417" s="7"/>
      <c r="H417" s="597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2" t="s">
        <v>11548</v>
      </c>
      <c r="D418" s="610" t="s">
        <v>1227</v>
      </c>
      <c r="E418" s="7"/>
      <c r="F418" s="7" t="s">
        <v>11469</v>
      </c>
      <c r="G418" s="7"/>
      <c r="H418" s="597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2" t="s">
        <v>11549</v>
      </c>
      <c r="D419" s="610" t="s">
        <v>9287</v>
      </c>
      <c r="E419" s="7"/>
      <c r="F419" s="7" t="s">
        <v>11470</v>
      </c>
      <c r="G419" s="7"/>
      <c r="H419" s="597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2" t="s">
        <v>11550</v>
      </c>
      <c r="D420" s="610" t="s">
        <v>9287</v>
      </c>
      <c r="E420" s="7"/>
      <c r="F420" s="7" t="s">
        <v>11471</v>
      </c>
      <c r="G420" s="7"/>
      <c r="H420" s="597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2" t="s">
        <v>11551</v>
      </c>
      <c r="D421" s="610" t="s">
        <v>1227</v>
      </c>
      <c r="E421" s="7"/>
      <c r="F421" s="7" t="s">
        <v>11472</v>
      </c>
      <c r="G421" s="7"/>
      <c r="H421" s="597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2" t="s">
        <v>11552</v>
      </c>
      <c r="D422" s="610" t="s">
        <v>1227</v>
      </c>
      <c r="E422" s="7"/>
      <c r="F422" s="7" t="s">
        <v>11473</v>
      </c>
      <c r="G422" s="7"/>
      <c r="H422" s="597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2" t="s">
        <v>11553</v>
      </c>
      <c r="D423" s="610" t="s">
        <v>9287</v>
      </c>
      <c r="E423" s="7"/>
      <c r="F423" s="7" t="s">
        <v>11474</v>
      </c>
      <c r="G423" s="7"/>
      <c r="H423" s="597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2" t="s">
        <v>11554</v>
      </c>
      <c r="D424" s="610" t="s">
        <v>1219</v>
      </c>
      <c r="E424" s="7"/>
      <c r="F424" s="7" t="s">
        <v>11475</v>
      </c>
      <c r="G424" s="7"/>
      <c r="H424" s="597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2" t="s">
        <v>11555</v>
      </c>
      <c r="D425" s="610" t="s">
        <v>9385</v>
      </c>
      <c r="E425" s="7"/>
      <c r="F425" s="7" t="s">
        <v>11476</v>
      </c>
      <c r="G425" s="7"/>
      <c r="H425" s="597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2" t="s">
        <v>11556</v>
      </c>
      <c r="D426" s="610" t="s">
        <v>353</v>
      </c>
      <c r="E426" s="7"/>
      <c r="F426" s="7" t="s">
        <v>11500</v>
      </c>
      <c r="G426" s="7"/>
      <c r="H426" s="597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2" t="s">
        <v>11557</v>
      </c>
      <c r="D427" s="610" t="s">
        <v>1227</v>
      </c>
      <c r="E427" s="7"/>
      <c r="F427" s="7" t="s">
        <v>11501</v>
      </c>
      <c r="G427" s="7"/>
      <c r="H427" s="597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2" t="s">
        <v>11558</v>
      </c>
      <c r="D428" s="610" t="s">
        <v>1227</v>
      </c>
      <c r="E428" s="7"/>
      <c r="F428" s="7" t="s">
        <v>11502</v>
      </c>
      <c r="G428" s="7"/>
      <c r="H428" s="597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2" t="s">
        <v>11576</v>
      </c>
      <c r="D429" s="622" t="s">
        <v>5931</v>
      </c>
      <c r="E429" s="7"/>
      <c r="F429" s="7" t="s">
        <v>11503</v>
      </c>
      <c r="G429" s="7"/>
      <c r="H429" s="597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2" t="s">
        <v>11577</v>
      </c>
      <c r="D430" s="622" t="s">
        <v>7000</v>
      </c>
      <c r="E430" s="7"/>
      <c r="F430" s="7" t="s">
        <v>11504</v>
      </c>
      <c r="G430" s="7"/>
      <c r="H430" s="597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2" t="s">
        <v>11578</v>
      </c>
      <c r="D431" s="622" t="s">
        <v>1244</v>
      </c>
      <c r="E431" s="7"/>
      <c r="F431" s="7" t="s">
        <v>11505</v>
      </c>
      <c r="G431" s="7"/>
      <c r="H431" s="597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2" t="s">
        <v>11579</v>
      </c>
      <c r="D432" s="622" t="s">
        <v>1594</v>
      </c>
      <c r="E432" s="7"/>
      <c r="F432" s="7" t="s">
        <v>11506</v>
      </c>
      <c r="G432" s="7"/>
      <c r="H432" s="597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2" t="s">
        <v>11580</v>
      </c>
      <c r="D433" s="622" t="s">
        <v>5931</v>
      </c>
      <c r="E433" s="7"/>
      <c r="F433" s="7" t="s">
        <v>11507</v>
      </c>
      <c r="G433" s="7"/>
      <c r="H433" s="597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2" t="s">
        <v>11581</v>
      </c>
      <c r="D434" s="622" t="s">
        <v>5931</v>
      </c>
      <c r="E434" s="7"/>
      <c r="F434" s="7" t="s">
        <v>11508</v>
      </c>
      <c r="G434" s="7"/>
      <c r="H434" s="597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2" t="s">
        <v>11582</v>
      </c>
      <c r="D435" s="622" t="s">
        <v>7000</v>
      </c>
      <c r="E435" s="7"/>
      <c r="F435" s="7" t="s">
        <v>11509</v>
      </c>
      <c r="G435" s="7"/>
      <c r="H435" s="597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2" t="s">
        <v>11583</v>
      </c>
      <c r="D436" s="610" t="s">
        <v>9385</v>
      </c>
      <c r="E436" s="7"/>
      <c r="F436" s="7" t="s">
        <v>11510</v>
      </c>
      <c r="G436" s="7"/>
      <c r="H436" s="597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2" t="s">
        <v>11584</v>
      </c>
      <c r="D437" s="622" t="s">
        <v>1251</v>
      </c>
      <c r="E437" s="7"/>
      <c r="F437" s="7" t="s">
        <v>11511</v>
      </c>
      <c r="G437" s="7"/>
      <c r="H437" s="597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2" t="s">
        <v>11585</v>
      </c>
      <c r="D438" s="610" t="s">
        <v>353</v>
      </c>
      <c r="E438" s="7"/>
      <c r="F438" s="7" t="s">
        <v>11512</v>
      </c>
      <c r="G438" s="7"/>
      <c r="H438" s="597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2" t="s">
        <v>11586</v>
      </c>
      <c r="D439" s="622" t="s">
        <v>6084</v>
      </c>
      <c r="E439" s="7"/>
      <c r="F439" s="7" t="s">
        <v>11513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7" t="s">
        <v>11561</v>
      </c>
      <c r="D440" s="604"/>
      <c r="E440" s="7"/>
      <c r="F440" s="95" t="s">
        <v>11560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2" t="s">
        <v>5615</v>
      </c>
    </row>
    <row r="441" spans="1:13" ht="30" x14ac:dyDescent="0.25">
      <c r="A441" s="128"/>
      <c r="B441" s="95">
        <v>23</v>
      </c>
      <c r="C441" s="537" t="s">
        <v>11562</v>
      </c>
      <c r="D441" s="604"/>
      <c r="E441" s="95"/>
      <c r="F441" s="95" t="s">
        <v>11563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2" t="s">
        <v>3347</v>
      </c>
    </row>
    <row r="442" spans="1:13" ht="25.5" x14ac:dyDescent="0.25">
      <c r="A442" s="128"/>
      <c r="B442" s="95">
        <v>23</v>
      </c>
      <c r="C442" s="537" t="s">
        <v>11565</v>
      </c>
      <c r="D442" s="604"/>
      <c r="E442" s="7"/>
      <c r="F442" s="95" t="s">
        <v>11564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2" t="s">
        <v>1483</v>
      </c>
    </row>
    <row r="443" spans="1:13" ht="30" x14ac:dyDescent="0.25">
      <c r="A443" s="128"/>
      <c r="B443" s="95">
        <v>23</v>
      </c>
      <c r="C443" s="537" t="s">
        <v>11566</v>
      </c>
      <c r="D443" s="604"/>
      <c r="E443" s="7"/>
      <c r="F443" s="95" t="s">
        <v>11567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2" t="s">
        <v>141</v>
      </c>
    </row>
    <row r="444" spans="1:13" ht="30" x14ac:dyDescent="0.25">
      <c r="A444" s="128"/>
      <c r="B444" s="95">
        <v>23</v>
      </c>
      <c r="C444" s="537" t="s">
        <v>11568</v>
      </c>
      <c r="D444" s="604"/>
      <c r="E444" s="7"/>
      <c r="F444" s="95" t="s">
        <v>11569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2" t="s">
        <v>141</v>
      </c>
    </row>
    <row r="445" spans="1:13" ht="25.5" x14ac:dyDescent="0.25">
      <c r="A445" s="128"/>
      <c r="B445" s="95">
        <v>23</v>
      </c>
      <c r="C445" s="537" t="s">
        <v>11570</v>
      </c>
      <c r="D445" s="610"/>
      <c r="E445" s="7"/>
      <c r="F445" s="95" t="s">
        <v>11571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2" t="s">
        <v>148</v>
      </c>
    </row>
    <row r="446" spans="1:13" ht="30" x14ac:dyDescent="0.25">
      <c r="A446" s="128"/>
      <c r="B446" s="95">
        <v>23</v>
      </c>
      <c r="C446" s="537" t="s">
        <v>11572</v>
      </c>
      <c r="D446" s="610"/>
      <c r="E446" s="7"/>
      <c r="F446" s="95" t="s">
        <v>11574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2" t="s">
        <v>141</v>
      </c>
    </row>
    <row r="447" spans="1:13" ht="30" x14ac:dyDescent="0.25">
      <c r="A447" s="128"/>
      <c r="B447" s="95">
        <v>23</v>
      </c>
      <c r="C447" s="537" t="s">
        <v>11573</v>
      </c>
      <c r="D447" s="610"/>
      <c r="E447" s="7"/>
      <c r="F447" s="95" t="s">
        <v>11575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2" t="s">
        <v>141</v>
      </c>
    </row>
    <row r="448" spans="1:13" ht="45" x14ac:dyDescent="0.25">
      <c r="A448" s="128"/>
      <c r="B448" s="95">
        <v>23</v>
      </c>
      <c r="C448" s="537" t="s">
        <v>11587</v>
      </c>
      <c r="D448" s="604"/>
      <c r="E448" s="7"/>
      <c r="F448" s="95" t="s">
        <v>11588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2" t="s">
        <v>1483</v>
      </c>
    </row>
    <row r="449" spans="1:13" ht="45" x14ac:dyDescent="0.25">
      <c r="A449" s="128"/>
      <c r="B449" s="95">
        <v>24</v>
      </c>
      <c r="C449" s="537" t="s">
        <v>11589</v>
      </c>
      <c r="D449" s="604"/>
      <c r="E449" s="95"/>
      <c r="F449" s="95" t="s">
        <v>11590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2" t="s">
        <v>1552</v>
      </c>
    </row>
    <row r="450" spans="1:13" ht="25.5" x14ac:dyDescent="0.25">
      <c r="A450" s="128"/>
      <c r="B450" s="95">
        <v>24</v>
      </c>
      <c r="C450" s="537" t="s">
        <v>11592</v>
      </c>
      <c r="D450" s="610"/>
      <c r="E450" s="7"/>
      <c r="F450" s="95" t="s">
        <v>11591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2" t="s">
        <v>290</v>
      </c>
    </row>
    <row r="451" spans="1:13" ht="60" x14ac:dyDescent="0.25">
      <c r="A451" s="128"/>
      <c r="B451" s="95">
        <v>24</v>
      </c>
      <c r="C451" s="537" t="s">
        <v>11594</v>
      </c>
      <c r="D451" s="610"/>
      <c r="E451" s="7"/>
      <c r="F451" s="95" t="s">
        <v>11593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2" t="s">
        <v>141</v>
      </c>
    </row>
    <row r="452" spans="1:13" ht="30" x14ac:dyDescent="0.25">
      <c r="A452" s="128"/>
      <c r="B452" s="95">
        <v>24</v>
      </c>
      <c r="C452" s="537" t="s">
        <v>11595</v>
      </c>
      <c r="D452" s="610"/>
      <c r="E452" s="7"/>
      <c r="F452" s="95" t="s">
        <v>11596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2" t="s">
        <v>1483</v>
      </c>
    </row>
    <row r="453" spans="1:13" ht="45" x14ac:dyDescent="0.25">
      <c r="A453" s="128"/>
      <c r="B453" s="7">
        <v>24</v>
      </c>
      <c r="C453" s="502" t="s">
        <v>11597</v>
      </c>
      <c r="D453" s="622" t="s">
        <v>1385</v>
      </c>
      <c r="E453" s="7"/>
      <c r="F453" s="7" t="s">
        <v>11614</v>
      </c>
      <c r="G453" s="7"/>
      <c r="H453" s="597">
        <v>800000</v>
      </c>
      <c r="I453" s="124"/>
      <c r="J453" s="24">
        <f t="shared" si="19"/>
        <v>372120600</v>
      </c>
      <c r="K453" s="130"/>
    </row>
    <row r="454" spans="1:13" ht="45" x14ac:dyDescent="0.25">
      <c r="A454" s="128"/>
      <c r="B454" s="7">
        <v>24</v>
      </c>
      <c r="C454" s="502" t="s">
        <v>11598</v>
      </c>
      <c r="D454" s="622" t="s">
        <v>1385</v>
      </c>
      <c r="E454" s="7"/>
      <c r="F454" s="7" t="s">
        <v>11615</v>
      </c>
      <c r="G454" s="7"/>
      <c r="H454" s="597">
        <v>850000</v>
      </c>
      <c r="I454" s="124"/>
      <c r="J454" s="24">
        <f t="shared" si="19"/>
        <v>372970600</v>
      </c>
      <c r="K454" s="130"/>
    </row>
    <row r="455" spans="1:13" ht="45" x14ac:dyDescent="0.25">
      <c r="A455" s="128"/>
      <c r="B455" s="7">
        <v>24</v>
      </c>
      <c r="C455" s="502" t="s">
        <v>11599</v>
      </c>
      <c r="D455" s="622" t="s">
        <v>6084</v>
      </c>
      <c r="E455" s="7"/>
      <c r="F455" s="7" t="s">
        <v>11616</v>
      </c>
      <c r="G455" s="7"/>
      <c r="H455" s="597">
        <v>950000</v>
      </c>
      <c r="I455" s="124"/>
      <c r="J455" s="24">
        <f t="shared" si="19"/>
        <v>373920600</v>
      </c>
      <c r="K455" s="130"/>
    </row>
    <row r="456" spans="1:13" ht="45" x14ac:dyDescent="0.25">
      <c r="A456" s="128"/>
      <c r="B456" s="7">
        <v>24</v>
      </c>
      <c r="C456" s="502" t="s">
        <v>11600</v>
      </c>
      <c r="D456" s="610" t="s">
        <v>9287</v>
      </c>
      <c r="E456" s="7"/>
      <c r="F456" s="7" t="s">
        <v>11617</v>
      </c>
      <c r="G456" s="7"/>
      <c r="H456" s="597">
        <v>700000</v>
      </c>
      <c r="I456" s="124"/>
      <c r="J456" s="24">
        <f t="shared" si="19"/>
        <v>374620600</v>
      </c>
      <c r="K456" s="130"/>
    </row>
    <row r="457" spans="1:13" ht="45" x14ac:dyDescent="0.25">
      <c r="A457" s="128"/>
      <c r="B457" s="7">
        <v>24</v>
      </c>
      <c r="C457" s="502" t="s">
        <v>11601</v>
      </c>
      <c r="D457" s="622" t="s">
        <v>5931</v>
      </c>
      <c r="E457" s="7"/>
      <c r="F457" s="7" t="s">
        <v>11618</v>
      </c>
      <c r="G457" s="7"/>
      <c r="H457" s="597">
        <v>800000</v>
      </c>
      <c r="I457" s="124"/>
      <c r="J457" s="24">
        <f t="shared" si="19"/>
        <v>375420600</v>
      </c>
      <c r="K457" s="130"/>
    </row>
    <row r="458" spans="1:13" ht="45" x14ac:dyDescent="0.25">
      <c r="A458" s="128"/>
      <c r="B458" s="7">
        <v>24</v>
      </c>
      <c r="C458" s="502" t="s">
        <v>11602</v>
      </c>
      <c r="D458" s="622" t="s">
        <v>6084</v>
      </c>
      <c r="E458" s="7"/>
      <c r="F458" s="7" t="s">
        <v>11619</v>
      </c>
      <c r="G458" s="7"/>
      <c r="H458" s="597">
        <v>1020000</v>
      </c>
      <c r="I458" s="124"/>
      <c r="J458" s="24">
        <f t="shared" si="19"/>
        <v>376440600</v>
      </c>
      <c r="K458" s="130"/>
    </row>
    <row r="459" spans="1:13" ht="45" x14ac:dyDescent="0.25">
      <c r="A459" s="128"/>
      <c r="B459" s="7">
        <v>24</v>
      </c>
      <c r="C459" s="502" t="s">
        <v>11603</v>
      </c>
      <c r="D459" s="622" t="s">
        <v>5931</v>
      </c>
      <c r="E459" s="7"/>
      <c r="F459" s="7" t="s">
        <v>11620</v>
      </c>
      <c r="G459" s="7"/>
      <c r="H459" s="597">
        <v>620000</v>
      </c>
      <c r="I459" s="124"/>
      <c r="J459" s="24">
        <f t="shared" si="19"/>
        <v>377060600</v>
      </c>
      <c r="K459" s="130"/>
    </row>
    <row r="460" spans="1:13" ht="60" x14ac:dyDescent="0.25">
      <c r="A460" s="128"/>
      <c r="B460" s="7">
        <v>24</v>
      </c>
      <c r="C460" s="502" t="s">
        <v>11604</v>
      </c>
      <c r="D460" s="610" t="s">
        <v>1227</v>
      </c>
      <c r="E460" s="7"/>
      <c r="F460" s="7" t="s">
        <v>11621</v>
      </c>
      <c r="G460" s="7"/>
      <c r="H460" s="597">
        <v>800000</v>
      </c>
      <c r="I460" s="124"/>
      <c r="J460" s="24">
        <f t="shared" ref="J460:J520" si="21">J459+H460-I460</f>
        <v>377860600</v>
      </c>
      <c r="K460" s="130"/>
    </row>
    <row r="461" spans="1:13" ht="45" x14ac:dyDescent="0.25">
      <c r="A461" s="128"/>
      <c r="B461" s="7">
        <v>24</v>
      </c>
      <c r="C461" s="502" t="s">
        <v>11605</v>
      </c>
      <c r="D461" s="622" t="s">
        <v>1251</v>
      </c>
      <c r="E461" s="7"/>
      <c r="F461" s="7" t="s">
        <v>11622</v>
      </c>
      <c r="G461" s="7"/>
      <c r="H461" s="597">
        <v>800000</v>
      </c>
      <c r="I461" s="124"/>
      <c r="J461" s="24">
        <f t="shared" si="21"/>
        <v>378660600</v>
      </c>
      <c r="K461" s="130"/>
    </row>
    <row r="462" spans="1:13" ht="45" x14ac:dyDescent="0.25">
      <c r="A462" s="128"/>
      <c r="B462" s="7">
        <v>24</v>
      </c>
      <c r="C462" s="502" t="s">
        <v>11606</v>
      </c>
      <c r="D462" s="622" t="s">
        <v>1251</v>
      </c>
      <c r="E462" s="7"/>
      <c r="F462" s="7" t="s">
        <v>11623</v>
      </c>
      <c r="G462" s="7"/>
      <c r="H462" s="597">
        <v>2000000</v>
      </c>
      <c r="I462" s="124"/>
      <c r="J462" s="24">
        <f t="shared" si="21"/>
        <v>380660600</v>
      </c>
      <c r="K462" s="130"/>
    </row>
    <row r="463" spans="1:13" ht="45" x14ac:dyDescent="0.25">
      <c r="A463" s="128"/>
      <c r="B463" s="7">
        <v>24</v>
      </c>
      <c r="C463" s="502" t="s">
        <v>11607</v>
      </c>
      <c r="D463" s="622" t="s">
        <v>1244</v>
      </c>
      <c r="E463" s="7"/>
      <c r="F463" s="7" t="s">
        <v>11624</v>
      </c>
      <c r="G463" s="7"/>
      <c r="H463" s="597">
        <v>710000</v>
      </c>
      <c r="I463" s="124"/>
      <c r="J463" s="24">
        <f t="shared" si="21"/>
        <v>381370600</v>
      </c>
      <c r="K463" s="130"/>
    </row>
    <row r="464" spans="1:13" ht="45" x14ac:dyDescent="0.25">
      <c r="A464" s="128"/>
      <c r="B464" s="7">
        <v>24</v>
      </c>
      <c r="C464" s="502" t="s">
        <v>11608</v>
      </c>
      <c r="D464" s="610" t="s">
        <v>9287</v>
      </c>
      <c r="E464" s="7"/>
      <c r="F464" s="7" t="s">
        <v>11625</v>
      </c>
      <c r="G464" s="7"/>
      <c r="H464" s="597">
        <v>800000</v>
      </c>
      <c r="I464" s="124"/>
      <c r="J464" s="24">
        <f t="shared" si="21"/>
        <v>382170600</v>
      </c>
      <c r="K464" s="130"/>
    </row>
    <row r="465" spans="1:13" ht="45" x14ac:dyDescent="0.25">
      <c r="A465" s="128"/>
      <c r="B465" s="7">
        <v>24</v>
      </c>
      <c r="C465" s="502" t="s">
        <v>11609</v>
      </c>
      <c r="D465" s="622" t="s">
        <v>5931</v>
      </c>
      <c r="E465" s="7"/>
      <c r="F465" s="7" t="s">
        <v>11626</v>
      </c>
      <c r="G465" s="7"/>
      <c r="H465" s="597">
        <v>800000</v>
      </c>
      <c r="I465" s="124"/>
      <c r="J465" s="24">
        <f t="shared" si="21"/>
        <v>382970600</v>
      </c>
      <c r="K465" s="130"/>
    </row>
    <row r="466" spans="1:13" ht="45" x14ac:dyDescent="0.25">
      <c r="A466" s="128"/>
      <c r="B466" s="7">
        <v>24</v>
      </c>
      <c r="C466" s="502" t="s">
        <v>11610</v>
      </c>
      <c r="D466" s="622" t="s">
        <v>4490</v>
      </c>
      <c r="E466" s="7"/>
      <c r="F466" s="7" t="s">
        <v>11627</v>
      </c>
      <c r="G466" s="7"/>
      <c r="H466" s="597">
        <v>900000</v>
      </c>
      <c r="I466" s="124"/>
      <c r="J466" s="24">
        <f t="shared" si="21"/>
        <v>383870600</v>
      </c>
      <c r="K466" s="130"/>
    </row>
    <row r="467" spans="1:13" ht="45" x14ac:dyDescent="0.25">
      <c r="A467" s="128"/>
      <c r="B467" s="7">
        <v>24</v>
      </c>
      <c r="C467" s="502" t="s">
        <v>11611</v>
      </c>
      <c r="D467" s="610" t="s">
        <v>622</v>
      </c>
      <c r="E467" s="7"/>
      <c r="F467" s="7" t="s">
        <v>11628</v>
      </c>
      <c r="G467" s="7"/>
      <c r="H467" s="597">
        <v>1000000</v>
      </c>
      <c r="I467" s="124"/>
      <c r="J467" s="24">
        <f t="shared" si="21"/>
        <v>384870600</v>
      </c>
      <c r="K467" s="130"/>
    </row>
    <row r="468" spans="1:13" ht="60" x14ac:dyDescent="0.25">
      <c r="A468" s="128"/>
      <c r="B468" s="7">
        <v>24</v>
      </c>
      <c r="C468" s="502" t="s">
        <v>11612</v>
      </c>
      <c r="D468" s="610" t="s">
        <v>9385</v>
      </c>
      <c r="E468" s="7"/>
      <c r="F468" s="7" t="s">
        <v>11629</v>
      </c>
      <c r="G468" s="7"/>
      <c r="H468" s="597">
        <v>8500000</v>
      </c>
      <c r="I468" s="124"/>
      <c r="J468" s="24">
        <f t="shared" si="21"/>
        <v>393370600</v>
      </c>
      <c r="K468" s="130"/>
    </row>
    <row r="469" spans="1:13" ht="45" x14ac:dyDescent="0.25">
      <c r="A469" s="128"/>
      <c r="B469" s="7">
        <v>24</v>
      </c>
      <c r="C469" s="502" t="s">
        <v>11613</v>
      </c>
      <c r="D469" s="610" t="s">
        <v>622</v>
      </c>
      <c r="E469" s="7"/>
      <c r="F469" s="7" t="s">
        <v>11630</v>
      </c>
      <c r="G469" s="7"/>
      <c r="H469" s="597">
        <v>700000</v>
      </c>
      <c r="I469" s="124"/>
      <c r="J469" s="24">
        <f t="shared" si="21"/>
        <v>394070600</v>
      </c>
      <c r="K469" s="130"/>
    </row>
    <row r="470" spans="1:13" ht="25.5" x14ac:dyDescent="0.25">
      <c r="A470" s="128"/>
      <c r="B470" s="95">
        <v>25</v>
      </c>
      <c r="C470" s="537" t="s">
        <v>11640</v>
      </c>
      <c r="D470" s="604"/>
      <c r="E470" s="95"/>
      <c r="F470" s="95" t="s">
        <v>11639</v>
      </c>
      <c r="G470" s="95"/>
      <c r="H470" s="124"/>
      <c r="I470" s="124">
        <v>750000</v>
      </c>
      <c r="J470" s="24">
        <f t="shared" si="21"/>
        <v>393320600</v>
      </c>
      <c r="K470" s="130" t="s">
        <v>5870</v>
      </c>
      <c r="L470" s="254">
        <f t="shared" ref="L470:L476" si="22">-I470</f>
        <v>-750000</v>
      </c>
      <c r="M470" s="552" t="s">
        <v>1483</v>
      </c>
    </row>
    <row r="471" spans="1:13" ht="25.5" x14ac:dyDescent="0.25">
      <c r="A471" s="128"/>
      <c r="B471" s="95">
        <v>25</v>
      </c>
      <c r="C471" s="537" t="s">
        <v>11642</v>
      </c>
      <c r="D471" s="604"/>
      <c r="E471" s="95"/>
      <c r="F471" s="95" t="s">
        <v>11641</v>
      </c>
      <c r="G471" s="95"/>
      <c r="H471" s="124"/>
      <c r="I471" s="124">
        <v>350000</v>
      </c>
      <c r="J471" s="24">
        <f t="shared" si="21"/>
        <v>392970600</v>
      </c>
      <c r="K471" s="130" t="s">
        <v>5331</v>
      </c>
      <c r="L471" s="254">
        <f t="shared" si="22"/>
        <v>-350000</v>
      </c>
      <c r="M471" s="552" t="s">
        <v>144</v>
      </c>
    </row>
    <row r="472" spans="1:13" ht="25.5" x14ac:dyDescent="0.25">
      <c r="A472" s="128"/>
      <c r="B472" s="95">
        <v>25</v>
      </c>
      <c r="C472" s="537" t="s">
        <v>11643</v>
      </c>
      <c r="D472" s="604"/>
      <c r="E472" s="95"/>
      <c r="F472" s="95" t="s">
        <v>11644</v>
      </c>
      <c r="G472" s="95"/>
      <c r="H472" s="124"/>
      <c r="I472" s="124">
        <v>116376000</v>
      </c>
      <c r="J472" s="24">
        <f t="shared" si="21"/>
        <v>276594600</v>
      </c>
      <c r="K472" s="130" t="s">
        <v>5332</v>
      </c>
      <c r="L472" s="254">
        <f t="shared" si="22"/>
        <v>-116376000</v>
      </c>
      <c r="M472" s="552" t="s">
        <v>3347</v>
      </c>
    </row>
    <row r="473" spans="1:13" ht="30" x14ac:dyDescent="0.25">
      <c r="A473" s="128"/>
      <c r="B473" s="95">
        <v>25</v>
      </c>
      <c r="C473" s="537" t="s">
        <v>11645</v>
      </c>
      <c r="D473" s="604"/>
      <c r="E473" s="95"/>
      <c r="F473" s="95" t="s">
        <v>11647</v>
      </c>
      <c r="G473" s="95"/>
      <c r="H473" s="124"/>
      <c r="I473" s="124">
        <v>140000</v>
      </c>
      <c r="J473" s="24">
        <f t="shared" si="21"/>
        <v>276454600</v>
      </c>
      <c r="K473" s="130" t="s">
        <v>5870</v>
      </c>
      <c r="L473" s="254">
        <f t="shared" si="22"/>
        <v>-140000</v>
      </c>
      <c r="M473" s="552" t="s">
        <v>11646</v>
      </c>
    </row>
    <row r="474" spans="1:13" ht="30" x14ac:dyDescent="0.25">
      <c r="A474" s="128"/>
      <c r="B474" s="95">
        <v>25</v>
      </c>
      <c r="C474" s="537" t="s">
        <v>11649</v>
      </c>
      <c r="D474" s="604"/>
      <c r="E474" s="95"/>
      <c r="F474" s="95" t="s">
        <v>11648</v>
      </c>
      <c r="G474" s="95"/>
      <c r="H474" s="124"/>
      <c r="I474" s="124">
        <v>3705000</v>
      </c>
      <c r="J474" s="24">
        <f t="shared" si="21"/>
        <v>272749600</v>
      </c>
      <c r="K474" s="130" t="s">
        <v>5876</v>
      </c>
      <c r="L474" s="254">
        <f t="shared" si="22"/>
        <v>-3705000</v>
      </c>
      <c r="M474" s="552" t="s">
        <v>3980</v>
      </c>
    </row>
    <row r="475" spans="1:13" ht="25.5" x14ac:dyDescent="0.25">
      <c r="A475" s="128"/>
      <c r="B475" s="95">
        <v>25</v>
      </c>
      <c r="C475" s="537" t="s">
        <v>11657</v>
      </c>
      <c r="D475" s="604"/>
      <c r="E475" s="95"/>
      <c r="F475" s="95" t="s">
        <v>11650</v>
      </c>
      <c r="G475" s="95"/>
      <c r="H475" s="124"/>
      <c r="I475" s="124">
        <v>1653000</v>
      </c>
      <c r="J475" s="24">
        <f t="shared" si="21"/>
        <v>271096600</v>
      </c>
      <c r="K475" s="130" t="s">
        <v>5336</v>
      </c>
      <c r="L475" s="254">
        <f t="shared" si="22"/>
        <v>-1653000</v>
      </c>
      <c r="M475" s="552" t="s">
        <v>647</v>
      </c>
    </row>
    <row r="476" spans="1:13" ht="30" x14ac:dyDescent="0.25">
      <c r="A476" s="128"/>
      <c r="B476" s="95">
        <v>25</v>
      </c>
      <c r="C476" s="537" t="s">
        <v>11658</v>
      </c>
      <c r="D476" s="604"/>
      <c r="E476" s="95"/>
      <c r="F476" s="95" t="s">
        <v>11651</v>
      </c>
      <c r="G476" s="95"/>
      <c r="H476" s="124"/>
      <c r="I476" s="124">
        <v>133000</v>
      </c>
      <c r="J476" s="24">
        <f t="shared" si="21"/>
        <v>270963600</v>
      </c>
      <c r="K476" s="130" t="s">
        <v>5332</v>
      </c>
      <c r="L476" s="254">
        <f t="shared" si="22"/>
        <v>-133000</v>
      </c>
      <c r="M476" s="552" t="s">
        <v>11659</v>
      </c>
    </row>
    <row r="477" spans="1:13" ht="30" x14ac:dyDescent="0.25">
      <c r="A477" s="128"/>
      <c r="B477" s="7">
        <v>25</v>
      </c>
      <c r="C477" s="502" t="s">
        <v>11660</v>
      </c>
      <c r="D477" s="622" t="s">
        <v>7000</v>
      </c>
      <c r="E477" s="7"/>
      <c r="F477" s="7" t="s">
        <v>11631</v>
      </c>
      <c r="G477" s="7"/>
      <c r="H477" s="597">
        <v>800000</v>
      </c>
      <c r="I477" s="124"/>
      <c r="J477" s="24">
        <f t="shared" si="21"/>
        <v>271763600</v>
      </c>
      <c r="K477" s="130"/>
    </row>
    <row r="478" spans="1:13" ht="45" x14ac:dyDescent="0.25">
      <c r="A478" s="128"/>
      <c r="B478" s="7">
        <v>25</v>
      </c>
      <c r="C478" s="502" t="s">
        <v>11661</v>
      </c>
      <c r="D478" s="622" t="s">
        <v>1385</v>
      </c>
      <c r="E478" s="7"/>
      <c r="F478" s="7" t="s">
        <v>11632</v>
      </c>
      <c r="G478" s="7"/>
      <c r="H478" s="597">
        <v>850000</v>
      </c>
      <c r="I478" s="124"/>
      <c r="J478" s="24">
        <f t="shared" si="21"/>
        <v>272613600</v>
      </c>
      <c r="K478" s="130"/>
    </row>
    <row r="479" spans="1:13" ht="45" x14ac:dyDescent="0.25">
      <c r="A479" s="128"/>
      <c r="B479" s="7">
        <v>25</v>
      </c>
      <c r="C479" s="502" t="s">
        <v>11662</v>
      </c>
      <c r="D479" s="622" t="s">
        <v>1244</v>
      </c>
      <c r="E479" s="7"/>
      <c r="F479" s="7" t="s">
        <v>11633</v>
      </c>
      <c r="G479" s="7"/>
      <c r="H479" s="597">
        <v>445000</v>
      </c>
      <c r="I479" s="124"/>
      <c r="J479" s="24">
        <f t="shared" si="21"/>
        <v>273058600</v>
      </c>
      <c r="K479" s="130"/>
    </row>
    <row r="480" spans="1:13" ht="45" x14ac:dyDescent="0.25">
      <c r="A480" s="128"/>
      <c r="B480" s="7">
        <v>25</v>
      </c>
      <c r="C480" s="502" t="s">
        <v>11663</v>
      </c>
      <c r="D480" s="610" t="s">
        <v>9287</v>
      </c>
      <c r="E480" s="7"/>
      <c r="F480" s="7" t="s">
        <v>11634</v>
      </c>
      <c r="G480" s="7"/>
      <c r="H480" s="597">
        <v>540000</v>
      </c>
      <c r="I480" s="124"/>
      <c r="J480" s="24">
        <f t="shared" si="21"/>
        <v>273598600</v>
      </c>
      <c r="K480" s="130"/>
    </row>
    <row r="481" spans="1:13" ht="30" x14ac:dyDescent="0.25">
      <c r="A481" s="128"/>
      <c r="B481" s="7">
        <v>25</v>
      </c>
      <c r="C481" s="502" t="s">
        <v>11664</v>
      </c>
      <c r="D481" s="610" t="s">
        <v>2642</v>
      </c>
      <c r="E481" s="7"/>
      <c r="F481" s="7" t="s">
        <v>11635</v>
      </c>
      <c r="G481" s="7"/>
      <c r="H481" s="597">
        <v>1000000</v>
      </c>
      <c r="I481" s="124"/>
      <c r="J481" s="24">
        <f t="shared" si="21"/>
        <v>274598600</v>
      </c>
      <c r="K481" s="130"/>
    </row>
    <row r="482" spans="1:13" ht="45" x14ac:dyDescent="0.25">
      <c r="A482" s="128"/>
      <c r="B482" s="7">
        <v>25</v>
      </c>
      <c r="C482" s="502" t="s">
        <v>11665</v>
      </c>
      <c r="D482" s="622" t="s">
        <v>4490</v>
      </c>
      <c r="E482" s="7"/>
      <c r="F482" s="7" t="s">
        <v>11636</v>
      </c>
      <c r="G482" s="7"/>
      <c r="H482" s="597">
        <v>950000</v>
      </c>
      <c r="I482" s="124"/>
      <c r="J482" s="24">
        <f t="shared" si="21"/>
        <v>275548600</v>
      </c>
      <c r="K482" s="130"/>
    </row>
    <row r="483" spans="1:13" ht="30" x14ac:dyDescent="0.25">
      <c r="A483" s="128"/>
      <c r="B483" s="7">
        <v>25</v>
      </c>
      <c r="C483" s="502" t="s">
        <v>11666</v>
      </c>
      <c r="D483" s="622" t="s">
        <v>6084</v>
      </c>
      <c r="E483" s="7"/>
      <c r="F483" s="7" t="s">
        <v>11637</v>
      </c>
      <c r="G483" s="7"/>
      <c r="H483" s="597">
        <v>900000</v>
      </c>
      <c r="I483" s="124"/>
      <c r="J483" s="24">
        <f t="shared" si="21"/>
        <v>276448600</v>
      </c>
      <c r="K483" s="130"/>
    </row>
    <row r="484" spans="1:13" ht="45" x14ac:dyDescent="0.25">
      <c r="A484" s="128"/>
      <c r="B484" s="7">
        <v>25</v>
      </c>
      <c r="C484" s="502" t="s">
        <v>11667</v>
      </c>
      <c r="D484" s="622" t="s">
        <v>1385</v>
      </c>
      <c r="E484" s="7"/>
      <c r="F484" s="7" t="s">
        <v>11638</v>
      </c>
      <c r="G484" s="7"/>
      <c r="H484" s="597">
        <v>500000</v>
      </c>
      <c r="I484" s="124"/>
      <c r="J484" s="125">
        <f t="shared" si="21"/>
        <v>276948600</v>
      </c>
      <c r="K484" s="130"/>
    </row>
    <row r="485" spans="1:13" ht="25.5" x14ac:dyDescent="0.25">
      <c r="A485" s="128"/>
      <c r="B485" s="95">
        <v>26</v>
      </c>
      <c r="C485" s="537" t="s">
        <v>11668</v>
      </c>
      <c r="D485" s="610"/>
      <c r="E485" s="7"/>
      <c r="F485" s="95" t="s">
        <v>11652</v>
      </c>
      <c r="G485" s="7"/>
      <c r="H485" s="128"/>
      <c r="I485" s="124">
        <v>286000</v>
      </c>
      <c r="J485" s="24">
        <f t="shared" si="21"/>
        <v>276662600</v>
      </c>
      <c r="K485" s="130" t="s">
        <v>5331</v>
      </c>
      <c r="L485" s="254">
        <f t="shared" ref="L485:L496" si="23">-I485</f>
        <v>-286000</v>
      </c>
      <c r="M485" s="552" t="s">
        <v>8914</v>
      </c>
    </row>
    <row r="486" spans="1:13" ht="25.5" x14ac:dyDescent="0.25">
      <c r="A486" s="128"/>
      <c r="B486" s="95">
        <v>26</v>
      </c>
      <c r="C486" s="537" t="s">
        <v>11669</v>
      </c>
      <c r="D486" s="610"/>
      <c r="E486" s="7"/>
      <c r="F486" s="95" t="s">
        <v>11653</v>
      </c>
      <c r="G486" s="7"/>
      <c r="H486" s="128"/>
      <c r="I486" s="124">
        <v>1200000</v>
      </c>
      <c r="J486" s="24">
        <f t="shared" si="21"/>
        <v>275462600</v>
      </c>
      <c r="K486" s="130" t="s">
        <v>5870</v>
      </c>
      <c r="L486" s="254">
        <f t="shared" si="23"/>
        <v>-1200000</v>
      </c>
      <c r="M486" s="552" t="s">
        <v>694</v>
      </c>
    </row>
    <row r="487" spans="1:13" ht="30" x14ac:dyDescent="0.25">
      <c r="A487" s="128"/>
      <c r="B487" s="95">
        <v>26</v>
      </c>
      <c r="C487" s="537" t="s">
        <v>11677</v>
      </c>
      <c r="D487" s="610"/>
      <c r="E487" s="7"/>
      <c r="F487" s="95" t="s">
        <v>11654</v>
      </c>
      <c r="G487" s="7"/>
      <c r="H487" s="128"/>
      <c r="I487" s="124">
        <v>3024000</v>
      </c>
      <c r="J487" s="24">
        <f t="shared" si="21"/>
        <v>272438600</v>
      </c>
      <c r="K487" s="130" t="s">
        <v>5331</v>
      </c>
      <c r="L487" s="254">
        <f t="shared" si="23"/>
        <v>-3024000</v>
      </c>
      <c r="M487" s="552" t="s">
        <v>434</v>
      </c>
    </row>
    <row r="488" spans="1:13" ht="45" x14ac:dyDescent="0.25">
      <c r="A488" s="128"/>
      <c r="B488" s="95">
        <v>26</v>
      </c>
      <c r="C488" s="537" t="s">
        <v>11678</v>
      </c>
      <c r="D488" s="610"/>
      <c r="E488" s="7"/>
      <c r="F488" s="95" t="s">
        <v>11655</v>
      </c>
      <c r="G488" s="7"/>
      <c r="H488" s="128"/>
      <c r="I488" s="124">
        <v>3505500</v>
      </c>
      <c r="J488" s="24">
        <f t="shared" si="21"/>
        <v>268933100</v>
      </c>
      <c r="K488" s="130" t="s">
        <v>5489</v>
      </c>
      <c r="L488" s="254">
        <f t="shared" si="23"/>
        <v>-3505500</v>
      </c>
      <c r="M488" s="552" t="s">
        <v>5615</v>
      </c>
    </row>
    <row r="489" spans="1:13" ht="30" x14ac:dyDescent="0.25">
      <c r="A489" s="128"/>
      <c r="B489" s="95">
        <v>26</v>
      </c>
      <c r="C489" s="537" t="s">
        <v>11679</v>
      </c>
      <c r="D489" s="610"/>
      <c r="E489" s="7"/>
      <c r="F489" s="95" t="s">
        <v>11656</v>
      </c>
      <c r="G489" s="7"/>
      <c r="H489" s="128"/>
      <c r="I489" s="124">
        <v>240000</v>
      </c>
      <c r="J489" s="24">
        <f t="shared" si="21"/>
        <v>268693100</v>
      </c>
      <c r="K489" s="130" t="s">
        <v>5331</v>
      </c>
      <c r="L489" s="254">
        <f t="shared" si="23"/>
        <v>-240000</v>
      </c>
      <c r="M489" s="552" t="s">
        <v>434</v>
      </c>
    </row>
    <row r="490" spans="1:13" ht="30" x14ac:dyDescent="0.25">
      <c r="A490" s="128"/>
      <c r="B490" s="95">
        <v>26</v>
      </c>
      <c r="C490" s="537" t="s">
        <v>11680</v>
      </c>
      <c r="D490" s="610"/>
      <c r="E490" s="7"/>
      <c r="F490" s="95" t="s">
        <v>11670</v>
      </c>
      <c r="G490" s="7"/>
      <c r="H490" s="128"/>
      <c r="I490" s="124">
        <v>858500</v>
      </c>
      <c r="J490" s="24">
        <f t="shared" si="21"/>
        <v>267834600</v>
      </c>
      <c r="K490" s="130" t="s">
        <v>5331</v>
      </c>
      <c r="L490" s="254">
        <f t="shared" si="23"/>
        <v>-858500</v>
      </c>
      <c r="M490" s="552" t="s">
        <v>434</v>
      </c>
    </row>
    <row r="491" spans="1:13" ht="25.5" x14ac:dyDescent="0.25">
      <c r="A491" s="128"/>
      <c r="B491" s="95">
        <v>26</v>
      </c>
      <c r="C491" s="537" t="s">
        <v>11681</v>
      </c>
      <c r="D491" s="604"/>
      <c r="E491" s="95"/>
      <c r="F491" s="95" t="s">
        <v>11671</v>
      </c>
      <c r="G491" s="7"/>
      <c r="H491" s="128"/>
      <c r="I491" s="124">
        <v>859100</v>
      </c>
      <c r="J491" s="24">
        <f t="shared" si="21"/>
        <v>266975500</v>
      </c>
      <c r="K491" s="130" t="s">
        <v>6275</v>
      </c>
      <c r="L491" s="254">
        <f t="shared" si="23"/>
        <v>-859100</v>
      </c>
      <c r="M491" s="552" t="s">
        <v>148</v>
      </c>
    </row>
    <row r="492" spans="1:13" ht="45" x14ac:dyDescent="0.25">
      <c r="A492" s="128"/>
      <c r="B492" s="95">
        <v>26</v>
      </c>
      <c r="C492" s="537" t="s">
        <v>11682</v>
      </c>
      <c r="D492" s="604"/>
      <c r="E492" s="95"/>
      <c r="F492" s="95" t="s">
        <v>11672</v>
      </c>
      <c r="G492" s="95"/>
      <c r="H492" s="128"/>
      <c r="I492" s="124">
        <v>797500</v>
      </c>
      <c r="J492" s="24">
        <f t="shared" si="21"/>
        <v>266178000</v>
      </c>
      <c r="K492" s="130" t="s">
        <v>5876</v>
      </c>
      <c r="L492" s="254">
        <f t="shared" si="23"/>
        <v>-797500</v>
      </c>
      <c r="M492" s="552" t="s">
        <v>8263</v>
      </c>
    </row>
    <row r="493" spans="1:13" ht="90" x14ac:dyDescent="0.25">
      <c r="A493" s="128"/>
      <c r="B493" s="95">
        <v>26</v>
      </c>
      <c r="C493" s="537" t="s">
        <v>11683</v>
      </c>
      <c r="D493" s="610"/>
      <c r="E493" s="7"/>
      <c r="F493" s="95" t="s">
        <v>11673</v>
      </c>
      <c r="G493" s="7"/>
      <c r="H493" s="128"/>
      <c r="I493" s="124">
        <v>5478500</v>
      </c>
      <c r="J493" s="24">
        <f t="shared" si="21"/>
        <v>260699500</v>
      </c>
      <c r="K493" s="130" t="s">
        <v>5870</v>
      </c>
      <c r="L493" s="254">
        <f t="shared" si="23"/>
        <v>-5478500</v>
      </c>
      <c r="M493" s="552" t="s">
        <v>2150</v>
      </c>
    </row>
    <row r="494" spans="1:13" ht="25.5" x14ac:dyDescent="0.25">
      <c r="A494" s="128"/>
      <c r="B494" s="95">
        <v>26</v>
      </c>
      <c r="C494" s="537" t="s">
        <v>5268</v>
      </c>
      <c r="D494" s="610"/>
      <c r="E494" s="7"/>
      <c r="F494" s="95" t="s">
        <v>11674</v>
      </c>
      <c r="G494" s="7"/>
      <c r="H494" s="128"/>
      <c r="I494" s="124">
        <v>38000</v>
      </c>
      <c r="J494" s="24">
        <f t="shared" si="21"/>
        <v>260661500</v>
      </c>
      <c r="K494" s="130" t="s">
        <v>5870</v>
      </c>
      <c r="L494" s="254">
        <f t="shared" si="23"/>
        <v>-38000</v>
      </c>
      <c r="M494" s="552" t="s">
        <v>5269</v>
      </c>
    </row>
    <row r="495" spans="1:13" ht="60" x14ac:dyDescent="0.25">
      <c r="A495" s="128"/>
      <c r="B495" s="95">
        <v>26</v>
      </c>
      <c r="C495" s="537" t="s">
        <v>11684</v>
      </c>
      <c r="D495" s="610"/>
      <c r="E495" s="7"/>
      <c r="F495" s="95" t="s">
        <v>11675</v>
      </c>
      <c r="G495" s="7"/>
      <c r="H495" s="128"/>
      <c r="I495" s="124">
        <v>18522900</v>
      </c>
      <c r="J495" s="24">
        <f t="shared" si="21"/>
        <v>242138600</v>
      </c>
      <c r="K495" s="130" t="s">
        <v>5332</v>
      </c>
      <c r="L495" s="254">
        <f t="shared" si="23"/>
        <v>-18522900</v>
      </c>
      <c r="M495" s="552" t="s">
        <v>141</v>
      </c>
    </row>
    <row r="496" spans="1:13" ht="30" x14ac:dyDescent="0.25">
      <c r="A496" s="128"/>
      <c r="B496" s="95">
        <v>26</v>
      </c>
      <c r="C496" s="537" t="s">
        <v>11685</v>
      </c>
      <c r="D496" s="610"/>
      <c r="E496" s="7"/>
      <c r="F496" s="95" t="s">
        <v>11676</v>
      </c>
      <c r="G496" s="7"/>
      <c r="H496" s="128"/>
      <c r="I496" s="124">
        <v>390000</v>
      </c>
      <c r="J496" s="24">
        <f t="shared" si="21"/>
        <v>241748600</v>
      </c>
      <c r="K496" s="130" t="s">
        <v>5332</v>
      </c>
      <c r="L496" s="254">
        <f t="shared" si="23"/>
        <v>-390000</v>
      </c>
      <c r="M496" s="552" t="s">
        <v>3347</v>
      </c>
    </row>
    <row r="497" spans="1:13" ht="45" x14ac:dyDescent="0.25">
      <c r="A497" s="128"/>
      <c r="B497" s="7">
        <v>26</v>
      </c>
      <c r="C497" s="502" t="s">
        <v>11696</v>
      </c>
      <c r="D497" s="655" t="s">
        <v>1385</v>
      </c>
      <c r="E497" s="7"/>
      <c r="F497" s="7" t="s">
        <v>11686</v>
      </c>
      <c r="G497" s="7"/>
      <c r="H497" s="597">
        <v>500000</v>
      </c>
      <c r="I497" s="124"/>
      <c r="J497" s="24">
        <f t="shared" si="21"/>
        <v>242248600</v>
      </c>
      <c r="K497" s="130"/>
    </row>
    <row r="498" spans="1:13" ht="45" x14ac:dyDescent="0.25">
      <c r="A498" s="128"/>
      <c r="B498" s="7">
        <v>26</v>
      </c>
      <c r="C498" s="502" t="s">
        <v>11697</v>
      </c>
      <c r="D498" s="655" t="s">
        <v>6082</v>
      </c>
      <c r="E498" s="7"/>
      <c r="F498" s="7" t="s">
        <v>11687</v>
      </c>
      <c r="G498" s="7"/>
      <c r="H498" s="597">
        <v>3000000</v>
      </c>
      <c r="I498" s="124"/>
      <c r="J498" s="24">
        <f t="shared" si="21"/>
        <v>245248600</v>
      </c>
      <c r="K498" s="130"/>
    </row>
    <row r="499" spans="1:13" ht="45" x14ac:dyDescent="0.25">
      <c r="A499" s="128"/>
      <c r="B499" s="7">
        <v>26</v>
      </c>
      <c r="C499" s="502" t="s">
        <v>11698</v>
      </c>
      <c r="D499" s="655" t="s">
        <v>4490</v>
      </c>
      <c r="E499" s="7"/>
      <c r="F499" s="7" t="s">
        <v>11688</v>
      </c>
      <c r="G499" s="7"/>
      <c r="H499" s="597">
        <v>950000</v>
      </c>
      <c r="I499" s="124"/>
      <c r="J499" s="24">
        <f t="shared" si="21"/>
        <v>246198600</v>
      </c>
      <c r="K499" s="130"/>
    </row>
    <row r="500" spans="1:13" ht="45" x14ac:dyDescent="0.25">
      <c r="A500" s="128"/>
      <c r="B500" s="7">
        <v>26</v>
      </c>
      <c r="C500" s="502" t="s">
        <v>11699</v>
      </c>
      <c r="D500" s="655" t="s">
        <v>1244</v>
      </c>
      <c r="E500" s="7"/>
      <c r="F500" s="7" t="s">
        <v>11689</v>
      </c>
      <c r="G500" s="7"/>
      <c r="H500" s="597">
        <v>950000</v>
      </c>
      <c r="I500" s="124"/>
      <c r="J500" s="24">
        <f t="shared" si="21"/>
        <v>247148600</v>
      </c>
      <c r="K500" s="130"/>
    </row>
    <row r="501" spans="1:13" ht="45" x14ac:dyDescent="0.25">
      <c r="A501" s="128"/>
      <c r="B501" s="7">
        <v>26</v>
      </c>
      <c r="C501" s="502" t="s">
        <v>11700</v>
      </c>
      <c r="D501" s="7" t="s">
        <v>9287</v>
      </c>
      <c r="E501" s="7"/>
      <c r="F501" s="7" t="s">
        <v>11690</v>
      </c>
      <c r="G501" s="7"/>
      <c r="H501" s="597">
        <v>1000000</v>
      </c>
      <c r="I501" s="124"/>
      <c r="J501" s="24">
        <f t="shared" si="21"/>
        <v>248148600</v>
      </c>
      <c r="K501" s="130"/>
    </row>
    <row r="502" spans="1:13" ht="30" x14ac:dyDescent="0.25">
      <c r="A502" s="128"/>
      <c r="B502" s="7">
        <v>26</v>
      </c>
      <c r="C502" s="502" t="s">
        <v>11701</v>
      </c>
      <c r="D502" s="7" t="s">
        <v>9287</v>
      </c>
      <c r="E502" s="7"/>
      <c r="F502" s="7" t="s">
        <v>11691</v>
      </c>
      <c r="G502" s="7"/>
      <c r="H502" s="597">
        <v>650000</v>
      </c>
      <c r="I502" s="124"/>
      <c r="J502" s="24">
        <f t="shared" si="21"/>
        <v>248798600</v>
      </c>
      <c r="K502" s="130"/>
    </row>
    <row r="503" spans="1:13" ht="45" x14ac:dyDescent="0.25">
      <c r="A503" s="128"/>
      <c r="B503" s="7">
        <v>26</v>
      </c>
      <c r="C503" s="502" t="s">
        <v>11702</v>
      </c>
      <c r="D503" s="655" t="s">
        <v>4490</v>
      </c>
      <c r="E503" s="7"/>
      <c r="F503" s="7" t="s">
        <v>11692</v>
      </c>
      <c r="G503" s="7"/>
      <c r="H503" s="597">
        <v>950000</v>
      </c>
      <c r="I503" s="124"/>
      <c r="J503" s="24">
        <f t="shared" si="21"/>
        <v>249748600</v>
      </c>
      <c r="K503" s="130"/>
    </row>
    <row r="504" spans="1:13" ht="30" x14ac:dyDescent="0.25">
      <c r="A504" s="128"/>
      <c r="B504" s="7">
        <v>26</v>
      </c>
      <c r="C504" s="502" t="s">
        <v>11703</v>
      </c>
      <c r="D504" s="7" t="s">
        <v>7204</v>
      </c>
      <c r="E504" s="7"/>
      <c r="F504" s="7" t="s">
        <v>11693</v>
      </c>
      <c r="G504" s="7"/>
      <c r="H504" s="597">
        <v>120000000</v>
      </c>
      <c r="I504" s="124"/>
      <c r="J504" s="24">
        <f t="shared" si="21"/>
        <v>369748600</v>
      </c>
      <c r="K504" s="130"/>
    </row>
    <row r="505" spans="1:13" ht="45" x14ac:dyDescent="0.25">
      <c r="A505" s="128"/>
      <c r="B505" s="7">
        <v>26</v>
      </c>
      <c r="C505" s="502" t="s">
        <v>11704</v>
      </c>
      <c r="D505" s="655" t="s">
        <v>7000</v>
      </c>
      <c r="E505" s="7"/>
      <c r="F505" s="7" t="s">
        <v>11694</v>
      </c>
      <c r="G505" s="7"/>
      <c r="H505" s="597">
        <v>500000</v>
      </c>
      <c r="I505" s="124"/>
      <c r="J505" s="24">
        <f t="shared" si="21"/>
        <v>370248600</v>
      </c>
      <c r="K505" s="130"/>
    </row>
    <row r="506" spans="1:13" ht="45" x14ac:dyDescent="0.25">
      <c r="A506" s="128"/>
      <c r="B506" s="7">
        <v>26</v>
      </c>
      <c r="C506" s="502" t="s">
        <v>11705</v>
      </c>
      <c r="D506" s="655" t="s">
        <v>1385</v>
      </c>
      <c r="E506" s="7"/>
      <c r="F506" s="7" t="s">
        <v>11695</v>
      </c>
      <c r="G506" s="7"/>
      <c r="H506" s="597">
        <v>1600000</v>
      </c>
      <c r="I506" s="124"/>
      <c r="J506" s="24">
        <f t="shared" si="21"/>
        <v>371848600</v>
      </c>
      <c r="K506" s="130"/>
    </row>
    <row r="507" spans="1:13" ht="30" x14ac:dyDescent="0.25">
      <c r="A507" s="128"/>
      <c r="B507" s="95">
        <v>27</v>
      </c>
      <c r="C507" s="537" t="s">
        <v>11711</v>
      </c>
      <c r="D507" s="604"/>
      <c r="E507" s="95"/>
      <c r="F507" s="95" t="s">
        <v>11706</v>
      </c>
      <c r="G507" s="95"/>
      <c r="H507" s="661"/>
      <c r="I507" s="124">
        <v>5937000</v>
      </c>
      <c r="J507" s="125">
        <f t="shared" si="21"/>
        <v>365911600</v>
      </c>
      <c r="K507" s="130" t="s">
        <v>5332</v>
      </c>
      <c r="L507" s="254">
        <f>-I507</f>
        <v>-5937000</v>
      </c>
      <c r="M507" s="552" t="s">
        <v>141</v>
      </c>
    </row>
    <row r="508" spans="1:13" ht="25.5" x14ac:dyDescent="0.25">
      <c r="A508" s="128"/>
      <c r="B508" s="7"/>
      <c r="C508" s="502"/>
      <c r="D508" s="610"/>
      <c r="E508" s="7"/>
      <c r="F508" s="95" t="s">
        <v>11707</v>
      </c>
      <c r="G508" s="7"/>
      <c r="H508" s="597"/>
      <c r="I508" s="124"/>
      <c r="J508" s="24">
        <f t="shared" si="21"/>
        <v>365911600</v>
      </c>
      <c r="K508" s="130"/>
    </row>
    <row r="509" spans="1:13" ht="25.5" x14ac:dyDescent="0.25">
      <c r="A509" s="128"/>
      <c r="B509" s="7"/>
      <c r="C509" s="502"/>
      <c r="D509" s="610"/>
      <c r="E509" s="7"/>
      <c r="F509" s="95" t="s">
        <v>11708</v>
      </c>
      <c r="G509" s="7"/>
      <c r="H509" s="597"/>
      <c r="I509" s="124"/>
      <c r="J509" s="24">
        <f t="shared" si="21"/>
        <v>365911600</v>
      </c>
      <c r="K509" s="130"/>
    </row>
    <row r="510" spans="1:13" ht="25.5" x14ac:dyDescent="0.25">
      <c r="A510" s="128"/>
      <c r="B510" s="7"/>
      <c r="C510" s="502"/>
      <c r="D510" s="610"/>
      <c r="E510" s="7"/>
      <c r="F510" s="95" t="s">
        <v>11709</v>
      </c>
      <c r="G510" s="7"/>
      <c r="H510" s="597"/>
      <c r="I510" s="124"/>
      <c r="J510" s="24">
        <f t="shared" si="21"/>
        <v>365911600</v>
      </c>
      <c r="K510" s="130"/>
    </row>
    <row r="511" spans="1:13" ht="25.5" x14ac:dyDescent="0.25">
      <c r="A511" s="128"/>
      <c r="B511" s="7"/>
      <c r="C511" s="502"/>
      <c r="D511" s="610"/>
      <c r="E511" s="7"/>
      <c r="F511" s="95" t="s">
        <v>11710</v>
      </c>
      <c r="G511" s="7"/>
      <c r="H511" s="597"/>
      <c r="I511" s="124"/>
      <c r="J511" s="24">
        <f t="shared" si="21"/>
        <v>365911600</v>
      </c>
      <c r="K511" s="130"/>
    </row>
    <row r="512" spans="1:13" ht="15" x14ac:dyDescent="0.25">
      <c r="A512" s="128"/>
      <c r="B512" s="7"/>
      <c r="C512" s="502"/>
      <c r="D512" s="610"/>
      <c r="E512" s="7"/>
      <c r="F512" s="7"/>
      <c r="G512" s="7"/>
      <c r="H512" s="597"/>
      <c r="I512" s="124"/>
      <c r="J512" s="24">
        <f t="shared" si="21"/>
        <v>365911600</v>
      </c>
      <c r="K512" s="130"/>
    </row>
    <row r="513" spans="1:11" ht="15" x14ac:dyDescent="0.25">
      <c r="A513" s="128"/>
      <c r="B513" s="7"/>
      <c r="C513" s="502"/>
      <c r="D513" s="610"/>
      <c r="E513" s="7"/>
      <c r="F513" s="7"/>
      <c r="G513" s="7"/>
      <c r="H513" s="597"/>
      <c r="I513" s="124"/>
      <c r="J513" s="24">
        <f t="shared" si="21"/>
        <v>365911600</v>
      </c>
      <c r="K513" s="130"/>
    </row>
    <row r="514" spans="1:11" ht="15" x14ac:dyDescent="0.25">
      <c r="A514" s="128"/>
      <c r="B514" s="7"/>
      <c r="C514" s="502"/>
      <c r="D514" s="610"/>
      <c r="E514" s="7"/>
      <c r="F514" s="7"/>
      <c r="G514" s="7"/>
      <c r="H514" s="597"/>
      <c r="I514" s="124"/>
      <c r="J514" s="24">
        <f t="shared" si="21"/>
        <v>365911600</v>
      </c>
      <c r="K514" s="130"/>
    </row>
    <row r="515" spans="1:11" ht="15" x14ac:dyDescent="0.25">
      <c r="A515" s="128"/>
      <c r="B515" s="7"/>
      <c r="C515" s="502"/>
      <c r="D515" s="610"/>
      <c r="E515" s="7"/>
      <c r="F515" s="7"/>
      <c r="G515" s="7"/>
      <c r="H515" s="597"/>
      <c r="I515" s="124"/>
      <c r="J515" s="24">
        <f t="shared" si="21"/>
        <v>365911600</v>
      </c>
      <c r="K515" s="130"/>
    </row>
    <row r="516" spans="1:11" ht="15" x14ac:dyDescent="0.25">
      <c r="A516" s="128"/>
      <c r="B516" s="7"/>
      <c r="C516" s="502"/>
      <c r="D516" s="610"/>
      <c r="E516" s="7"/>
      <c r="F516" s="7"/>
      <c r="G516" s="7"/>
      <c r="H516" s="597"/>
      <c r="I516" s="124"/>
      <c r="J516" s="24">
        <f t="shared" si="21"/>
        <v>365911600</v>
      </c>
      <c r="K516" s="130"/>
    </row>
    <row r="517" spans="1:11" ht="15" x14ac:dyDescent="0.25">
      <c r="A517" s="128"/>
      <c r="B517" s="7"/>
      <c r="C517" s="502"/>
      <c r="D517" s="610"/>
      <c r="E517" s="7"/>
      <c r="F517" s="7"/>
      <c r="G517" s="7"/>
      <c r="H517" s="597"/>
      <c r="I517" s="124"/>
      <c r="J517" s="24">
        <f t="shared" si="21"/>
        <v>365911600</v>
      </c>
      <c r="K517" s="130"/>
    </row>
    <row r="518" spans="1:11" ht="15" x14ac:dyDescent="0.25">
      <c r="A518" s="128"/>
      <c r="B518" s="7"/>
      <c r="C518" s="502"/>
      <c r="D518" s="610"/>
      <c r="E518" s="7"/>
      <c r="F518" s="7"/>
      <c r="G518" s="7"/>
      <c r="H518" s="597"/>
      <c r="I518" s="124"/>
      <c r="J518" s="24">
        <f t="shared" si="21"/>
        <v>365911600</v>
      </c>
      <c r="K518" s="130"/>
    </row>
    <row r="519" spans="1:11" ht="15" x14ac:dyDescent="0.25">
      <c r="A519" s="128"/>
      <c r="B519" s="7"/>
      <c r="C519" s="502"/>
      <c r="D519" s="610"/>
      <c r="E519" s="7"/>
      <c r="F519" s="7"/>
      <c r="G519" s="7"/>
      <c r="H519" s="597"/>
      <c r="I519" s="124"/>
      <c r="J519" s="24">
        <f t="shared" si="21"/>
        <v>365911600</v>
      </c>
      <c r="K519" s="130"/>
    </row>
    <row r="520" spans="1:11" ht="15" x14ac:dyDescent="0.25">
      <c r="A520" s="128"/>
      <c r="B520" s="7"/>
      <c r="C520" s="502"/>
      <c r="D520" s="610"/>
      <c r="E520" s="7"/>
      <c r="F520" s="7"/>
      <c r="G520" s="7"/>
      <c r="H520" s="597"/>
      <c r="I520" s="124"/>
      <c r="J520" s="24">
        <f t="shared" si="21"/>
        <v>365911600</v>
      </c>
      <c r="K520" s="130"/>
    </row>
    <row r="521" spans="1:11" ht="15" x14ac:dyDescent="0.25">
      <c r="A521" s="128"/>
      <c r="B521" s="7"/>
      <c r="C521" s="502"/>
      <c r="D521" s="610"/>
      <c r="E521" s="7"/>
      <c r="F521" s="7"/>
      <c r="G521" s="7"/>
      <c r="H521" s="597"/>
      <c r="I521" s="124"/>
      <c r="J521" s="598"/>
      <c r="K521" s="130"/>
    </row>
    <row r="522" spans="1:11" ht="15" x14ac:dyDescent="0.25">
      <c r="A522" s="128"/>
      <c r="B522" s="7"/>
      <c r="C522" s="502"/>
      <c r="D522" s="610"/>
      <c r="E522" s="7"/>
      <c r="F522" s="7"/>
      <c r="G522" s="7"/>
      <c r="H522" s="597"/>
      <c r="I522" s="124"/>
      <c r="J522" s="598"/>
      <c r="K522" s="130"/>
    </row>
    <row r="523" spans="1:11" ht="15" x14ac:dyDescent="0.25">
      <c r="A523" s="128"/>
      <c r="B523" s="7"/>
      <c r="C523" s="502"/>
      <c r="D523" s="610"/>
      <c r="E523" s="7"/>
      <c r="F523" s="7"/>
      <c r="G523" s="7"/>
      <c r="H523" s="597"/>
      <c r="I523" s="124"/>
      <c r="J523" s="598"/>
      <c r="K523" s="130"/>
    </row>
    <row r="524" spans="1:11" ht="15" x14ac:dyDescent="0.25">
      <c r="A524" s="128"/>
      <c r="B524" s="7"/>
      <c r="C524" s="502"/>
      <c r="D524" s="610"/>
      <c r="E524" s="7"/>
      <c r="F524" s="7"/>
      <c r="G524" s="7"/>
      <c r="H524" s="597"/>
      <c r="I524" s="124"/>
      <c r="J524" s="598"/>
      <c r="K524" s="130"/>
    </row>
    <row r="525" spans="1:11" ht="15" x14ac:dyDescent="0.25">
      <c r="A525" s="128"/>
      <c r="B525" s="7"/>
      <c r="C525" s="502"/>
      <c r="D525" s="610"/>
      <c r="E525" s="7"/>
      <c r="F525" s="7"/>
      <c r="G525" s="7"/>
      <c r="H525" s="597"/>
      <c r="I525" s="124"/>
      <c r="J525" s="598"/>
      <c r="K525" s="130"/>
    </row>
    <row r="526" spans="1:11" ht="15" x14ac:dyDescent="0.25">
      <c r="A526" s="128"/>
      <c r="B526" s="7"/>
      <c r="C526" s="502"/>
      <c r="D526" s="610"/>
      <c r="E526" s="7"/>
      <c r="F526" s="7"/>
      <c r="G526" s="7"/>
      <c r="H526" s="597"/>
      <c r="I526" s="124"/>
      <c r="J526" s="598"/>
      <c r="K526" s="130"/>
    </row>
    <row r="527" spans="1:11" ht="15" x14ac:dyDescent="0.25">
      <c r="A527" s="128"/>
      <c r="B527" s="7"/>
      <c r="C527" s="502"/>
      <c r="D527" s="610"/>
      <c r="E527" s="7"/>
      <c r="F527" s="7"/>
      <c r="G527" s="7"/>
      <c r="H527" s="597"/>
      <c r="I527" s="124"/>
      <c r="J527" s="598"/>
      <c r="K527" s="130"/>
    </row>
    <row r="528" spans="1:11" ht="15" x14ac:dyDescent="0.25">
      <c r="A528" s="128"/>
      <c r="B528" s="7"/>
      <c r="C528" s="502"/>
      <c r="D528" s="610"/>
      <c r="E528" s="7"/>
      <c r="F528" s="7"/>
      <c r="G528" s="7"/>
      <c r="H528" s="597"/>
      <c r="I528" s="124"/>
      <c r="J528" s="598"/>
      <c r="K528" s="130"/>
    </row>
    <row r="529" spans="1:11" ht="15" x14ac:dyDescent="0.25">
      <c r="A529" s="128"/>
      <c r="B529" s="7"/>
      <c r="C529" s="502"/>
      <c r="D529" s="610"/>
      <c r="E529" s="7"/>
      <c r="F529" s="7"/>
      <c r="G529" s="7"/>
      <c r="H529" s="597"/>
      <c r="I529" s="124"/>
      <c r="J529" s="598"/>
      <c r="K529" s="130"/>
    </row>
    <row r="530" spans="1:11" ht="15" x14ac:dyDescent="0.25">
      <c r="A530" s="128"/>
      <c r="B530" s="7"/>
      <c r="C530" s="502"/>
      <c r="D530" s="610"/>
      <c r="E530" s="7"/>
      <c r="F530" s="7"/>
      <c r="G530" s="7"/>
      <c r="H530" s="597"/>
      <c r="I530" s="124"/>
      <c r="J530" s="598"/>
      <c r="K530" s="130"/>
    </row>
    <row r="531" spans="1:11" ht="15" x14ac:dyDescent="0.25">
      <c r="A531" s="128"/>
      <c r="B531" s="7"/>
      <c r="C531" s="502"/>
      <c r="D531" s="610"/>
      <c r="E531" s="7"/>
      <c r="F531" s="7"/>
      <c r="G531" s="7"/>
      <c r="H531" s="597"/>
      <c r="I531" s="124"/>
      <c r="J531" s="598"/>
      <c r="K531" s="130"/>
    </row>
    <row r="532" spans="1:11" x14ac:dyDescent="0.25">
      <c r="A532" s="128"/>
      <c r="B532" s="7"/>
      <c r="D532" s="610"/>
      <c r="E532" s="7"/>
      <c r="F532" s="7"/>
      <c r="G532" s="7"/>
      <c r="H532" s="128"/>
      <c r="I532" s="124"/>
      <c r="J532" s="598"/>
      <c r="K532" s="130"/>
    </row>
    <row r="533" spans="1:11" ht="15" x14ac:dyDescent="0.25">
      <c r="A533" s="128"/>
      <c r="B533" s="7"/>
      <c r="C533" s="361"/>
      <c r="D533" s="610"/>
      <c r="E533" s="7"/>
      <c r="F533" s="7"/>
      <c r="G533" s="7"/>
      <c r="H533" s="597"/>
      <c r="I533" s="124"/>
      <c r="J533" s="598"/>
      <c r="K533" s="130"/>
    </row>
    <row r="534" spans="1:11" ht="15" x14ac:dyDescent="0.25">
      <c r="A534" s="128"/>
      <c r="B534" s="7"/>
      <c r="C534" s="502"/>
      <c r="D534" s="610"/>
      <c r="E534" s="7"/>
      <c r="F534" s="7"/>
      <c r="G534" s="7"/>
      <c r="H534" s="597"/>
      <c r="I534" s="124"/>
      <c r="J534" s="598"/>
      <c r="K534" s="130"/>
    </row>
    <row r="535" spans="1:11" ht="15" x14ac:dyDescent="0.25">
      <c r="A535" s="128"/>
      <c r="B535" s="7"/>
      <c r="C535" s="502"/>
      <c r="D535" s="610"/>
      <c r="E535" s="7"/>
      <c r="F535" s="7"/>
      <c r="G535" s="7"/>
      <c r="H535" s="597"/>
      <c r="I535" s="124"/>
      <c r="J535" s="598"/>
      <c r="K535" s="130"/>
    </row>
    <row r="536" spans="1:11" ht="15" x14ac:dyDescent="0.25">
      <c r="A536" s="128"/>
      <c r="B536" s="7"/>
      <c r="C536" s="502"/>
      <c r="D536" s="610"/>
      <c r="E536" s="7"/>
      <c r="F536" s="7"/>
      <c r="G536" s="7"/>
      <c r="H536" s="597"/>
      <c r="I536" s="124"/>
      <c r="J536" s="598"/>
      <c r="K536" s="130"/>
    </row>
    <row r="537" spans="1:11" ht="15" x14ac:dyDescent="0.25">
      <c r="A537" s="128"/>
      <c r="B537" s="7"/>
      <c r="C537" s="502"/>
      <c r="D537" s="610"/>
      <c r="E537" s="7"/>
      <c r="F537" s="7"/>
      <c r="G537" s="7"/>
      <c r="H537" s="597"/>
      <c r="I537" s="124"/>
      <c r="J537" s="598"/>
      <c r="K537" s="130"/>
    </row>
    <row r="538" spans="1:11" ht="15" x14ac:dyDescent="0.25">
      <c r="A538" s="128"/>
      <c r="B538" s="7"/>
      <c r="C538" s="502"/>
      <c r="D538" s="610"/>
      <c r="E538" s="7"/>
      <c r="F538" s="7"/>
      <c r="G538" s="7"/>
      <c r="H538" s="597"/>
      <c r="I538" s="124"/>
      <c r="J538" s="598"/>
      <c r="K538" s="130"/>
    </row>
    <row r="539" spans="1:11" ht="15" x14ac:dyDescent="0.25">
      <c r="A539" s="128"/>
      <c r="B539" s="7"/>
      <c r="C539" s="502"/>
      <c r="D539" s="610"/>
      <c r="E539" s="7"/>
      <c r="F539" s="7"/>
      <c r="G539" s="7"/>
      <c r="H539" s="597"/>
      <c r="I539" s="124"/>
      <c r="J539" s="598"/>
      <c r="K539" s="130"/>
    </row>
    <row r="540" spans="1:11" ht="15" x14ac:dyDescent="0.25">
      <c r="A540" s="128"/>
      <c r="B540" s="7"/>
      <c r="C540" s="502"/>
      <c r="D540" s="610"/>
      <c r="E540" s="7"/>
      <c r="F540" s="7"/>
      <c r="G540" s="7"/>
      <c r="H540" s="597"/>
      <c r="I540" s="124"/>
      <c r="J540" s="598"/>
      <c r="K540" s="130"/>
    </row>
    <row r="541" spans="1:11" ht="15" x14ac:dyDescent="0.25">
      <c r="A541" s="128"/>
      <c r="B541" s="7"/>
      <c r="C541" s="502"/>
      <c r="D541" s="610"/>
      <c r="E541" s="7"/>
      <c r="F541" s="7"/>
      <c r="G541" s="7"/>
      <c r="H541" s="597"/>
      <c r="I541" s="124"/>
      <c r="J541" s="598"/>
      <c r="K541" s="130"/>
    </row>
    <row r="542" spans="1:11" ht="15" x14ac:dyDescent="0.25">
      <c r="A542" s="128"/>
      <c r="B542" s="7"/>
      <c r="C542" s="502"/>
      <c r="D542" s="610"/>
      <c r="E542" s="7"/>
      <c r="F542" s="7"/>
      <c r="G542" s="7"/>
      <c r="H542" s="597"/>
      <c r="I542" s="124"/>
      <c r="J542" s="598"/>
      <c r="K542" s="130"/>
    </row>
    <row r="543" spans="1:11" ht="15" x14ac:dyDescent="0.25">
      <c r="A543" s="128"/>
      <c r="B543" s="7"/>
      <c r="C543" s="502"/>
      <c r="D543" s="610"/>
      <c r="E543" s="7"/>
      <c r="F543" s="7"/>
      <c r="G543" s="7"/>
      <c r="H543" s="597"/>
      <c r="I543" s="124"/>
      <c r="J543" s="598"/>
      <c r="K543" s="130"/>
    </row>
    <row r="544" spans="1:11" ht="15" x14ac:dyDescent="0.25">
      <c r="A544" s="128"/>
      <c r="B544" s="7"/>
      <c r="C544" s="502"/>
      <c r="D544" s="610"/>
      <c r="E544" s="7"/>
      <c r="F544" s="7"/>
      <c r="G544" s="7"/>
      <c r="H544" s="597"/>
      <c r="I544" s="124"/>
      <c r="J544" s="598"/>
      <c r="K544" s="130"/>
    </row>
    <row r="545" spans="1:11" ht="15" x14ac:dyDescent="0.25">
      <c r="A545" s="128"/>
      <c r="B545" s="7"/>
      <c r="C545" s="502"/>
      <c r="D545" s="610"/>
      <c r="E545" s="7"/>
      <c r="F545" s="7"/>
      <c r="G545" s="7"/>
      <c r="H545" s="597"/>
      <c r="I545" s="124"/>
      <c r="J545" s="598"/>
      <c r="K545" s="130"/>
    </row>
    <row r="546" spans="1:11" ht="15" x14ac:dyDescent="0.25">
      <c r="A546" s="128"/>
      <c r="B546" s="7"/>
      <c r="C546" s="502"/>
      <c r="D546" s="610"/>
      <c r="E546" s="7"/>
      <c r="F546" s="7"/>
      <c r="G546" s="7"/>
      <c r="H546" s="597"/>
      <c r="I546" s="124"/>
      <c r="J546" s="598"/>
      <c r="K546" s="130"/>
    </row>
    <row r="547" spans="1:11" ht="15" x14ac:dyDescent="0.25">
      <c r="A547" s="128"/>
      <c r="B547" s="7"/>
      <c r="C547" s="502"/>
      <c r="D547" s="610"/>
      <c r="E547" s="7"/>
      <c r="F547" s="7"/>
      <c r="G547" s="7"/>
      <c r="H547" s="597"/>
      <c r="I547" s="124"/>
      <c r="J547" s="598"/>
      <c r="K547" s="130"/>
    </row>
    <row r="548" spans="1:11" ht="15" x14ac:dyDescent="0.25">
      <c r="A548" s="128"/>
      <c r="B548" s="7"/>
      <c r="C548" s="502"/>
      <c r="D548" s="610"/>
      <c r="E548" s="7"/>
      <c r="F548" s="7"/>
      <c r="G548" s="7"/>
      <c r="H548" s="597"/>
      <c r="I548" s="124"/>
      <c r="J548" s="598"/>
      <c r="K548" s="130"/>
    </row>
    <row r="549" spans="1:11" ht="15" x14ac:dyDescent="0.25">
      <c r="A549" s="128"/>
      <c r="B549" s="7"/>
      <c r="C549" s="502"/>
      <c r="D549" s="610"/>
      <c r="E549" s="7"/>
      <c r="F549" s="7"/>
      <c r="G549" s="7"/>
      <c r="H549" s="597"/>
      <c r="I549" s="124"/>
      <c r="J549" s="598"/>
      <c r="K549" s="130"/>
    </row>
    <row r="550" spans="1:11" ht="15" x14ac:dyDescent="0.25">
      <c r="A550" s="128"/>
      <c r="B550" s="7"/>
      <c r="C550" s="502"/>
      <c r="D550" s="610"/>
      <c r="E550" s="7"/>
      <c r="F550" s="7"/>
      <c r="G550" s="7"/>
      <c r="H550" s="597"/>
      <c r="I550" s="124"/>
      <c r="J550" s="598"/>
      <c r="K550" s="130"/>
    </row>
    <row r="551" spans="1:11" ht="15" x14ac:dyDescent="0.25">
      <c r="A551" s="128"/>
      <c r="B551" s="7"/>
      <c r="C551" s="502"/>
      <c r="D551" s="610"/>
      <c r="E551" s="7"/>
      <c r="F551" s="7"/>
      <c r="G551" s="7"/>
      <c r="H551" s="597"/>
      <c r="I551" s="124"/>
      <c r="J551" s="598"/>
      <c r="K551" s="130"/>
    </row>
    <row r="552" spans="1:11" ht="15" x14ac:dyDescent="0.25">
      <c r="A552" s="128"/>
      <c r="B552" s="7"/>
      <c r="C552" s="502"/>
      <c r="D552" s="610"/>
      <c r="E552" s="7"/>
      <c r="F552" s="7"/>
      <c r="G552" s="7"/>
      <c r="H552" s="597"/>
      <c r="I552" s="124"/>
      <c r="J552" s="598"/>
      <c r="K552" s="130"/>
    </row>
    <row r="553" spans="1:11" x14ac:dyDescent="0.25">
      <c r="A553" s="128"/>
      <c r="B553" s="95"/>
      <c r="C553" s="127"/>
      <c r="D553" s="610"/>
      <c r="E553" s="7"/>
      <c r="F553" s="95"/>
      <c r="G553" s="7"/>
      <c r="H553" s="304"/>
      <c r="I553" s="124"/>
      <c r="J553" s="582"/>
      <c r="K553" s="130" t="s">
        <v>5876</v>
      </c>
    </row>
    <row r="554" spans="1:11" x14ac:dyDescent="0.25">
      <c r="A554" s="128"/>
      <c r="B554" s="95"/>
      <c r="C554" s="127"/>
      <c r="D554" s="610"/>
      <c r="E554" s="7"/>
      <c r="F554" s="95"/>
      <c r="G554" s="7"/>
      <c r="H554" s="304"/>
      <c r="I554" s="124"/>
      <c r="J554" s="582"/>
      <c r="K554" s="130" t="s">
        <v>5876</v>
      </c>
    </row>
    <row r="555" spans="1:11" x14ac:dyDescent="0.25">
      <c r="A555" s="128"/>
      <c r="B555" s="95"/>
      <c r="C555" s="127"/>
      <c r="D555" s="610"/>
      <c r="E555" s="7"/>
      <c r="F555" s="95"/>
      <c r="G555" s="7"/>
      <c r="H555" s="304"/>
      <c r="I555" s="124"/>
      <c r="J555" s="582"/>
      <c r="K555" s="130" t="s">
        <v>5332</v>
      </c>
    </row>
    <row r="556" spans="1:11" x14ac:dyDescent="0.25">
      <c r="A556" s="128"/>
      <c r="B556" s="95"/>
      <c r="C556" s="127"/>
      <c r="D556" s="610"/>
      <c r="E556" s="7"/>
      <c r="F556" s="95"/>
      <c r="G556" s="7"/>
      <c r="H556" s="304"/>
      <c r="I556" s="124"/>
      <c r="J556" s="582"/>
      <c r="K556" s="130" t="s">
        <v>5332</v>
      </c>
    </row>
    <row r="557" spans="1:11" x14ac:dyDescent="0.25">
      <c r="A557" s="128"/>
      <c r="B557" s="95"/>
      <c r="C557" s="127"/>
      <c r="D557" s="610"/>
      <c r="E557" s="7"/>
      <c r="F557" s="95"/>
      <c r="G557" s="7"/>
      <c r="H557" s="304"/>
      <c r="I557" s="124"/>
      <c r="J557" s="582"/>
      <c r="K557" s="130" t="s">
        <v>5332</v>
      </c>
    </row>
    <row r="558" spans="1:11" x14ac:dyDescent="0.25">
      <c r="A558" s="128"/>
      <c r="B558" s="95"/>
      <c r="C558" s="127"/>
      <c r="D558" s="610"/>
      <c r="E558" s="7"/>
      <c r="F558" s="95"/>
      <c r="G558" s="7"/>
      <c r="H558" s="304"/>
      <c r="I558" s="124"/>
      <c r="J558" s="582"/>
      <c r="K558" s="130" t="s">
        <v>5876</v>
      </c>
    </row>
    <row r="559" spans="1:11" x14ac:dyDescent="0.25">
      <c r="A559" s="128"/>
      <c r="B559" s="95"/>
      <c r="C559" s="127"/>
      <c r="D559" s="610"/>
      <c r="E559" s="7"/>
      <c r="F559" s="95"/>
      <c r="G559" s="7"/>
      <c r="H559" s="304"/>
      <c r="I559" s="124"/>
      <c r="J559" s="582"/>
      <c r="K559" s="130" t="s">
        <v>5870</v>
      </c>
    </row>
    <row r="560" spans="1:11" x14ac:dyDescent="0.25">
      <c r="A560" s="128"/>
      <c r="B560" s="95"/>
      <c r="C560" s="127"/>
      <c r="D560" s="610"/>
      <c r="E560" s="7"/>
      <c r="F560" s="95"/>
      <c r="G560" s="7"/>
      <c r="H560" s="304"/>
      <c r="I560" s="124"/>
      <c r="J560" s="582"/>
      <c r="K560" s="130" t="s">
        <v>5331</v>
      </c>
    </row>
    <row r="561" spans="1:11" x14ac:dyDescent="0.25">
      <c r="A561" s="128"/>
      <c r="B561" s="95"/>
      <c r="C561" s="127"/>
      <c r="D561" s="610"/>
      <c r="E561" s="7"/>
      <c r="F561" s="95"/>
      <c r="G561" s="7"/>
      <c r="H561" s="304"/>
      <c r="I561" s="124"/>
      <c r="J561" s="582"/>
      <c r="K561" s="130" t="s">
        <v>5332</v>
      </c>
    </row>
    <row r="562" spans="1:11" x14ac:dyDescent="0.25">
      <c r="A562" s="128"/>
      <c r="B562" s="7"/>
      <c r="C562" s="129"/>
      <c r="D562" s="610"/>
      <c r="E562" s="7"/>
      <c r="F562" s="7"/>
      <c r="G562" s="7"/>
      <c r="H562" s="304"/>
      <c r="I562" s="124"/>
      <c r="J562" s="582"/>
      <c r="K562" s="130"/>
    </row>
    <row r="563" spans="1:11" x14ac:dyDescent="0.25">
      <c r="A563" s="128"/>
      <c r="B563" s="7"/>
      <c r="C563" s="129"/>
      <c r="D563" s="610"/>
      <c r="E563" s="7"/>
      <c r="F563" s="7"/>
      <c r="G563" s="7"/>
      <c r="H563" s="304"/>
      <c r="I563" s="124"/>
      <c r="J563" s="582"/>
      <c r="K563" s="130"/>
    </row>
    <row r="564" spans="1:11" ht="15" x14ac:dyDescent="0.25">
      <c r="A564" s="128"/>
      <c r="B564" s="7"/>
      <c r="C564" s="502"/>
      <c r="D564" s="610"/>
      <c r="E564" s="7"/>
      <c r="F564" s="7"/>
      <c r="G564" s="7"/>
      <c r="H564" s="597"/>
      <c r="I564" s="124"/>
      <c r="J564" s="582"/>
      <c r="K564" s="130"/>
    </row>
    <row r="565" spans="1:11" ht="15" x14ac:dyDescent="0.25">
      <c r="A565" s="128"/>
      <c r="B565" s="7"/>
      <c r="C565" s="502"/>
      <c r="D565" s="610"/>
      <c r="E565" s="7"/>
      <c r="F565" s="7"/>
      <c r="G565" s="7"/>
      <c r="H565" s="597"/>
      <c r="I565" s="124"/>
      <c r="J565" s="582"/>
      <c r="K565" s="130"/>
    </row>
    <row r="566" spans="1:11" ht="15" x14ac:dyDescent="0.25">
      <c r="A566" s="128"/>
      <c r="B566" s="7"/>
      <c r="C566" s="502"/>
      <c r="D566" s="610"/>
      <c r="E566" s="7"/>
      <c r="F566" s="7"/>
      <c r="G566" s="7"/>
      <c r="H566" s="597"/>
      <c r="I566" s="124"/>
      <c r="J566" s="582"/>
      <c r="K566" s="130"/>
    </row>
    <row r="567" spans="1:11" ht="15" x14ac:dyDescent="0.25">
      <c r="A567" s="128"/>
      <c r="B567" s="7"/>
      <c r="C567" s="502"/>
      <c r="D567" s="610"/>
      <c r="E567" s="7"/>
      <c r="F567" s="7"/>
      <c r="G567" s="7"/>
      <c r="H567" s="597"/>
      <c r="I567" s="124"/>
      <c r="J567" s="582"/>
      <c r="K567" s="130"/>
    </row>
    <row r="568" spans="1:11" ht="15" x14ac:dyDescent="0.25">
      <c r="A568" s="128"/>
      <c r="B568" s="7"/>
      <c r="C568" s="502"/>
      <c r="D568" s="610"/>
      <c r="E568" s="7"/>
      <c r="F568" s="7"/>
      <c r="G568" s="7"/>
      <c r="H568" s="597"/>
      <c r="I568" s="124"/>
      <c r="J568" s="582"/>
      <c r="K568" s="130"/>
    </row>
    <row r="569" spans="1:11" ht="15" x14ac:dyDescent="0.25">
      <c r="A569" s="128"/>
      <c r="B569" s="7"/>
      <c r="C569" s="502"/>
      <c r="D569" s="610"/>
      <c r="E569" s="7"/>
      <c r="F569" s="7"/>
      <c r="G569" s="7"/>
      <c r="H569" s="597"/>
      <c r="I569" s="124"/>
      <c r="J569" s="582"/>
      <c r="K569" s="130"/>
    </row>
    <row r="570" spans="1:11" ht="15" x14ac:dyDescent="0.25">
      <c r="A570" s="128"/>
      <c r="B570" s="7"/>
      <c r="C570" s="502"/>
      <c r="D570" s="610"/>
      <c r="E570" s="7"/>
      <c r="F570" s="7"/>
      <c r="G570" s="7"/>
      <c r="H570" s="597"/>
      <c r="I570" s="124"/>
      <c r="J570" s="582"/>
      <c r="K570" s="130"/>
    </row>
    <row r="571" spans="1:11" ht="15" x14ac:dyDescent="0.25">
      <c r="A571" s="128"/>
      <c r="B571" s="7"/>
      <c r="C571" s="502"/>
      <c r="D571" s="610"/>
      <c r="E571" s="7"/>
      <c r="F571" s="7"/>
      <c r="G571" s="7"/>
      <c r="H571" s="597"/>
      <c r="I571" s="124"/>
      <c r="J571" s="582"/>
      <c r="K571" s="130"/>
    </row>
    <row r="572" spans="1:11" ht="15" x14ac:dyDescent="0.25">
      <c r="A572" s="128"/>
      <c r="B572" s="7"/>
      <c r="C572" s="502"/>
      <c r="D572" s="610"/>
      <c r="E572" s="7"/>
      <c r="F572" s="7"/>
      <c r="G572" s="7"/>
      <c r="H572" s="597"/>
      <c r="I572" s="124"/>
      <c r="J572" s="582"/>
      <c r="K572" s="130"/>
    </row>
    <row r="573" spans="1:11" ht="15" x14ac:dyDescent="0.25">
      <c r="A573" s="128"/>
      <c r="B573" s="7"/>
      <c r="C573" s="502"/>
      <c r="D573" s="610"/>
      <c r="E573" s="7"/>
      <c r="F573" s="7"/>
      <c r="G573" s="7"/>
      <c r="H573" s="597"/>
      <c r="I573" s="124"/>
      <c r="J573" s="582"/>
      <c r="K573" s="130"/>
    </row>
    <row r="574" spans="1:11" ht="15" x14ac:dyDescent="0.25">
      <c r="A574" s="128"/>
      <c r="B574" s="7"/>
      <c r="C574" s="502"/>
      <c r="D574" s="610"/>
      <c r="E574" s="7"/>
      <c r="F574" s="7"/>
      <c r="G574" s="7"/>
      <c r="H574" s="597"/>
      <c r="I574" s="124"/>
      <c r="J574" s="582"/>
      <c r="K574" s="130"/>
    </row>
    <row r="575" spans="1:11" ht="15" x14ac:dyDescent="0.25">
      <c r="A575" s="128"/>
      <c r="B575" s="7"/>
      <c r="C575" s="502"/>
      <c r="D575" s="610"/>
      <c r="E575" s="7"/>
      <c r="F575" s="7"/>
      <c r="G575" s="7"/>
      <c r="H575" s="597"/>
      <c r="I575" s="124"/>
      <c r="J575" s="582"/>
      <c r="K575" s="130"/>
    </row>
    <row r="576" spans="1:11" ht="15" x14ac:dyDescent="0.25">
      <c r="A576" s="128"/>
      <c r="B576" s="7"/>
      <c r="C576" s="502"/>
      <c r="D576" s="610"/>
      <c r="E576" s="7"/>
      <c r="F576" s="7"/>
      <c r="G576" s="7"/>
      <c r="H576" s="597"/>
      <c r="I576" s="124"/>
      <c r="J576" s="582"/>
      <c r="K576" s="130"/>
    </row>
    <row r="577" spans="1:11" ht="15" x14ac:dyDescent="0.25">
      <c r="A577" s="128"/>
      <c r="B577" s="7"/>
      <c r="C577" s="502"/>
      <c r="D577" s="610"/>
      <c r="E577" s="7"/>
      <c r="F577" s="7"/>
      <c r="G577" s="7"/>
      <c r="H577" s="597"/>
      <c r="I577" s="124"/>
      <c r="J577" s="582"/>
      <c r="K577" s="130"/>
    </row>
    <row r="578" spans="1:11" ht="15" x14ac:dyDescent="0.25">
      <c r="A578" s="128"/>
      <c r="B578" s="7"/>
      <c r="C578" s="502"/>
      <c r="D578" s="610"/>
      <c r="E578" s="7"/>
      <c r="F578" s="7"/>
      <c r="G578" s="7"/>
      <c r="H578" s="597"/>
      <c r="I578" s="124"/>
      <c r="J578" s="582"/>
      <c r="K578" s="130"/>
    </row>
    <row r="579" spans="1:11" ht="15" x14ac:dyDescent="0.25">
      <c r="A579" s="128"/>
      <c r="B579" s="7"/>
      <c r="C579" s="502"/>
      <c r="D579" s="610"/>
      <c r="E579" s="7"/>
      <c r="F579" s="7"/>
      <c r="G579" s="7"/>
      <c r="H579" s="597"/>
      <c r="I579" s="124"/>
      <c r="J579" s="582"/>
      <c r="K579" s="130"/>
    </row>
    <row r="580" spans="1:11" ht="15" x14ac:dyDescent="0.25">
      <c r="A580" s="128"/>
      <c r="B580" s="7"/>
      <c r="C580" s="502"/>
      <c r="D580" s="610"/>
      <c r="E580" s="7"/>
      <c r="F580" s="7"/>
      <c r="G580" s="7"/>
      <c r="H580" s="597"/>
      <c r="I580" s="124"/>
      <c r="J580" s="582"/>
      <c r="K580" s="130"/>
    </row>
    <row r="581" spans="1:11" ht="15" x14ac:dyDescent="0.25">
      <c r="A581" s="128"/>
      <c r="B581" s="7"/>
      <c r="C581" s="502"/>
      <c r="D581" s="610"/>
      <c r="E581" s="7"/>
      <c r="F581" s="7"/>
      <c r="G581" s="7"/>
      <c r="H581" s="597"/>
      <c r="I581" s="124"/>
      <c r="J581" s="582"/>
      <c r="K581" s="130"/>
    </row>
    <row r="582" spans="1:11" x14ac:dyDescent="0.25">
      <c r="A582" s="128"/>
      <c r="B582" s="7"/>
      <c r="C582" s="129"/>
      <c r="D582" s="610"/>
      <c r="E582" s="7"/>
      <c r="F582" s="7"/>
      <c r="G582" s="7"/>
      <c r="H582" s="304"/>
      <c r="I582" s="124"/>
      <c r="J582" s="582"/>
      <c r="K582" s="130"/>
    </row>
    <row r="583" spans="1:11" x14ac:dyDescent="0.25">
      <c r="A583" s="128"/>
      <c r="B583" s="7"/>
      <c r="C583" s="361"/>
      <c r="D583" s="610"/>
      <c r="E583" s="7"/>
      <c r="F583" s="7"/>
      <c r="G583" s="7"/>
      <c r="H583" s="304"/>
      <c r="I583" s="124"/>
      <c r="J583" s="582"/>
      <c r="K583" s="130"/>
    </row>
    <row r="584" spans="1:11" ht="15" x14ac:dyDescent="0.25">
      <c r="A584" s="128"/>
      <c r="B584" s="7"/>
      <c r="C584" s="502"/>
      <c r="D584" s="610"/>
      <c r="E584" s="7"/>
      <c r="F584" s="7"/>
      <c r="G584" s="7"/>
      <c r="H584" s="597"/>
      <c r="I584" s="124"/>
      <c r="J584" s="582"/>
      <c r="K584" s="130"/>
    </row>
    <row r="585" spans="1:11" ht="15" x14ac:dyDescent="0.25">
      <c r="A585" s="128"/>
      <c r="B585" s="7"/>
      <c r="C585" s="502"/>
      <c r="D585" s="610"/>
      <c r="E585" s="7"/>
      <c r="F585" s="7"/>
      <c r="G585" s="7"/>
      <c r="H585" s="597"/>
      <c r="I585" s="124"/>
      <c r="J585" s="582"/>
      <c r="K585" s="130"/>
    </row>
    <row r="586" spans="1:11" ht="15" x14ac:dyDescent="0.25">
      <c r="A586" s="128"/>
      <c r="B586" s="7"/>
      <c r="C586" s="502"/>
      <c r="D586" s="610"/>
      <c r="E586" s="7"/>
      <c r="F586" s="7"/>
      <c r="G586" s="7"/>
      <c r="H586" s="597"/>
      <c r="I586" s="124"/>
      <c r="J586" s="582"/>
      <c r="K586" s="130"/>
    </row>
    <row r="587" spans="1:11" ht="15" x14ac:dyDescent="0.25">
      <c r="A587" s="128"/>
      <c r="B587" s="7"/>
      <c r="C587" s="502"/>
      <c r="D587" s="610"/>
      <c r="E587" s="7"/>
      <c r="F587" s="7"/>
      <c r="G587" s="7"/>
      <c r="H587" s="597"/>
      <c r="I587" s="124"/>
      <c r="J587" s="582"/>
      <c r="K587" s="130"/>
    </row>
    <row r="588" spans="1:11" ht="15" x14ac:dyDescent="0.25">
      <c r="A588" s="128"/>
      <c r="B588" s="7"/>
      <c r="C588" s="502"/>
      <c r="D588" s="610"/>
      <c r="E588" s="7"/>
      <c r="F588" s="7"/>
      <c r="G588" s="7"/>
      <c r="H588" s="597"/>
      <c r="I588" s="124"/>
      <c r="J588" s="582"/>
      <c r="K588" s="130"/>
    </row>
    <row r="589" spans="1:11" ht="15" x14ac:dyDescent="0.25">
      <c r="A589" s="128"/>
      <c r="B589" s="7"/>
      <c r="C589" s="502"/>
      <c r="D589" s="610"/>
      <c r="E589" s="7"/>
      <c r="F589" s="7"/>
      <c r="G589" s="7"/>
      <c r="H589" s="597"/>
      <c r="I589" s="124"/>
      <c r="J589" s="582"/>
      <c r="K589" s="130"/>
    </row>
    <row r="590" spans="1:11" ht="15" x14ac:dyDescent="0.25">
      <c r="A590" s="128"/>
      <c r="B590" s="12"/>
      <c r="C590" s="502"/>
      <c r="D590" s="610"/>
      <c r="E590" s="7"/>
      <c r="F590" s="7"/>
      <c r="G590" s="7"/>
      <c r="H590" s="597"/>
      <c r="I590" s="124"/>
      <c r="J590" s="582"/>
      <c r="K590" s="130"/>
    </row>
    <row r="591" spans="1:11" ht="15" x14ac:dyDescent="0.25">
      <c r="A591" s="128"/>
      <c r="B591" s="12"/>
      <c r="C591" s="502"/>
      <c r="D591" s="610"/>
      <c r="E591" s="7"/>
      <c r="F591" s="7"/>
      <c r="G591" s="7"/>
      <c r="H591" s="597"/>
      <c r="I591" s="124"/>
      <c r="J591" s="582"/>
      <c r="K591" s="130"/>
    </row>
    <row r="592" spans="1:11" ht="15" x14ac:dyDescent="0.25">
      <c r="A592" s="128"/>
      <c r="B592" s="12"/>
      <c r="C592" s="502"/>
      <c r="D592" s="610"/>
      <c r="E592" s="7"/>
      <c r="F592" s="7"/>
      <c r="G592" s="7"/>
      <c r="H592" s="597"/>
      <c r="I592" s="124"/>
      <c r="J592" s="582"/>
      <c r="K592" s="130"/>
    </row>
    <row r="593" spans="1:11" ht="15" x14ac:dyDescent="0.25">
      <c r="A593" s="128"/>
      <c r="B593" s="12"/>
      <c r="C593" s="502"/>
      <c r="D593" s="610"/>
      <c r="E593" s="7"/>
      <c r="F593" s="7"/>
      <c r="G593" s="7"/>
      <c r="H593" s="597"/>
      <c r="I593" s="124"/>
      <c r="J593" s="582"/>
      <c r="K593" s="130"/>
    </row>
    <row r="594" spans="1:11" ht="15" x14ac:dyDescent="0.25">
      <c r="A594" s="128"/>
      <c r="B594" s="12"/>
      <c r="C594" s="502"/>
      <c r="D594" s="610"/>
      <c r="E594" s="7"/>
      <c r="F594" s="7"/>
      <c r="G594" s="7"/>
      <c r="H594" s="597"/>
      <c r="I594" s="124"/>
      <c r="J594" s="582"/>
      <c r="K594" s="130"/>
    </row>
    <row r="595" spans="1:11" ht="15" x14ac:dyDescent="0.25">
      <c r="A595" s="128"/>
      <c r="B595" s="12"/>
      <c r="C595" s="502"/>
      <c r="D595" s="610"/>
      <c r="E595" s="7"/>
      <c r="F595" s="7"/>
      <c r="G595" s="7"/>
      <c r="H595" s="597"/>
      <c r="I595" s="124"/>
      <c r="J595" s="582"/>
      <c r="K595" s="130"/>
    </row>
    <row r="596" spans="1:11" ht="15" x14ac:dyDescent="0.25">
      <c r="A596" s="128"/>
      <c r="B596" s="12"/>
      <c r="C596" s="502"/>
      <c r="D596" s="610"/>
      <c r="E596" s="7"/>
      <c r="F596" s="7"/>
      <c r="G596" s="7"/>
      <c r="H596" s="597"/>
      <c r="I596" s="124"/>
      <c r="J596" s="582"/>
      <c r="K596" s="130"/>
    </row>
    <row r="597" spans="1:11" ht="15" x14ac:dyDescent="0.25">
      <c r="A597" s="128"/>
      <c r="B597" s="12"/>
      <c r="C597" s="502"/>
      <c r="D597" s="610"/>
      <c r="E597" s="7"/>
      <c r="F597" s="7"/>
      <c r="G597" s="7"/>
      <c r="H597" s="597"/>
      <c r="I597" s="124"/>
      <c r="J597" s="582"/>
      <c r="K597" s="130"/>
    </row>
    <row r="598" spans="1:11" ht="15" x14ac:dyDescent="0.25">
      <c r="A598" s="128"/>
      <c r="B598" s="12"/>
      <c r="C598" s="502"/>
      <c r="D598" s="610"/>
      <c r="E598" s="7"/>
      <c r="F598" s="7"/>
      <c r="G598" s="7"/>
      <c r="H598" s="597"/>
      <c r="I598" s="124"/>
      <c r="J598" s="582"/>
      <c r="K598" s="130"/>
    </row>
    <row r="599" spans="1:11" ht="15" x14ac:dyDescent="0.25">
      <c r="A599" s="128"/>
      <c r="B599" s="12"/>
      <c r="C599" s="502"/>
      <c r="D599" s="610"/>
      <c r="E599" s="7"/>
      <c r="F599" s="7"/>
      <c r="G599" s="7"/>
      <c r="H599" s="597"/>
      <c r="I599" s="124"/>
      <c r="J599" s="582"/>
      <c r="K599" s="130"/>
    </row>
    <row r="600" spans="1:11" ht="15" x14ac:dyDescent="0.25">
      <c r="A600" s="128"/>
      <c r="B600" s="12"/>
      <c r="C600" s="502"/>
      <c r="D600" s="610"/>
      <c r="E600" s="7"/>
      <c r="F600" s="7"/>
      <c r="G600" s="7"/>
      <c r="H600" s="597"/>
      <c r="I600" s="124"/>
      <c r="J600" s="582"/>
      <c r="K600" s="130"/>
    </row>
    <row r="601" spans="1:11" ht="15" x14ac:dyDescent="0.25">
      <c r="A601" s="128"/>
      <c r="B601" s="12"/>
      <c r="C601" s="502"/>
      <c r="D601" s="610"/>
      <c r="E601" s="7"/>
      <c r="F601" s="7"/>
      <c r="G601" s="7"/>
      <c r="H601" s="597"/>
      <c r="I601" s="124"/>
      <c r="J601" s="582"/>
      <c r="K601" s="130"/>
    </row>
    <row r="602" spans="1:11" ht="15" x14ac:dyDescent="0.25">
      <c r="A602" s="128"/>
      <c r="B602" s="12"/>
      <c r="C602" s="502"/>
      <c r="D602" s="610"/>
      <c r="E602" s="7"/>
      <c r="F602" s="7"/>
      <c r="G602" s="7"/>
      <c r="H602" s="597"/>
      <c r="I602" s="124"/>
      <c r="J602" s="582"/>
      <c r="K602" s="130"/>
    </row>
    <row r="603" spans="1:11" ht="15" x14ac:dyDescent="0.25">
      <c r="A603" s="128"/>
      <c r="B603" s="12"/>
      <c r="C603" s="502"/>
      <c r="D603" s="610"/>
      <c r="E603" s="7"/>
      <c r="F603" s="7"/>
      <c r="G603" s="7"/>
      <c r="H603" s="597"/>
      <c r="I603" s="124"/>
      <c r="J603" s="582"/>
      <c r="K603" s="130"/>
    </row>
    <row r="604" spans="1:11" ht="15" x14ac:dyDescent="0.25">
      <c r="A604" s="128"/>
      <c r="B604" s="12"/>
      <c r="C604" s="502"/>
      <c r="D604" s="610"/>
      <c r="E604" s="7"/>
      <c r="F604" s="7"/>
      <c r="G604" s="7"/>
      <c r="H604" s="597"/>
      <c r="I604" s="124"/>
      <c r="J604" s="582"/>
      <c r="K604" s="130"/>
    </row>
    <row r="605" spans="1:11" ht="15" x14ac:dyDescent="0.25">
      <c r="A605" s="128"/>
      <c r="B605" s="12"/>
      <c r="C605" s="502"/>
      <c r="D605" s="610"/>
      <c r="E605" s="7"/>
      <c r="F605" s="7"/>
      <c r="G605" s="7"/>
      <c r="H605" s="597"/>
      <c r="I605" s="124"/>
      <c r="J605" s="582"/>
      <c r="K605" s="130"/>
    </row>
    <row r="606" spans="1:11" ht="15" x14ac:dyDescent="0.25">
      <c r="A606" s="128"/>
      <c r="B606" s="12"/>
      <c r="C606" s="502"/>
      <c r="D606" s="610"/>
      <c r="E606" s="7"/>
      <c r="F606" s="7"/>
      <c r="G606" s="7"/>
      <c r="H606" s="597"/>
      <c r="I606" s="124"/>
      <c r="J606" s="582"/>
      <c r="K606" s="130"/>
    </row>
    <row r="607" spans="1:11" ht="15" x14ac:dyDescent="0.25">
      <c r="A607" s="128"/>
      <c r="B607" s="12"/>
      <c r="C607" s="502"/>
      <c r="D607" s="610"/>
      <c r="E607" s="7"/>
      <c r="F607" s="7"/>
      <c r="G607" s="7"/>
      <c r="H607" s="597"/>
      <c r="I607" s="124"/>
      <c r="J607" s="582"/>
      <c r="K607" s="130"/>
    </row>
    <row r="608" spans="1:11" ht="15" x14ac:dyDescent="0.25">
      <c r="A608" s="128"/>
      <c r="B608" s="12"/>
      <c r="C608" s="502"/>
      <c r="D608" s="610"/>
      <c r="E608" s="7"/>
      <c r="F608" s="7"/>
      <c r="G608" s="7"/>
      <c r="H608" s="597"/>
      <c r="I608" s="124"/>
      <c r="J608" s="582"/>
      <c r="K608" s="130"/>
    </row>
    <row r="609" spans="1:11" ht="15" x14ac:dyDescent="0.25">
      <c r="A609" s="128"/>
      <c r="B609" s="12"/>
      <c r="C609" s="502"/>
      <c r="D609" s="610"/>
      <c r="E609" s="7"/>
      <c r="F609" s="7"/>
      <c r="G609" s="7"/>
      <c r="H609" s="597"/>
      <c r="I609" s="124"/>
      <c r="J609" s="582"/>
      <c r="K609" s="130"/>
    </row>
    <row r="610" spans="1:11" ht="15" x14ac:dyDescent="0.25">
      <c r="A610" s="128"/>
      <c r="B610" s="12"/>
      <c r="C610" s="502"/>
      <c r="D610" s="610"/>
      <c r="E610" s="7"/>
      <c r="F610" s="7"/>
      <c r="G610" s="7"/>
      <c r="H610" s="597"/>
      <c r="I610" s="124"/>
      <c r="J610" s="582"/>
      <c r="K610" s="130"/>
    </row>
    <row r="611" spans="1:11" x14ac:dyDescent="0.25">
      <c r="A611" s="128"/>
      <c r="B611" s="12"/>
      <c r="C611" s="361"/>
      <c r="D611" s="610"/>
      <c r="E611" s="7"/>
      <c r="F611" s="7"/>
      <c r="G611" s="7"/>
      <c r="H611" s="304"/>
      <c r="I611" s="124"/>
      <c r="J611" s="582"/>
      <c r="K611" s="130"/>
    </row>
    <row r="612" spans="1:11" x14ac:dyDescent="0.25">
      <c r="A612" s="128"/>
      <c r="B612" s="12"/>
      <c r="C612" s="361"/>
      <c r="D612" s="610"/>
      <c r="E612" s="7"/>
      <c r="F612" s="7"/>
      <c r="G612" s="7"/>
      <c r="H612" s="304"/>
      <c r="I612" s="124"/>
      <c r="J612" s="582"/>
      <c r="K612" s="130"/>
    </row>
    <row r="613" spans="1:11" x14ac:dyDescent="0.25">
      <c r="A613" s="128"/>
      <c r="B613" s="95"/>
      <c r="C613" s="127"/>
      <c r="D613" s="610"/>
      <c r="E613" s="7"/>
      <c r="F613" s="7"/>
      <c r="G613" s="7"/>
      <c r="H613" s="304"/>
      <c r="I613" s="124"/>
      <c r="J613" s="582"/>
      <c r="K613" s="130"/>
    </row>
    <row r="614" spans="1:11" x14ac:dyDescent="0.25">
      <c r="A614" s="128"/>
      <c r="B614" s="95"/>
      <c r="C614" s="127"/>
      <c r="D614" s="610"/>
      <c r="E614" s="7"/>
      <c r="F614" s="7"/>
      <c r="G614" s="7"/>
      <c r="H614" s="304"/>
      <c r="I614" s="124"/>
      <c r="J614" s="582"/>
      <c r="K614" s="130"/>
    </row>
    <row r="615" spans="1:11" x14ac:dyDescent="0.25">
      <c r="A615" s="128"/>
      <c r="B615" s="95"/>
      <c r="C615" s="127"/>
      <c r="D615" s="610"/>
      <c r="E615" s="7"/>
      <c r="F615" s="7"/>
      <c r="G615" s="7"/>
      <c r="H615" s="304"/>
      <c r="I615" s="124"/>
      <c r="J615" s="582"/>
      <c r="K615" s="130"/>
    </row>
    <row r="616" spans="1:11" x14ac:dyDescent="0.25">
      <c r="A616" s="128"/>
      <c r="B616" s="95"/>
      <c r="C616" s="127"/>
      <c r="D616" s="610"/>
      <c r="E616" s="7"/>
      <c r="F616" s="7"/>
      <c r="G616" s="7"/>
      <c r="H616" s="304"/>
      <c r="I616" s="124"/>
      <c r="J616" s="582"/>
      <c r="K616" s="130"/>
    </row>
    <row r="617" spans="1:11" x14ac:dyDescent="0.25">
      <c r="A617" s="128"/>
      <c r="B617" s="95"/>
      <c r="C617" s="127"/>
      <c r="D617" s="610"/>
      <c r="E617" s="7"/>
      <c r="F617" s="7"/>
      <c r="G617" s="7"/>
      <c r="H617" s="304"/>
      <c r="I617" s="124"/>
      <c r="J617" s="582"/>
      <c r="K617" s="130"/>
    </row>
    <row r="618" spans="1:11" x14ac:dyDescent="0.25">
      <c r="A618" s="128"/>
      <c r="B618" s="95"/>
      <c r="C618" s="127"/>
      <c r="D618" s="610"/>
      <c r="E618" s="7"/>
      <c r="F618" s="7"/>
      <c r="G618" s="7"/>
      <c r="H618" s="304"/>
      <c r="I618" s="124"/>
      <c r="J618" s="582"/>
      <c r="K618" s="130"/>
    </row>
    <row r="619" spans="1:11" x14ac:dyDescent="0.25">
      <c r="A619" s="128"/>
      <c r="B619" s="95"/>
      <c r="C619" s="127"/>
      <c r="D619" s="610"/>
      <c r="E619" s="7"/>
      <c r="F619" s="7"/>
      <c r="G619" s="7"/>
      <c r="H619" s="304"/>
      <c r="I619" s="124"/>
      <c r="J619" s="582"/>
      <c r="K619" s="130"/>
    </row>
    <row r="620" spans="1:11" x14ac:dyDescent="0.25">
      <c r="A620" s="128"/>
      <c r="B620" s="95"/>
      <c r="C620" s="127"/>
      <c r="D620" s="610"/>
      <c r="E620" s="7"/>
      <c r="F620" s="7"/>
      <c r="G620" s="7"/>
      <c r="H620" s="304"/>
      <c r="I620" s="124"/>
      <c r="J620" s="582"/>
      <c r="K620" s="130"/>
    </row>
    <row r="621" spans="1:11" x14ac:dyDescent="0.25">
      <c r="A621" s="128"/>
      <c r="B621" s="95"/>
      <c r="C621" s="127"/>
      <c r="D621" s="610"/>
      <c r="E621" s="7"/>
      <c r="F621" s="7"/>
      <c r="G621" s="7"/>
      <c r="H621" s="304"/>
      <c r="I621" s="124"/>
      <c r="J621" s="582"/>
      <c r="K621" s="130"/>
    </row>
    <row r="622" spans="1:11" x14ac:dyDescent="0.25">
      <c r="A622" s="128"/>
      <c r="B622" s="95"/>
      <c r="C622" s="127"/>
      <c r="D622" s="610"/>
      <c r="E622" s="7"/>
      <c r="F622" s="7"/>
      <c r="G622" s="7"/>
      <c r="H622" s="304"/>
      <c r="I622" s="124"/>
      <c r="J622" s="582"/>
      <c r="K622" s="130"/>
    </row>
    <row r="623" spans="1:11" x14ac:dyDescent="0.25">
      <c r="A623" s="128"/>
      <c r="B623" s="95"/>
      <c r="C623" s="127"/>
      <c r="D623" s="610"/>
      <c r="E623" s="7"/>
      <c r="F623" s="7"/>
      <c r="G623" s="7"/>
      <c r="H623" s="304"/>
      <c r="I623" s="124"/>
      <c r="J623" s="582"/>
      <c r="K623" s="130"/>
    </row>
    <row r="624" spans="1:11" x14ac:dyDescent="0.25">
      <c r="A624" s="128"/>
      <c r="B624" s="95"/>
      <c r="C624" s="127"/>
      <c r="D624" s="610"/>
      <c r="E624" s="7"/>
      <c r="F624" s="7"/>
      <c r="G624" s="7"/>
      <c r="H624" s="304"/>
      <c r="I624" s="124"/>
      <c r="J624" s="582"/>
      <c r="K624" s="130"/>
    </row>
    <row r="625" spans="1:11" x14ac:dyDescent="0.25">
      <c r="A625" s="128"/>
      <c r="B625" s="95"/>
      <c r="C625" s="127"/>
      <c r="D625" s="610"/>
      <c r="E625" s="7"/>
      <c r="F625" s="7"/>
      <c r="G625" s="7"/>
      <c r="H625" s="304"/>
      <c r="I625" s="124"/>
      <c r="J625" s="582"/>
      <c r="K625" s="130"/>
    </row>
    <row r="626" spans="1:11" x14ac:dyDescent="0.25">
      <c r="A626" s="128"/>
      <c r="B626" s="95"/>
      <c r="C626" s="127"/>
      <c r="D626" s="610"/>
      <c r="E626" s="7"/>
      <c r="F626" s="7"/>
      <c r="G626" s="7"/>
      <c r="H626" s="304"/>
      <c r="I626" s="124"/>
      <c r="J626" s="582"/>
      <c r="K626" s="130"/>
    </row>
    <row r="627" spans="1:11" x14ac:dyDescent="0.25">
      <c r="A627" s="128"/>
      <c r="B627" s="95"/>
      <c r="C627" s="127"/>
      <c r="D627" s="610"/>
      <c r="E627" s="7"/>
      <c r="F627" s="7"/>
      <c r="G627" s="7"/>
      <c r="H627" s="304"/>
      <c r="I627" s="124"/>
      <c r="J627" s="582"/>
      <c r="K627" s="130"/>
    </row>
    <row r="628" spans="1:11" x14ac:dyDescent="0.25">
      <c r="A628" s="128"/>
      <c r="B628" s="95"/>
      <c r="C628" s="127"/>
      <c r="D628" s="610"/>
      <c r="E628" s="7"/>
      <c r="F628" s="7"/>
      <c r="G628" s="7"/>
      <c r="H628" s="304"/>
      <c r="I628" s="124"/>
      <c r="J628" s="582"/>
      <c r="K628" s="130"/>
    </row>
    <row r="629" spans="1:11" x14ac:dyDescent="0.25">
      <c r="A629" s="128"/>
      <c r="B629" s="95"/>
      <c r="C629" s="127"/>
      <c r="D629" s="610"/>
      <c r="E629" s="7"/>
      <c r="F629" s="7"/>
      <c r="G629" s="7"/>
      <c r="H629" s="304"/>
      <c r="I629" s="124"/>
      <c r="J629" s="582"/>
      <c r="K629" s="130"/>
    </row>
    <row r="630" spans="1:11" x14ac:dyDescent="0.25">
      <c r="A630" s="128"/>
      <c r="B630" s="95"/>
      <c r="C630" s="127"/>
      <c r="D630" s="610"/>
      <c r="E630" s="7"/>
      <c r="F630" s="7"/>
      <c r="G630" s="7"/>
      <c r="H630" s="304"/>
      <c r="I630" s="124"/>
      <c r="J630" s="582"/>
      <c r="K630" s="130"/>
    </row>
    <row r="631" spans="1:11" x14ac:dyDescent="0.25">
      <c r="A631" s="128"/>
      <c r="B631" s="95"/>
      <c r="C631" s="127"/>
      <c r="D631" s="610"/>
      <c r="E631" s="7"/>
      <c r="F631" s="7"/>
      <c r="G631" s="7"/>
      <c r="H631" s="304"/>
      <c r="I631" s="124"/>
      <c r="J631" s="582"/>
      <c r="K631" s="130"/>
    </row>
    <row r="632" spans="1:11" x14ac:dyDescent="0.25">
      <c r="A632" s="128"/>
      <c r="B632" s="95"/>
      <c r="C632" s="127"/>
      <c r="D632" s="610"/>
      <c r="E632" s="7"/>
      <c r="F632" s="7"/>
      <c r="G632" s="7"/>
      <c r="H632" s="304"/>
      <c r="I632" s="124"/>
      <c r="J632" s="582"/>
      <c r="K632" s="130"/>
    </row>
    <row r="633" spans="1:11" x14ac:dyDescent="0.25">
      <c r="A633" s="128"/>
      <c r="B633" s="95"/>
      <c r="C633" s="127"/>
      <c r="D633" s="610"/>
      <c r="E633" s="7"/>
      <c r="F633" s="7"/>
      <c r="G633" s="7"/>
      <c r="H633" s="304"/>
      <c r="I633" s="124"/>
      <c r="J633" s="582"/>
      <c r="K633" s="130"/>
    </row>
    <row r="634" spans="1:11" x14ac:dyDescent="0.25">
      <c r="A634" s="128"/>
      <c r="B634" s="95"/>
      <c r="C634" s="127"/>
      <c r="D634" s="610"/>
      <c r="E634" s="7"/>
      <c r="F634" s="7"/>
      <c r="G634" s="7"/>
      <c r="H634" s="304"/>
      <c r="I634" s="124"/>
      <c r="J634" s="582"/>
      <c r="K634" s="130"/>
    </row>
    <row r="635" spans="1:11" x14ac:dyDescent="0.25">
      <c r="A635" s="128"/>
      <c r="B635" s="95"/>
      <c r="C635" s="127"/>
      <c r="D635" s="610"/>
      <c r="E635" s="7"/>
      <c r="F635" s="7"/>
      <c r="G635" s="7"/>
      <c r="H635" s="304"/>
      <c r="I635" s="124"/>
      <c r="J635" s="582"/>
      <c r="K635" s="130"/>
    </row>
    <row r="636" spans="1:11" x14ac:dyDescent="0.25">
      <c r="A636" s="128"/>
      <c r="B636" s="95"/>
      <c r="C636" s="127"/>
      <c r="D636" s="610"/>
      <c r="E636" s="7"/>
      <c r="F636" s="7"/>
      <c r="G636" s="7"/>
      <c r="H636" s="304"/>
      <c r="I636" s="124"/>
      <c r="J636" s="582"/>
      <c r="K636" s="130"/>
    </row>
    <row r="637" spans="1:11" x14ac:dyDescent="0.25">
      <c r="A637" s="128"/>
      <c r="B637" s="95"/>
      <c r="C637" s="127"/>
      <c r="D637" s="610"/>
      <c r="E637" s="7"/>
      <c r="F637" s="7"/>
      <c r="G637" s="7"/>
      <c r="H637" s="304"/>
      <c r="I637" s="124"/>
      <c r="J637" s="582"/>
      <c r="K637" s="130"/>
    </row>
    <row r="638" spans="1:11" x14ac:dyDescent="0.25">
      <c r="A638" s="128"/>
      <c r="B638" s="95"/>
      <c r="C638" s="127"/>
      <c r="D638" s="610"/>
      <c r="E638" s="7"/>
      <c r="F638" s="7"/>
      <c r="G638" s="7"/>
      <c r="H638" s="304"/>
      <c r="I638" s="124"/>
      <c r="J638" s="582"/>
      <c r="K638" s="130"/>
    </row>
    <row r="639" spans="1:11" x14ac:dyDescent="0.25">
      <c r="A639" s="128"/>
      <c r="B639" s="95"/>
      <c r="C639" s="127"/>
      <c r="D639" s="610"/>
      <c r="E639" s="7"/>
      <c r="F639" s="7"/>
      <c r="G639" s="7"/>
      <c r="H639" s="304"/>
      <c r="I639" s="124"/>
      <c r="J639" s="582"/>
      <c r="K639" s="130"/>
    </row>
    <row r="640" spans="1:11" x14ac:dyDescent="0.25">
      <c r="A640" s="128"/>
      <c r="B640" s="95"/>
      <c r="C640" s="127"/>
      <c r="D640" s="610"/>
      <c r="E640" s="7"/>
      <c r="F640" s="7"/>
      <c r="G640" s="7"/>
      <c r="H640" s="304"/>
      <c r="I640" s="124"/>
      <c r="J640" s="582"/>
      <c r="K640" s="130"/>
    </row>
    <row r="641" spans="1:11" x14ac:dyDescent="0.25">
      <c r="A641" s="128"/>
      <c r="B641" s="95"/>
      <c r="C641" s="127"/>
      <c r="D641" s="610"/>
      <c r="E641" s="7"/>
      <c r="F641" s="7"/>
      <c r="G641" s="7"/>
      <c r="H641" s="304"/>
      <c r="I641" s="124"/>
      <c r="J641" s="582"/>
      <c r="K641" s="130"/>
    </row>
    <row r="642" spans="1:11" x14ac:dyDescent="0.25">
      <c r="A642" s="128"/>
      <c r="B642" s="95"/>
      <c r="C642" s="127"/>
      <c r="D642" s="610"/>
      <c r="E642" s="7"/>
      <c r="F642" s="7"/>
      <c r="G642" s="7"/>
      <c r="H642" s="304"/>
      <c r="I642" s="124"/>
      <c r="J642" s="582"/>
      <c r="K642" s="130"/>
    </row>
    <row r="643" spans="1:11" x14ac:dyDescent="0.25">
      <c r="A643" s="128"/>
      <c r="B643" s="95"/>
      <c r="C643" s="127"/>
      <c r="D643" s="610"/>
      <c r="E643" s="7"/>
      <c r="F643" s="7"/>
      <c r="G643" s="7"/>
      <c r="H643" s="304"/>
      <c r="I643" s="124"/>
      <c r="J643" s="582"/>
      <c r="K643" s="130"/>
    </row>
    <row r="644" spans="1:11" x14ac:dyDescent="0.25">
      <c r="A644" s="128"/>
      <c r="B644" s="95"/>
      <c r="C644" s="127"/>
      <c r="D644" s="610"/>
      <c r="E644" s="7"/>
      <c r="F644" s="7"/>
      <c r="G644" s="7"/>
      <c r="H644" s="304"/>
      <c r="I644" s="124"/>
      <c r="J644" s="582"/>
      <c r="K644" s="130"/>
    </row>
    <row r="645" spans="1:11" x14ac:dyDescent="0.25">
      <c r="A645" s="128"/>
      <c r="B645" s="95"/>
      <c r="C645" s="127"/>
      <c r="D645" s="610"/>
      <c r="E645" s="7"/>
      <c r="F645" s="7"/>
      <c r="G645" s="7"/>
      <c r="H645" s="304"/>
      <c r="I645" s="124"/>
      <c r="J645" s="582"/>
      <c r="K645" s="130"/>
    </row>
    <row r="646" spans="1:11" x14ac:dyDescent="0.25">
      <c r="A646" s="128"/>
      <c r="B646" s="95"/>
      <c r="C646" s="127"/>
      <c r="D646" s="610"/>
      <c r="E646" s="7"/>
      <c r="F646" s="7"/>
      <c r="G646" s="7"/>
      <c r="H646" s="304"/>
      <c r="I646" s="124"/>
      <c r="J646" s="582"/>
      <c r="K646" s="130"/>
    </row>
    <row r="647" spans="1:11" x14ac:dyDescent="0.25">
      <c r="A647" s="128"/>
      <c r="B647" s="95"/>
      <c r="C647" s="127"/>
      <c r="D647" s="610"/>
      <c r="E647" s="7"/>
      <c r="F647" s="7"/>
      <c r="G647" s="7"/>
      <c r="H647" s="304"/>
      <c r="I647" s="124"/>
      <c r="J647" s="582"/>
      <c r="K647" s="130"/>
    </row>
    <row r="648" spans="1:11" x14ac:dyDescent="0.25">
      <c r="A648" s="128"/>
      <c r="B648" s="95"/>
      <c r="C648" s="127"/>
      <c r="D648" s="610"/>
      <c r="E648" s="7"/>
      <c r="F648" s="7"/>
      <c r="G648" s="7"/>
      <c r="H648" s="304"/>
      <c r="I648" s="124"/>
      <c r="J648" s="582"/>
      <c r="K648" s="130"/>
    </row>
    <row r="649" spans="1:11" x14ac:dyDescent="0.25">
      <c r="A649" s="128"/>
      <c r="B649" s="95"/>
      <c r="C649" s="127"/>
      <c r="D649" s="610"/>
      <c r="E649" s="7"/>
      <c r="F649" s="7"/>
      <c r="G649" s="7"/>
      <c r="H649" s="304"/>
      <c r="I649" s="124"/>
      <c r="J649" s="582"/>
      <c r="K649" s="130"/>
    </row>
    <row r="650" spans="1:11" x14ac:dyDescent="0.25">
      <c r="A650" s="128"/>
      <c r="B650" s="95"/>
      <c r="C650" s="127"/>
      <c r="D650" s="610"/>
      <c r="E650" s="7"/>
      <c r="F650" s="7"/>
      <c r="G650" s="7"/>
      <c r="H650" s="304"/>
      <c r="I650" s="124"/>
      <c r="J650" s="582"/>
      <c r="K650" s="130"/>
    </row>
    <row r="651" spans="1:11" x14ac:dyDescent="0.25">
      <c r="A651" s="128"/>
      <c r="B651" s="95"/>
      <c r="C651" s="127"/>
      <c r="D651" s="610"/>
      <c r="E651" s="7"/>
      <c r="F651" s="7"/>
      <c r="G651" s="7"/>
      <c r="H651" s="304"/>
      <c r="I651" s="124"/>
      <c r="J651" s="582"/>
      <c r="K651" s="130"/>
    </row>
    <row r="652" spans="1:11" x14ac:dyDescent="0.25">
      <c r="A652" s="128"/>
      <c r="B652" s="95"/>
      <c r="C652" s="127"/>
      <c r="D652" s="610"/>
      <c r="E652" s="7"/>
      <c r="F652" s="7"/>
      <c r="G652" s="7"/>
      <c r="H652" s="304"/>
      <c r="I652" s="124"/>
      <c r="J652" s="582"/>
      <c r="K652" s="130"/>
    </row>
    <row r="653" spans="1:11" x14ac:dyDescent="0.25">
      <c r="A653" s="128"/>
      <c r="B653" s="95"/>
      <c r="C653" s="127"/>
      <c r="D653" s="610"/>
      <c r="E653" s="7"/>
      <c r="F653" s="7"/>
      <c r="G653" s="7"/>
      <c r="H653" s="304"/>
      <c r="I653" s="124"/>
      <c r="J653" s="582"/>
      <c r="K653" s="130"/>
    </row>
    <row r="654" spans="1:11" x14ac:dyDescent="0.25">
      <c r="A654" s="128"/>
      <c r="B654" s="95"/>
      <c r="C654" s="127"/>
      <c r="D654" s="610"/>
      <c r="E654" s="7"/>
      <c r="F654" s="7"/>
      <c r="G654" s="7"/>
      <c r="H654" s="304"/>
      <c r="I654" s="124"/>
      <c r="J654" s="582"/>
      <c r="K654" s="130"/>
    </row>
    <row r="655" spans="1:11" x14ac:dyDescent="0.25">
      <c r="A655" s="128"/>
      <c r="B655" s="95"/>
      <c r="C655" s="127"/>
      <c r="D655" s="610"/>
      <c r="E655" s="7"/>
      <c r="F655" s="7"/>
      <c r="G655" s="7"/>
      <c r="H655" s="304"/>
      <c r="I655" s="124"/>
      <c r="J655" s="582"/>
      <c r="K655" s="130"/>
    </row>
    <row r="656" spans="1:11" x14ac:dyDescent="0.25">
      <c r="A656" s="128"/>
      <c r="B656" s="95"/>
      <c r="C656" s="127"/>
      <c r="D656" s="610"/>
      <c r="E656" s="7"/>
      <c r="F656" s="7"/>
      <c r="G656" s="7"/>
      <c r="H656" s="304"/>
      <c r="I656" s="124"/>
      <c r="J656" s="582"/>
      <c r="K656" s="130"/>
    </row>
    <row r="657" spans="1:11" x14ac:dyDescent="0.25">
      <c r="A657" s="128"/>
      <c r="B657" s="95"/>
      <c r="C657" s="127"/>
      <c r="D657" s="610"/>
      <c r="E657" s="7"/>
      <c r="F657" s="7"/>
      <c r="G657" s="7"/>
      <c r="H657" s="304"/>
      <c r="I657" s="124"/>
      <c r="J657" s="582"/>
      <c r="K657" s="130"/>
    </row>
    <row r="658" spans="1:11" x14ac:dyDescent="0.25">
      <c r="A658" s="128"/>
      <c r="B658" s="95"/>
      <c r="C658" s="127"/>
      <c r="D658" s="610"/>
      <c r="E658" s="7"/>
      <c r="F658" s="7"/>
      <c r="G658" s="7"/>
      <c r="H658" s="304"/>
      <c r="I658" s="124"/>
      <c r="J658" s="582"/>
      <c r="K658" s="130"/>
    </row>
    <row r="659" spans="1:11" x14ac:dyDescent="0.25">
      <c r="A659" s="128"/>
      <c r="B659" s="95"/>
      <c r="C659" s="127"/>
      <c r="D659" s="610"/>
      <c r="E659" s="7"/>
      <c r="F659" s="7"/>
      <c r="G659" s="7"/>
      <c r="H659" s="304"/>
      <c r="I659" s="124"/>
      <c r="J659" s="582"/>
      <c r="K659" s="130"/>
    </row>
    <row r="660" spans="1:11" x14ac:dyDescent="0.25">
      <c r="A660" s="128"/>
      <c r="B660" s="95"/>
      <c r="C660" s="127"/>
      <c r="D660" s="610"/>
      <c r="E660" s="7"/>
      <c r="F660" s="7"/>
      <c r="G660" s="7"/>
      <c r="H660" s="304"/>
      <c r="I660" s="124"/>
      <c r="J660" s="582"/>
      <c r="K660" s="130"/>
    </row>
    <row r="661" spans="1:11" x14ac:dyDescent="0.25">
      <c r="A661" s="128"/>
      <c r="B661" s="95"/>
      <c r="C661" s="127"/>
      <c r="D661" s="610"/>
      <c r="E661" s="7"/>
      <c r="F661" s="7"/>
      <c r="G661" s="7"/>
      <c r="H661" s="304"/>
      <c r="I661" s="124"/>
      <c r="J661" s="582"/>
      <c r="K661" s="130"/>
    </row>
    <row r="662" spans="1:11" x14ac:dyDescent="0.25">
      <c r="A662" s="128"/>
      <c r="B662" s="95"/>
      <c r="C662" s="127"/>
      <c r="D662" s="610"/>
      <c r="E662" s="7"/>
      <c r="F662" s="7"/>
      <c r="G662" s="7"/>
      <c r="H662" s="304"/>
      <c r="I662" s="124"/>
      <c r="J662" s="582"/>
      <c r="K662" s="130"/>
    </row>
    <row r="663" spans="1:11" x14ac:dyDescent="0.25">
      <c r="A663" s="128"/>
      <c r="B663" s="95"/>
      <c r="C663" s="127"/>
      <c r="D663" s="610"/>
      <c r="E663" s="7"/>
      <c r="F663" s="7"/>
      <c r="G663" s="7"/>
      <c r="H663" s="304"/>
      <c r="I663" s="124"/>
      <c r="J663" s="582"/>
      <c r="K663" s="130"/>
    </row>
    <row r="664" spans="1:11" x14ac:dyDescent="0.25">
      <c r="A664" s="128"/>
      <c r="B664" s="95"/>
      <c r="C664" s="127"/>
      <c r="D664" s="610"/>
      <c r="E664" s="7"/>
      <c r="F664" s="7"/>
      <c r="G664" s="7"/>
      <c r="H664" s="304"/>
      <c r="I664" s="124"/>
      <c r="J664" s="582"/>
      <c r="K664" s="130"/>
    </row>
    <row r="665" spans="1:11" x14ac:dyDescent="0.25">
      <c r="A665" s="128"/>
      <c r="B665" s="95"/>
      <c r="C665" s="127"/>
      <c r="D665" s="610"/>
      <c r="E665" s="7"/>
      <c r="F665" s="7"/>
      <c r="G665" s="7"/>
      <c r="H665" s="304"/>
      <c r="I665" s="124"/>
      <c r="J665" s="582"/>
      <c r="K665" s="130"/>
    </row>
    <row r="666" spans="1:11" x14ac:dyDescent="0.25">
      <c r="A666" s="128"/>
      <c r="B666" s="95"/>
      <c r="C666" s="127"/>
      <c r="D666" s="610"/>
      <c r="E666" s="7"/>
      <c r="F666" s="7"/>
      <c r="G666" s="7"/>
      <c r="H666" s="304"/>
      <c r="I666" s="124"/>
      <c r="J666" s="582"/>
      <c r="K666" s="130"/>
    </row>
    <row r="667" spans="1:11" x14ac:dyDescent="0.25">
      <c r="A667" s="128"/>
      <c r="B667" s="95"/>
      <c r="C667" s="127"/>
      <c r="D667" s="610"/>
      <c r="E667" s="7"/>
      <c r="F667" s="7"/>
      <c r="G667" s="7"/>
      <c r="H667" s="304"/>
      <c r="I667" s="124"/>
      <c r="J667" s="582"/>
      <c r="K667" s="130"/>
    </row>
    <row r="668" spans="1:11" x14ac:dyDescent="0.25">
      <c r="A668" s="128"/>
      <c r="B668" s="95"/>
      <c r="C668" s="127"/>
      <c r="D668" s="610"/>
      <c r="E668" s="7"/>
      <c r="F668" s="7"/>
      <c r="G668" s="7"/>
      <c r="H668" s="304"/>
      <c r="I668" s="124"/>
      <c r="J668" s="582"/>
      <c r="K668" s="130"/>
    </row>
    <row r="669" spans="1:11" x14ac:dyDescent="0.25">
      <c r="A669" s="128"/>
      <c r="B669" s="95"/>
      <c r="C669" s="127"/>
      <c r="D669" s="610"/>
      <c r="E669" s="7"/>
      <c r="F669" s="7"/>
      <c r="G669" s="7"/>
      <c r="H669" s="304"/>
      <c r="I669" s="124"/>
      <c r="J669" s="582"/>
      <c r="K669" s="130"/>
    </row>
    <row r="670" spans="1:11" x14ac:dyDescent="0.25">
      <c r="A670" s="128"/>
      <c r="B670" s="95"/>
      <c r="C670" s="127"/>
      <c r="D670" s="610"/>
      <c r="E670" s="7"/>
      <c r="F670" s="7"/>
      <c r="G670" s="7"/>
      <c r="H670" s="304"/>
      <c r="I670" s="124"/>
      <c r="J670" s="582"/>
      <c r="K670" s="130"/>
    </row>
    <row r="671" spans="1:11" x14ac:dyDescent="0.25">
      <c r="A671" s="128"/>
      <c r="B671" s="95"/>
      <c r="C671" s="127"/>
      <c r="D671" s="610"/>
      <c r="E671" s="7"/>
      <c r="F671" s="7"/>
      <c r="G671" s="7"/>
      <c r="H671" s="304"/>
      <c r="I671" s="124"/>
      <c r="J671" s="582"/>
      <c r="K671" s="130"/>
    </row>
    <row r="672" spans="1:11" x14ac:dyDescent="0.25">
      <c r="A672" s="128"/>
      <c r="B672" s="95"/>
      <c r="C672" s="127"/>
      <c r="D672" s="610"/>
      <c r="E672" s="7"/>
      <c r="F672" s="7"/>
      <c r="G672" s="7"/>
      <c r="H672" s="304"/>
      <c r="I672" s="124"/>
      <c r="J672" s="582"/>
      <c r="K672" s="130"/>
    </row>
    <row r="673" spans="1:11" x14ac:dyDescent="0.25">
      <c r="A673" s="128"/>
      <c r="B673" s="95"/>
      <c r="C673" s="127"/>
      <c r="D673" s="610"/>
      <c r="E673" s="7"/>
      <c r="F673" s="7"/>
      <c r="G673" s="7"/>
      <c r="H673" s="304"/>
      <c r="I673" s="124"/>
      <c r="J673" s="582"/>
      <c r="K673" s="130"/>
    </row>
    <row r="674" spans="1:11" x14ac:dyDescent="0.25">
      <c r="A674" s="128"/>
      <c r="B674" s="95"/>
      <c r="C674" s="127"/>
      <c r="D674" s="610"/>
      <c r="E674" s="7"/>
      <c r="F674" s="7"/>
      <c r="G674" s="7"/>
      <c r="H674" s="304"/>
      <c r="I674" s="124"/>
      <c r="J674" s="582"/>
      <c r="K674" s="130"/>
    </row>
    <row r="675" spans="1:11" x14ac:dyDescent="0.25">
      <c r="A675" s="128"/>
      <c r="B675" s="95"/>
      <c r="C675" s="127"/>
      <c r="D675" s="610"/>
      <c r="E675" s="7"/>
      <c r="F675" s="7"/>
      <c r="G675" s="7"/>
      <c r="H675" s="304"/>
      <c r="I675" s="124"/>
      <c r="J675" s="582"/>
      <c r="K675" s="130"/>
    </row>
    <row r="676" spans="1:11" x14ac:dyDescent="0.25">
      <c r="A676" s="128"/>
      <c r="B676" s="95"/>
      <c r="C676" s="127"/>
      <c r="D676" s="610"/>
      <c r="E676" s="7"/>
      <c r="F676" s="7"/>
      <c r="G676" s="7"/>
      <c r="H676" s="304"/>
      <c r="I676" s="124"/>
      <c r="J676" s="582"/>
      <c r="K676" s="130"/>
    </row>
    <row r="677" spans="1:11" x14ac:dyDescent="0.25">
      <c r="A677" s="128"/>
      <c r="B677" s="95"/>
      <c r="C677" s="127"/>
      <c r="D677" s="610"/>
      <c r="E677" s="7"/>
      <c r="F677" s="7"/>
      <c r="G677" s="7"/>
      <c r="H677" s="304"/>
      <c r="I677" s="124"/>
      <c r="J677" s="582"/>
      <c r="K677" s="130"/>
    </row>
    <row r="678" spans="1:11" x14ac:dyDescent="0.25">
      <c r="A678" s="128"/>
      <c r="B678" s="95"/>
      <c r="C678" s="127"/>
      <c r="D678" s="610"/>
      <c r="E678" s="7"/>
      <c r="F678" s="7"/>
      <c r="G678" s="7"/>
      <c r="H678" s="304"/>
      <c r="I678" s="124"/>
      <c r="J678" s="582"/>
      <c r="K678" s="130"/>
    </row>
    <row r="679" spans="1:11" x14ac:dyDescent="0.25">
      <c r="A679" s="128"/>
      <c r="B679" s="95"/>
      <c r="C679" s="127"/>
      <c r="D679" s="610"/>
      <c r="E679" s="7"/>
      <c r="F679" s="7"/>
      <c r="G679" s="7"/>
      <c r="H679" s="304"/>
      <c r="I679" s="124"/>
      <c r="J679" s="582"/>
      <c r="K679" s="130"/>
    </row>
    <row r="680" spans="1:11" x14ac:dyDescent="0.25">
      <c r="A680" s="128"/>
      <c r="B680" s="95"/>
      <c r="C680" s="127"/>
      <c r="D680" s="610"/>
      <c r="E680" s="7"/>
      <c r="F680" s="7"/>
      <c r="G680" s="7"/>
      <c r="H680" s="304"/>
      <c r="I680" s="124"/>
      <c r="J680" s="582"/>
      <c r="K680" s="130"/>
    </row>
    <row r="681" spans="1:11" x14ac:dyDescent="0.25">
      <c r="A681" s="128"/>
      <c r="B681" s="95"/>
      <c r="C681" s="127"/>
      <c r="D681" s="610"/>
      <c r="E681" s="7"/>
      <c r="F681" s="7"/>
      <c r="G681" s="7"/>
      <c r="H681" s="304"/>
      <c r="I681" s="124"/>
      <c r="J681" s="582"/>
      <c r="K681" s="130"/>
    </row>
    <row r="682" spans="1:11" x14ac:dyDescent="0.25">
      <c r="A682" s="128"/>
      <c r="B682" s="95"/>
      <c r="C682" s="127"/>
      <c r="D682" s="610"/>
      <c r="E682" s="7"/>
      <c r="F682" s="7"/>
      <c r="G682" s="7"/>
      <c r="H682" s="304"/>
      <c r="I682" s="124"/>
      <c r="J682" s="582"/>
      <c r="K682" s="130"/>
    </row>
    <row r="683" spans="1:11" x14ac:dyDescent="0.25">
      <c r="A683" s="128"/>
      <c r="B683" s="95"/>
      <c r="C683" s="127"/>
      <c r="D683" s="610"/>
      <c r="E683" s="7"/>
      <c r="F683" s="7"/>
      <c r="G683" s="7"/>
      <c r="H683" s="304"/>
      <c r="I683" s="124"/>
      <c r="J683" s="582"/>
      <c r="K683" s="130"/>
    </row>
    <row r="684" spans="1:11" x14ac:dyDescent="0.25">
      <c r="A684" s="128"/>
      <c r="B684" s="95"/>
      <c r="C684" s="127"/>
      <c r="D684" s="610"/>
      <c r="E684" s="7"/>
      <c r="F684" s="7"/>
      <c r="G684" s="7"/>
      <c r="H684" s="304"/>
      <c r="I684" s="124"/>
      <c r="J684" s="582"/>
      <c r="K684" s="130"/>
    </row>
    <row r="685" spans="1:11" x14ac:dyDescent="0.25">
      <c r="A685" s="128"/>
      <c r="B685" s="95"/>
      <c r="C685" s="127"/>
      <c r="D685" s="610"/>
      <c r="E685" s="7"/>
      <c r="F685" s="7"/>
      <c r="G685" s="7"/>
      <c r="H685" s="304"/>
      <c r="I685" s="124"/>
      <c r="J685" s="582"/>
      <c r="K685" s="130"/>
    </row>
    <row r="686" spans="1:11" x14ac:dyDescent="0.25">
      <c r="A686" s="128"/>
      <c r="B686" s="95"/>
      <c r="C686" s="127"/>
      <c r="D686" s="610"/>
      <c r="E686" s="7"/>
      <c r="F686" s="7"/>
      <c r="G686" s="7"/>
      <c r="H686" s="304"/>
      <c r="I686" s="124"/>
      <c r="J686" s="582"/>
      <c r="K686" s="130"/>
    </row>
    <row r="687" spans="1:11" x14ac:dyDescent="0.25">
      <c r="A687" s="128"/>
      <c r="B687" s="95"/>
      <c r="C687" s="127"/>
      <c r="D687" s="610"/>
      <c r="E687" s="7"/>
      <c r="F687" s="7"/>
      <c r="G687" s="7"/>
      <c r="H687" s="304"/>
      <c r="I687" s="124"/>
      <c r="J687" s="582"/>
      <c r="K687" s="130"/>
    </row>
    <row r="688" spans="1:11" x14ac:dyDescent="0.25">
      <c r="A688" s="128"/>
      <c r="B688" s="95"/>
      <c r="C688" s="127"/>
      <c r="D688" s="610"/>
      <c r="E688" s="7"/>
      <c r="F688" s="7"/>
      <c r="G688" s="7"/>
      <c r="H688" s="304"/>
      <c r="I688" s="124"/>
      <c r="J688" s="582"/>
      <c r="K688" s="130"/>
    </row>
    <row r="689" spans="1:11" x14ac:dyDescent="0.25">
      <c r="A689" s="128"/>
      <c r="B689" s="95"/>
      <c r="C689" s="127"/>
      <c r="D689" s="610"/>
      <c r="E689" s="7"/>
      <c r="F689" s="7"/>
      <c r="G689" s="7"/>
      <c r="H689" s="304"/>
      <c r="I689" s="124"/>
      <c r="J689" s="582"/>
      <c r="K689" s="130"/>
    </row>
    <row r="690" spans="1:11" x14ac:dyDescent="0.25">
      <c r="A690" s="128"/>
      <c r="B690" s="95"/>
      <c r="C690" s="127"/>
      <c r="D690" s="610"/>
      <c r="E690" s="7"/>
      <c r="F690" s="7"/>
      <c r="G690" s="7"/>
      <c r="H690" s="304"/>
      <c r="I690" s="124"/>
      <c r="J690" s="582"/>
      <c r="K690" s="130"/>
    </row>
    <row r="691" spans="1:11" x14ac:dyDescent="0.25">
      <c r="A691" s="128"/>
      <c r="B691" s="95"/>
      <c r="C691" s="127"/>
      <c r="D691" s="610"/>
      <c r="E691" s="7"/>
      <c r="F691" s="7"/>
      <c r="G691" s="7"/>
      <c r="H691" s="304"/>
      <c r="I691" s="124"/>
      <c r="J691" s="582"/>
      <c r="K691" s="130"/>
    </row>
    <row r="692" spans="1:11" x14ac:dyDescent="0.25">
      <c r="A692" s="128"/>
      <c r="B692" s="95"/>
      <c r="C692" s="127"/>
      <c r="D692" s="610"/>
      <c r="E692" s="7"/>
      <c r="F692" s="7"/>
      <c r="G692" s="7"/>
      <c r="H692" s="304"/>
      <c r="I692" s="124"/>
      <c r="J692" s="582"/>
      <c r="K692" s="130"/>
    </row>
    <row r="693" spans="1:11" x14ac:dyDescent="0.25">
      <c r="A693" s="128"/>
      <c r="B693" s="95"/>
      <c r="C693" s="127"/>
      <c r="D693" s="610"/>
      <c r="E693" s="7"/>
      <c r="F693" s="7"/>
      <c r="G693" s="7"/>
      <c r="H693" s="304"/>
      <c r="I693" s="124"/>
      <c r="J693" s="582"/>
      <c r="K693" s="130"/>
    </row>
    <row r="694" spans="1:11" x14ac:dyDescent="0.25">
      <c r="A694" s="128"/>
      <c r="B694" s="95"/>
      <c r="C694" s="127"/>
      <c r="D694" s="610"/>
      <c r="E694" s="7"/>
      <c r="F694" s="7"/>
      <c r="G694" s="7"/>
      <c r="H694" s="304"/>
      <c r="I694" s="124"/>
      <c r="J694" s="582"/>
      <c r="K694" s="130"/>
    </row>
    <row r="695" spans="1:11" x14ac:dyDescent="0.25">
      <c r="A695" s="128"/>
      <c r="B695" s="95"/>
      <c r="C695" s="127"/>
      <c r="D695" s="610"/>
      <c r="E695" s="7"/>
      <c r="F695" s="7"/>
      <c r="G695" s="7"/>
      <c r="H695" s="304"/>
      <c r="I695" s="124"/>
      <c r="J695" s="582"/>
      <c r="K695" s="130"/>
    </row>
    <row r="696" spans="1:11" x14ac:dyDescent="0.25">
      <c r="A696" s="128"/>
      <c r="B696" s="95"/>
      <c r="C696" s="127"/>
      <c r="D696" s="610"/>
      <c r="E696" s="7"/>
      <c r="F696" s="7"/>
      <c r="G696" s="7"/>
      <c r="H696" s="304"/>
      <c r="I696" s="124"/>
      <c r="J696" s="582"/>
      <c r="K696" s="130"/>
    </row>
    <row r="697" spans="1:11" x14ac:dyDescent="0.25">
      <c r="A697" s="128"/>
      <c r="B697" s="95"/>
      <c r="C697" s="127"/>
      <c r="D697" s="610"/>
      <c r="E697" s="7"/>
      <c r="F697" s="7"/>
      <c r="G697" s="7"/>
      <c r="H697" s="304"/>
      <c r="I697" s="124"/>
      <c r="J697" s="582"/>
      <c r="K697" s="130"/>
    </row>
    <row r="698" spans="1:11" x14ac:dyDescent="0.25">
      <c r="A698" s="128"/>
      <c r="B698" s="95"/>
      <c r="C698" s="127"/>
      <c r="D698" s="610"/>
      <c r="E698" s="7"/>
      <c r="F698" s="7"/>
      <c r="G698" s="7"/>
      <c r="H698" s="304"/>
      <c r="I698" s="124"/>
      <c r="J698" s="582"/>
      <c r="K698" s="130"/>
    </row>
    <row r="699" spans="1:11" x14ac:dyDescent="0.25">
      <c r="A699" s="128"/>
      <c r="B699" s="95"/>
      <c r="C699" s="127"/>
      <c r="D699" s="610"/>
      <c r="E699" s="7"/>
      <c r="F699" s="7"/>
      <c r="G699" s="7"/>
      <c r="H699" s="304"/>
      <c r="I699" s="124"/>
      <c r="J699" s="582"/>
      <c r="K699" s="130"/>
    </row>
    <row r="700" spans="1:11" x14ac:dyDescent="0.25">
      <c r="A700" s="128"/>
      <c r="B700" s="95"/>
      <c r="C700" s="127"/>
      <c r="D700" s="610"/>
      <c r="E700" s="7"/>
      <c r="F700" s="7"/>
      <c r="G700" s="7"/>
      <c r="H700" s="304"/>
      <c r="I700" s="124"/>
      <c r="J700" s="582"/>
      <c r="K700" s="130"/>
    </row>
    <row r="701" spans="1:11" x14ac:dyDescent="0.25">
      <c r="A701" s="128"/>
      <c r="B701" s="95"/>
      <c r="C701" s="127"/>
      <c r="D701" s="610"/>
      <c r="E701" s="7"/>
      <c r="F701" s="7"/>
      <c r="G701" s="7"/>
      <c r="H701" s="304"/>
      <c r="I701" s="124"/>
      <c r="J701" s="582"/>
      <c r="K701" s="130"/>
    </row>
    <row r="702" spans="1:11" x14ac:dyDescent="0.25">
      <c r="A702" s="128"/>
      <c r="B702" s="95"/>
      <c r="C702" s="127"/>
      <c r="D702" s="610"/>
      <c r="E702" s="7"/>
      <c r="F702" s="7"/>
      <c r="G702" s="7"/>
      <c r="H702" s="304"/>
      <c r="I702" s="124"/>
      <c r="J702" s="582"/>
      <c r="K702" s="130"/>
    </row>
    <row r="703" spans="1:11" x14ac:dyDescent="0.25">
      <c r="A703" s="128"/>
      <c r="B703" s="95"/>
      <c r="C703" s="127"/>
      <c r="D703" s="610"/>
      <c r="E703" s="7"/>
      <c r="F703" s="7"/>
      <c r="G703" s="7"/>
      <c r="H703" s="304"/>
      <c r="I703" s="124"/>
      <c r="J703" s="582"/>
      <c r="K703" s="130"/>
    </row>
    <row r="704" spans="1:11" x14ac:dyDescent="0.25">
      <c r="A704" s="128"/>
      <c r="B704" s="95"/>
      <c r="C704" s="127"/>
      <c r="D704" s="610"/>
      <c r="E704" s="7"/>
      <c r="F704" s="7"/>
      <c r="G704" s="7"/>
      <c r="H704" s="304"/>
      <c r="I704" s="124"/>
      <c r="J704" s="582"/>
      <c r="K704" s="130"/>
    </row>
    <row r="705" spans="1:12" x14ac:dyDescent="0.25">
      <c r="A705" s="128"/>
      <c r="B705" s="95"/>
      <c r="C705" s="127"/>
      <c r="D705" s="610"/>
      <c r="E705" s="7"/>
      <c r="F705" s="7"/>
      <c r="G705" s="7"/>
      <c r="H705" s="304"/>
      <c r="I705" s="124"/>
      <c r="J705" s="582"/>
      <c r="K705" s="130"/>
    </row>
    <row r="706" spans="1:12" x14ac:dyDescent="0.25">
      <c r="A706" s="128"/>
      <c r="B706" s="95"/>
      <c r="C706" s="127"/>
      <c r="D706" s="610"/>
      <c r="E706" s="7"/>
      <c r="F706" s="7"/>
      <c r="G706" s="7"/>
      <c r="H706" s="304"/>
      <c r="I706" s="124"/>
      <c r="J706" s="582"/>
      <c r="K706" s="130"/>
    </row>
    <row r="707" spans="1:12" x14ac:dyDescent="0.25">
      <c r="A707" s="128"/>
      <c r="B707" s="95"/>
      <c r="C707" s="127"/>
      <c r="D707" s="610"/>
      <c r="E707" s="7"/>
      <c r="F707" s="7"/>
      <c r="G707" s="7"/>
      <c r="H707" s="304"/>
      <c r="I707" s="124"/>
      <c r="J707" s="582"/>
      <c r="K707" s="130"/>
    </row>
    <row r="708" spans="1:12" x14ac:dyDescent="0.25">
      <c r="A708" s="128"/>
      <c r="B708" s="95"/>
      <c r="C708" s="127"/>
      <c r="D708" s="610"/>
      <c r="E708" s="7"/>
      <c r="F708" s="7"/>
      <c r="G708" s="7"/>
      <c r="H708" s="304"/>
      <c r="I708" s="124"/>
      <c r="J708" s="582"/>
      <c r="K708" s="130"/>
    </row>
    <row r="709" spans="1:12" x14ac:dyDescent="0.25">
      <c r="A709" s="128"/>
      <c r="B709" s="95"/>
      <c r="C709" s="127"/>
      <c r="D709" s="610"/>
      <c r="E709" s="7"/>
      <c r="F709" s="7"/>
      <c r="G709" s="7"/>
      <c r="H709" s="304"/>
      <c r="I709" s="124"/>
      <c r="J709" s="582"/>
      <c r="K709" s="130"/>
    </row>
    <row r="710" spans="1:12" x14ac:dyDescent="0.25">
      <c r="A710" s="128"/>
      <c r="B710" s="95"/>
      <c r="C710" s="127"/>
      <c r="D710" s="610"/>
      <c r="E710" s="7"/>
      <c r="F710" s="7"/>
      <c r="G710" s="7"/>
      <c r="H710" s="304"/>
      <c r="I710" s="124"/>
      <c r="J710" s="582"/>
      <c r="K710" s="130"/>
    </row>
    <row r="711" spans="1:12" x14ac:dyDescent="0.25">
      <c r="A711" s="128"/>
      <c r="B711" s="95"/>
      <c r="C711" s="127"/>
      <c r="D711" s="610"/>
      <c r="E711" s="7"/>
      <c r="F711" s="7"/>
      <c r="G711" s="7"/>
      <c r="H711" s="304"/>
      <c r="I711" s="124"/>
      <c r="J711" s="582"/>
      <c r="K711" s="130"/>
    </row>
    <row r="712" spans="1:12" x14ac:dyDescent="0.25">
      <c r="A712" s="128"/>
      <c r="B712" s="95"/>
      <c r="C712" s="127"/>
      <c r="D712" s="610"/>
      <c r="E712" s="7"/>
      <c r="F712" s="7"/>
      <c r="G712" s="7"/>
      <c r="H712" s="304"/>
      <c r="I712" s="124"/>
      <c r="J712" s="582"/>
      <c r="K712" s="130"/>
    </row>
    <row r="713" spans="1:12" x14ac:dyDescent="0.25">
      <c r="A713" s="128"/>
      <c r="B713" s="95"/>
      <c r="C713" s="127"/>
      <c r="D713" s="610"/>
      <c r="E713" s="7"/>
      <c r="F713" s="7"/>
      <c r="G713" s="7"/>
      <c r="H713" s="304"/>
      <c r="I713" s="124"/>
      <c r="J713" s="582"/>
      <c r="K713" s="130"/>
    </row>
    <row r="714" spans="1:12" ht="25.5" x14ac:dyDescent="0.25">
      <c r="A714" s="218"/>
      <c r="B714" s="1"/>
      <c r="C714" s="530"/>
      <c r="D714" s="620"/>
      <c r="E714" s="1"/>
      <c r="F714" s="7" t="s">
        <v>10520</v>
      </c>
      <c r="G714" s="1"/>
      <c r="H714" s="393"/>
      <c r="I714" s="499"/>
      <c r="J714" s="584"/>
      <c r="K714" s="130"/>
    </row>
    <row r="715" spans="1:12" ht="25.5" x14ac:dyDescent="0.25">
      <c r="A715" s="500"/>
      <c r="B715" s="30"/>
      <c r="C715" s="531" t="s">
        <v>9186</v>
      </c>
      <c r="D715" s="621" t="s">
        <v>11310</v>
      </c>
      <c r="E715" s="30"/>
      <c r="F715" s="30"/>
      <c r="G715" s="532"/>
      <c r="H715" s="461"/>
      <c r="I715" s="500"/>
      <c r="J715" s="462"/>
      <c r="K715" s="130"/>
      <c r="L715" s="585"/>
    </row>
    <row r="716" spans="1:12" x14ac:dyDescent="0.25">
      <c r="A716" s="500"/>
      <c r="B716" s="30"/>
      <c r="C716" s="531" t="s">
        <v>6536</v>
      </c>
      <c r="D716" s="621"/>
      <c r="E716" s="30"/>
      <c r="F716" s="30"/>
      <c r="G716" s="532"/>
      <c r="H716" s="461"/>
      <c r="I716" s="500"/>
      <c r="J716" s="462"/>
      <c r="K716" s="130"/>
      <c r="L716" s="585"/>
    </row>
    <row r="717" spans="1:12" x14ac:dyDescent="0.25">
      <c r="A717" s="500"/>
      <c r="B717" s="30"/>
      <c r="C717" s="531"/>
      <c r="D717" s="621"/>
      <c r="E717" s="30"/>
      <c r="F717" s="30"/>
      <c r="G717" s="532"/>
      <c r="H717" s="461"/>
      <c r="I717" s="500"/>
      <c r="J717" s="462"/>
      <c r="K717" s="130"/>
      <c r="L717" s="585"/>
    </row>
    <row r="718" spans="1:12" x14ac:dyDescent="0.25">
      <c r="A718" s="500"/>
      <c r="B718" s="30"/>
      <c r="C718" s="531"/>
      <c r="D718" s="621"/>
      <c r="E718" s="30"/>
      <c r="F718" s="30"/>
      <c r="G718" s="532"/>
      <c r="H718" s="461"/>
      <c r="I718" s="500"/>
      <c r="J718" s="462"/>
      <c r="K718" s="130"/>
      <c r="L718" s="585"/>
    </row>
    <row r="719" spans="1:12" x14ac:dyDescent="0.25">
      <c r="A719" s="500"/>
      <c r="B719" s="30"/>
      <c r="C719" s="531"/>
      <c r="D719" s="621"/>
      <c r="E719" s="30"/>
      <c r="F719" s="30"/>
      <c r="G719" s="532"/>
      <c r="H719" s="461"/>
      <c r="I719" s="500"/>
      <c r="J719" s="462"/>
      <c r="K719" s="130"/>
      <c r="L719" s="585"/>
    </row>
    <row r="720" spans="1:12" x14ac:dyDescent="0.25">
      <c r="A720" s="500"/>
      <c r="B720" s="30"/>
      <c r="C720" s="531"/>
      <c r="D720" s="621"/>
      <c r="E720" s="30"/>
      <c r="F720" s="30"/>
      <c r="G720" s="532"/>
      <c r="H720" s="587"/>
      <c r="I720" s="500"/>
      <c r="J720" s="462"/>
      <c r="K720" s="130"/>
      <c r="L720" s="585"/>
    </row>
    <row r="721" spans="1:12" x14ac:dyDescent="0.25">
      <c r="A721" s="500"/>
      <c r="B721" s="30"/>
      <c r="C721" s="533" t="s">
        <v>4577</v>
      </c>
      <c r="D721" s="621" t="s">
        <v>11311</v>
      </c>
      <c r="E721" s="30"/>
      <c r="F721" s="30"/>
      <c r="G721" s="532"/>
      <c r="H721" s="587"/>
      <c r="I721" s="500"/>
      <c r="J721" s="462"/>
      <c r="K721" s="130"/>
      <c r="L721" s="585"/>
    </row>
    <row r="722" spans="1:12" x14ac:dyDescent="0.25">
      <c r="F722" s="30"/>
    </row>
    <row r="723" spans="1:12" x14ac:dyDescent="0.25">
      <c r="F723" s="534"/>
    </row>
    <row r="724" spans="1:12" x14ac:dyDescent="0.25">
      <c r="F724" s="30"/>
    </row>
    <row r="725" spans="1:12" x14ac:dyDescent="0.25">
      <c r="B725" s="44" t="s">
        <v>1893</v>
      </c>
      <c r="F725" s="30"/>
    </row>
    <row r="726" spans="1:12" x14ac:dyDescent="0.25">
      <c r="F726" s="30"/>
    </row>
    <row r="727" spans="1:12" x14ac:dyDescent="0.25">
      <c r="F727" s="30"/>
    </row>
    <row r="728" spans="1:12" x14ac:dyDescent="0.25">
      <c r="F728" s="30"/>
    </row>
    <row r="729" spans="1:12" x14ac:dyDescent="0.25">
      <c r="F729" s="30"/>
    </row>
    <row r="730" spans="1:12" x14ac:dyDescent="0.25">
      <c r="F730" s="30"/>
    </row>
  </sheetData>
  <autoFilter ref="A9:M72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7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2017-10-03T02:31:30Z</cp:lastPrinted>
  <dcterms:created xsi:type="dcterms:W3CDTF">2016-12-31T15:33:11Z</dcterms:created>
  <dcterms:modified xsi:type="dcterms:W3CDTF">2017-10-27T02:54:39Z</dcterms:modified>
</cp:coreProperties>
</file>