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31 okt" sheetId="1" r:id="rId1"/>
    <sheet name="1 nov" sheetId="4" r:id="rId2"/>
    <sheet name="2 nov" sheetId="5" r:id="rId3"/>
    <sheet name="3 Nov" sheetId="6" r:id="rId4"/>
  </sheets>
  <externalReferences>
    <externalReference r:id="rId5"/>
  </externalReferences>
  <definedNames>
    <definedName name="_xlnm.Print_Area" localSheetId="1">'1 nov'!$A$1:$I$70</definedName>
    <definedName name="_xlnm.Print_Area" localSheetId="2">'2 nov'!$A$1:$I$70</definedName>
    <definedName name="_xlnm.Print_Area" localSheetId="3">'3 Nov'!$A$1:$I$70</definedName>
    <definedName name="_xlnm.Print_Area" localSheetId="0">'31 okt'!$A$1:$I$70</definedName>
  </definedNames>
  <calcPr calcId="144525"/>
</workbook>
</file>

<file path=xl/calcChain.xml><?xml version="1.0" encoding="utf-8"?>
<calcChain xmlns="http://schemas.openxmlformats.org/spreadsheetml/2006/main">
  <c r="I30" i="6" l="1"/>
  <c r="M114" i="6"/>
  <c r="L114" i="6"/>
  <c r="L115" i="6" s="1"/>
  <c r="O106" i="6"/>
  <c r="H87" i="6"/>
  <c r="E87" i="6"/>
  <c r="A87" i="6"/>
  <c r="H50" i="6" s="1"/>
  <c r="H49" i="6"/>
  <c r="Q48" i="6"/>
  <c r="H46" i="6"/>
  <c r="H45" i="6"/>
  <c r="H41" i="6"/>
  <c r="H39" i="6"/>
  <c r="I42" i="6" s="1"/>
  <c r="H35" i="6"/>
  <c r="I29" i="6"/>
  <c r="I37" i="6" s="1"/>
  <c r="I43" i="6" s="1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H17" i="6" s="1"/>
  <c r="G8" i="6"/>
  <c r="I51" i="6" l="1"/>
  <c r="I47" i="6"/>
  <c r="I27" i="6"/>
  <c r="I53" i="6" s="1"/>
  <c r="I52" i="6"/>
  <c r="I55" i="6" l="1"/>
  <c r="I30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H41" i="5"/>
  <c r="H39" i="5"/>
  <c r="I42" i="5" s="1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47" i="5" l="1"/>
  <c r="H17" i="5"/>
  <c r="I27" i="5" s="1"/>
  <c r="I53" i="5" s="1"/>
  <c r="H49" i="5"/>
  <c r="I51" i="5" s="1"/>
  <c r="I52" i="5" s="1"/>
  <c r="M114" i="4"/>
  <c r="H45" i="4" s="1"/>
  <c r="L114" i="4"/>
  <c r="L115" i="4" s="1"/>
  <c r="O106" i="4"/>
  <c r="H87" i="4"/>
  <c r="E87" i="4"/>
  <c r="A87" i="4"/>
  <c r="H50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55" i="5" l="1"/>
  <c r="H26" i="4"/>
  <c r="H17" i="4"/>
  <c r="H49" i="4"/>
  <c r="I51" i="4"/>
  <c r="I47" i="4"/>
  <c r="I52" i="1"/>
  <c r="I27" i="4" l="1"/>
  <c r="I53" i="4" s="1"/>
  <c r="I55" i="1"/>
  <c r="I30" i="4"/>
  <c r="I52" i="4" s="1"/>
  <c r="I55" i="4" l="1"/>
</calcChain>
</file>

<file path=xl/sharedStrings.xml><?xml version="1.0" encoding="utf-8"?>
<sst xmlns="http://schemas.openxmlformats.org/spreadsheetml/2006/main" count="293" uniqueCount="58">
  <si>
    <t>CASH OPNAME</t>
  </si>
  <si>
    <t>Hari             :</t>
  </si>
  <si>
    <t>Selasa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</si>
  <si>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</si>
  <si>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</si>
  <si>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</si>
  <si>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</si>
  <si>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</si>
  <si>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</si>
  <si>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</si>
  <si>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</si>
  <si>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</si>
  <si>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</si>
  <si>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</si>
  <si>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</si>
  <si>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</si>
  <si>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</si>
  <si>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</si>
  <si>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</si>
  <si>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</si>
  <si>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</si>
  <si>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</si>
  <si>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</si>
  <si>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</si>
  <si>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</si>
  <si>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</si>
  <si>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</si>
  <si>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</si>
  <si>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</si>
  <si>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</si>
  <si>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</si>
  <si>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</si>
  <si>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</si>
  <si>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</si>
  <si>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</si>
  <si>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</si>
  <si>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</si>
  <si>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</si>
  <si>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</si>
  <si>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</si>
  <si>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</si>
  <si>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</si>
  <si>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</si>
  <si>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</si>
  <si>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;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</si>
  <si>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</si>
  <si>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</si>
  <si>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</si>
  <si>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</si>
  <si>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</si>
  <si>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</si>
  <si>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</si>
  <si>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</si>
  <si>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</si>
  <si>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</si>
  <si>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,</t>
  </si>
  <si>
    <t>Rabu</t>
  </si>
  <si>
    <t>Kamis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</si>
</sst>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1" fillId="0" borderId="0"/>
    <xf numFmtId="41" fontId="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3" applyFont="1" applyAlignment="1">
      <alignment horizontal="center"/>
    </xf>
    <xf numFmtId="0" fontId="6" fillId="0" borderId="0" xfId="4" applyFont="1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6" fillId="0" borderId="0" xfId="0" applyFont="1"/>
    <xf numFmtId="0" fontId="4" fillId="0" borderId="0" xfId="3" applyFont="1" applyAlignment="1"/>
    <xf numFmtId="164" fontId="4" fillId="0" borderId="0" xfId="3" applyNumberFormat="1" applyFont="1" applyAlignment="1"/>
    <xf numFmtId="41" fontId="4" fillId="0" borderId="0" xfId="3" applyNumberFormat="1" applyFont="1"/>
    <xf numFmtId="41" fontId="4" fillId="0" borderId="0" xfId="3" applyNumberFormat="1" applyFont="1" applyAlignment="1">
      <alignment horizontal="left"/>
    </xf>
    <xf numFmtId="14" fontId="4" fillId="0" borderId="0" xfId="3" applyNumberFormat="1" applyFont="1" applyAlignment="1">
      <alignment horizontal="left"/>
    </xf>
    <xf numFmtId="41" fontId="4" fillId="0" borderId="0" xfId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20" fontId="4" fillId="0" borderId="0" xfId="3" applyNumberFormat="1" applyFont="1" applyAlignment="1">
      <alignment horizontal="left"/>
    </xf>
    <xf numFmtId="20" fontId="4" fillId="0" borderId="0" xfId="3" applyNumberFormat="1" applyFont="1" applyAlignment="1"/>
    <xf numFmtId="41" fontId="4" fillId="0" borderId="0" xfId="3" applyNumberFormat="1" applyFont="1" applyFill="1" applyAlignment="1"/>
    <xf numFmtId="0" fontId="8" fillId="0" borderId="0" xfId="0" applyFont="1" applyAlignment="1">
      <alignment horizontal="center" wrapText="1"/>
    </xf>
    <xf numFmtId="0" fontId="10" fillId="0" borderId="0" xfId="3" applyFont="1" applyAlignment="1"/>
    <xf numFmtId="0" fontId="11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Fill="1" applyAlignment="1"/>
    <xf numFmtId="41" fontId="4" fillId="0" borderId="0" xfId="3" applyNumberFormat="1" applyFont="1" applyAlignment="1"/>
    <xf numFmtId="0" fontId="4" fillId="0" borderId="0" xfId="3" applyNumberFormat="1" applyFont="1" applyFill="1" applyBorder="1"/>
    <xf numFmtId="0" fontId="4" fillId="0" borderId="0" xfId="3" applyFont="1" applyAlignment="1">
      <alignment horizontal="center" wrapText="1"/>
    </xf>
    <xf numFmtId="41" fontId="12" fillId="0" borderId="0" xfId="3" applyNumberFormat="1" applyFont="1" applyFill="1" applyBorder="1" applyAlignment="1">
      <alignment horizontal="center"/>
    </xf>
    <xf numFmtId="41" fontId="13" fillId="3" borderId="0" xfId="3" applyNumberFormat="1" applyFont="1" applyFill="1" applyAlignment="1">
      <alignment horizontal="center"/>
    </xf>
    <xf numFmtId="0" fontId="14" fillId="0" borderId="0" xfId="4" applyFont="1" applyAlignment="1">
      <alignment horizontal="center" wrapText="1"/>
    </xf>
    <xf numFmtId="0" fontId="10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1" fontId="4" fillId="0" borderId="0" xfId="3" applyNumberFormat="1" applyFont="1" applyFill="1" applyBorder="1"/>
    <xf numFmtId="165" fontId="6" fillId="0" borderId="0" xfId="4" applyNumberFormat="1" applyFont="1"/>
    <xf numFmtId="165" fontId="8" fillId="0" borderId="0" xfId="4" applyNumberFormat="1" applyFont="1" applyBorder="1"/>
    <xf numFmtId="3" fontId="2" fillId="4" borderId="0" xfId="0" applyNumberFormat="1" applyFont="1" applyFill="1" applyAlignment="1">
      <alignment horizontal="right" wrapText="1"/>
    </xf>
    <xf numFmtId="41" fontId="4" fillId="0" borderId="0" xfId="3" applyNumberFormat="1" applyFont="1" applyFill="1"/>
    <xf numFmtId="165" fontId="8" fillId="0" borderId="0" xfId="5" applyNumberFormat="1" applyFont="1" applyFill="1" applyBorder="1" applyAlignment="1"/>
    <xf numFmtId="1" fontId="8" fillId="0" borderId="0" xfId="4" quotePrefix="1" applyNumberFormat="1" applyFont="1" applyFill="1" applyBorder="1" applyAlignment="1">
      <alignment horizontal="center" wrapText="1"/>
    </xf>
    <xf numFmtId="1" fontId="8" fillId="0" borderId="0" xfId="4" applyNumberFormat="1" applyFont="1" applyFill="1" applyBorder="1" applyAlignment="1">
      <alignment horizontal="center" wrapText="1"/>
    </xf>
    <xf numFmtId="165" fontId="4" fillId="0" borderId="0" xfId="3" applyNumberFormat="1" applyFont="1" applyFill="1"/>
    <xf numFmtId="41" fontId="4" fillId="0" borderId="0" xfId="4" applyNumberFormat="1" applyFont="1" applyFill="1" applyBorder="1"/>
    <xf numFmtId="0" fontId="4" fillId="0" borderId="0" xfId="3" applyFont="1" applyFill="1"/>
    <xf numFmtId="41" fontId="4" fillId="0" borderId="2" xfId="3" applyNumberFormat="1" applyFont="1" applyBorder="1" applyAlignment="1"/>
    <xf numFmtId="41" fontId="15" fillId="0" borderId="1" xfId="1" applyFont="1" applyBorder="1" applyAlignment="1">
      <alignment horizontal="right" vertical="center" wrapText="1"/>
    </xf>
    <xf numFmtId="164" fontId="4" fillId="0" borderId="0" xfId="3" applyNumberFormat="1" applyFont="1" applyBorder="1" applyAlignment="1"/>
    <xf numFmtId="41" fontId="15" fillId="0" borderId="1" xfId="1" applyFont="1" applyBorder="1" applyAlignment="1">
      <alignment horizontal="right" wrapText="1"/>
    </xf>
    <xf numFmtId="3" fontId="6" fillId="0" borderId="0" xfId="4" applyNumberFormat="1" applyFont="1" applyFill="1"/>
    <xf numFmtId="41" fontId="8" fillId="0" borderId="0" xfId="4" applyNumberFormat="1" applyFont="1" applyFill="1" applyBorder="1"/>
    <xf numFmtId="0" fontId="0" fillId="0" borderId="0" xfId="0" applyAlignment="1">
      <alignment wrapText="1"/>
    </xf>
    <xf numFmtId="16" fontId="4" fillId="0" borderId="0" xfId="3" applyNumberFormat="1" applyFont="1" applyFill="1"/>
    <xf numFmtId="164" fontId="4" fillId="0" borderId="0" xfId="3" applyNumberFormat="1" applyFont="1" applyFill="1" applyAlignment="1"/>
    <xf numFmtId="42" fontId="6" fillId="0" borderId="0" xfId="4" applyNumberFormat="1" applyFont="1"/>
    <xf numFmtId="164" fontId="4" fillId="0" borderId="2" xfId="3" applyNumberFormat="1" applyFont="1" applyBorder="1" applyAlignment="1"/>
    <xf numFmtId="41" fontId="8" fillId="3" borderId="0" xfId="0" applyNumberFormat="1" applyFont="1" applyFill="1"/>
    <xf numFmtId="164" fontId="16" fillId="0" borderId="0" xfId="3" applyNumberFormat="1" applyFont="1" applyBorder="1" applyAlignment="1"/>
    <xf numFmtId="164" fontId="16" fillId="0" borderId="0" xfId="3" applyNumberFormat="1" applyFont="1" applyAlignment="1"/>
    <xf numFmtId="164" fontId="10" fillId="0" borderId="0" xfId="3" applyNumberFormat="1" applyFont="1" applyAlignment="1"/>
    <xf numFmtId="0" fontId="6" fillId="0" borderId="0" xfId="0" applyFont="1" applyBorder="1"/>
    <xf numFmtId="0" fontId="6" fillId="0" borderId="0" xfId="4" applyFont="1" applyBorder="1"/>
    <xf numFmtId="41" fontId="4" fillId="0" borderId="0" xfId="3" applyNumberFormat="1" applyFont="1" applyBorder="1"/>
    <xf numFmtId="164" fontId="4" fillId="0" borderId="2" xfId="5" applyNumberFormat="1" applyFont="1" applyFill="1" applyBorder="1" applyAlignment="1">
      <alignment horizontal="left"/>
    </xf>
    <xf numFmtId="41" fontId="4" fillId="0" borderId="0" xfId="5" applyNumberFormat="1" applyFont="1" applyFill="1" applyBorder="1" applyAlignment="1"/>
    <xf numFmtId="41" fontId="4" fillId="0" borderId="0" xfId="5" applyNumberFormat="1" applyFont="1" applyFill="1" applyAlignment="1"/>
    <xf numFmtId="41" fontId="17" fillId="0" borderId="0" xfId="2" applyNumberFormat="1" applyFont="1" applyFill="1" applyBorder="1"/>
    <xf numFmtId="164" fontId="0" fillId="0" borderId="0" xfId="0" applyNumberFormat="1" applyAlignment="1">
      <alignment wrapText="1"/>
    </xf>
    <xf numFmtId="41" fontId="4" fillId="3" borderId="0" xfId="3" applyNumberFormat="1" applyFont="1" applyFill="1"/>
    <xf numFmtId="0" fontId="6" fillId="0" borderId="0" xfId="4" applyFont="1" applyFill="1"/>
    <xf numFmtId="42" fontId="6" fillId="0" borderId="0" xfId="0" applyNumberFormat="1" applyFont="1"/>
    <xf numFmtId="41" fontId="8" fillId="3" borderId="0" xfId="4" applyNumberFormat="1" applyFont="1" applyFill="1"/>
    <xf numFmtId="41" fontId="8" fillId="0" borderId="0" xfId="0" applyNumberFormat="1" applyFont="1"/>
    <xf numFmtId="42" fontId="4" fillId="0" borderId="0" xfId="3" applyNumberFormat="1" applyFont="1"/>
    <xf numFmtId="3" fontId="15" fillId="0" borderId="1" xfId="0" applyNumberFormat="1" applyFont="1" applyBorder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/>
    <xf numFmtId="0" fontId="4" fillId="0" borderId="0" xfId="3" applyFont="1"/>
    <xf numFmtId="0" fontId="8" fillId="0" borderId="0" xfId="3" applyFont="1" applyAlignment="1">
      <alignment horizontal="left"/>
    </xf>
    <xf numFmtId="164" fontId="6" fillId="0" borderId="0" xfId="4" applyNumberFormat="1" applyFont="1"/>
    <xf numFmtId="0" fontId="19" fillId="0" borderId="0" xfId="3" applyFont="1" applyBorder="1"/>
    <xf numFmtId="164" fontId="20" fillId="0" borderId="0" xfId="3" applyNumberFormat="1" applyFont="1" applyBorder="1"/>
    <xf numFmtId="42" fontId="8" fillId="0" borderId="0" xfId="2" applyNumberFormat="1" applyFont="1" applyFill="1"/>
    <xf numFmtId="164" fontId="4" fillId="0" borderId="0" xfId="3" applyNumberFormat="1" applyFont="1"/>
    <xf numFmtId="41" fontId="21" fillId="0" borderId="0" xfId="0" applyNumberFormat="1" applyFont="1"/>
    <xf numFmtId="0" fontId="22" fillId="0" borderId="0" xfId="4" applyFont="1"/>
    <xf numFmtId="42" fontId="17" fillId="0" borderId="0" xfId="4" applyNumberFormat="1" applyFont="1"/>
    <xf numFmtId="41" fontId="17" fillId="0" borderId="0" xfId="0" applyNumberFormat="1" applyFont="1"/>
    <xf numFmtId="41" fontId="22" fillId="0" borderId="0" xfId="4" applyNumberFormat="1" applyFont="1"/>
    <xf numFmtId="0" fontId="22" fillId="0" borderId="0" xfId="0" applyFont="1"/>
    <xf numFmtId="42" fontId="22" fillId="0" borderId="0" xfId="4" applyNumberFormat="1" applyFont="1"/>
    <xf numFmtId="42" fontId="22" fillId="0" borderId="0" xfId="0" applyNumberFormat="1" applyFont="1"/>
    <xf numFmtId="42" fontId="8" fillId="0" borderId="0" xfId="0" applyNumberFormat="1" applyFont="1"/>
    <xf numFmtId="0" fontId="17" fillId="0" borderId="0" xfId="0" applyFont="1"/>
    <xf numFmtId="42" fontId="17" fillId="0" borderId="0" xfId="0" applyNumberFormat="1" applyFont="1"/>
    <xf numFmtId="41" fontId="8" fillId="0" borderId="0" xfId="2" applyNumberFormat="1" applyFont="1" applyFill="1"/>
    <xf numFmtId="3" fontId="15" fillId="0" borderId="0" xfId="0" applyNumberFormat="1" applyFont="1" applyAlignment="1">
      <alignment horizontal="right" wrapText="1"/>
    </xf>
    <xf numFmtId="41" fontId="6" fillId="0" borderId="0" xfId="0" applyNumberFormat="1" applyFont="1"/>
    <xf numFmtId="41" fontId="7" fillId="0" borderId="0" xfId="1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41" fontId="7" fillId="0" borderId="0" xfId="0" applyNumberFormat="1" applyFont="1" applyFill="1" applyAlignment="1">
      <alignment horizontal="right"/>
    </xf>
    <xf numFmtId="41" fontId="8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0.%20Oktober/CO%20daily%20-%20Oktober%202017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 17"/>
      <sheetName val="03 Okt 17 "/>
      <sheetName val="04 Okt 17  "/>
      <sheetName val="05 Okt 17"/>
      <sheetName val="06 Okt 17 (2)"/>
      <sheetName val="08 Okt 17"/>
      <sheetName val="09 Okt 17"/>
      <sheetName val="10 Okt 17"/>
      <sheetName val="11 Okt 17 "/>
      <sheetName val="12 Okt 17"/>
      <sheetName val="123 Okt 17"/>
      <sheetName val="14 Okt 17"/>
      <sheetName val="16 Okt 17 "/>
      <sheetName val="17 Okt 17"/>
      <sheetName val="18 Okt 17"/>
      <sheetName val="19 Okt 17"/>
      <sheetName val="20 Okt 17"/>
      <sheetName val="21 Okt 17"/>
      <sheetName val="23 Okt 17"/>
      <sheetName val="24 Okt 17"/>
      <sheetName val="25 Okt 17"/>
      <sheetName val="26 Okt 17"/>
      <sheetName val="27 Okt 17"/>
      <sheetName val="28 Okt 17"/>
      <sheetName val="30 Okt 17"/>
      <sheetName val="31 Okt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7">
          <cell r="I37">
            <v>709404603</v>
          </cell>
        </row>
      </sheetData>
      <sheetData sheetId="23" refreshError="1"/>
      <sheetData sheetId="24">
        <row r="52">
          <cell r="I52">
            <v>36524500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D10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39</v>
      </c>
      <c r="F9" s="22"/>
      <c r="G9" s="17">
        <f t="shared" ref="G9:G16" si="0">C9*E9</f>
        <v>1950000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107</v>
      </c>
      <c r="F10" s="22"/>
      <c r="G10" s="17">
        <f t="shared" si="0"/>
        <v>2140000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108</v>
      </c>
      <c r="F11" s="22"/>
      <c r="G11" s="17">
        <f t="shared" si="0"/>
        <v>1080000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78</v>
      </c>
      <c r="F12" s="22"/>
      <c r="G12" s="17">
        <f>C12*E12</f>
        <v>390000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104</v>
      </c>
      <c r="F13" s="22"/>
      <c r="G13" s="17">
        <f t="shared" si="0"/>
        <v>208000</v>
      </c>
      <c r="H13" s="9"/>
      <c r="I13" s="17"/>
      <c r="K13" s="30">
        <v>43169</v>
      </c>
      <c r="L13" s="31">
        <v>400000</v>
      </c>
      <c r="M13" s="32">
        <v>40000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43170</v>
      </c>
      <c r="L14" s="31">
        <v>510000</v>
      </c>
      <c r="M14" s="32">
        <v>54000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43171</v>
      </c>
      <c r="L15" s="31">
        <v>40000</v>
      </c>
      <c r="M15" s="32">
        <v>40115000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43172</v>
      </c>
      <c r="L16" s="31">
        <v>2000000</v>
      </c>
      <c r="M16" s="32">
        <v>4000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9468000</v>
      </c>
      <c r="I17" s="10"/>
      <c r="K17" s="30">
        <v>43173</v>
      </c>
      <c r="L17" s="31">
        <v>2000000</v>
      </c>
      <c r="M17" s="32">
        <v>96000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43174</v>
      </c>
      <c r="L18" s="31">
        <v>2000000</v>
      </c>
      <c r="M18" s="36">
        <v>300000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43175</v>
      </c>
      <c r="L19" s="31">
        <v>1000000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43176</v>
      </c>
      <c r="L20" s="31">
        <v>1100000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43177</v>
      </c>
      <c r="L21" s="31">
        <v>950000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K22" s="30">
        <v>43178</v>
      </c>
      <c r="L22" s="31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43179</v>
      </c>
      <c r="L23" s="31">
        <v>800000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43180</v>
      </c>
      <c r="L24" s="31">
        <v>2000000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43181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K26" s="30">
        <v>43182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9469500</v>
      </c>
      <c r="J27" s="50"/>
      <c r="K27" s="30">
        <v>43183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43184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43185</v>
      </c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Okt 17'!I52</f>
        <v>36524500</v>
      </c>
      <c r="J30" s="50"/>
      <c r="K30" s="30">
        <v>43186</v>
      </c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43187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43188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43189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43190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43191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43192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43193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K38" s="30">
        <v>43194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K39" s="30">
        <v>43195</v>
      </c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K40" s="30">
        <v>43196</v>
      </c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40859000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20000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40879000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13750000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74000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13824000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9469500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9469500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52000</v>
      </c>
      <c r="B72" s="87"/>
      <c r="C72" s="88"/>
      <c r="D72" s="84"/>
      <c r="E72" s="89">
        <v>20000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22000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 t="s">
        <v>55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74000</v>
      </c>
      <c r="E87" s="69">
        <f>SUM(E69:E86)</f>
        <v>20000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13750000</v>
      </c>
      <c r="M114" s="101">
        <f>SUM(M13:M113)</f>
        <v>40859000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27500000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C39" sqref="C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100</v>
      </c>
      <c r="F8" s="22"/>
      <c r="G8" s="17">
        <f>C8*E8</f>
        <v>10000000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102</v>
      </c>
      <c r="F9" s="22"/>
      <c r="G9" s="17">
        <f t="shared" ref="G9:G16" si="0">C9*E9</f>
        <v>5100000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91</v>
      </c>
      <c r="F10" s="22"/>
      <c r="G10" s="17">
        <f t="shared" si="0"/>
        <v>1820000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93</v>
      </c>
      <c r="F11" s="22"/>
      <c r="G11" s="17">
        <f t="shared" si="0"/>
        <v>930000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43181</v>
      </c>
      <c r="L13" s="31">
        <v>900000</v>
      </c>
      <c r="M13" s="32">
        <v>525000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43182</v>
      </c>
      <c r="L14" s="31">
        <v>2000000</v>
      </c>
      <c r="M14" s="32">
        <v>2440000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43183</v>
      </c>
      <c r="L15" s="31">
        <v>2000000</v>
      </c>
      <c r="M15" s="32">
        <v>45000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43184</v>
      </c>
      <c r="L16" s="31">
        <v>2000000</v>
      </c>
      <c r="M16" s="32">
        <v>850000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18409000</v>
      </c>
      <c r="I17" s="10"/>
      <c r="K17" s="30">
        <v>43185</v>
      </c>
      <c r="L17" s="31">
        <v>2000000</v>
      </c>
      <c r="M17" s="32">
        <v>470000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43186</v>
      </c>
      <c r="L18" s="31">
        <v>2000000</v>
      </c>
      <c r="M18" s="36">
        <v>200000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43187</v>
      </c>
      <c r="L19" s="31">
        <v>950000</v>
      </c>
      <c r="M19" s="32">
        <v>350000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43188</v>
      </c>
      <c r="L20" s="31">
        <v>800000</v>
      </c>
      <c r="M20" s="32">
        <v>468500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43189</v>
      </c>
      <c r="L21" s="31">
        <v>1000000</v>
      </c>
      <c r="M21" s="32">
        <v>120000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43190</v>
      </c>
      <c r="L22" s="31">
        <v>1000000</v>
      </c>
      <c r="M22" s="32">
        <v>90000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43191</v>
      </c>
      <c r="L23" s="31">
        <v>500000</v>
      </c>
      <c r="M23" s="32">
        <v>69600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43192</v>
      </c>
      <c r="L24" s="31">
        <v>1600000</v>
      </c>
      <c r="M24" s="32">
        <v>300000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43193</v>
      </c>
      <c r="L25" s="45">
        <v>594000</v>
      </c>
      <c r="M25" s="32">
        <v>20000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1400</v>
      </c>
      <c r="I26" s="9"/>
      <c r="K26" s="30">
        <v>43194</v>
      </c>
      <c r="L26" s="47"/>
      <c r="M26" s="32">
        <v>1720000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18410400</v>
      </c>
      <c r="J27" s="50"/>
      <c r="K27" s="30">
        <v>43195</v>
      </c>
      <c r="L27" s="47"/>
      <c r="M27" s="32">
        <v>850000</v>
      </c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43196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+'31 okt'!I52</f>
        <v>9469500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8518100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8518100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17344000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115000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17459000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18410400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18410400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30000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70000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17344000</v>
      </c>
      <c r="M114" s="101">
        <f>SUM(M13:M113)</f>
        <v>8518100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34688000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7" zoomScale="80" zoomScaleNormal="100" zoomScaleSheetLayoutView="80" workbookViewId="0">
      <selection activeCell="L25" sqref="L2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63</v>
      </c>
      <c r="F9" s="22"/>
      <c r="G9" s="17">
        <f t="shared" ref="G9:G16" si="0">C9*E9</f>
        <v>3150000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89</v>
      </c>
      <c r="F10" s="22"/>
      <c r="G10" s="17">
        <f t="shared" si="0"/>
        <v>1780000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95</v>
      </c>
      <c r="F11" s="22"/>
      <c r="G11" s="17">
        <f t="shared" si="0"/>
        <v>950000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43193</v>
      </c>
      <c r="L13" s="31">
        <v>1050000</v>
      </c>
      <c r="M13" s="32">
        <v>385000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43194</v>
      </c>
      <c r="L14" s="31">
        <v>850000</v>
      </c>
      <c r="M14" s="32">
        <v>20000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43195</v>
      </c>
      <c r="L15" s="31">
        <v>1000000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43196</v>
      </c>
      <c r="L16" s="31">
        <v>175000</v>
      </c>
      <c r="M16" s="32">
        <v>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8439000</v>
      </c>
      <c r="I17" s="10"/>
      <c r="K17" s="30">
        <v>43197</v>
      </c>
      <c r="L17" s="31">
        <v>1000000</v>
      </c>
      <c r="M17" s="32">
        <v>11000000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43198</v>
      </c>
      <c r="L18" s="31">
        <v>950000</v>
      </c>
      <c r="M18" s="36">
        <v>2500000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43199</v>
      </c>
      <c r="L19" s="31">
        <v>2010000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K20" s="30">
        <v>43200</v>
      </c>
      <c r="L20" s="31">
        <v>1200000</v>
      </c>
      <c r="M20" s="32">
        <v>250000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43201</v>
      </c>
      <c r="L21" s="31">
        <v>0</v>
      </c>
      <c r="M21" s="32">
        <v>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43202</v>
      </c>
      <c r="L22" s="31"/>
      <c r="M22" s="32">
        <v>200000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43203</v>
      </c>
      <c r="L23" s="31"/>
      <c r="M23" s="32">
        <v>3820000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43204</v>
      </c>
      <c r="L24" s="31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43205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</v>
      </c>
      <c r="I26" s="9"/>
      <c r="K26" s="30">
        <v>43206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8439400</v>
      </c>
      <c r="J27" s="50"/>
      <c r="K27" s="30">
        <v>43207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 nov'!I52</f>
        <v>18410400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18745000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70000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18815000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8235000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609000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8844000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8439400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8439400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>
        <v>60000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100000</v>
      </c>
      <c r="B73" s="84"/>
      <c r="C73" s="88"/>
      <c r="D73" s="88"/>
      <c r="E73" s="90">
        <v>10000</v>
      </c>
      <c r="F73" s="68"/>
      <c r="H73" s="69"/>
      <c r="J73" s="50"/>
      <c r="L73" s="73"/>
      <c r="N73" s="39"/>
      <c r="O73" s="81"/>
    </row>
    <row r="74" spans="1:15" x14ac:dyDescent="0.25">
      <c r="A74" s="91">
        <v>4000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100000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376000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4000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609000</v>
      </c>
      <c r="E87" s="69">
        <f>SUM(E69:E86)</f>
        <v>70000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8235000</v>
      </c>
      <c r="M114" s="101">
        <f>SUM(M13:M113)</f>
        <v>18745000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16470000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6" zoomScale="80" zoomScaleNormal="100" zoomScaleSheetLayoutView="80" workbookViewId="0">
      <selection activeCell="E41" sqref="E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63</v>
      </c>
      <c r="F9" s="22"/>
      <c r="G9" s="17">
        <f t="shared" ref="G9:G16" si="0">C9*E9</f>
        <v>3150000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89</v>
      </c>
      <c r="F10" s="22"/>
      <c r="G10" s="17">
        <f t="shared" si="0"/>
        <v>1780000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95</v>
      </c>
      <c r="F11" s="22"/>
      <c r="G11" s="17">
        <f t="shared" si="0"/>
        <v>950000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43201</v>
      </c>
      <c r="L13" s="31"/>
      <c r="M13" s="32"/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43202</v>
      </c>
      <c r="L14" s="31"/>
      <c r="M14" s="32"/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43203</v>
      </c>
      <c r="L15" s="31"/>
      <c r="M15" s="32"/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43204</v>
      </c>
      <c r="L16" s="31"/>
      <c r="M16" s="32"/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8439000</v>
      </c>
      <c r="I17" s="10"/>
      <c r="K17" s="30">
        <v>43205</v>
      </c>
      <c r="L17" s="31"/>
      <c r="M17" s="32"/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43206</v>
      </c>
      <c r="L18" s="31"/>
      <c r="M18" s="36"/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43207</v>
      </c>
      <c r="L19" s="31"/>
      <c r="M19" s="32"/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K20" s="30">
        <v>43208</v>
      </c>
      <c r="L20" s="31"/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43209</v>
      </c>
      <c r="L21" s="31"/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43210</v>
      </c>
      <c r="L22" s="31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43211</v>
      </c>
      <c r="L23" s="31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43212</v>
      </c>
      <c r="L24" s="31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43213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</v>
      </c>
      <c r="I26" s="9"/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8439400</v>
      </c>
      <c r="J27" s="50"/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 nov'!I52</f>
        <v>8439400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400000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400000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8839400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8439400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-400000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400000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0</v>
      </c>
      <c r="M114" s="101">
        <f>SUM(M13:M113)</f>
        <v>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31 okt</vt:lpstr>
      <vt:lpstr>1 nov</vt:lpstr>
      <vt:lpstr>2 nov</vt:lpstr>
      <vt:lpstr>3 Nov</vt:lpstr>
      <vt:lpstr>'1 nov'!Print_Area</vt:lpstr>
      <vt:lpstr>'2 nov'!Print_Area</vt:lpstr>
      <vt:lpstr>'3 Nov'!Print_Area</vt:lpstr>
      <vt:lpstr>'31 okt'!Print_Area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2017-11-02T08:52:49Z</cp:lastPrinted>
  <dcterms:created xsi:type="dcterms:W3CDTF">2017-11-01T01:56:54Z</dcterms:created>
  <dcterms:modified xsi:type="dcterms:W3CDTF">2017-11-03T03:03:24Z</dcterms:modified>
</cp:coreProperties>
</file>