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A40" i="6" l="1"/>
  <c r="Z24" i="9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<sst xmlns="http://schemas.openxmlformats.org/spreadsheetml/2006/main" count="1272" uniqueCount="442">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</sst>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L1" zoomScale="90" zoomScaleNormal="90" workbookViewId="0">
      <pane ySplit="6" topLeftCell="A7" activePane="bottomLeft" state="frozen"/>
      <selection pane="bottomLeft" activeCell="AA22" sqref="AA22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7" t="s">
        <v>2</v>
      </c>
      <c r="C5" s="387" t="s">
        <v>3</v>
      </c>
      <c r="D5" s="387" t="s">
        <v>4</v>
      </c>
      <c r="E5" s="391" t="s">
        <v>5</v>
      </c>
      <c r="F5" s="380" t="s">
        <v>6</v>
      </c>
      <c r="G5" s="380"/>
      <c r="H5" s="387" t="s">
        <v>10</v>
      </c>
      <c r="I5" s="387" t="s">
        <v>27</v>
      </c>
      <c r="J5" s="393" t="s">
        <v>26</v>
      </c>
      <c r="K5" s="394"/>
      <c r="L5" s="395"/>
      <c r="M5" s="381" t="s">
        <v>9</v>
      </c>
      <c r="N5" s="381"/>
      <c r="O5" s="381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84" t="s">
        <v>25</v>
      </c>
      <c r="AX5" s="385"/>
      <c r="AY5" s="386"/>
      <c r="AZ5" s="65" t="s">
        <v>62</v>
      </c>
      <c r="BA5" s="66" t="s">
        <v>62</v>
      </c>
    </row>
    <row r="6" spans="1:54" s="72" customFormat="1" x14ac:dyDescent="0.2">
      <c r="A6" s="390"/>
      <c r="B6" s="388"/>
      <c r="C6" s="388"/>
      <c r="D6" s="388"/>
      <c r="E6" s="392"/>
      <c r="F6" s="68" t="s">
        <v>7</v>
      </c>
      <c r="G6" s="69" t="s">
        <v>8</v>
      </c>
      <c r="H6" s="388"/>
      <c r="I6" s="388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700000</v>
      </c>
      <c r="AD8" s="325">
        <f t="shared" si="0"/>
        <v>10000</v>
      </c>
      <c r="AE8" s="327">
        <v>710000</v>
      </c>
      <c r="AF8" s="327">
        <v>300000</v>
      </c>
      <c r="AG8" s="325">
        <f t="shared" si="1"/>
        <v>410000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665000</v>
      </c>
      <c r="AD19" s="324">
        <f t="shared" si="25"/>
        <v>2000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371000</v>
      </c>
      <c r="AA25" s="324">
        <f t="shared" si="24"/>
        <v>296000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2000000</v>
      </c>
      <c r="L26" s="324">
        <f t="shared" si="6"/>
        <v>1000000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300000</v>
      </c>
      <c r="AA32" s="325">
        <f t="shared" si="24"/>
        <v>900000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3"/>
      <c r="B47" s="383"/>
      <c r="C47" s="383"/>
      <c r="D47" s="383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38335000</v>
      </c>
      <c r="L47" s="369">
        <f t="shared" si="47"/>
        <v>8850000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21904000</v>
      </c>
      <c r="U47" s="369">
        <f t="shared" si="47"/>
        <v>5070000</v>
      </c>
      <c r="V47" s="369">
        <f t="shared" si="47"/>
        <v>29974000</v>
      </c>
      <c r="W47" s="369">
        <f t="shared" si="47"/>
        <v>18154000</v>
      </c>
      <c r="X47" s="369">
        <f t="shared" si="47"/>
        <v>11820000</v>
      </c>
      <c r="Y47" s="369">
        <f t="shared" si="47"/>
        <v>26974000</v>
      </c>
      <c r="Z47" s="369">
        <f t="shared" si="47"/>
        <v>9123000</v>
      </c>
      <c r="AA47" s="369">
        <f t="shared" si="47"/>
        <v>17851000</v>
      </c>
      <c r="AB47" s="369">
        <f t="shared" si="47"/>
        <v>26974000</v>
      </c>
      <c r="AC47" s="369">
        <f t="shared" si="47"/>
        <v>2740000</v>
      </c>
      <c r="AD47" s="369">
        <f t="shared" si="47"/>
        <v>24234000</v>
      </c>
      <c r="AE47" s="369">
        <f t="shared" si="47"/>
        <v>29974000</v>
      </c>
      <c r="AF47" s="369">
        <f t="shared" si="47"/>
        <v>1100000</v>
      </c>
      <c r="AG47" s="369">
        <f t="shared" si="47"/>
        <v>28874000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2"/>
      <c r="B49" s="382"/>
      <c r="C49" s="382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3950000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5000000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5825000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6000000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4000000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6650000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5000000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4000000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4000000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4961000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10700000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6300000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6000000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8100000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6000000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8000000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201636000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16" activePane="bottomRight" state="frozen"/>
      <selection pane="topRight" activeCell="E1" sqref="E1"/>
      <selection pane="bottomLeft" activeCell="A7" sqref="A7"/>
      <selection pane="bottomRight" activeCell="AA30" sqref="AA30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4" t="s">
        <v>1</v>
      </c>
      <c r="B5" s="406" t="s">
        <v>2</v>
      </c>
      <c r="C5" s="391" t="s">
        <v>3</v>
      </c>
      <c r="D5" s="391" t="s">
        <v>4</v>
      </c>
      <c r="E5" s="391" t="s">
        <v>5</v>
      </c>
      <c r="F5" s="408" t="s">
        <v>6</v>
      </c>
      <c r="G5" s="408"/>
      <c r="H5" s="391" t="s">
        <v>10</v>
      </c>
      <c r="I5" s="391" t="s">
        <v>27</v>
      </c>
      <c r="J5" s="396" t="s">
        <v>26</v>
      </c>
      <c r="K5" s="397"/>
      <c r="L5" s="398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5"/>
      <c r="B6" s="407"/>
      <c r="C6" s="392"/>
      <c r="D6" s="392"/>
      <c r="E6" s="392"/>
      <c r="F6" s="78" t="s">
        <v>7</v>
      </c>
      <c r="G6" s="79" t="s">
        <v>8</v>
      </c>
      <c r="H6" s="409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2"/>
      <c r="B110" s="403"/>
      <c r="C110" s="403"/>
      <c r="D110" s="403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26035000</v>
      </c>
      <c r="X110" s="235">
        <f t="shared" si="61"/>
        <v>11542000</v>
      </c>
      <c r="Y110" s="235">
        <f t="shared" si="61"/>
        <v>37577000</v>
      </c>
      <c r="Z110" s="235">
        <f t="shared" si="61"/>
        <v>12915000</v>
      </c>
      <c r="AA110" s="235">
        <f t="shared" si="61"/>
        <v>24662000</v>
      </c>
      <c r="AB110" s="235">
        <f t="shared" si="61"/>
        <v>35977000</v>
      </c>
      <c r="AC110" s="235">
        <f t="shared" si="61"/>
        <v>2695000</v>
      </c>
      <c r="AD110" s="235">
        <f t="shared" si="61"/>
        <v>33282000</v>
      </c>
      <c r="AE110" s="235">
        <f t="shared" si="61"/>
        <v>35977000</v>
      </c>
      <c r="AF110" s="235">
        <f t="shared" si="61"/>
        <v>2195000</v>
      </c>
      <c r="AG110" s="235">
        <f t="shared" si="61"/>
        <v>33782000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2" t="s">
        <v>125</v>
      </c>
      <c r="B113" s="382"/>
      <c r="C113" s="382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4750000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4000000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4500000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4500000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4750000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5700000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4750000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4500000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6000000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5700000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4750000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245265000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111540000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121970000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R7" activePane="bottomRight" state="frozen"/>
      <selection pane="topRight" activeCell="F1" sqref="F1"/>
      <selection pane="bottomLeft" activeCell="A7" sqref="A7"/>
      <selection pane="bottomRight" activeCell="C27" sqref="C27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1" t="s">
        <v>1</v>
      </c>
      <c r="B5" s="423" t="s">
        <v>2</v>
      </c>
      <c r="C5" s="425" t="s">
        <v>3</v>
      </c>
      <c r="D5" s="425" t="s">
        <v>4</v>
      </c>
      <c r="E5" s="425" t="s">
        <v>5</v>
      </c>
      <c r="F5" s="427" t="s">
        <v>6</v>
      </c>
      <c r="G5" s="427"/>
      <c r="H5" s="425" t="s">
        <v>10</v>
      </c>
      <c r="I5" s="425" t="s">
        <v>27</v>
      </c>
      <c r="J5" s="410" t="s">
        <v>26</v>
      </c>
      <c r="K5" s="411"/>
      <c r="L5" s="412"/>
      <c r="M5" s="416" t="s">
        <v>9</v>
      </c>
      <c r="N5" s="416"/>
      <c r="O5" s="416"/>
      <c r="P5" s="416" t="s">
        <v>14</v>
      </c>
      <c r="Q5" s="416"/>
      <c r="R5" s="416"/>
      <c r="S5" s="416" t="s">
        <v>15</v>
      </c>
      <c r="T5" s="416"/>
      <c r="U5" s="416"/>
      <c r="V5" s="416" t="s">
        <v>16</v>
      </c>
      <c r="W5" s="416"/>
      <c r="X5" s="416"/>
      <c r="Y5" s="416" t="s">
        <v>17</v>
      </c>
      <c r="Z5" s="416"/>
      <c r="AA5" s="416"/>
      <c r="AB5" s="416" t="s">
        <v>18</v>
      </c>
      <c r="AC5" s="416"/>
      <c r="AD5" s="416"/>
      <c r="AE5" s="416" t="s">
        <v>19</v>
      </c>
      <c r="AF5" s="416"/>
      <c r="AG5" s="416"/>
      <c r="AH5" s="416" t="s">
        <v>20</v>
      </c>
      <c r="AI5" s="416"/>
      <c r="AJ5" s="416"/>
      <c r="AK5" s="416" t="s">
        <v>21</v>
      </c>
      <c r="AL5" s="416"/>
      <c r="AM5" s="416"/>
      <c r="AN5" s="416" t="s">
        <v>22</v>
      </c>
      <c r="AO5" s="416"/>
      <c r="AP5" s="416"/>
      <c r="AQ5" s="416" t="s">
        <v>46</v>
      </c>
      <c r="AR5" s="416"/>
      <c r="AS5" s="420"/>
      <c r="AT5" s="416" t="s">
        <v>47</v>
      </c>
      <c r="AU5" s="416"/>
      <c r="AV5" s="416"/>
      <c r="AW5" s="413" t="s">
        <v>25</v>
      </c>
      <c r="AX5" s="414"/>
      <c r="AY5" s="41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2"/>
      <c r="B6" s="424"/>
      <c r="C6" s="426"/>
      <c r="D6" s="426"/>
      <c r="E6" s="426"/>
      <c r="F6" s="129" t="s">
        <v>7</v>
      </c>
      <c r="G6" s="130" t="s">
        <v>8</v>
      </c>
      <c r="H6" s="426"/>
      <c r="I6" s="426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1000000</v>
      </c>
      <c r="X41" s="54">
        <f t="shared" si="46"/>
        <v>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7" t="s">
        <v>28</v>
      </c>
      <c r="B143" s="418"/>
      <c r="C143" s="418"/>
      <c r="D143" s="419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52183000</v>
      </c>
      <c r="U143" s="211">
        <f t="shared" si="199"/>
        <v>19594000</v>
      </c>
      <c r="V143" s="211">
        <f t="shared" si="199"/>
        <v>66777000</v>
      </c>
      <c r="W143" s="211">
        <f t="shared" si="199"/>
        <v>38617000</v>
      </c>
      <c r="X143" s="211">
        <f t="shared" si="199"/>
        <v>28160000</v>
      </c>
      <c r="Y143" s="211">
        <f t="shared" si="199"/>
        <v>66777000</v>
      </c>
      <c r="Z143" s="211">
        <f t="shared" si="199"/>
        <v>20637000</v>
      </c>
      <c r="AA143" s="211">
        <f t="shared" si="199"/>
        <v>46140000</v>
      </c>
      <c r="AB143" s="211">
        <f t="shared" si="199"/>
        <v>71277000</v>
      </c>
      <c r="AC143" s="211">
        <f t="shared" si="199"/>
        <v>3567000</v>
      </c>
      <c r="AD143" s="211">
        <f t="shared" si="199"/>
        <v>67710000</v>
      </c>
      <c r="AE143" s="211">
        <f t="shared" si="199"/>
        <v>66777000</v>
      </c>
      <c r="AF143" s="211">
        <f t="shared" si="199"/>
        <v>2117000</v>
      </c>
      <c r="AG143" s="211">
        <f t="shared" si="199"/>
        <v>64660000</v>
      </c>
      <c r="AH143" s="211">
        <f t="shared" si="199"/>
        <v>66777000</v>
      </c>
      <c r="AI143" s="211">
        <f t="shared" si="199"/>
        <v>1417000</v>
      </c>
      <c r="AJ143" s="211">
        <f t="shared" si="199"/>
        <v>65360000</v>
      </c>
      <c r="AK143" s="211">
        <f t="shared" ref="AK143:BA143" si="200">SUM(AK7:AK142)</f>
        <v>66777000</v>
      </c>
      <c r="AL143" s="211">
        <f t="shared" si="200"/>
        <v>1417000</v>
      </c>
      <c r="AM143" s="211">
        <f t="shared" si="200"/>
        <v>65360000</v>
      </c>
      <c r="AN143" s="211">
        <f t="shared" si="200"/>
        <v>66027000</v>
      </c>
      <c r="AO143" s="211">
        <f t="shared" si="200"/>
        <v>1417000</v>
      </c>
      <c r="AP143" s="211">
        <f t="shared" si="200"/>
        <v>64610000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2" t="s">
        <v>125</v>
      </c>
      <c r="B145" s="382"/>
      <c r="C145" s="382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4750000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4500000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4250000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4500000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4750000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5700000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4750000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6140000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4750000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4500000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4500000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4800000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4800000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4750000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4340000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7000000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7000000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6000000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8050000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8050000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8050000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6000000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164950000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142140000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N1" workbookViewId="0">
      <pane ySplit="6" topLeftCell="A43" activePane="bottomLeft" state="frozen"/>
      <selection pane="bottomLeft" activeCell="P57" sqref="P57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3" t="s">
        <v>1</v>
      </c>
      <c r="B5" s="445" t="s">
        <v>2</v>
      </c>
      <c r="C5" s="428" t="s">
        <v>3</v>
      </c>
      <c r="D5" s="428" t="s">
        <v>4</v>
      </c>
      <c r="E5" s="428" t="s">
        <v>5</v>
      </c>
      <c r="F5" s="434" t="s">
        <v>6</v>
      </c>
      <c r="G5" s="434"/>
      <c r="H5" s="428" t="s">
        <v>10</v>
      </c>
      <c r="I5" s="428" t="s">
        <v>27</v>
      </c>
      <c r="J5" s="85"/>
      <c r="K5" s="430" t="s">
        <v>26</v>
      </c>
      <c r="L5" s="431"/>
      <c r="M5" s="432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40" t="s">
        <v>25</v>
      </c>
      <c r="AY5" s="441"/>
      <c r="AZ5" s="442"/>
      <c r="BA5" s="81" t="s">
        <v>62</v>
      </c>
      <c r="BC5" s="438" t="s">
        <v>29</v>
      </c>
    </row>
    <row r="6" spans="1:55" s="57" customFormat="1" ht="15.75" customHeight="1" thickBot="1" x14ac:dyDescent="0.25">
      <c r="A6" s="444"/>
      <c r="B6" s="446"/>
      <c r="C6" s="429"/>
      <c r="D6" s="429"/>
      <c r="E6" s="429"/>
      <c r="F6" s="55" t="s">
        <v>7</v>
      </c>
      <c r="G6" s="56" t="s">
        <v>8</v>
      </c>
      <c r="H6" s="429"/>
      <c r="I6" s="429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9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500000</v>
      </c>
      <c r="AE13" s="12">
        <f t="shared" si="9"/>
        <v>400000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80000</v>
      </c>
      <c r="AE39" s="252">
        <f t="shared" si="17"/>
        <v>504000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900000</v>
      </c>
      <c r="AB64" s="54">
        <f t="shared" si="62"/>
        <v>250000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400000</v>
      </c>
      <c r="AB66" s="54">
        <f t="shared" si="62"/>
        <v>750000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5"/>
      <c r="B82" s="436"/>
      <c r="C82" s="436"/>
      <c r="D82" s="437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47160000</v>
      </c>
      <c r="V82" s="193">
        <f t="shared" si="81"/>
        <v>10085000</v>
      </c>
      <c r="W82" s="193">
        <f t="shared" si="81"/>
        <v>49745000</v>
      </c>
      <c r="X82" s="193">
        <f t="shared" si="81"/>
        <v>33900000</v>
      </c>
      <c r="Y82" s="193">
        <f t="shared" si="81"/>
        <v>15845000</v>
      </c>
      <c r="Z82" s="193">
        <f t="shared" si="81"/>
        <v>49745000</v>
      </c>
      <c r="AA82" s="193">
        <f t="shared" si="81"/>
        <v>20345000</v>
      </c>
      <c r="AB82" s="193">
        <f t="shared" si="81"/>
        <v>29400000</v>
      </c>
      <c r="AC82" s="193">
        <f t="shared" si="81"/>
        <v>54245000</v>
      </c>
      <c r="AD82" s="193">
        <f t="shared" si="81"/>
        <v>2800000</v>
      </c>
      <c r="AE82" s="193">
        <f t="shared" si="81"/>
        <v>51445000</v>
      </c>
      <c r="AF82" s="193">
        <f t="shared" si="81"/>
        <v>49745000</v>
      </c>
      <c r="AG82" s="193">
        <f t="shared" si="81"/>
        <v>2030000</v>
      </c>
      <c r="AH82" s="193">
        <f t="shared" si="81"/>
        <v>47715000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2" t="s">
        <v>125</v>
      </c>
      <c r="B83" s="382"/>
      <c r="C83" s="382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3750000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5100000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3360000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4000000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4750000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5000000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5100000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5000000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5000000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5250000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5700000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4000000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5700000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4500000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4000000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5700000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5000000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7000000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6000000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6000000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8300000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331255000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161585000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169670000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M1" workbookViewId="0">
      <pane ySplit="6" topLeftCell="A34" activePane="bottomLeft" state="frozen"/>
      <selection pane="bottomLeft" activeCell="AA38" sqref="AA38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7" t="s">
        <v>1</v>
      </c>
      <c r="B5" s="459" t="s">
        <v>2</v>
      </c>
      <c r="C5" s="461" t="s">
        <v>3</v>
      </c>
      <c r="D5" s="463" t="s">
        <v>4</v>
      </c>
      <c r="E5" s="463" t="s">
        <v>5</v>
      </c>
      <c r="F5" s="466" t="s">
        <v>6</v>
      </c>
      <c r="G5" s="466"/>
      <c r="H5" s="463" t="s">
        <v>10</v>
      </c>
      <c r="I5" s="463" t="s">
        <v>27</v>
      </c>
      <c r="J5" s="447" t="s">
        <v>26</v>
      </c>
      <c r="K5" s="448"/>
      <c r="L5" s="449"/>
      <c r="M5" s="453" t="s">
        <v>9</v>
      </c>
      <c r="N5" s="453"/>
      <c r="O5" s="465"/>
      <c r="P5" s="453" t="s">
        <v>14</v>
      </c>
      <c r="Q5" s="453"/>
      <c r="R5" s="453"/>
      <c r="S5" s="453" t="s">
        <v>15</v>
      </c>
      <c r="T5" s="453"/>
      <c r="U5" s="453"/>
      <c r="V5" s="453" t="s">
        <v>16</v>
      </c>
      <c r="W5" s="453"/>
      <c r="X5" s="453"/>
      <c r="Y5" s="453" t="s">
        <v>17</v>
      </c>
      <c r="Z5" s="453"/>
      <c r="AA5" s="453"/>
      <c r="AB5" s="453" t="s">
        <v>18</v>
      </c>
      <c r="AC5" s="453"/>
      <c r="AD5" s="453"/>
      <c r="AE5" s="453" t="s">
        <v>19</v>
      </c>
      <c r="AF5" s="453"/>
      <c r="AG5" s="453"/>
      <c r="AH5" s="453" t="s">
        <v>20</v>
      </c>
      <c r="AI5" s="453"/>
      <c r="AJ5" s="453"/>
      <c r="AK5" s="453" t="s">
        <v>21</v>
      </c>
      <c r="AL5" s="453"/>
      <c r="AM5" s="453"/>
      <c r="AN5" s="453" t="s">
        <v>22</v>
      </c>
      <c r="AO5" s="453"/>
      <c r="AP5" s="453"/>
      <c r="AQ5" s="453" t="s">
        <v>23</v>
      </c>
      <c r="AR5" s="453"/>
      <c r="AS5" s="453"/>
      <c r="AT5" s="453" t="s">
        <v>49</v>
      </c>
      <c r="AU5" s="453"/>
      <c r="AV5" s="453"/>
      <c r="AW5" s="450" t="s">
        <v>25</v>
      </c>
      <c r="AX5" s="451"/>
      <c r="AY5" s="452"/>
      <c r="AZ5" s="273" t="s">
        <v>62</v>
      </c>
    </row>
    <row r="6" spans="1:52" s="217" customFormat="1" ht="12" thickBot="1" x14ac:dyDescent="0.25">
      <c r="A6" s="458"/>
      <c r="B6" s="460"/>
      <c r="C6" s="462"/>
      <c r="D6" s="464"/>
      <c r="E6" s="464"/>
      <c r="F6" s="213" t="s">
        <v>7</v>
      </c>
      <c r="G6" s="214" t="s">
        <v>8</v>
      </c>
      <c r="H6" s="467"/>
      <c r="I6" s="464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f>700000-550000</f>
        <v>150000</v>
      </c>
      <c r="AA24" s="230">
        <f t="shared" si="35"/>
        <v>550000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700000</v>
      </c>
      <c r="X46" s="230">
        <f t="shared" si="46"/>
        <v>200000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30000</v>
      </c>
      <c r="AD48" s="41">
        <f t="shared" si="48"/>
        <v>955000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4" t="s">
        <v>28</v>
      </c>
      <c r="B77" s="455"/>
      <c r="C77" s="455"/>
      <c r="D77" s="456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21619000</v>
      </c>
      <c r="X77" s="280">
        <f t="shared" si="83"/>
        <v>17020000</v>
      </c>
      <c r="Y77" s="280">
        <f t="shared" si="83"/>
        <v>35639000</v>
      </c>
      <c r="Z77" s="280">
        <f t="shared" si="83"/>
        <v>11919000</v>
      </c>
      <c r="AA77" s="280">
        <f t="shared" si="83"/>
        <v>23720000</v>
      </c>
      <c r="AB77" s="280">
        <f t="shared" si="83"/>
        <v>38014000</v>
      </c>
      <c r="AC77" s="280">
        <f t="shared" si="83"/>
        <v>3510000</v>
      </c>
      <c r="AD77" s="280">
        <f t="shared" si="83"/>
        <v>34504000</v>
      </c>
      <c r="AE77" s="280">
        <f t="shared" si="83"/>
        <v>37639000</v>
      </c>
      <c r="AF77" s="280">
        <f t="shared" si="83"/>
        <v>2650000</v>
      </c>
      <c r="AG77" s="280">
        <f t="shared" si="83"/>
        <v>34989000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2" t="s">
        <v>125</v>
      </c>
      <c r="B79" s="382"/>
      <c r="C79" s="382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4500000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5000000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5400000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4050000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3750000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5000000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4750000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4000000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5600000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4500000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6865000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243875000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128360000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115515000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34" workbookViewId="0">
      <selection activeCell="G25" sqref="G2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169035000</v>
      </c>
      <c r="D17" s="8">
        <f>+BA!N47</f>
        <v>15304000</v>
      </c>
      <c r="E17" s="8">
        <f>+BA!Q47</f>
        <v>21304000</v>
      </c>
      <c r="F17" s="8">
        <f>+BA!T47</f>
        <v>21904000</v>
      </c>
      <c r="G17" s="8">
        <f>+BA!W47</f>
        <v>18154000</v>
      </c>
      <c r="H17" s="8">
        <f>+BA!Z47</f>
        <v>9123000</v>
      </c>
      <c r="I17" s="8">
        <f>+BA!AC47</f>
        <v>2740000</v>
      </c>
      <c r="J17" s="8">
        <f>+BA!AF47</f>
        <v>1100000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260264000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26035000</v>
      </c>
      <c r="H18" s="11">
        <f>+KA!Z110</f>
        <v>12915000</v>
      </c>
      <c r="I18" s="11">
        <f>+KA!AC110</f>
        <v>2695000</v>
      </c>
      <c r="J18" s="11">
        <f>+KA!AF110</f>
        <v>2195000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397532500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52183000</v>
      </c>
      <c r="G19" s="11">
        <f>+OM!W143</f>
        <v>38617000</v>
      </c>
      <c r="H19" s="11">
        <f>+OM!Z143</f>
        <v>20637000</v>
      </c>
      <c r="I19" s="11">
        <f>+OM!AC143</f>
        <v>3567000</v>
      </c>
      <c r="J19" s="11">
        <f>+OM!AF143</f>
        <v>2117000</v>
      </c>
      <c r="K19" s="11">
        <f>+OM!AI143</f>
        <v>1417000</v>
      </c>
      <c r="L19" s="246">
        <f>+OM!AL143</f>
        <v>1417000</v>
      </c>
      <c r="M19" s="11">
        <f>+OM!AO143</f>
        <v>1417000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665801000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47160000</v>
      </c>
      <c r="G20" s="11">
        <f>+TI!X82</f>
        <v>33900000</v>
      </c>
      <c r="H20" s="11">
        <f>+TI!AA82</f>
        <v>20345000</v>
      </c>
      <c r="I20" s="11">
        <f>TI!AD82</f>
        <v>2800000</v>
      </c>
      <c r="J20" s="11">
        <f>+TI!AG82</f>
        <v>2030000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500745000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21619000</v>
      </c>
      <c r="H21" s="11">
        <f>+TO!Z77</f>
        <v>11919000</v>
      </c>
      <c r="I21" s="11">
        <f>+TO!AC77</f>
        <v>3510000</v>
      </c>
      <c r="J21" s="11">
        <f>+TO!AF77</f>
        <v>2650000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358105000</v>
      </c>
    </row>
    <row r="22" spans="1:20" s="308" customFormat="1" x14ac:dyDescent="0.2">
      <c r="A22" s="21"/>
      <c r="B22" s="21" t="s">
        <v>50</v>
      </c>
      <c r="C22" s="26">
        <f>SUM(C17:C21)</f>
        <v>1435937500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181696000</v>
      </c>
      <c r="G22" s="26">
        <f t="shared" si="2"/>
        <v>138325000</v>
      </c>
      <c r="H22" s="26">
        <f t="shared" si="2"/>
        <v>74939000</v>
      </c>
      <c r="I22" s="26">
        <f t="shared" si="2"/>
        <v>15312000</v>
      </c>
      <c r="J22" s="26">
        <f t="shared" si="2"/>
        <v>10092000</v>
      </c>
      <c r="K22" s="26">
        <f t="shared" si="2"/>
        <v>5262000</v>
      </c>
      <c r="L22" s="247">
        <f t="shared" si="2"/>
        <v>3742000</v>
      </c>
      <c r="M22" s="26">
        <f t="shared" si="2"/>
        <v>2942000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2182447500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8850000</v>
      </c>
      <c r="D28" s="238">
        <f>+BA!O47</f>
        <v>3520000</v>
      </c>
      <c r="E28" s="238">
        <f>+BA!R47</f>
        <v>3520000</v>
      </c>
      <c r="F28" s="238">
        <f>+BA!U47</f>
        <v>5070000</v>
      </c>
      <c r="G28" s="238">
        <f>+BA!X47</f>
        <v>11820000</v>
      </c>
      <c r="H28" s="238">
        <f>BA!AA47</f>
        <v>17851000</v>
      </c>
      <c r="I28" s="238">
        <f>+BA!AD47</f>
        <v>24234000</v>
      </c>
      <c r="J28" s="238">
        <f>+BA!AG47</f>
        <v>28874000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201636000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11542000</v>
      </c>
      <c r="H29" s="239">
        <f>+KA!AA110</f>
        <v>24662000</v>
      </c>
      <c r="I29" s="239">
        <f>+KA!AD110</f>
        <v>33282000</v>
      </c>
      <c r="J29" s="239">
        <f>+KA!AG110</f>
        <v>33782000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239240000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19594000</v>
      </c>
      <c r="G30" s="239">
        <f>+OM!X143</f>
        <v>28160000</v>
      </c>
      <c r="H30" s="239">
        <f>+OM!AA143</f>
        <v>46140000</v>
      </c>
      <c r="I30" s="239">
        <f>+OM!AD143</f>
        <v>67710000</v>
      </c>
      <c r="J30" s="239">
        <f>+OM!AG143</f>
        <v>64660000</v>
      </c>
      <c r="K30" s="239">
        <f>+OM!AJ143</f>
        <v>65360000</v>
      </c>
      <c r="L30" s="248">
        <f>+OM!AM143</f>
        <v>65360000</v>
      </c>
      <c r="M30" s="239">
        <f>+OM!AP143</f>
        <v>64610000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500179000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10085000</v>
      </c>
      <c r="G31" s="239">
        <f>+TI!Y82</f>
        <v>15845000</v>
      </c>
      <c r="H31" s="239">
        <f>+TI!AB82</f>
        <v>29400000</v>
      </c>
      <c r="I31" s="239">
        <f>+TI!AE82</f>
        <v>51445000</v>
      </c>
      <c r="J31" s="239">
        <f>+TI!AH82</f>
        <v>47715000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346305000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17020000</v>
      </c>
      <c r="H32" s="239">
        <f>+TO!AA77</f>
        <v>23720000</v>
      </c>
      <c r="I32" s="239">
        <f>+TO!AD77</f>
        <v>34504000</v>
      </c>
      <c r="J32" s="239">
        <f>+TO!AG77</f>
        <v>34989000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250175000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55600000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49891000</v>
      </c>
      <c r="G33" s="240">
        <f t="shared" ref="G33:N33" si="4">SUM(G28:G32)</f>
        <v>84387000</v>
      </c>
      <c r="H33" s="240">
        <f t="shared" si="4"/>
        <v>141773000</v>
      </c>
      <c r="I33" s="240">
        <f t="shared" si="4"/>
        <v>211175000</v>
      </c>
      <c r="J33" s="240">
        <f t="shared" si="4"/>
        <v>210020000</v>
      </c>
      <c r="K33" s="240">
        <f t="shared" si="4"/>
        <v>209850000</v>
      </c>
      <c r="L33" s="249">
        <f t="shared" si="4"/>
        <v>213745000</v>
      </c>
      <c r="M33" s="240">
        <f t="shared" si="4"/>
        <v>212720000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1537535000</v>
      </c>
      <c r="S33" s="311">
        <f>R11-R22</f>
        <v>1537535000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8850000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5070000</v>
      </c>
      <c r="G43" s="310">
        <f t="shared" si="5"/>
        <v>11820000</v>
      </c>
      <c r="H43" s="310">
        <f t="shared" si="5"/>
        <v>17851000</v>
      </c>
      <c r="I43" s="310">
        <f t="shared" si="5"/>
        <v>24234000</v>
      </c>
      <c r="J43" s="310">
        <f t="shared" si="5"/>
        <v>28874000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201636000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11542000</v>
      </c>
      <c r="H44" s="310">
        <f t="shared" si="6"/>
        <v>24662000</v>
      </c>
      <c r="I44" s="310">
        <f t="shared" si="6"/>
        <v>33282000</v>
      </c>
      <c r="J44" s="310">
        <f t="shared" si="6"/>
        <v>33782000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239240000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19594000</v>
      </c>
      <c r="G45" s="310">
        <f t="shared" si="7"/>
        <v>28160000</v>
      </c>
      <c r="H45" s="310">
        <f t="shared" si="7"/>
        <v>46140000</v>
      </c>
      <c r="I45" s="310">
        <f t="shared" si="7"/>
        <v>67710000</v>
      </c>
      <c r="J45" s="310">
        <f t="shared" si="7"/>
        <v>64660000</v>
      </c>
      <c r="K45" s="310">
        <f t="shared" si="7"/>
        <v>65360000</v>
      </c>
      <c r="L45" s="310">
        <f t="shared" si="7"/>
        <v>65360000</v>
      </c>
      <c r="M45" s="310">
        <f t="shared" si="7"/>
        <v>64610000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500179000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10085000</v>
      </c>
      <c r="G46" s="310">
        <f t="shared" si="8"/>
        <v>15845000</v>
      </c>
      <c r="H46" s="310">
        <f t="shared" si="8"/>
        <v>29400000</v>
      </c>
      <c r="I46" s="310">
        <f t="shared" si="8"/>
        <v>51445000</v>
      </c>
      <c r="J46" s="310">
        <f t="shared" si="8"/>
        <v>47715000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346305000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17020000</v>
      </c>
      <c r="H47" s="310">
        <f t="shared" si="9"/>
        <v>23720000</v>
      </c>
      <c r="I47" s="310">
        <f t="shared" si="9"/>
        <v>34504000</v>
      </c>
      <c r="J47" s="310">
        <f t="shared" si="9"/>
        <v>34989000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250175000</v>
      </c>
    </row>
    <row r="48" spans="1:19" x14ac:dyDescent="0.2">
      <c r="C48" s="310">
        <f t="shared" ref="C48:R48" si="10">C11-C22</f>
        <v>55600000</v>
      </c>
      <c r="D48" s="310">
        <f t="shared" si="10"/>
        <v>21127000</v>
      </c>
      <c r="E48" s="310">
        <f t="shared" si="10"/>
        <v>29377000</v>
      </c>
      <c r="F48" s="310">
        <f t="shared" si="10"/>
        <v>49891000</v>
      </c>
      <c r="G48" s="310">
        <f t="shared" si="10"/>
        <v>84387000</v>
      </c>
      <c r="H48" s="310">
        <f t="shared" si="10"/>
        <v>141773000</v>
      </c>
      <c r="I48" s="310">
        <f t="shared" si="10"/>
        <v>211175000</v>
      </c>
      <c r="J48" s="310">
        <f t="shared" si="10"/>
        <v>210020000</v>
      </c>
      <c r="K48" s="310">
        <f t="shared" si="10"/>
        <v>209850000</v>
      </c>
      <c r="L48" s="310">
        <f t="shared" si="10"/>
        <v>213745000</v>
      </c>
      <c r="M48" s="310">
        <f t="shared" si="10"/>
        <v>212720000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1537535000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1" t="s">
        <v>1</v>
      </c>
      <c r="B2" s="423" t="s">
        <v>2</v>
      </c>
      <c r="C2" s="425" t="s">
        <v>3</v>
      </c>
      <c r="D2" s="425" t="s">
        <v>4</v>
      </c>
      <c r="E2" s="425" t="s">
        <v>5</v>
      </c>
      <c r="F2" s="427" t="s">
        <v>6</v>
      </c>
      <c r="G2" s="427"/>
      <c r="H2" s="425" t="s">
        <v>10</v>
      </c>
      <c r="I2" s="425" t="s">
        <v>27</v>
      </c>
      <c r="J2" s="410" t="s">
        <v>26</v>
      </c>
      <c r="K2" s="411"/>
      <c r="L2" s="471"/>
      <c r="M2" s="416" t="s">
        <v>9</v>
      </c>
      <c r="N2" s="416"/>
      <c r="O2" s="416"/>
      <c r="P2" s="416" t="s">
        <v>14</v>
      </c>
      <c r="Q2" s="416"/>
      <c r="R2" s="416"/>
      <c r="S2" s="416" t="s">
        <v>15</v>
      </c>
      <c r="T2" s="416"/>
      <c r="U2" s="416"/>
      <c r="V2" s="416" t="s">
        <v>16</v>
      </c>
      <c r="W2" s="416"/>
      <c r="X2" s="416"/>
      <c r="Y2" s="416" t="s">
        <v>17</v>
      </c>
      <c r="Z2" s="416"/>
      <c r="AA2" s="416"/>
      <c r="AB2" s="416" t="s">
        <v>18</v>
      </c>
      <c r="AC2" s="416"/>
      <c r="AD2" s="416"/>
      <c r="AE2" s="416" t="s">
        <v>19</v>
      </c>
      <c r="AF2" s="416"/>
      <c r="AG2" s="416"/>
      <c r="AH2" s="416" t="s">
        <v>20</v>
      </c>
      <c r="AI2" s="416"/>
      <c r="AJ2" s="416"/>
      <c r="AK2" s="416" t="s">
        <v>21</v>
      </c>
      <c r="AL2" s="416"/>
      <c r="AM2" s="416"/>
      <c r="AN2" s="416" t="s">
        <v>22</v>
      </c>
      <c r="AO2" s="416"/>
      <c r="AP2" s="416"/>
      <c r="AQ2" s="416" t="s">
        <v>23</v>
      </c>
      <c r="AR2" s="416"/>
      <c r="AS2" s="416"/>
      <c r="AT2" s="416" t="s">
        <v>24</v>
      </c>
      <c r="AU2" s="416"/>
      <c r="AV2" s="416"/>
      <c r="AW2" s="413" t="s">
        <v>25</v>
      </c>
      <c r="AX2" s="414"/>
      <c r="AY2" s="41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2"/>
      <c r="B3" s="424"/>
      <c r="C3" s="426"/>
      <c r="D3" s="426"/>
      <c r="E3" s="426"/>
      <c r="F3" s="129" t="s">
        <v>7</v>
      </c>
      <c r="G3" s="130" t="s">
        <v>8</v>
      </c>
      <c r="H3" s="426"/>
      <c r="I3" s="426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6000000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5000000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6000000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4750000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4500000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5000000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5250000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7000000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4050000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4500000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80050000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94650000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2017-11-17T02:29:30Z</dcterms:modified>
</cp:coreProperties>
</file>