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HAN LAPMING\"/>
    </mc:Choice>
  </mc:AlternateContent>
  <bookViews>
    <workbookView xWindow="0" yWindow="0" windowWidth="20490" windowHeight="8340" firstSheet="3" activeTab="9"/>
  </bookViews>
  <sheets>
    <sheet name="Januari 18" sheetId="1" r:id="rId1"/>
    <sheet name="Februari 18" sheetId="2" r:id="rId2"/>
    <sheet name="Maret 18" sheetId="3" r:id="rId3"/>
    <sheet name="April 18" sheetId="4" r:id="rId4"/>
    <sheet name="Mei 2018" sheetId="5" r:id="rId5"/>
    <sheet name="Juni 2018" sheetId="6" r:id="rId6"/>
    <sheet name="Juli 2018" sheetId="7" r:id="rId7"/>
    <sheet name="Agustus 18" sheetId="8" r:id="rId8"/>
    <sheet name="September 18" sheetId="9" r:id="rId9"/>
    <sheet name="Oktober 18" sheetId="10" r:id="rId10"/>
  </sheets>
  <externalReferences>
    <externalReference r:id="rId11"/>
    <externalReference r:id="rId12"/>
  </externalReferences>
  <definedNames>
    <definedName name="_xlnm._FilterDatabase" localSheetId="7" hidden="1">'Agustus 18'!$A$9:$M$666</definedName>
    <definedName name="_xlnm._FilterDatabase" localSheetId="3" hidden="1">'April 18'!$A$9:$N$457</definedName>
    <definedName name="_xlnm._FilterDatabase" localSheetId="1" hidden="1">'Februari 18'!$A$9:$M$611</definedName>
    <definedName name="_xlnm._FilterDatabase" localSheetId="0" hidden="1">'Januari 18'!$A$9:$J$442</definedName>
    <definedName name="_xlnm._FilterDatabase" localSheetId="6" hidden="1">'Juli 2018'!$A$9:$M$596</definedName>
    <definedName name="_xlnm._FilterDatabase" localSheetId="5" hidden="1">'Juni 2018'!$A$9:$N$293</definedName>
    <definedName name="_xlnm._FilterDatabase" localSheetId="2" hidden="1">'Maret 18'!$A$9:$N$551</definedName>
    <definedName name="_xlnm._FilterDatabase" localSheetId="4" hidden="1">'Mei 2018'!$A$9:$N$471</definedName>
    <definedName name="_xlnm._FilterDatabase" localSheetId="9" hidden="1">'Oktober 18'!$A$9:$M$600</definedName>
    <definedName name="_xlnm._FilterDatabase" localSheetId="8" hidden="1">'September 18'!$A$9:$M$600</definedName>
    <definedName name="_xlnm.Print_Area" localSheetId="7">'Agustus 18'!$A$1:$J$676</definedName>
    <definedName name="_xlnm.Print_Area" localSheetId="3">'April 18'!$A$1:$K$463</definedName>
    <definedName name="_xlnm.Print_Area" localSheetId="1">'Februari 18'!$A$1:$J$615</definedName>
    <definedName name="_xlnm.Print_Area" localSheetId="0">'Januari 18'!$A$1:$J$449</definedName>
    <definedName name="_xlnm.Print_Area" localSheetId="6">'Juli 2018'!$A$1:$J$603</definedName>
    <definedName name="_xlnm.Print_Area" localSheetId="5">'Juni 2018'!$A$1:$K$300</definedName>
    <definedName name="_xlnm.Print_Area" localSheetId="2">'Maret 18'!$A$1:$K$557</definedName>
    <definedName name="_xlnm.Print_Area" localSheetId="4">'Mei 2018'!$A$1:$K$478</definedName>
    <definedName name="_xlnm.Print_Area" localSheetId="9">'Oktober 18'!$A$1:$J$610</definedName>
    <definedName name="_xlnm.Print_Area" localSheetId="8">'September 18'!$A$1:$J$610</definedName>
  </definedNames>
  <calcPr calcId="152511"/>
</workbook>
</file>

<file path=xl/calcChain.xml><?xml version="1.0" encoding="utf-8"?>
<calcChain xmlns="http://schemas.openxmlformats.org/spreadsheetml/2006/main">
  <c r="J11" i="10" l="1"/>
  <c r="J10" i="10"/>
  <c r="L146" i="10" l="1"/>
  <c r="L145" i="10"/>
  <c r="L144" i="10"/>
  <c r="L143" i="10"/>
  <c r="L142" i="10"/>
  <c r="L141" i="10"/>
  <c r="L140" i="10"/>
  <c r="L139" i="10"/>
  <c r="I601" i="10" l="1"/>
  <c r="H601" i="10"/>
  <c r="A6" i="10"/>
  <c r="L599" i="9" l="1"/>
  <c r="L600" i="9"/>
  <c r="L539" i="9" l="1"/>
  <c r="L538" i="9" l="1"/>
  <c r="L537" i="9" l="1"/>
  <c r="L536" i="9"/>
  <c r="L535" i="9"/>
  <c r="L488" i="9" l="1"/>
  <c r="L487" i="9"/>
  <c r="L486" i="9"/>
  <c r="L485" i="9"/>
  <c r="L484" i="9"/>
  <c r="L483" i="9"/>
  <c r="L482" i="9"/>
  <c r="L481" i="9"/>
  <c r="L358" i="9" l="1"/>
  <c r="L391" i="9"/>
  <c r="L390" i="9"/>
  <c r="L389" i="9"/>
  <c r="L388" i="9"/>
  <c r="L387" i="9"/>
  <c r="L290" i="9" l="1"/>
  <c r="L289" i="9"/>
  <c r="L244" i="9" l="1"/>
  <c r="L243" i="9"/>
  <c r="L242" i="9"/>
  <c r="L241" i="9"/>
  <c r="L240" i="9"/>
  <c r="L239" i="9"/>
  <c r="L238" i="9"/>
  <c r="L188" i="9" l="1"/>
  <c r="L187" i="9"/>
  <c r="I601" i="9" l="1"/>
  <c r="H601" i="9"/>
  <c r="A6" i="9"/>
  <c r="I666" i="8" l="1"/>
  <c r="H666" i="8"/>
  <c r="L665" i="8"/>
  <c r="L664" i="8"/>
  <c r="L663" i="8"/>
  <c r="L662" i="8"/>
  <c r="L661" i="8"/>
  <c r="L660" i="8"/>
  <c r="L634" i="8" l="1"/>
  <c r="L633" i="8"/>
  <c r="L632" i="8"/>
  <c r="L574" i="8"/>
  <c r="L573" i="8"/>
  <c r="L572" i="8"/>
  <c r="L571" i="8"/>
  <c r="L477" i="8"/>
  <c r="L476" i="8"/>
  <c r="L475" i="8"/>
  <c r="L474" i="8"/>
  <c r="L381" i="8" l="1"/>
  <c r="L380" i="8"/>
  <c r="L379" i="8"/>
  <c r="L378" i="8"/>
  <c r="L377" i="8"/>
  <c r="L312" i="8"/>
  <c r="L311" i="8"/>
  <c r="L310" i="8"/>
  <c r="L309" i="8"/>
  <c r="L240" i="8" l="1"/>
  <c r="L239" i="8"/>
  <c r="L238" i="8"/>
  <c r="L237" i="8"/>
  <c r="L236" i="8"/>
  <c r="L235" i="8"/>
  <c r="L234" i="8"/>
  <c r="L109" i="8" l="1"/>
  <c r="L108" i="8"/>
  <c r="L107" i="8"/>
  <c r="L88" i="8"/>
  <c r="L87" i="8"/>
  <c r="L613" i="8" l="1"/>
  <c r="L612" i="8"/>
  <c r="L611" i="8"/>
  <c r="L610" i="8"/>
  <c r="L609" i="8"/>
  <c r="L608" i="8"/>
  <c r="L593" i="8"/>
  <c r="L592" i="8"/>
  <c r="L591" i="8"/>
  <c r="L546" i="8"/>
  <c r="L545" i="8"/>
  <c r="L544" i="8"/>
  <c r="L543" i="8"/>
  <c r="L542" i="8"/>
  <c r="L541" i="8"/>
  <c r="L456" i="8"/>
  <c r="L455" i="8"/>
  <c r="L454" i="8"/>
  <c r="L453" i="8"/>
  <c r="L452" i="8"/>
  <c r="L451" i="8"/>
  <c r="L450" i="8"/>
  <c r="L412" i="8"/>
  <c r="L411" i="8"/>
  <c r="L410" i="8"/>
  <c r="L409" i="8"/>
  <c r="L408" i="8"/>
  <c r="L368" i="8"/>
  <c r="L367" i="8"/>
  <c r="L354" i="8"/>
  <c r="L353" i="8"/>
  <c r="L352" i="8"/>
  <c r="L351" i="8"/>
  <c r="L350" i="8"/>
  <c r="L349" i="8"/>
  <c r="L348" i="8"/>
  <c r="L213" i="8"/>
  <c r="L212" i="8"/>
  <c r="L211" i="8"/>
  <c r="L210" i="8"/>
  <c r="L209" i="8"/>
  <c r="L208" i="8"/>
  <c r="L207" i="8"/>
  <c r="L206" i="8"/>
  <c r="L205" i="8"/>
  <c r="L204" i="8"/>
  <c r="L203" i="8"/>
  <c r="L43" i="8"/>
  <c r="A6" i="8"/>
  <c r="H594" i="7"/>
  <c r="L43" i="7"/>
  <c r="I594" i="7" l="1"/>
  <c r="L584" i="7" l="1"/>
  <c r="L583" i="7"/>
  <c r="L582" i="7" l="1"/>
  <c r="L581" i="7"/>
  <c r="L580" i="7" l="1"/>
  <c r="L579" i="7"/>
  <c r="L564" i="7" l="1"/>
  <c r="L563" i="7"/>
  <c r="L562" i="7"/>
  <c r="L521" i="7"/>
  <c r="L520" i="7"/>
  <c r="L519" i="7"/>
  <c r="L518" i="7"/>
  <c r="L517" i="7"/>
  <c r="L516" i="7"/>
  <c r="L435" i="7"/>
  <c r="L434" i="7" l="1"/>
  <c r="L433" i="7"/>
  <c r="L432" i="7"/>
  <c r="L431" i="7"/>
  <c r="L430" i="7"/>
  <c r="L429" i="7"/>
  <c r="L391" i="7" l="1"/>
  <c r="L390" i="7"/>
  <c r="L389" i="7"/>
  <c r="L388" i="7"/>
  <c r="L387" i="7"/>
  <c r="L352" i="7" l="1"/>
  <c r="L351" i="7"/>
  <c r="L338" i="7"/>
  <c r="L337" i="7" l="1"/>
  <c r="L336" i="7"/>
  <c r="L335" i="7"/>
  <c r="L334" i="7"/>
  <c r="L333" i="7"/>
  <c r="L332" i="7"/>
  <c r="L208" i="7"/>
  <c r="L207" i="7"/>
  <c r="L206" i="7"/>
  <c r="L205" i="7"/>
  <c r="L204" i="7"/>
  <c r="L203" i="7"/>
  <c r="L202" i="7"/>
  <c r="L201" i="7"/>
  <c r="L200" i="7"/>
  <c r="L199" i="7"/>
  <c r="L198" i="7"/>
  <c r="A6" i="7" l="1"/>
  <c r="J291" i="6" l="1"/>
  <c r="I291" i="6"/>
  <c r="K291" i="6" l="1"/>
  <c r="J10" i="7" s="1"/>
  <c r="M290" i="6"/>
  <c r="M289" i="6"/>
  <c r="M288" i="6"/>
  <c r="M287" i="6"/>
  <c r="J11" i="7" l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J402" i="7" s="1"/>
  <c r="J403" i="7" s="1"/>
  <c r="J404" i="7" s="1"/>
  <c r="J405" i="7" s="1"/>
  <c r="J406" i="7" s="1"/>
  <c r="J407" i="7" s="1"/>
  <c r="J408" i="7" s="1"/>
  <c r="J409" i="7" s="1"/>
  <c r="J410" i="7" s="1"/>
  <c r="J411" i="7" s="1"/>
  <c r="J412" i="7" s="1"/>
  <c r="J413" i="7" s="1"/>
  <c r="J414" i="7" s="1"/>
  <c r="J415" i="7" s="1"/>
  <c r="J416" i="7" s="1"/>
  <c r="J417" i="7" s="1"/>
  <c r="J418" i="7" s="1"/>
  <c r="J419" i="7" s="1"/>
  <c r="J420" i="7" s="1"/>
  <c r="J421" i="7" s="1"/>
  <c r="J422" i="7" s="1"/>
  <c r="J423" i="7" s="1"/>
  <c r="J424" i="7" s="1"/>
  <c r="J425" i="7" s="1"/>
  <c r="J426" i="7" s="1"/>
  <c r="J427" i="7" s="1"/>
  <c r="J428" i="7" s="1"/>
  <c r="J429" i="7" s="1"/>
  <c r="J430" i="7" s="1"/>
  <c r="J431" i="7" s="1"/>
  <c r="J432" i="7" s="1"/>
  <c r="J433" i="7" s="1"/>
  <c r="J434" i="7" s="1"/>
  <c r="J435" i="7" s="1"/>
  <c r="J436" i="7" s="1"/>
  <c r="J437" i="7" s="1"/>
  <c r="J438" i="7" s="1"/>
  <c r="J439" i="7" s="1"/>
  <c r="J440" i="7" s="1"/>
  <c r="J441" i="7" s="1"/>
  <c r="J442" i="7" s="1"/>
  <c r="J443" i="7" s="1"/>
  <c r="J444" i="7" s="1"/>
  <c r="J445" i="7" s="1"/>
  <c r="J446" i="7" s="1"/>
  <c r="J447" i="7" s="1"/>
  <c r="J448" i="7" s="1"/>
  <c r="J449" i="7" s="1"/>
  <c r="J450" i="7" s="1"/>
  <c r="J451" i="7" s="1"/>
  <c r="J452" i="7" s="1"/>
  <c r="J453" i="7" s="1"/>
  <c r="J454" i="7" s="1"/>
  <c r="J455" i="7" s="1"/>
  <c r="J456" i="7" s="1"/>
  <c r="J457" i="7" s="1"/>
  <c r="J458" i="7" s="1"/>
  <c r="J459" i="7" s="1"/>
  <c r="J460" i="7" s="1"/>
  <c r="J461" i="7" s="1"/>
  <c r="J462" i="7" s="1"/>
  <c r="J463" i="7" s="1"/>
  <c r="J464" i="7" s="1"/>
  <c r="J465" i="7" s="1"/>
  <c r="J466" i="7" s="1"/>
  <c r="J467" i="7" s="1"/>
  <c r="J468" i="7" s="1"/>
  <c r="J469" i="7" s="1"/>
  <c r="J470" i="7" s="1"/>
  <c r="J471" i="7" s="1"/>
  <c r="J472" i="7" s="1"/>
  <c r="J473" i="7" s="1"/>
  <c r="J474" i="7" s="1"/>
  <c r="J475" i="7" s="1"/>
  <c r="J476" i="7" s="1"/>
  <c r="J477" i="7" s="1"/>
  <c r="J478" i="7" s="1"/>
  <c r="J479" i="7" s="1"/>
  <c r="J480" i="7" s="1"/>
  <c r="J481" i="7" s="1"/>
  <c r="J482" i="7" s="1"/>
  <c r="J483" i="7" s="1"/>
  <c r="J484" i="7" s="1"/>
  <c r="J485" i="7" s="1"/>
  <c r="J486" i="7" s="1"/>
  <c r="J487" i="7" s="1"/>
  <c r="J488" i="7" s="1"/>
  <c r="J489" i="7" s="1"/>
  <c r="J490" i="7" s="1"/>
  <c r="J491" i="7" s="1"/>
  <c r="J492" i="7" s="1"/>
  <c r="J493" i="7" s="1"/>
  <c r="J494" i="7" s="1"/>
  <c r="J495" i="7" s="1"/>
  <c r="J496" i="7" s="1"/>
  <c r="J497" i="7" s="1"/>
  <c r="J498" i="7" s="1"/>
  <c r="J499" i="7" s="1"/>
  <c r="J500" i="7" s="1"/>
  <c r="J501" i="7" s="1"/>
  <c r="J502" i="7" s="1"/>
  <c r="J503" i="7" s="1"/>
  <c r="J504" i="7" s="1"/>
  <c r="J505" i="7" s="1"/>
  <c r="J506" i="7" s="1"/>
  <c r="J507" i="7" s="1"/>
  <c r="J508" i="7" s="1"/>
  <c r="J509" i="7" s="1"/>
  <c r="J510" i="7" s="1"/>
  <c r="J511" i="7" s="1"/>
  <c r="J512" i="7" s="1"/>
  <c r="J513" i="7" s="1"/>
  <c r="J514" i="7" s="1"/>
  <c r="J515" i="7" s="1"/>
  <c r="J516" i="7" s="1"/>
  <c r="J517" i="7" s="1"/>
  <c r="J518" i="7" s="1"/>
  <c r="J519" i="7" s="1"/>
  <c r="J520" i="7" s="1"/>
  <c r="J521" i="7" s="1"/>
  <c r="J522" i="7" s="1"/>
  <c r="J523" i="7" s="1"/>
  <c r="J524" i="7" s="1"/>
  <c r="J525" i="7" s="1"/>
  <c r="J526" i="7" s="1"/>
  <c r="J527" i="7" s="1"/>
  <c r="J528" i="7" s="1"/>
  <c r="J529" i="7" s="1"/>
  <c r="J530" i="7" s="1"/>
  <c r="J531" i="7" s="1"/>
  <c r="J532" i="7" s="1"/>
  <c r="J533" i="7" s="1"/>
  <c r="J534" i="7" s="1"/>
  <c r="J535" i="7" s="1"/>
  <c r="J536" i="7" s="1"/>
  <c r="J537" i="7" s="1"/>
  <c r="J538" i="7" s="1"/>
  <c r="J539" i="7" s="1"/>
  <c r="J540" i="7" s="1"/>
  <c r="J541" i="7" s="1"/>
  <c r="J542" i="7" s="1"/>
  <c r="J543" i="7" s="1"/>
  <c r="J544" i="7" s="1"/>
  <c r="J545" i="7" s="1"/>
  <c r="J546" i="7" s="1"/>
  <c r="J547" i="7" s="1"/>
  <c r="J548" i="7" s="1"/>
  <c r="J549" i="7" s="1"/>
  <c r="J550" i="7" s="1"/>
  <c r="J551" i="7" s="1"/>
  <c r="J552" i="7" s="1"/>
  <c r="J553" i="7" s="1"/>
  <c r="J554" i="7" s="1"/>
  <c r="J555" i="7" s="1"/>
  <c r="J556" i="7" s="1"/>
  <c r="J557" i="7" s="1"/>
  <c r="J558" i="7" s="1"/>
  <c r="J559" i="7" s="1"/>
  <c r="J560" i="7" s="1"/>
  <c r="J561" i="7" s="1"/>
  <c r="J562" i="7" s="1"/>
  <c r="J563" i="7" s="1"/>
  <c r="J564" i="7" s="1"/>
  <c r="J565" i="7" s="1"/>
  <c r="J566" i="7" s="1"/>
  <c r="J567" i="7" s="1"/>
  <c r="J568" i="7" s="1"/>
  <c r="J569" i="7" s="1"/>
  <c r="J570" i="7" s="1"/>
  <c r="J571" i="7" s="1"/>
  <c r="J572" i="7" s="1"/>
  <c r="J573" i="7" s="1"/>
  <c r="J574" i="7" s="1"/>
  <c r="J575" i="7" s="1"/>
  <c r="J576" i="7" s="1"/>
  <c r="J577" i="7" s="1"/>
  <c r="J578" i="7" s="1"/>
  <c r="J579" i="7" s="1"/>
  <c r="J580" i="7" s="1"/>
  <c r="J581" i="7" s="1"/>
  <c r="J582" i="7" s="1"/>
  <c r="J583" i="7" s="1"/>
  <c r="J584" i="7" s="1"/>
  <c r="J585" i="7" s="1"/>
  <c r="J586" i="7" s="1"/>
  <c r="J587" i="7" s="1"/>
  <c r="J588" i="7" s="1"/>
  <c r="J589" i="7" s="1"/>
  <c r="J590" i="7" s="1"/>
  <c r="J591" i="7" s="1"/>
  <c r="J592" i="7" s="1"/>
  <c r="J593" i="7" s="1"/>
  <c r="J594" i="7"/>
  <c r="J10" i="8" s="1"/>
  <c r="M210" i="6"/>
  <c r="M209" i="6"/>
  <c r="M208" i="6"/>
  <c r="M207" i="6"/>
  <c r="M206" i="6"/>
  <c r="M205" i="6"/>
  <c r="J11" i="8" l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N32" i="8" s="1"/>
  <c r="J666" i="8"/>
  <c r="K594" i="7"/>
  <c r="M191" i="6"/>
  <c r="M190" i="6"/>
  <c r="M189" i="6"/>
  <c r="M188" i="6"/>
  <c r="M187" i="6"/>
  <c r="M186" i="6"/>
  <c r="M185" i="6"/>
  <c r="M184" i="6"/>
  <c r="M183" i="6"/>
  <c r="M182" i="6"/>
  <c r="M181" i="6"/>
  <c r="M180" i="6"/>
  <c r="J10" i="9" l="1"/>
  <c r="J601" i="9"/>
  <c r="J11" i="9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J162" i="9" s="1"/>
  <c r="J163" i="9" s="1"/>
  <c r="J164" i="9" s="1"/>
  <c r="J165" i="9" s="1"/>
  <c r="J166" i="9" s="1"/>
  <c r="J167" i="9" s="1"/>
  <c r="J168" i="9" s="1"/>
  <c r="J169" i="9" s="1"/>
  <c r="J170" i="9" s="1"/>
  <c r="J171" i="9" s="1"/>
  <c r="J172" i="9" s="1"/>
  <c r="J173" i="9" s="1"/>
  <c r="J174" i="9" s="1"/>
  <c r="J175" i="9" s="1"/>
  <c r="J176" i="9" s="1"/>
  <c r="J177" i="9" s="1"/>
  <c r="J178" i="9" s="1"/>
  <c r="J179" i="9" s="1"/>
  <c r="J180" i="9" s="1"/>
  <c r="J181" i="9" s="1"/>
  <c r="J182" i="9" s="1"/>
  <c r="J183" i="9" s="1"/>
  <c r="J184" i="9" s="1"/>
  <c r="J185" i="9" s="1"/>
  <c r="J186" i="9" s="1"/>
  <c r="J187" i="9" s="1"/>
  <c r="J188" i="9" s="1"/>
  <c r="J189" i="9" s="1"/>
  <c r="J190" i="9" s="1"/>
  <c r="J191" i="9" s="1"/>
  <c r="J192" i="9" s="1"/>
  <c r="J193" i="9" s="1"/>
  <c r="J194" i="9" s="1"/>
  <c r="J195" i="9" s="1"/>
  <c r="J196" i="9" s="1"/>
  <c r="J197" i="9" s="1"/>
  <c r="J198" i="9" s="1"/>
  <c r="J199" i="9" s="1"/>
  <c r="J200" i="9" s="1"/>
  <c r="J201" i="9" s="1"/>
  <c r="J202" i="9" s="1"/>
  <c r="J203" i="9" s="1"/>
  <c r="J204" i="9" s="1"/>
  <c r="J205" i="9" s="1"/>
  <c r="J206" i="9" s="1"/>
  <c r="J207" i="9" s="1"/>
  <c r="J208" i="9" s="1"/>
  <c r="J209" i="9" s="1"/>
  <c r="J210" i="9" s="1"/>
  <c r="J211" i="9" s="1"/>
  <c r="J212" i="9" s="1"/>
  <c r="J213" i="9" s="1"/>
  <c r="J214" i="9" s="1"/>
  <c r="J215" i="9" s="1"/>
  <c r="J216" i="9" s="1"/>
  <c r="J217" i="9" s="1"/>
  <c r="J218" i="9" s="1"/>
  <c r="J219" i="9" s="1"/>
  <c r="J220" i="9" s="1"/>
  <c r="J221" i="9" s="1"/>
  <c r="J222" i="9" s="1"/>
  <c r="J223" i="9" s="1"/>
  <c r="J224" i="9" s="1"/>
  <c r="J225" i="9" s="1"/>
  <c r="J226" i="9" s="1"/>
  <c r="J227" i="9" s="1"/>
  <c r="J228" i="9" s="1"/>
  <c r="J229" i="9" s="1"/>
  <c r="J230" i="9" s="1"/>
  <c r="J231" i="9" s="1"/>
  <c r="J232" i="9" s="1"/>
  <c r="J233" i="9" s="1"/>
  <c r="J234" i="9" s="1"/>
  <c r="J235" i="9" s="1"/>
  <c r="J236" i="9" s="1"/>
  <c r="J237" i="9" s="1"/>
  <c r="J238" i="9" s="1"/>
  <c r="J239" i="9" s="1"/>
  <c r="J240" i="9" s="1"/>
  <c r="J241" i="9" s="1"/>
  <c r="J242" i="9" s="1"/>
  <c r="J243" i="9" s="1"/>
  <c r="J244" i="9" s="1"/>
  <c r="J245" i="9" s="1"/>
  <c r="J246" i="9" s="1"/>
  <c r="J247" i="9" s="1"/>
  <c r="J248" i="9" s="1"/>
  <c r="J249" i="9" s="1"/>
  <c r="J250" i="9" s="1"/>
  <c r="J251" i="9" s="1"/>
  <c r="J252" i="9" s="1"/>
  <c r="J253" i="9" s="1"/>
  <c r="J254" i="9" s="1"/>
  <c r="J255" i="9" s="1"/>
  <c r="J256" i="9" s="1"/>
  <c r="J257" i="9" s="1"/>
  <c r="J258" i="9" s="1"/>
  <c r="J259" i="9" s="1"/>
  <c r="J260" i="9" s="1"/>
  <c r="J261" i="9" s="1"/>
  <c r="J262" i="9" s="1"/>
  <c r="J263" i="9" s="1"/>
  <c r="J264" i="9" s="1"/>
  <c r="J265" i="9" s="1"/>
  <c r="J266" i="9" s="1"/>
  <c r="J267" i="9" s="1"/>
  <c r="J268" i="9" s="1"/>
  <c r="J269" i="9" s="1"/>
  <c r="J270" i="9" s="1"/>
  <c r="J271" i="9" s="1"/>
  <c r="J272" i="9" s="1"/>
  <c r="J273" i="9" s="1"/>
  <c r="J274" i="9" s="1"/>
  <c r="J275" i="9" s="1"/>
  <c r="J276" i="9" s="1"/>
  <c r="J277" i="9" s="1"/>
  <c r="J278" i="9" s="1"/>
  <c r="J279" i="9" s="1"/>
  <c r="J280" i="9" s="1"/>
  <c r="J281" i="9" s="1"/>
  <c r="J282" i="9" s="1"/>
  <c r="J283" i="9" s="1"/>
  <c r="J284" i="9" s="1"/>
  <c r="J285" i="9" s="1"/>
  <c r="J286" i="9" s="1"/>
  <c r="J287" i="9" s="1"/>
  <c r="J288" i="9" s="1"/>
  <c r="J289" i="9" s="1"/>
  <c r="J290" i="9" s="1"/>
  <c r="J291" i="9" s="1"/>
  <c r="J292" i="9" s="1"/>
  <c r="J293" i="9" s="1"/>
  <c r="J294" i="9" s="1"/>
  <c r="J295" i="9" s="1"/>
  <c r="J296" i="9" s="1"/>
  <c r="J297" i="9" s="1"/>
  <c r="J298" i="9" s="1"/>
  <c r="J299" i="9" s="1"/>
  <c r="J300" i="9" s="1"/>
  <c r="J301" i="9" s="1"/>
  <c r="J302" i="9" s="1"/>
  <c r="J303" i="9" s="1"/>
  <c r="J304" i="9" s="1"/>
  <c r="J305" i="9" s="1"/>
  <c r="J306" i="9" s="1"/>
  <c r="J307" i="9" s="1"/>
  <c r="J308" i="9" s="1"/>
  <c r="J309" i="9" s="1"/>
  <c r="J310" i="9" s="1"/>
  <c r="J311" i="9" s="1"/>
  <c r="J312" i="9" s="1"/>
  <c r="J313" i="9" s="1"/>
  <c r="J314" i="9" s="1"/>
  <c r="J315" i="9" s="1"/>
  <c r="J316" i="9" s="1"/>
  <c r="J317" i="9" s="1"/>
  <c r="J318" i="9" s="1"/>
  <c r="J319" i="9" s="1"/>
  <c r="J320" i="9" s="1"/>
  <c r="J321" i="9" s="1"/>
  <c r="J322" i="9" s="1"/>
  <c r="J323" i="9" s="1"/>
  <c r="J324" i="9" s="1"/>
  <c r="J325" i="9" s="1"/>
  <c r="J326" i="9" s="1"/>
  <c r="J327" i="9" s="1"/>
  <c r="J328" i="9" s="1"/>
  <c r="J329" i="9" s="1"/>
  <c r="J330" i="9" s="1"/>
  <c r="J331" i="9" s="1"/>
  <c r="J332" i="9" s="1"/>
  <c r="J333" i="9" s="1"/>
  <c r="J334" i="9" s="1"/>
  <c r="J335" i="9" s="1"/>
  <c r="J336" i="9" s="1"/>
  <c r="J337" i="9" s="1"/>
  <c r="J338" i="9" s="1"/>
  <c r="J339" i="9" s="1"/>
  <c r="J340" i="9" s="1"/>
  <c r="J341" i="9" s="1"/>
  <c r="J342" i="9" s="1"/>
  <c r="J343" i="9" s="1"/>
  <c r="J344" i="9" s="1"/>
  <c r="J345" i="9" s="1"/>
  <c r="J346" i="9" s="1"/>
  <c r="J347" i="9" s="1"/>
  <c r="J348" i="9" s="1"/>
  <c r="J349" i="9" s="1"/>
  <c r="J350" i="9" s="1"/>
  <c r="J351" i="9" s="1"/>
  <c r="J352" i="9" s="1"/>
  <c r="J353" i="9" s="1"/>
  <c r="J354" i="9" s="1"/>
  <c r="J355" i="9" s="1"/>
  <c r="J356" i="9" s="1"/>
  <c r="J357" i="9" s="1"/>
  <c r="J358" i="9" s="1"/>
  <c r="J359" i="9" s="1"/>
  <c r="J360" i="9" s="1"/>
  <c r="J361" i="9" s="1"/>
  <c r="J362" i="9" s="1"/>
  <c r="J363" i="9" s="1"/>
  <c r="J364" i="9" s="1"/>
  <c r="J365" i="9" s="1"/>
  <c r="J366" i="9" s="1"/>
  <c r="J367" i="9" s="1"/>
  <c r="J368" i="9" s="1"/>
  <c r="J369" i="9" s="1"/>
  <c r="J370" i="9" s="1"/>
  <c r="J371" i="9" s="1"/>
  <c r="J372" i="9" s="1"/>
  <c r="J373" i="9" s="1"/>
  <c r="J374" i="9" s="1"/>
  <c r="J375" i="9" s="1"/>
  <c r="J376" i="9" s="1"/>
  <c r="J377" i="9" s="1"/>
  <c r="J378" i="9" s="1"/>
  <c r="J379" i="9" s="1"/>
  <c r="J380" i="9" s="1"/>
  <c r="J381" i="9" s="1"/>
  <c r="J382" i="9" s="1"/>
  <c r="J383" i="9" s="1"/>
  <c r="J384" i="9" s="1"/>
  <c r="J385" i="9" s="1"/>
  <c r="J386" i="9" s="1"/>
  <c r="J387" i="9" s="1"/>
  <c r="J388" i="9" s="1"/>
  <c r="J389" i="9" s="1"/>
  <c r="J390" i="9" s="1"/>
  <c r="J391" i="9" s="1"/>
  <c r="J392" i="9" s="1"/>
  <c r="J393" i="9" s="1"/>
  <c r="J394" i="9" s="1"/>
  <c r="J395" i="9" s="1"/>
  <c r="J396" i="9" s="1"/>
  <c r="J397" i="9" s="1"/>
  <c r="J398" i="9" s="1"/>
  <c r="J399" i="9" s="1"/>
  <c r="J400" i="9" s="1"/>
  <c r="J401" i="9" s="1"/>
  <c r="J402" i="9" s="1"/>
  <c r="J403" i="9" s="1"/>
  <c r="J404" i="9" s="1"/>
  <c r="J405" i="9" s="1"/>
  <c r="J406" i="9" s="1"/>
  <c r="J407" i="9" s="1"/>
  <c r="J408" i="9" s="1"/>
  <c r="J409" i="9" s="1"/>
  <c r="J410" i="9" s="1"/>
  <c r="J411" i="9" s="1"/>
  <c r="J412" i="9" s="1"/>
  <c r="J413" i="9" s="1"/>
  <c r="J414" i="9" s="1"/>
  <c r="J415" i="9" s="1"/>
  <c r="J416" i="9" s="1"/>
  <c r="J417" i="9" s="1"/>
  <c r="J418" i="9" s="1"/>
  <c r="J419" i="9" s="1"/>
  <c r="J420" i="9" s="1"/>
  <c r="J421" i="9" s="1"/>
  <c r="J422" i="9" s="1"/>
  <c r="J423" i="9" s="1"/>
  <c r="J424" i="9" s="1"/>
  <c r="J425" i="9" s="1"/>
  <c r="J426" i="9" s="1"/>
  <c r="J427" i="9" s="1"/>
  <c r="J428" i="9" s="1"/>
  <c r="J429" i="9" s="1"/>
  <c r="J430" i="9" s="1"/>
  <c r="J431" i="9" s="1"/>
  <c r="J432" i="9" s="1"/>
  <c r="J433" i="9" s="1"/>
  <c r="J434" i="9" s="1"/>
  <c r="J435" i="9" s="1"/>
  <c r="J436" i="9" s="1"/>
  <c r="J437" i="9" s="1"/>
  <c r="J438" i="9" s="1"/>
  <c r="J439" i="9" s="1"/>
  <c r="J440" i="9" s="1"/>
  <c r="J441" i="9" s="1"/>
  <c r="J442" i="9" s="1"/>
  <c r="J443" i="9" s="1"/>
  <c r="J444" i="9" s="1"/>
  <c r="J445" i="9" s="1"/>
  <c r="J446" i="9" s="1"/>
  <c r="J447" i="9" s="1"/>
  <c r="J448" i="9" s="1"/>
  <c r="J449" i="9" s="1"/>
  <c r="J450" i="9" s="1"/>
  <c r="J451" i="9" s="1"/>
  <c r="J452" i="9" s="1"/>
  <c r="J453" i="9" s="1"/>
  <c r="J454" i="9" s="1"/>
  <c r="J455" i="9" s="1"/>
  <c r="J456" i="9" s="1"/>
  <c r="J457" i="9" s="1"/>
  <c r="J458" i="9" s="1"/>
  <c r="J459" i="9" s="1"/>
  <c r="J460" i="9" s="1"/>
  <c r="J461" i="9" s="1"/>
  <c r="J462" i="9" s="1"/>
  <c r="J463" i="9" s="1"/>
  <c r="J464" i="9" s="1"/>
  <c r="J465" i="9" s="1"/>
  <c r="J466" i="9" s="1"/>
  <c r="J467" i="9" s="1"/>
  <c r="J468" i="9" s="1"/>
  <c r="J469" i="9" s="1"/>
  <c r="J470" i="9" s="1"/>
  <c r="J471" i="9" s="1"/>
  <c r="J472" i="9" s="1"/>
  <c r="J473" i="9" s="1"/>
  <c r="J474" i="9" s="1"/>
  <c r="J475" i="9" s="1"/>
  <c r="J476" i="9" s="1"/>
  <c r="J477" i="9" s="1"/>
  <c r="J478" i="9" s="1"/>
  <c r="J479" i="9" s="1"/>
  <c r="J480" i="9" s="1"/>
  <c r="J481" i="9" s="1"/>
  <c r="J482" i="9" s="1"/>
  <c r="J483" i="9" s="1"/>
  <c r="J484" i="9" s="1"/>
  <c r="J485" i="9" s="1"/>
  <c r="J486" i="9" s="1"/>
  <c r="J487" i="9" s="1"/>
  <c r="J488" i="9" s="1"/>
  <c r="J489" i="9" s="1"/>
  <c r="J490" i="9" s="1"/>
  <c r="J491" i="9" s="1"/>
  <c r="J492" i="9" s="1"/>
  <c r="J493" i="9" s="1"/>
  <c r="J494" i="9" s="1"/>
  <c r="J495" i="9" s="1"/>
  <c r="J496" i="9" s="1"/>
  <c r="J497" i="9" s="1"/>
  <c r="J498" i="9" s="1"/>
  <c r="J499" i="9" s="1"/>
  <c r="J500" i="9" s="1"/>
  <c r="J501" i="9" s="1"/>
  <c r="J502" i="9" s="1"/>
  <c r="J503" i="9" s="1"/>
  <c r="J504" i="9" s="1"/>
  <c r="J505" i="9" s="1"/>
  <c r="J506" i="9" s="1"/>
  <c r="J507" i="9" s="1"/>
  <c r="J508" i="9" s="1"/>
  <c r="J509" i="9" s="1"/>
  <c r="J510" i="9" s="1"/>
  <c r="J511" i="9" s="1"/>
  <c r="J512" i="9" s="1"/>
  <c r="J513" i="9" s="1"/>
  <c r="J514" i="9" s="1"/>
  <c r="J515" i="9" s="1"/>
  <c r="J516" i="9" s="1"/>
  <c r="J517" i="9" s="1"/>
  <c r="J518" i="9" s="1"/>
  <c r="J519" i="9" s="1"/>
  <c r="J520" i="9" s="1"/>
  <c r="J521" i="9" s="1"/>
  <c r="J522" i="9" s="1"/>
  <c r="J523" i="9" s="1"/>
  <c r="J524" i="9" s="1"/>
  <c r="J525" i="9" s="1"/>
  <c r="J526" i="9" s="1"/>
  <c r="J527" i="9" s="1"/>
  <c r="J528" i="9" s="1"/>
  <c r="J529" i="9" s="1"/>
  <c r="J530" i="9" s="1"/>
  <c r="J531" i="9" s="1"/>
  <c r="J532" i="9" s="1"/>
  <c r="J533" i="9" s="1"/>
  <c r="J534" i="9" s="1"/>
  <c r="J535" i="9" s="1"/>
  <c r="J536" i="9" s="1"/>
  <c r="J537" i="9" s="1"/>
  <c r="J538" i="9" s="1"/>
  <c r="J539" i="9" s="1"/>
  <c r="J540" i="9" s="1"/>
  <c r="J541" i="9" s="1"/>
  <c r="J542" i="9" s="1"/>
  <c r="J543" i="9" s="1"/>
  <c r="J544" i="9" s="1"/>
  <c r="J545" i="9" s="1"/>
  <c r="J546" i="9" s="1"/>
  <c r="J547" i="9" s="1"/>
  <c r="J548" i="9" s="1"/>
  <c r="J549" i="9" s="1"/>
  <c r="J550" i="9" s="1"/>
  <c r="J551" i="9" s="1"/>
  <c r="J552" i="9" s="1"/>
  <c r="J553" i="9" s="1"/>
  <c r="J554" i="9" s="1"/>
  <c r="J555" i="9" s="1"/>
  <c r="J556" i="9" s="1"/>
  <c r="J557" i="9" s="1"/>
  <c r="J558" i="9" s="1"/>
  <c r="J559" i="9" s="1"/>
  <c r="J560" i="9" s="1"/>
  <c r="J561" i="9" s="1"/>
  <c r="J562" i="9" s="1"/>
  <c r="J563" i="9" s="1"/>
  <c r="J564" i="9" s="1"/>
  <c r="J565" i="9" s="1"/>
  <c r="J566" i="9" s="1"/>
  <c r="J567" i="9" s="1"/>
  <c r="J568" i="9" s="1"/>
  <c r="J569" i="9" s="1"/>
  <c r="J570" i="9" s="1"/>
  <c r="J571" i="9" s="1"/>
  <c r="J572" i="9" s="1"/>
  <c r="J573" i="9" s="1"/>
  <c r="J574" i="9" s="1"/>
  <c r="J575" i="9" s="1"/>
  <c r="J576" i="9" s="1"/>
  <c r="J577" i="9" s="1"/>
  <c r="J578" i="9" s="1"/>
  <c r="J579" i="9" s="1"/>
  <c r="J580" i="9" s="1"/>
  <c r="J581" i="9" s="1"/>
  <c r="J582" i="9" s="1"/>
  <c r="J583" i="9" s="1"/>
  <c r="J584" i="9" s="1"/>
  <c r="J585" i="9" s="1"/>
  <c r="J586" i="9" s="1"/>
  <c r="J587" i="9" s="1"/>
  <c r="J588" i="9" s="1"/>
  <c r="J589" i="9" s="1"/>
  <c r="J590" i="9" s="1"/>
  <c r="J591" i="9" s="1"/>
  <c r="J592" i="9" s="1"/>
  <c r="J593" i="9" s="1"/>
  <c r="J594" i="9" s="1"/>
  <c r="J595" i="9" s="1"/>
  <c r="J596" i="9" s="1"/>
  <c r="J597" i="9" s="1"/>
  <c r="J598" i="9" s="1"/>
  <c r="J599" i="9" s="1"/>
  <c r="J600" i="9" s="1"/>
  <c r="J33" i="8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J464" i="8" s="1"/>
  <c r="J465" i="8" s="1"/>
  <c r="J466" i="8" s="1"/>
  <c r="J467" i="8" s="1"/>
  <c r="J468" i="8" s="1"/>
  <c r="J469" i="8" s="1"/>
  <c r="J470" i="8" s="1"/>
  <c r="J471" i="8" s="1"/>
  <c r="J472" i="8" s="1"/>
  <c r="J473" i="8" s="1"/>
  <c r="J474" i="8" s="1"/>
  <c r="J475" i="8" s="1"/>
  <c r="J476" i="8" s="1"/>
  <c r="J477" i="8" s="1"/>
  <c r="J478" i="8" s="1"/>
  <c r="J479" i="8" s="1"/>
  <c r="J480" i="8" s="1"/>
  <c r="J481" i="8" s="1"/>
  <c r="J482" i="8" s="1"/>
  <c r="J483" i="8" s="1"/>
  <c r="J484" i="8" s="1"/>
  <c r="J485" i="8" s="1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J504" i="8" s="1"/>
  <c r="J505" i="8" s="1"/>
  <c r="J506" i="8" s="1"/>
  <c r="J507" i="8" s="1"/>
  <c r="J508" i="8" s="1"/>
  <c r="J509" i="8" s="1"/>
  <c r="J510" i="8" s="1"/>
  <c r="J511" i="8" s="1"/>
  <c r="J512" i="8" s="1"/>
  <c r="J513" i="8" s="1"/>
  <c r="J514" i="8" s="1"/>
  <c r="J515" i="8" s="1"/>
  <c r="J516" i="8" s="1"/>
  <c r="J517" i="8" s="1"/>
  <c r="J518" i="8" s="1"/>
  <c r="J519" i="8" s="1"/>
  <c r="J520" i="8" s="1"/>
  <c r="J521" i="8" s="1"/>
  <c r="J522" i="8" s="1"/>
  <c r="J523" i="8" s="1"/>
  <c r="J524" i="8" s="1"/>
  <c r="J525" i="8" s="1"/>
  <c r="J526" i="8" s="1"/>
  <c r="J527" i="8" s="1"/>
  <c r="J528" i="8" s="1"/>
  <c r="J529" i="8" s="1"/>
  <c r="J530" i="8" s="1"/>
  <c r="J531" i="8" s="1"/>
  <c r="J532" i="8" s="1"/>
  <c r="J533" i="8" s="1"/>
  <c r="J534" i="8" s="1"/>
  <c r="J535" i="8" s="1"/>
  <c r="J536" i="8" s="1"/>
  <c r="J537" i="8" s="1"/>
  <c r="J538" i="8" s="1"/>
  <c r="J539" i="8" s="1"/>
  <c r="J540" i="8" s="1"/>
  <c r="J541" i="8" s="1"/>
  <c r="J542" i="8" s="1"/>
  <c r="J543" i="8" s="1"/>
  <c r="J544" i="8" s="1"/>
  <c r="J545" i="8" s="1"/>
  <c r="J546" i="8" s="1"/>
  <c r="J547" i="8" s="1"/>
  <c r="J548" i="8" s="1"/>
  <c r="J549" i="8" s="1"/>
  <c r="J550" i="8" s="1"/>
  <c r="J551" i="8" s="1"/>
  <c r="J552" i="8" s="1"/>
  <c r="J553" i="8" s="1"/>
  <c r="J554" i="8" s="1"/>
  <c r="J555" i="8" s="1"/>
  <c r="J556" i="8" s="1"/>
  <c r="J557" i="8" s="1"/>
  <c r="J558" i="8" s="1"/>
  <c r="J559" i="8" s="1"/>
  <c r="J560" i="8" s="1"/>
  <c r="J561" i="8" s="1"/>
  <c r="J562" i="8" s="1"/>
  <c r="J563" i="8" s="1"/>
  <c r="J564" i="8" s="1"/>
  <c r="J565" i="8" s="1"/>
  <c r="J566" i="8" s="1"/>
  <c r="J567" i="8" s="1"/>
  <c r="J568" i="8" s="1"/>
  <c r="J569" i="8" s="1"/>
  <c r="J570" i="8" s="1"/>
  <c r="J571" i="8" s="1"/>
  <c r="J572" i="8" s="1"/>
  <c r="J573" i="8" s="1"/>
  <c r="J574" i="8" s="1"/>
  <c r="J575" i="8" s="1"/>
  <c r="J576" i="8" s="1"/>
  <c r="J577" i="8" s="1"/>
  <c r="J578" i="8" s="1"/>
  <c r="J579" i="8" s="1"/>
  <c r="J580" i="8" s="1"/>
  <c r="J581" i="8" s="1"/>
  <c r="J582" i="8" s="1"/>
  <c r="J583" i="8" s="1"/>
  <c r="J584" i="8" s="1"/>
  <c r="J585" i="8" s="1"/>
  <c r="J586" i="8" s="1"/>
  <c r="J587" i="8" s="1"/>
  <c r="J588" i="8" s="1"/>
  <c r="J589" i="8" s="1"/>
  <c r="J590" i="8" s="1"/>
  <c r="J591" i="8" s="1"/>
  <c r="J592" i="8" s="1"/>
  <c r="J593" i="8" s="1"/>
  <c r="J594" i="8" s="1"/>
  <c r="J595" i="8" s="1"/>
  <c r="J596" i="8" s="1"/>
  <c r="J597" i="8" s="1"/>
  <c r="J598" i="8" s="1"/>
  <c r="J599" i="8" s="1"/>
  <c r="J600" i="8" s="1"/>
  <c r="J601" i="8" s="1"/>
  <c r="J602" i="8" s="1"/>
  <c r="J603" i="8" s="1"/>
  <c r="J604" i="8" s="1"/>
  <c r="J605" i="8" s="1"/>
  <c r="J606" i="8" s="1"/>
  <c r="J607" i="8" s="1"/>
  <c r="J608" i="8" s="1"/>
  <c r="J609" i="8" s="1"/>
  <c r="J610" i="8" s="1"/>
  <c r="J611" i="8" s="1"/>
  <c r="J612" i="8" s="1"/>
  <c r="J613" i="8" s="1"/>
  <c r="J614" i="8" s="1"/>
  <c r="J615" i="8" s="1"/>
  <c r="J616" i="8" s="1"/>
  <c r="J617" i="8" s="1"/>
  <c r="J618" i="8" s="1"/>
  <c r="J619" i="8" s="1"/>
  <c r="J620" i="8" s="1"/>
  <c r="J621" i="8" s="1"/>
  <c r="J622" i="8" s="1"/>
  <c r="J623" i="8" s="1"/>
  <c r="J624" i="8" s="1"/>
  <c r="J625" i="8" s="1"/>
  <c r="J626" i="8" s="1"/>
  <c r="J627" i="8" s="1"/>
  <c r="J628" i="8" s="1"/>
  <c r="J629" i="8" s="1"/>
  <c r="J630" i="8" s="1"/>
  <c r="J631" i="8" s="1"/>
  <c r="J632" i="8" s="1"/>
  <c r="J633" i="8" s="1"/>
  <c r="J634" i="8" s="1"/>
  <c r="J635" i="8" s="1"/>
  <c r="J636" i="8" s="1"/>
  <c r="J637" i="8" s="1"/>
  <c r="J638" i="8" s="1"/>
  <c r="J639" i="8" s="1"/>
  <c r="J640" i="8" s="1"/>
  <c r="J641" i="8" s="1"/>
  <c r="J642" i="8" s="1"/>
  <c r="J643" i="8" s="1"/>
  <c r="J644" i="8" s="1"/>
  <c r="J645" i="8" s="1"/>
  <c r="J646" i="8" s="1"/>
  <c r="J647" i="8" s="1"/>
  <c r="J648" i="8" s="1"/>
  <c r="J649" i="8" s="1"/>
  <c r="J650" i="8" s="1"/>
  <c r="J651" i="8" s="1"/>
  <c r="J652" i="8" s="1"/>
  <c r="J653" i="8" s="1"/>
  <c r="J654" i="8" s="1"/>
  <c r="J655" i="8" s="1"/>
  <c r="J656" i="8" s="1"/>
  <c r="J657" i="8" s="1"/>
  <c r="J658" i="8" s="1"/>
  <c r="J659" i="8" s="1"/>
  <c r="J660" i="8" s="1"/>
  <c r="J661" i="8" s="1"/>
  <c r="J662" i="8" s="1"/>
  <c r="J663" i="8" s="1"/>
  <c r="J664" i="8" s="1"/>
  <c r="J665" i="8" s="1"/>
  <c r="M132" i="6"/>
  <c r="M131" i="6"/>
  <c r="J12" i="10" l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K631" i="8"/>
  <c r="K11" i="6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A6" i="6"/>
  <c r="J159" i="10" l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J556" i="10" s="1"/>
  <c r="J557" i="10" s="1"/>
  <c r="J558" i="10" s="1"/>
  <c r="J559" i="10" s="1"/>
  <c r="J560" i="10" s="1"/>
  <c r="J561" i="10" s="1"/>
  <c r="J562" i="10" s="1"/>
  <c r="J563" i="10" s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J580" i="10" s="1"/>
  <c r="J581" i="10" s="1"/>
  <c r="J582" i="10" s="1"/>
  <c r="J583" i="10" s="1"/>
  <c r="J584" i="10" s="1"/>
  <c r="J585" i="10" s="1"/>
  <c r="J586" i="10" s="1"/>
  <c r="J587" i="10" s="1"/>
  <c r="J588" i="10" s="1"/>
  <c r="J589" i="10" s="1"/>
  <c r="J590" i="10" s="1"/>
  <c r="J591" i="10" s="1"/>
  <c r="J592" i="10" s="1"/>
  <c r="J593" i="10" s="1"/>
  <c r="J594" i="10" s="1"/>
  <c r="J595" i="10" s="1"/>
  <c r="J596" i="10" s="1"/>
  <c r="J597" i="10" s="1"/>
  <c r="J598" i="10" s="1"/>
  <c r="J599" i="10" s="1"/>
  <c r="J600" i="10" s="1"/>
  <c r="J601" i="10" s="1"/>
  <c r="O32" i="6"/>
  <c r="J469" i="5"/>
  <c r="M468" i="5" l="1"/>
  <c r="M467" i="5" l="1"/>
  <c r="M466" i="5"/>
  <c r="I469" i="5" l="1"/>
  <c r="M366" i="5" l="1"/>
  <c r="M365" i="5"/>
  <c r="M364" i="5"/>
  <c r="M363" i="5"/>
  <c r="M362" i="5"/>
  <c r="M336" i="5" l="1"/>
  <c r="M335" i="5"/>
  <c r="M311" i="5" l="1"/>
  <c r="M310" i="5"/>
  <c r="M271" i="5" l="1"/>
  <c r="M270" i="5" l="1"/>
  <c r="M269" i="5"/>
  <c r="M268" i="5"/>
  <c r="M249" i="5" l="1"/>
  <c r="M248" i="5"/>
  <c r="M247" i="5"/>
  <c r="M245" i="5"/>
  <c r="M246" i="5"/>
  <c r="M244" i="5" l="1"/>
  <c r="M243" i="5"/>
  <c r="M142" i="5" l="1"/>
  <c r="M144" i="5"/>
  <c r="M143" i="5"/>
  <c r="M139" i="5" l="1"/>
  <c r="M141" i="5"/>
  <c r="M140" i="5"/>
  <c r="N32" i="7" l="1"/>
  <c r="M138" i="5"/>
  <c r="M137" i="5"/>
  <c r="M136" i="5"/>
  <c r="M135" i="5"/>
  <c r="M134" i="5"/>
  <c r="M133" i="5"/>
  <c r="M84" i="5" l="1"/>
  <c r="M90" i="5" l="1"/>
  <c r="M89" i="5" l="1"/>
  <c r="M88" i="5"/>
  <c r="M87" i="5"/>
  <c r="M86" i="5"/>
  <c r="M49" i="5" l="1"/>
  <c r="M48" i="5"/>
  <c r="M47" i="5"/>
  <c r="M46" i="5" l="1"/>
  <c r="M45" i="5" l="1"/>
  <c r="M44" i="5"/>
  <c r="M398" i="5" l="1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43" i="5"/>
  <c r="M342" i="5"/>
  <c r="M309" i="5"/>
  <c r="M308" i="5"/>
  <c r="M307" i="5"/>
  <c r="M306" i="5"/>
  <c r="M305" i="5"/>
  <c r="M304" i="5"/>
  <c r="M85" i="5"/>
  <c r="M83" i="5"/>
  <c r="M82" i="5"/>
  <c r="A6" i="5"/>
  <c r="J455" i="4" l="1"/>
  <c r="I455" i="4" l="1"/>
  <c r="M399" i="4" l="1"/>
  <c r="M398" i="4"/>
  <c r="M397" i="4"/>
  <c r="M396" i="4" l="1"/>
  <c r="M395" i="4"/>
  <c r="M394" i="4"/>
  <c r="M393" i="4"/>
  <c r="M392" i="4"/>
  <c r="M391" i="4"/>
  <c r="M390" i="4" l="1"/>
  <c r="M389" i="4"/>
  <c r="M388" i="4"/>
  <c r="M387" i="4"/>
  <c r="M386" i="4"/>
  <c r="M344" i="4" l="1"/>
  <c r="M343" i="4"/>
  <c r="M310" i="4" l="1"/>
  <c r="M305" i="4"/>
  <c r="M306" i="4"/>
  <c r="M307" i="4"/>
  <c r="M309" i="4"/>
  <c r="M308" i="4"/>
  <c r="M277" i="4" l="1"/>
  <c r="M276" i="4" l="1"/>
  <c r="M275" i="4"/>
  <c r="M274" i="4"/>
  <c r="M273" i="4"/>
  <c r="M191" i="4" l="1"/>
  <c r="M190" i="4"/>
  <c r="M189" i="4"/>
  <c r="M173" i="4" l="1"/>
  <c r="M172" i="4" l="1"/>
  <c r="M171" i="4"/>
  <c r="M170" i="4"/>
  <c r="M169" i="4"/>
  <c r="M168" i="4"/>
  <c r="M167" i="4"/>
  <c r="M166" i="4"/>
  <c r="M165" i="4"/>
  <c r="M136" i="4" l="1"/>
  <c r="M135" i="4" l="1"/>
  <c r="M134" i="4"/>
  <c r="M133" i="4"/>
  <c r="M132" i="4"/>
  <c r="M131" i="4"/>
  <c r="M130" i="4"/>
  <c r="J549" i="3" l="1"/>
  <c r="I549" i="3"/>
  <c r="M86" i="4" l="1"/>
  <c r="M85" i="4"/>
  <c r="M84" i="4"/>
  <c r="M83" i="4"/>
  <c r="M82" i="4"/>
  <c r="A6" i="4" l="1"/>
  <c r="M477" i="3" l="1"/>
  <c r="M476" i="3"/>
  <c r="M475" i="3"/>
  <c r="M447" i="3" l="1"/>
  <c r="M446" i="3"/>
  <c r="M445" i="3"/>
  <c r="M444" i="3"/>
  <c r="M443" i="3"/>
  <c r="M442" i="3"/>
  <c r="M441" i="3"/>
  <c r="M440" i="3"/>
  <c r="M439" i="3"/>
  <c r="M438" i="3"/>
  <c r="M437" i="3"/>
  <c r="M348" i="3" l="1"/>
  <c r="M347" i="3"/>
  <c r="M346" i="3" l="1"/>
  <c r="M345" i="3"/>
  <c r="M344" i="3"/>
  <c r="M343" i="3"/>
  <c r="M250" i="3" l="1"/>
  <c r="M249" i="3"/>
  <c r="M248" i="3"/>
  <c r="M247" i="3"/>
  <c r="M246" i="3"/>
  <c r="M245" i="3"/>
  <c r="M192" i="3" l="1"/>
  <c r="M191" i="3"/>
  <c r="M190" i="3"/>
  <c r="M189" i="3"/>
  <c r="M188" i="3"/>
  <c r="M152" i="3" l="1"/>
  <c r="M151" i="3"/>
  <c r="M150" i="3"/>
  <c r="M149" i="3"/>
  <c r="M148" i="3"/>
  <c r="M147" i="3"/>
  <c r="M75" i="3" l="1"/>
  <c r="M74" i="3"/>
  <c r="M73" i="3"/>
  <c r="M72" i="3"/>
  <c r="M71" i="3" l="1"/>
  <c r="M70" i="3"/>
  <c r="M69" i="3"/>
  <c r="M68" i="3"/>
  <c r="M32" i="3" l="1"/>
  <c r="M31" i="3"/>
  <c r="M30" i="3"/>
  <c r="M29" i="3"/>
  <c r="I609" i="2" l="1"/>
  <c r="A6" i="3"/>
  <c r="H609" i="2" l="1"/>
  <c r="L606" i="2" l="1"/>
  <c r="L605" i="2"/>
  <c r="L604" i="2"/>
  <c r="L587" i="2" l="1"/>
  <c r="L586" i="2"/>
  <c r="L585" i="2"/>
  <c r="L584" i="2"/>
  <c r="L583" i="2"/>
  <c r="L582" i="2"/>
  <c r="L581" i="2"/>
  <c r="L465" i="2" l="1"/>
  <c r="A6" i="2" l="1"/>
  <c r="L464" i="2" l="1"/>
  <c r="L463" i="2"/>
  <c r="L462" i="2"/>
  <c r="L461" i="2"/>
  <c r="L460" i="2"/>
  <c r="L459" i="2"/>
  <c r="L458" i="2"/>
  <c r="L456" i="2"/>
  <c r="L455" i="2"/>
  <c r="L454" i="2"/>
  <c r="L457" i="2"/>
  <c r="L396" i="2"/>
  <c r="L394" i="2"/>
  <c r="L395" i="2" l="1"/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1" l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J609" i="2" s="1"/>
  <c r="L10" i="1"/>
  <c r="L10" i="2" l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K10" i="3" s="1"/>
  <c r="K223" i="2"/>
  <c r="K11" i="3" l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O32" i="3" s="1"/>
  <c r="K549" i="3"/>
  <c r="K33" i="3" l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10" i="4" s="1"/>
  <c r="K455" i="4" s="1"/>
  <c r="K10" i="5" s="1"/>
  <c r="K469" i="5" s="1"/>
  <c r="K11" i="5" l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L454" i="5"/>
  <c r="K11" i="4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L455" i="4"/>
  <c r="K33" i="5" l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O32" i="5"/>
  <c r="O32" i="4"/>
  <c r="K84" i="5" l="1"/>
  <c r="K85" i="5" l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</calcChain>
</file>

<file path=xl/comments1.xml><?xml version="1.0" encoding="utf-8"?>
<comments xmlns="http://schemas.openxmlformats.org/spreadsheetml/2006/main">
  <authors>
    <author>Nijar</author>
  </authors>
  <commentList>
    <comment ref="I348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J350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<sst xmlns="http://schemas.openxmlformats.org/spreadsheetml/2006/main" count="15452" uniqueCount="10099">
  <si>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</si>
  <si>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</si>
  <si>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</si>
  <si>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</si>
  <si>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</si>
  <si>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</si>
  <si>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</si>
  <si>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</si>
  <si>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</si>
  <si>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</si>
  <si>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</si>
  <si>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</si>
  <si>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</si>
  <si>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</si>
  <si>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</si>
  <si>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</si>
  <si>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</si>
  <si>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</si>
  <si>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</si>
  <si>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</si>
  <si>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</si>
  <si>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</si>
  <si>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</si>
  <si>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</si>
  <si>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</si>
  <si>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</si>
  <si>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</si>
  <si>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</si>
  <si>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</si>
  <si>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</si>
  <si>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</si>
  <si>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</si>
  <si>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</si>
  <si>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</si>
  <si>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</si>
  <si>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</si>
  <si>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</si>
  <si>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</si>
  <si>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</si>
  <si>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</si>
  <si>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</si>
  <si>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</si>
  <si>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</si>
  <si>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</si>
  <si>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</si>
  <si>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</si>
  <si>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</si>
  <si>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</si>
  <si>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</si>
  <si>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</si>
  <si>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</si>
  <si>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</si>
  <si>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</si>
  <si>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</si>
  <si>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</si>
  <si>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</si>
  <si>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</si>
  <si>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</si>
  <si>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</si>
  <si>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</si>
  <si>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</si>
  <si>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</si>
  <si>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</si>
  <si>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</si>
  <si>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</si>
  <si>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</si>
  <si>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</si>
  <si>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</si>
  <si>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</si>
  <si>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</si>
  <si>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</si>
  <si>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</si>
  <si>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</si>
  <si>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</si>
  <si>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</si>
  <si>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</si>
  <si>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</si>
  <si>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</si>
  <si>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</si>
  <si>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</si>
  <si>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</si>
  <si>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</si>
  <si>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</si>
  <si>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</si>
  <si>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</si>
  <si>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</si>
  <si>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</si>
  <si>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</si>
  <si>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</si>
  <si>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</si>
  <si>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</si>
  <si>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</si>
  <si>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</si>
  <si>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</si>
  <si>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</si>
  <si>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</si>
  <si>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</si>
  <si>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</si>
  <si>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</si>
  <si>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</si>
  <si>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</si>
  <si>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</si>
  <si>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</si>
  <si>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</si>
  <si>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</si>
  <si>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</si>
  <si>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</si>
  <si>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</si>
  <si>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</si>
  <si>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</si>
  <si>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</si>
  <si>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</si>
  <si>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</si>
  <si>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</si>
  <si>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</si>
  <si>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</si>
  <si>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</si>
  <si>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</si>
  <si>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</si>
  <si>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</si>
  <si>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</si>
  <si>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</si>
  <si>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</si>
  <si>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</si>
  <si>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</si>
  <si>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</si>
  <si>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</si>
  <si>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</si>
  <si>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</si>
  <si>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</si>
  <si>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</si>
  <si>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</si>
  <si>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</si>
  <si>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</si>
  <si>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</si>
  <si>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</si>
  <si>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</si>
  <si>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</si>
  <si>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</si>
  <si>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</si>
  <si>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</si>
  <si>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</si>
  <si>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</si>
  <si>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</si>
  <si>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</si>
  <si>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</si>
  <si>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</si>
  <si>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</si>
  <si>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</si>
  <si>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</si>
  <si>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</si>
  <si>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</si>
  <si>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</si>
  <si>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</si>
  <si>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</si>
  <si>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</si>
  <si>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</si>
  <si>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</si>
  <si>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</si>
  <si>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</si>
  <si>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</si>
  <si>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</si>
  <si>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</si>
  <si>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</si>
  <si>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</si>
  <si>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</si>
  <si>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</si>
  <si>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</si>
  <si>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</si>
  <si>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</si>
  <si>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</si>
  <si>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</si>
  <si>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</si>
  <si>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</si>
  <si>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</si>
  <si>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</si>
  <si>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</si>
  <si>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</si>
  <si>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</si>
  <si>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</si>
  <si>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</si>
  <si>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</si>
  <si>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</si>
  <si>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</si>
  <si>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</si>
  <si>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</si>
  <si>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</si>
  <si>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</si>
  <si>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</si>
  <si>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</si>
  <si>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</si>
  <si>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</si>
  <si>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</si>
  <si>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</si>
  <si>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</si>
  <si>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</si>
  <si>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</si>
  <si>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</si>
  <si>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</si>
  <si>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</si>
  <si>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</si>
  <si>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</si>
  <si>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</si>
  <si>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</si>
  <si>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</si>
  <si>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</si>
  <si>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</si>
  <si>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</si>
  <si>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</si>
  <si>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</si>
  <si>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</si>
  <si>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</si>
  <si>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</si>
  <si>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</si>
  <si>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</si>
  <si>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</si>
  <si>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</si>
  <si>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</si>
  <si>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</si>
  <si>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</si>
  <si>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</si>
  <si>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</si>
  <si>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</si>
  <si>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</si>
  <si>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</si>
  <si>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</si>
  <si>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</si>
  <si>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</si>
  <si>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</si>
  <si>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</si>
  <si>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</si>
  <si>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</si>
  <si>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</si>
  <si>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</si>
  <si>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</si>
  <si>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</si>
  <si>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</si>
  <si>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</si>
  <si>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</si>
  <si>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</si>
  <si>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</si>
  <si>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</si>
  <si>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</si>
  <si>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</si>
  <si>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</si>
  <si>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</si>
  <si>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</si>
  <si>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</si>
  <si>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</si>
  <si>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</si>
  <si>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</si>
  <si>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</si>
  <si>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</si>
  <si>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</si>
  <si>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</si>
  <si>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</si>
  <si>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</si>
  <si>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</si>
  <si>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</si>
  <si>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</si>
  <si>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</si>
  <si>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</si>
  <si>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</si>
  <si>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</si>
  <si>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</si>
  <si>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</si>
  <si>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</si>
  <si>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</si>
  <si>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</si>
  <si>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</si>
  <si>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</si>
  <si>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</si>
  <si>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</si>
  <si>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</si>
  <si>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</si>
  <si>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</si>
  <si>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</si>
  <si>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</si>
  <si>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</si>
  <si>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</si>
  <si>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</si>
  <si>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</si>
  <si>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</si>
  <si>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</si>
  <si>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</si>
  <si>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</si>
  <si>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</si>
  <si>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</si>
  <si>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</si>
  <si>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</si>
  <si>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</si>
  <si>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</si>
  <si>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</si>
  <si>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</si>
  <si>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</si>
  <si>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</si>
  <si>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</si>
  <si>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</si>
  <si>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</si>
  <si>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</si>
  <si>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</si>
  <si>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</si>
  <si>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</si>
  <si>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</si>
  <si>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</si>
  <si>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</si>
  <si>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</si>
  <si>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</si>
  <si>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</si>
  <si>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</si>
  <si>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</si>
  <si>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</si>
  <si>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</si>
  <si>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</si>
  <si>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</si>
  <si>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</si>
  <si>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</si>
  <si>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</si>
  <si>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</si>
  <si>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</si>
  <si>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</si>
  <si>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</si>
  <si>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</si>
  <si>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</si>
  <si>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</si>
  <si>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</si>
  <si>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</si>
  <si>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</si>
  <si>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</si>
  <si>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</si>
  <si>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</si>
  <si>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</si>
  <si>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</si>
  <si>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</si>
  <si>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</si>
  <si>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</si>
  <si>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</si>
  <si>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</si>
  <si>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</si>
  <si>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</si>
  <si>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</si>
  <si>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</si>
  <si>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</si>
  <si>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</si>
  <si>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</si>
  <si>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</si>
  <si>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</si>
  <si>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</si>
  <si>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</si>
  <si>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</si>
  <si>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</si>
  <si>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</si>
  <si>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</si>
  <si>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</si>
  <si>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</si>
  <si>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</si>
  <si>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</si>
  <si>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</si>
  <si>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</si>
  <si>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</si>
  <si>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</si>
  <si>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</si>
  <si>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</si>
  <si>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</si>
  <si>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</si>
  <si>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</si>
  <si>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</si>
  <si>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</si>
  <si>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</si>
  <si>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</si>
  <si>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</si>
  <si>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</si>
  <si>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</si>
  <si>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</si>
  <si>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</si>
  <si>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</si>
  <si>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</si>
  <si>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</si>
  <si>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</si>
  <si>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</si>
  <si>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</si>
  <si>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</si>
  <si>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</si>
  <si>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</si>
  <si>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</si>
  <si>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</si>
  <si>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</si>
  <si>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</si>
  <si>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</si>
  <si>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</si>
  <si>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</si>
  <si>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</si>
  <si>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</si>
  <si>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</si>
  <si>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</si>
  <si>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</si>
  <si>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</si>
  <si>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</si>
  <si>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</si>
  <si>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</si>
  <si>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</si>
  <si>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</si>
  <si>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</si>
  <si>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</si>
  <si>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</si>
  <si>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</si>
  <si>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</si>
  <si>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</si>
  <si>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</si>
  <si>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</si>
  <si>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</si>
  <si>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</si>
  <si>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</si>
  <si>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</si>
  <si>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</si>
  <si>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</si>
  <si>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</si>
  <si>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</si>
  <si>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</si>
  <si>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</si>
  <si>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</si>
  <si>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</si>
  <si>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</si>
  <si>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</si>
  <si>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</si>
  <si>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</si>
  <si>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</si>
  <si>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</si>
  <si>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</si>
  <si>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</si>
  <si>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</si>
  <si>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</si>
  <si>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</si>
  <si>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</si>
  <si>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</si>
  <si>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</si>
  <si>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</si>
  <si>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</si>
  <si>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</si>
  <si>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</si>
  <si>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</si>
  <si>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</si>
  <si>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</si>
  <si>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</si>
  <si>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</si>
  <si>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</si>
  <si>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</si>
  <si>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</si>
  <si>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</si>
  <si>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</si>
  <si>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</si>
  <si>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</si>
  <si>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</si>
  <si>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</si>
  <si>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</si>
  <si>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</si>
  <si>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</si>
  <si>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</si>
  <si>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</si>
  <si>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</si>
  <si>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</si>
  <si>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</si>
  <si>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</si>
  <si>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</si>
  <si>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</si>
  <si>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</si>
  <si>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</si>
  <si>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</si>
  <si>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</si>
  <si>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</si>
  <si>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</si>
  <si>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</si>
  <si>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</si>
  <si>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</si>
  <si>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</si>
  <si>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</si>
  <si>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</si>
  <si>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</si>
  <si>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</si>
  <si>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</si>
  <si>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</si>
  <si>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</si>
  <si>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</si>
  <si>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</si>
  <si>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</si>
  <si>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</si>
  <si>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</si>
  <si>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</si>
  <si>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</si>
  <si>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</si>
  <si>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</si>
  <si>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</si>
  <si>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</si>
  <si>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</si>
  <si>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</si>
  <si>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</si>
  <si>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</si>
  <si>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</si>
  <si>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</si>
  <si>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</si>
  <si>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</si>
  <si>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</si>
  <si>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</si>
  <si>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</si>
  <si>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</si>
  <si>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</si>
  <si>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</si>
  <si>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</si>
  <si>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</si>
  <si>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</si>
  <si>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</si>
  <si>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</si>
  <si>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</si>
  <si>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</si>
  <si>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</si>
  <si>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</si>
  <si>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</si>
  <si>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</si>
  <si>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</si>
  <si>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</si>
  <si>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</si>
  <si>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</si>
  <si>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</si>
  <si>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</si>
  <si>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</si>
  <si>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</si>
  <si>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</si>
  <si>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</si>
  <si>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</si>
  <si>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</si>
  <si>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</si>
  <si>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</si>
  <si>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</si>
  <si>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</si>
  <si>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</si>
  <si>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</si>
  <si>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</si>
  <si>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</si>
  <si>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</si>
  <si>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</si>
  <si>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</si>
  <si>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</si>
  <si>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</si>
  <si>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</si>
  <si>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</si>
  <si>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</si>
  <si>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</si>
  <si>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</si>
  <si>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</si>
  <si>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</si>
  <si>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</si>
  <si>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</si>
  <si>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</si>
  <si>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</si>
  <si>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</si>
  <si>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</si>
  <si>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</si>
  <si>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</si>
  <si>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</si>
  <si>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</si>
  <si>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</si>
  <si>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</si>
  <si>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</si>
  <si>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</si>
  <si>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</si>
  <si>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</si>
  <si>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</si>
  <si>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</si>
  <si>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</si>
  <si>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</si>
  <si>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</si>
  <si>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</si>
  <si>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</si>
  <si>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</si>
  <si>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</si>
  <si>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</si>
  <si>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</si>
  <si>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</si>
  <si>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</si>
  <si>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</si>
  <si>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</si>
  <si>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</si>
  <si>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</si>
  <si>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</si>
  <si>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</si>
  <si>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</si>
  <si>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</si>
  <si>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</si>
  <si>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</si>
  <si>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</si>
  <si>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</si>
  <si>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</si>
  <si>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</si>
  <si>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</si>
  <si>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</si>
  <si>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</si>
  <si>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</si>
  <si>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</si>
  <si>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</si>
  <si>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</si>
  <si>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</si>
  <si>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</si>
  <si>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</si>
  <si>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</si>
  <si>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</si>
  <si>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</si>
  <si>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</si>
  <si>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</si>
  <si>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</si>
  <si>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</si>
  <si>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</si>
  <si>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</si>
  <si>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</si>
  <si>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</si>
  <si>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</si>
  <si>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</si>
  <si>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</si>
  <si>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</si>
  <si>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</si>
  <si>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</si>
  <si>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</si>
  <si>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</si>
  <si>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</si>
  <si>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</si>
  <si>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</si>
  <si>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</si>
  <si>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</si>
  <si>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</si>
  <si>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</si>
  <si>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</si>
  <si>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</si>
  <si>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</si>
  <si>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</si>
  <si>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</si>
  <si>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</si>
  <si>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</si>
  <si>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</si>
  <si>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</si>
  <si>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</si>
  <si>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</si>
  <si>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</si>
  <si>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</si>
  <si>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</si>
  <si>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</si>
  <si>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</si>
  <si>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</si>
  <si>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</si>
  <si>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</si>
  <si>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</si>
  <si>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</si>
  <si>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</si>
  <si>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</si>
  <si>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</si>
  <si>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</si>
  <si>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</si>
  <si>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</si>
  <si>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</si>
  <si>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</si>
  <si>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</si>
  <si>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</si>
  <si>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</si>
  <si>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</si>
  <si>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</si>
  <si>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</si>
  <si>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</si>
  <si>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</si>
  <si>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</si>
  <si>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</si>
  <si>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</si>
  <si>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</si>
  <si>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</si>
  <si>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</si>
  <si>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</si>
  <si>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</si>
  <si>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</si>
  <si>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</si>
  <si>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</si>
  <si>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</si>
  <si>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</si>
  <si>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</si>
  <si>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</si>
  <si>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</si>
  <si>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</si>
  <si>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</si>
  <si>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</si>
  <si>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</si>
  <si>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</si>
  <si>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</si>
  <si>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</si>
  <si>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</si>
  <si>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</si>
  <si>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</si>
  <si>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</si>
  <si>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</si>
  <si>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</si>
  <si>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</si>
  <si>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</si>
  <si>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</si>
  <si>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</si>
  <si>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</si>
  <si>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</si>
  <si>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</si>
  <si>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</si>
  <si>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</si>
  <si>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</si>
  <si>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</si>
  <si>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</si>
  <si>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</si>
  <si>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</si>
  <si>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</si>
  <si>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</si>
  <si>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</si>
  <si>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</si>
  <si>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</si>
  <si>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</si>
  <si>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</si>
  <si>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</si>
  <si>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</si>
  <si>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</si>
  <si>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</si>
  <si>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</si>
  <si>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</si>
  <si>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</si>
  <si>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</si>
  <si>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</si>
  <si>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</si>
  <si>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</si>
  <si>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</si>
  <si>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</si>
  <si>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</si>
  <si>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</si>
  <si>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</si>
  <si>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</si>
  <si>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</si>
  <si>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</si>
  <si>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</si>
  <si>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</si>
  <si>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</si>
  <si>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</si>
  <si>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</si>
  <si>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</si>
  <si>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</si>
  <si>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</si>
  <si>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</si>
  <si>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</si>
  <si>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</si>
  <si>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</si>
  <si>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</si>
  <si>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</si>
  <si>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</si>
  <si>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</si>
  <si>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</si>
  <si>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</si>
  <si>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</si>
  <si>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</si>
  <si>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</si>
  <si>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</si>
  <si>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</si>
  <si>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</si>
  <si>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</si>
  <si>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</si>
  <si>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</si>
  <si>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</si>
  <si>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</si>
  <si>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</si>
  <si>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</si>
  <si>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</si>
  <si>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</si>
  <si>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</si>
  <si>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</si>
  <si>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</si>
  <si>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</si>
  <si>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</si>
  <si>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</si>
  <si>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</si>
  <si>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</si>
  <si>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</si>
  <si>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</si>
  <si>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</si>
  <si>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</si>
  <si>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</si>
  <si>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</si>
  <si>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</si>
  <si>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</si>
  <si>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</si>
  <si>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</si>
  <si>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</si>
  <si>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</si>
  <si>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</si>
  <si>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</si>
  <si>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</si>
  <si>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</si>
  <si>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</si>
  <si>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</si>
  <si>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</si>
  <si>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</si>
  <si>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</si>
  <si>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</si>
  <si>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</si>
  <si>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</si>
  <si>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</si>
  <si>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</si>
  <si>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</si>
  <si>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</si>
  <si>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</si>
  <si>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</si>
  <si>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</si>
  <si>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</si>
  <si>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</si>
  <si>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</si>
  <si>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</si>
  <si>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</si>
  <si>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</si>
  <si>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</si>
  <si>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</si>
  <si>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</si>
  <si>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</si>
  <si>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</si>
  <si>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</si>
  <si>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</si>
  <si>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</si>
  <si>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</si>
  <si>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</si>
  <si>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</si>
  <si>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</si>
  <si>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</si>
  <si>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</si>
  <si>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</si>
  <si>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</si>
  <si>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</si>
  <si>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</si>
  <si>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</si>
  <si>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</si>
  <si>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</si>
  <si>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</si>
  <si>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</si>
  <si>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</si>
  <si>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</si>
  <si>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</si>
  <si>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</si>
  <si>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</si>
  <si>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</si>
  <si>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</si>
  <si>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</si>
  <si>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</si>
  <si>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</si>
  <si>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</si>
  <si>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</si>
  <si>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</si>
  <si>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</si>
  <si>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</si>
  <si>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</si>
  <si>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</si>
  <si>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</si>
  <si>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</si>
  <si>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</si>
  <si>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</si>
  <si>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</si>
  <si>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</si>
  <si>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</si>
  <si>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</si>
  <si>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</si>
  <si>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</si>
  <si>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</si>
  <si>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</si>
  <si>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</si>
  <si>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</si>
  <si>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</si>
  <si>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</si>
  <si>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</si>
  <si>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</si>
  <si>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</si>
  <si>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</si>
  <si>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</si>
  <si>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</si>
  <si>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</si>
  <si>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</si>
  <si>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</si>
  <si>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</si>
  <si>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</si>
  <si>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</si>
  <si>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</si>
  <si>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</si>
  <si>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</si>
  <si>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</si>
  <si>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</si>
  <si>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</si>
  <si>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</si>
  <si>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</si>
  <si>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</si>
  <si>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</si>
  <si>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</si>
  <si>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</si>
  <si>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</si>
  <si>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</si>
  <si>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</si>
  <si>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</si>
  <si>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</si>
  <si>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</si>
  <si>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</si>
  <si>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</si>
  <si>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</si>
  <si>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</si>
  <si>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</si>
  <si>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</si>
  <si>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</si>
  <si>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</si>
  <si>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</si>
  <si>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</si>
  <si>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</si>
  <si>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</si>
  <si>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</si>
  <si>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</si>
  <si>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</si>
  <si>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</si>
  <si>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</si>
  <si>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</si>
  <si>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</si>
  <si>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</si>
  <si>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</si>
  <si>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</si>
  <si>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</si>
  <si>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</si>
  <si>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</si>
  <si>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</si>
  <si>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</si>
  <si>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</si>
  <si>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</si>
  <si>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</si>
  <si>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</si>
  <si>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</si>
  <si>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</si>
  <si>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</si>
  <si>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</si>
  <si>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</si>
  <si>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</si>
  <si>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</si>
  <si>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</si>
  <si>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</si>
  <si>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</si>
  <si>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</si>
  <si>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</si>
  <si>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</si>
  <si>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</si>
  <si>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</si>
  <si>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</si>
  <si>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</si>
  <si>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</si>
  <si>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</si>
  <si>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</si>
  <si>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</si>
  <si>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</si>
  <si>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</si>
  <si>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</si>
  <si>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</si>
  <si>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</si>
  <si>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</si>
  <si>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</si>
  <si>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</si>
  <si>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</si>
  <si>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</si>
  <si>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</si>
  <si>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</si>
  <si>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</si>
  <si>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</si>
  <si>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</si>
  <si>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</si>
  <si>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</si>
  <si>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</si>
  <si>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</si>
  <si>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</si>
  <si>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</si>
  <si>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</si>
  <si>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</si>
  <si>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</si>
  <si>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</si>
  <si>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</si>
  <si>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</si>
  <si>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</si>
  <si>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</si>
  <si>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</si>
  <si>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</si>
  <si>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</si>
  <si>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</si>
  <si>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</si>
  <si>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</si>
  <si>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</si>
  <si>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</si>
  <si>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</si>
  <si>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</si>
  <si>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</si>
  <si>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</si>
  <si>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</si>
  <si>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</si>
  <si>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</si>
  <si>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</si>
  <si>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</si>
  <si>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</si>
  <si>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</si>
  <si>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</si>
  <si>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</si>
  <si>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</si>
  <si>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</si>
  <si>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</si>
  <si>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</si>
  <si>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</si>
  <si>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</si>
  <si>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</si>
  <si>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</si>
  <si>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</si>
  <si>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</si>
  <si>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</si>
  <si>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</si>
  <si>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</si>
  <si>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</si>
  <si>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</si>
  <si>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</si>
  <si>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</si>
  <si>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</si>
  <si>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</si>
  <si>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</si>
  <si>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</si>
  <si>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</si>
  <si>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</si>
  <si>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</si>
  <si>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</si>
  <si>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</si>
  <si>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</si>
  <si>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</si>
  <si>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</si>
  <si>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</si>
  <si>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</si>
  <si>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</si>
  <si>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</si>
  <si>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</si>
  <si>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</si>
  <si>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</si>
  <si>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</si>
  <si>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</si>
  <si>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</si>
  <si>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</si>
  <si>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</si>
  <si>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</si>
  <si>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</si>
  <si>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</si>
  <si>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</si>
  <si>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</si>
  <si>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</si>
  <si>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</si>
  <si>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</si>
  <si>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</si>
  <si>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</si>
  <si>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</si>
  <si>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</si>
  <si>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</si>
  <si>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</si>
  <si>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</si>
  <si>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</si>
  <si>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</si>
  <si>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</si>
  <si>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</si>
  <si>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</si>
  <si>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</si>
  <si>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</si>
  <si>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</si>
  <si>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</si>
  <si>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</si>
  <si>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</si>
  <si>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</si>
  <si>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</si>
  <si>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</si>
  <si>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</si>
  <si>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</si>
  <si>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</si>
  <si>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</si>
  <si>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</si>
  <si>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</si>
  <si>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</si>
  <si>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</si>
  <si>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</si>
  <si>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</si>
  <si>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</si>
  <si>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</si>
  <si>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</si>
  <si>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</si>
  <si>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</si>
  <si>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</si>
  <si>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</si>
  <si>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</si>
  <si>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</si>
  <si>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</si>
  <si>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</si>
  <si>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</si>
  <si>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</si>
  <si>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</si>
  <si>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</si>
  <si>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</si>
  <si>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</si>
  <si>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</si>
  <si>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</si>
  <si>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</si>
  <si>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</si>
  <si>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</si>
  <si>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</si>
  <si>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</si>
  <si>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</si>
  <si>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</si>
  <si>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</si>
  <si>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</si>
  <si>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</si>
  <si>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</si>
  <si>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</si>
  <si>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</si>
  <si>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</si>
  <si>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</si>
  <si>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</si>
  <si>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</si>
  <si>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</si>
  <si>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</si>
  <si>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</si>
  <si>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</si>
  <si>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</si>
  <si>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</si>
  <si>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</si>
  <si>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</si>
  <si>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</si>
  <si>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</si>
  <si>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</si>
  <si>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</si>
  <si>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</si>
  <si>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</si>
  <si>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</si>
  <si>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</si>
  <si>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</si>
  <si>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</si>
  <si>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</si>
  <si>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</si>
  <si>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</si>
  <si>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</si>
  <si>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</si>
  <si>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</si>
  <si>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</si>
  <si>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</si>
  <si>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</si>
  <si>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</si>
  <si>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</si>
  <si>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</si>
  <si>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</si>
  <si>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</si>
  <si>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</si>
  <si>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</si>
  <si>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</si>
  <si>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</si>
  <si>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</si>
  <si>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</si>
  <si>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</si>
  <si>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</si>
  <si>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</si>
  <si>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</si>
  <si>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</si>
  <si>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</si>
  <si>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</si>
  <si>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</si>
  <si>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</si>
  <si>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</si>
  <si>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</si>
  <si>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</si>
  <si>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</si>
  <si>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</si>
  <si>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</si>
  <si>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</si>
  <si>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</si>
  <si>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</si>
  <si>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</si>
  <si>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</si>
  <si>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</si>
  <si>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</si>
  <si>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</si>
  <si>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</si>
  <si>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</si>
  <si>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</si>
  <si>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</si>
  <si>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</si>
  <si>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</si>
  <si>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</si>
  <si>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</si>
  <si>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</si>
  <si>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</si>
  <si>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</si>
  <si>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</si>
  <si>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</si>
  <si>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</si>
  <si>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</si>
  <si>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</si>
  <si>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</si>
  <si>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</si>
  <si>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</si>
  <si>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</si>
  <si>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</si>
  <si>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</si>
  <si>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</si>
  <si>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</si>
  <si>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</si>
  <si>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</si>
  <si>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</si>
  <si>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</si>
  <si>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</si>
  <si>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</si>
  <si>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</si>
  <si>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</si>
  <si>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</si>
  <si>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</si>
  <si>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</si>
  <si>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</si>
  <si>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</si>
  <si>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</si>
  <si>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</si>
  <si>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</si>
  <si>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</si>
  <si>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</si>
  <si>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</si>
  <si>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</si>
  <si>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</si>
  <si>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</si>
  <si>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</si>
  <si>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</si>
  <si>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</si>
  <si>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</si>
  <si>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</si>
  <si>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</si>
  <si>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</si>
  <si>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</si>
  <si>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</si>
  <si>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</si>
  <si>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</si>
  <si>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</si>
  <si>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</si>
  <si>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</si>
  <si>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</si>
  <si>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</si>
  <si>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</si>
  <si>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</si>
  <si>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</si>
  <si>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</si>
  <si>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</si>
  <si>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</si>
  <si>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</si>
  <si>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</si>
  <si>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</si>
  <si>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</si>
  <si>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</si>
  <si>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</si>
  <si>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</si>
  <si>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</si>
  <si>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</si>
  <si>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</si>
  <si>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</si>
  <si>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</si>
  <si>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</si>
  <si>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</si>
  <si>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</si>
  <si>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</si>
  <si>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</si>
  <si>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</si>
  <si>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</si>
  <si>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</si>
  <si>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</si>
  <si>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</si>
  <si>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</si>
  <si>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</si>
  <si>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</si>
  <si>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</si>
  <si>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</si>
  <si>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</si>
  <si>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</si>
  <si>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</si>
  <si>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</si>
  <si>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</si>
  <si>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</si>
  <si>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</si>
  <si>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</si>
  <si>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</si>
  <si>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</si>
  <si>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</si>
  <si>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</si>
  <si>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</si>
  <si>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</si>
  <si>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</si>
  <si>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</si>
  <si>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</si>
  <si>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</si>
  <si>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</si>
  <si>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</si>
  <si>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</si>
  <si>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</si>
  <si>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</si>
  <si>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</si>
  <si>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</si>
  <si>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</si>
  <si>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</si>
  <si>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</si>
  <si>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</si>
  <si>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</si>
  <si>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</si>
  <si>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</si>
  <si>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</si>
  <si>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</si>
  <si>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</si>
  <si>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</si>
  <si>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</si>
  <si>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</si>
  <si>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</si>
  <si>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</si>
  <si>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</si>
  <si>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</si>
  <si>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</si>
  <si>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</si>
  <si>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</si>
  <si>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</si>
  <si>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</si>
  <si>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</si>
  <si>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</si>
  <si>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</si>
  <si>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</si>
  <si>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</si>
  <si>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</si>
  <si>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</si>
  <si>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</si>
  <si>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</si>
  <si>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</si>
  <si>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</si>
  <si>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</si>
  <si>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</si>
  <si>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</si>
  <si>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</si>
  <si>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</si>
  <si>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</si>
  <si>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</si>
  <si>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</si>
  <si>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</si>
  <si>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</si>
  <si>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</si>
  <si>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</si>
  <si>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</si>
  <si>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</si>
  <si>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</si>
  <si>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</si>
  <si>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</si>
  <si>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</si>
  <si>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</si>
  <si>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</si>
  <si>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</si>
  <si>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</si>
  <si>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</si>
  <si>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</si>
  <si>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</si>
  <si>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</si>
  <si>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</si>
  <si>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</si>
  <si>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</si>
  <si>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</si>
  <si>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</si>
  <si>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</si>
  <si>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</si>
  <si>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</si>
  <si>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</si>
  <si>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</si>
  <si>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</si>
  <si>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</si>
  <si>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</si>
  <si>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</si>
  <si>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</si>
  <si>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</si>
  <si>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</si>
  <si>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</si>
  <si>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</si>
  <si>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</si>
  <si>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</si>
  <si>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</si>
  <si>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</si>
  <si>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</si>
  <si>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</si>
  <si>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</si>
  <si>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</si>
  <si>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</si>
  <si>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</si>
  <si>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</si>
  <si>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</si>
  <si>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</si>
  <si>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</si>
  <si>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</si>
  <si>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</si>
  <si>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</si>
  <si>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</si>
  <si>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</si>
  <si>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</si>
  <si>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</si>
  <si>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</si>
  <si>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</si>
  <si>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</si>
  <si>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</si>
  <si>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</si>
  <si>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</si>
  <si>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</si>
  <si>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</si>
  <si>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</si>
  <si>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</si>
  <si>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</si>
  <si>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</si>
  <si>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</si>
  <si>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</si>
  <si>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</si>
  <si>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</si>
  <si>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</si>
  <si>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</si>
  <si>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</si>
  <si>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</si>
  <si>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</si>
  <si>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</si>
  <si>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</si>
  <si>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</si>
  <si>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</si>
  <si>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</si>
  <si>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</si>
  <si>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</si>
  <si>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</si>
  <si>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</si>
  <si>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</si>
  <si>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</si>
  <si>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</si>
  <si>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</si>
  <si>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</si>
  <si>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</si>
  <si>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</si>
  <si>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</si>
  <si>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</si>
  <si>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</si>
  <si>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</si>
  <si>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</si>
  <si>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</si>
  <si>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</si>
  <si>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</si>
  <si>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</si>
  <si>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</si>
  <si>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</si>
  <si>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</si>
  <si>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</si>
  <si>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</si>
  <si>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</si>
  <si>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</si>
  <si>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</si>
  <si>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</si>
  <si>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</si>
  <si>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</si>
  <si>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</si>
  <si>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</si>
  <si>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</si>
  <si>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</si>
  <si>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</si>
  <si>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</si>
  <si>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</si>
  <si>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</si>
  <si>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</si>
  <si>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</si>
  <si>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</si>
  <si>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</si>
  <si>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</si>
  <si>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</si>
  <si>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</si>
  <si>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</si>
  <si>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</si>
  <si>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</si>
  <si>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</si>
  <si>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</si>
  <si>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</si>
  <si>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</si>
  <si>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</si>
  <si>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</si>
  <si>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</si>
  <si>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</si>
  <si>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</si>
  <si>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</si>
  <si>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</si>
  <si>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</si>
  <si>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</si>
  <si>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</si>
  <si>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</si>
  <si>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</si>
  <si>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</si>
  <si>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</si>
  <si>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</si>
  <si>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</si>
  <si>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</si>
  <si>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</si>
  <si>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</si>
  <si>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</si>
  <si>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</si>
  <si>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</si>
  <si>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</si>
  <si>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</si>
  <si>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</si>
  <si>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</si>
  <si>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</si>
  <si>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</si>
  <si>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</si>
  <si>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</si>
  <si>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</si>
  <si>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</si>
  <si>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</si>
  <si>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</si>
  <si>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</si>
  <si>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</si>
  <si>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</si>
  <si>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</si>
  <si>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</si>
  <si>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</si>
  <si>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</si>
  <si>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</si>
  <si>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</si>
  <si>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</si>
  <si>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</si>
  <si>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</si>
  <si>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</si>
  <si>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</si>
  <si>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</si>
  <si>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</si>
  <si>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</si>
  <si>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</si>
  <si>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</si>
  <si>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</si>
  <si>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</si>
  <si>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</si>
  <si>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</si>
  <si>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</si>
  <si>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</si>
  <si>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</si>
  <si>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</si>
  <si>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</si>
  <si>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</si>
  <si>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</si>
  <si>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</si>
  <si>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</si>
  <si>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</si>
  <si>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</si>
  <si>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</si>
  <si>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</si>
  <si>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</si>
  <si>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</si>
  <si>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</si>
  <si>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</si>
  <si>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</si>
  <si>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</si>
  <si>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</si>
  <si>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</si>
  <si>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</si>
  <si>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</si>
  <si>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</si>
  <si>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</si>
  <si>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</si>
  <si>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</si>
  <si>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</si>
  <si>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</si>
  <si>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</si>
  <si>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</si>
  <si>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</si>
  <si>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</si>
  <si>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</si>
  <si>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</si>
  <si>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</si>
  <si>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</si>
  <si>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</si>
  <si>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</si>
  <si>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</si>
  <si>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</si>
  <si>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</si>
  <si>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</si>
  <si>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</si>
  <si>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</si>
  <si>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</si>
  <si>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</si>
  <si>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</si>
  <si>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</si>
  <si>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</si>
  <si>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</si>
  <si>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</si>
  <si>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</si>
  <si>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</si>
  <si>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</si>
  <si>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</si>
  <si>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</si>
  <si>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</si>
  <si>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</si>
  <si>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</si>
  <si>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</si>
  <si>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</si>
  <si>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</si>
  <si>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</si>
  <si>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</si>
  <si>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</si>
  <si>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</si>
  <si>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</si>
  <si>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</si>
  <si>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</si>
  <si>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</si>
  <si>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</si>
  <si>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</si>
  <si>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</si>
  <si>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</si>
  <si>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</si>
  <si>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</si>
  <si>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</si>
  <si>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</si>
  <si>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</si>
  <si>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</si>
  <si>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</si>
  <si>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</si>
  <si>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</si>
  <si>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</si>
  <si>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</si>
  <si>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</si>
  <si>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</si>
  <si>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</si>
  <si>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</si>
  <si>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</si>
  <si>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</si>
  <si>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</si>
  <si>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</si>
  <si>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</si>
  <si>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</si>
  <si>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</si>
  <si>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</si>
  <si>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</si>
  <si>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</si>
  <si>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</si>
  <si>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</si>
  <si>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</si>
  <si>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</si>
  <si>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</si>
  <si>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</si>
  <si>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</si>
  <si>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</si>
  <si>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</si>
  <si>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</si>
  <si>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</si>
  <si>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</si>
  <si>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</si>
  <si>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</si>
  <si>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</si>
  <si>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</si>
  <si>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</si>
  <si>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</si>
  <si>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</si>
  <si>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</si>
  <si>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</si>
  <si>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</si>
  <si>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</si>
  <si>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</si>
  <si>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</si>
  <si>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</si>
  <si>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</si>
  <si>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</si>
  <si>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</si>
  <si>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</si>
  <si>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</si>
  <si>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</si>
  <si>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</si>
  <si>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</si>
  <si>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</si>
  <si>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</si>
  <si>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</si>
  <si>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</si>
  <si>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</si>
  <si>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</si>
  <si>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</si>
  <si>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</si>
  <si>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</si>
  <si>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</si>
  <si>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</si>
  <si>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</si>
  <si>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</si>
  <si>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</si>
  <si>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</si>
  <si>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</si>
  <si>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</si>
  <si>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</si>
  <si>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</si>
  <si>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</si>
  <si>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</si>
  <si>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</si>
  <si>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</si>
  <si>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</si>
  <si>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</si>
  <si>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</si>
  <si>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</si>
  <si>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</si>
  <si>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</si>
  <si>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</si>
  <si>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</si>
  <si>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</si>
  <si>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</si>
  <si>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</si>
  <si>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</si>
  <si>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</si>
  <si>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</si>
  <si>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</si>
  <si>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</si>
  <si>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</si>
  <si>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</si>
  <si>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</si>
  <si>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</si>
  <si>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</si>
  <si>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</si>
  <si>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</si>
  <si>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</si>
  <si>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</si>
  <si>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</si>
  <si>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</si>
  <si>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</si>
  <si>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</si>
  <si>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</si>
  <si>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</si>
  <si>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</si>
  <si>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</si>
  <si>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</si>
  <si>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</si>
  <si>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</si>
  <si>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</si>
  <si>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</si>
  <si>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</si>
  <si>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</si>
  <si>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</si>
  <si>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</si>
  <si>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</si>
  <si>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</si>
  <si>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</si>
  <si>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</si>
  <si>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</si>
  <si>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</si>
  <si>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</si>
  <si>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</si>
  <si>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</si>
  <si>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</si>
  <si>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</si>
  <si>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</si>
  <si>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</si>
  <si>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</si>
  <si>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</si>
  <si>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</si>
  <si>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</si>
  <si>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</si>
  <si>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</si>
  <si>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</si>
  <si>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</si>
  <si>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</si>
  <si>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</si>
  <si>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</si>
  <si>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</si>
  <si>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</si>
  <si>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</si>
  <si>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</si>
  <si>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</si>
  <si>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</si>
  <si>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</si>
  <si>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</si>
  <si>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</si>
  <si>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</si>
  <si>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</si>
  <si>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</si>
  <si>
    <t>BKK 26861</t>
  </si>
  <si>
    <t>BKK 26862</t>
  </si>
  <si>
    <t>BKK 26863</t>
  </si>
  <si>
    <t>BKK 26864</t>
  </si>
  <si>
    <t>Ram Server, Perlengkapan IT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</si>
  <si>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</si>
  <si>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</si>
  <si>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</si>
  <si>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</si>
  <si>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</si>
  <si>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</si>
  <si>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</si>
  <si>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</si>
  <si>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</si>
  <si>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</si>
  <si>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</si>
  <si>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</si>
  <si>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</si>
  <si>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</si>
  <si>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</si>
  <si>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</si>
  <si>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Pembayaran Sopyan Sauri kelas IK 17 A untuk Cic ke-7;</t>
  </si>
  <si>
    <t>Telah terima dari Fajar Adi Hidayat untuk Pembayaran Registrasi Junior OM 2018-2019</t>
  </si>
  <si>
    <t>Pembayaran Deva Adi Surya kelas OM 12 A untuk Cic ke-8;</t>
  </si>
  <si>
    <t>Pembayaran Hilman Maulana kelas OM 12 B untuk Pelunasan Cic ke-7; Cic ke-8 (sebagian);</t>
  </si>
  <si>
    <t>Pembayaran Sri Rahayu kelas BA 10 untuk Cic ke-8;</t>
  </si>
  <si>
    <t>Pembayaran Bella Prilia Hania kelas OM 12 A untuk Cic ke-7; Cic ke-8 (sebagian);</t>
  </si>
  <si>
    <t>Pembayaran Farah Nurfadilah Ahmad kelas KA 14 B untuk Cic ke-8; Cic ke-9;</t>
  </si>
  <si>
    <t>Pembayaran Wini Santiani kelas OM 12 B untuk Cic ke-3 (sebagian);</t>
  </si>
  <si>
    <t>Pembayaran SilmyÂ UlzanaÂ Putri kelas OM 12 B untuk Cic ke-8;</t>
  </si>
  <si>
    <t>Pembayaran Hani Anjani kelas KA 14 A untuk Cic ke-7;</t>
  </si>
  <si>
    <t>Pembayaran Deni Husniati Ulfah kelas OM 13 A untuk Cic ke-8;</t>
  </si>
  <si>
    <t>Pembayaran Eldigiya Suntara kelas TO 17 A untuk Pelunasan Cic ke-7; Cic ke-8 (sebagian);</t>
  </si>
  <si>
    <t>Pembayaran ARI AGUS ADIPUTRA kelas OM 13 A untuk Pelunasan Pembayaran Cicilan</t>
  </si>
  <si>
    <t>Pembayaran Sherin Surya Melinda kelas OM 13 B untuk Cic ke-8;</t>
  </si>
  <si>
    <t>Pembayaran Tresia Adeliasari kelas OM 13 C untuk Cic ke-7;</t>
  </si>
  <si>
    <t>Pembayaran Rifki Maulana kelas TO 17 A untuk Pelunasan Pembayaran Cicilan</t>
  </si>
  <si>
    <t>Telah terima dari Rifki Maulana untuk Pembayaran Registrasi Senior TO 2018-2019</t>
  </si>
  <si>
    <t>Telah terima dari Ali Akbar untuk Registrasi TO Senior 2018/2019</t>
  </si>
  <si>
    <t>Pembayaran Osep Erwin Aenurrohim kelas TO 17 A untuk Pelunasan Pembayaran Cicilan</t>
  </si>
  <si>
    <t>Pembayaran Yani Wantika kelas BA 11 untuk Pelunasan Cic ke-10;</t>
  </si>
  <si>
    <t>Pembayaran Riska Mustikasari kelas OM 13 C untuk Pelunasan Pembayaran Cicilan</t>
  </si>
  <si>
    <t>Telah terima dari Riska Mustikasari untuk Registrasi Senior OM 2018-2019</t>
  </si>
  <si>
    <t>Pembayaran Risandi Hamdani kelas IK 17 B untuk Cic ke-6;</t>
  </si>
  <si>
    <t>Pembayaran Ahmat Rifai kelas OM 13 B untuk Pelunasan Cic ke-6; Cic ke-7;</t>
  </si>
  <si>
    <t>Pembayaran Dewi Fitri Nuraini kelas OM 12 A untuk Pelunasan Pembayaran Cicilan</t>
  </si>
  <si>
    <t>Telah terima dari Dewi Fitri Nuraini untuk Registrasi Tingkat 3 OM 2018-2019</t>
  </si>
  <si>
    <t>Pembayaran Sulistiana Oktiva Aditia kelas KA 14 B untuk Cic ke-7; Cic ke-8;</t>
  </si>
  <si>
    <t>Pembayaran Rinaldi Fathurrizqi kelas KA 15 B untuk Cic ke-8;</t>
  </si>
  <si>
    <t>Pembayaran Kusriyati Yanti kelas BA 11 untuk Cic ke-8;</t>
  </si>
  <si>
    <t>Pembayaran Deris Rismawan kelas OM 13 B untuk Cic ke-8;</t>
  </si>
  <si>
    <t>Pembayaran Siti Rohmah kelas KA 15 B untuk Cic ke-8;</t>
  </si>
  <si>
    <t>Pembayaran Afdan Najtadin kelas TO 16 A untuk Pelunasan Pembayaran Cicilan</t>
  </si>
  <si>
    <t>Pembayaran Yuda Lesmana kelas TO 17 A untuk Cic ke-8;</t>
  </si>
  <si>
    <t>Pembayaran Dzikri Muhammad Dahlan kelas TO 17 B untuk Pelunasan Pembayaran Cicilan</t>
  </si>
  <si>
    <t>Pembayaran Fenti Desminta kelas BA 11 untuk Cic ke-7;</t>
  </si>
  <si>
    <t>Pembayaran Yoga Van Gunanto kelas OM 12 B untuk Pelunasan Cic ke-8; Cic ke-9 (sebagian);</t>
  </si>
  <si>
    <t>Pembayaran Annisa Nur Fauziyyah kelas MJ 1 untuk Pelunasan Cic ke-6; Cic ke-7; Cic ke-8;</t>
  </si>
  <si>
    <t>Pembayaran Gian Ginanjar kelas MJ 1 untuk Pelunasan Cic ke-6; Cic ke-7; Cic ke-8;</t>
  </si>
  <si>
    <t>Pembayaran Ferdiansyah kelas IK 16 untuk Pelunasan Cic ke-6; Cic ke-7; Cic ke-8 (sebagian);</t>
  </si>
  <si>
    <t>Silpa Laula, Cicilan by KA Senior</t>
  </si>
  <si>
    <t>RS TO 17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</si>
  <si>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</si>
  <si>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</si>
  <si>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</si>
  <si>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</si>
  <si>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</si>
  <si>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</si>
  <si>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</si>
  <si>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</si>
  <si>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</si>
  <si>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</si>
  <si>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</si>
  <si>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Telah terima dari Wahyu untuk Pembayaran sewa kantin untuk bulan September</t>
  </si>
  <si>
    <t>Pembayaran Afif Miftahul Fauz kelas OM 13 C untuk Pelunasan Cic ke-7; Cic ke-8 (sebagian);</t>
  </si>
  <si>
    <t>Telah terima dari Robbie Inzaghi untuk Registrasi mhs BA junior TA 2018/2019</t>
  </si>
  <si>
    <t>Pembayaran Dede Nuraisah kelas AK 1 untuk Pelunasan Cic ke-5; Cic ke-6; Cic ke-7 (sebagian);</t>
  </si>
  <si>
    <t>Pembayaran Hendi kelas TO 16 B untuk Cic ke-7; Cic ke-8;</t>
  </si>
  <si>
    <t>Pembayaran Danny Maulana Yusuf kelas TO 16 B untuk Cic ke-8;</t>
  </si>
  <si>
    <t>Pembayaran Dina Alma Meida kelas OM 13 B untuk Cic ke-7; Cic ke-8;</t>
  </si>
  <si>
    <t>Pembayaran Sendi Muhamad Ramdan Kaelani kelas TO STT untuk Cic ke-8 (sebagian);</t>
  </si>
  <si>
    <t>Pembayaran Rina Marina kelas MJ 2 untuk Cic ke-7; Cic ke-8 (sebagian);</t>
  </si>
  <si>
    <t>Pembayaran Nira Nur Alfiana kelas OM 12 B untuk Pelunasan Pembayaran Cicilan</t>
  </si>
  <si>
    <t>Pembayaran Dudu Durahman kelas TO STT untuk Pelunasan Cic ke-5; Cic ke-6 (sebagian);</t>
  </si>
  <si>
    <t>Telah terima dari Ibu Euis untuk Sewa Kantin</t>
  </si>
  <si>
    <t>Pembayaran Andi Hidayat kelas MJ 2 untuk Pelunasan Cic ke-7; Cic ke-8;</t>
  </si>
  <si>
    <t>Pembayaran Yogi Nugraha kelas AK 2 untuk Pelunasan Cic ke-8; Cic ke-9 (sebagian);</t>
  </si>
  <si>
    <t>Pembayaran Yara Nurjarina kelas OM 13 A untuk Cic ke-8;</t>
  </si>
  <si>
    <t>Pembayaran Risandi Hamdani kelas IK 17 B untuk Cic ke-7;</t>
  </si>
  <si>
    <t>Pembayaran Teni Triani kelas KA 15 B untuk Cic ke-8;</t>
  </si>
  <si>
    <t>BBM Praktek TO, Maintenance TO, Pbl buku perpus</t>
  </si>
  <si>
    <t>BBM Sebar Surat, Presentasi, MGM SMKN Karangnuggal</t>
  </si>
  <si>
    <t>BKK 26865</t>
  </si>
  <si>
    <t>Kado pernikah orin, BBM Huning, Perawatan gedung, FC, RTK</t>
  </si>
  <si>
    <t xml:space="preserve">Listrik, Air, Telpon, Uang duka relasi, By ujikom dan seminar alvin </t>
  </si>
  <si>
    <t>Outingclass IK 17 B, Kirim legalisir ijazah PLB</t>
  </si>
  <si>
    <t>BBM antar surat, Surat rekomendasi Futsal</t>
  </si>
  <si>
    <t>DM</t>
  </si>
  <si>
    <t>Roni</t>
  </si>
  <si>
    <t>BKK 26866</t>
  </si>
  <si>
    <t>BKK 26867</t>
  </si>
  <si>
    <t>BKK 26868</t>
  </si>
  <si>
    <t>BKK 26869</t>
  </si>
  <si>
    <t>BKK 26870</t>
  </si>
  <si>
    <t>BKK 26871</t>
  </si>
  <si>
    <t>BKK 26872</t>
  </si>
  <si>
    <t>BKK 26873</t>
  </si>
  <si>
    <t>BKK 26874</t>
  </si>
  <si>
    <t>BKK 26875</t>
  </si>
  <si>
    <t>BKK 26876</t>
  </si>
  <si>
    <t>Presentasi Ssekolah, Fee DM, Fee MGM, FC</t>
  </si>
  <si>
    <t>Yanti</t>
  </si>
  <si>
    <t>Service Lift, Toke RE, Uang duka mertua bu indri, pengajian ibu2, um itikaf, transport</t>
  </si>
  <si>
    <t>UM 9-15 Peb, Daber, dana pinjman an Rudi H, By PMB yg di BRIS</t>
  </si>
  <si>
    <t>Gaji periode jan 2018</t>
  </si>
  <si>
    <t>BBM CNP, Futsal alumni, jamuan hrd</t>
  </si>
  <si>
    <t>Eko</t>
  </si>
  <si>
    <t>PERIODE Februari 2018</t>
  </si>
  <si>
    <t>Rapat pertemuan Ortu junior 2017/2018, FC unwim, kirim paket ke unwim, BBM Transport, By ujikom, RTK</t>
  </si>
  <si>
    <t>Tes kerja ke LP3i purwakarta</t>
  </si>
  <si>
    <t>BINI</t>
  </si>
  <si>
    <t>BTK 44986</t>
  </si>
  <si>
    <t>BTK 44987</t>
  </si>
  <si>
    <t>BTK 44988</t>
  </si>
  <si>
    <t>BTK 44989</t>
  </si>
  <si>
    <t>BTK 44990</t>
  </si>
  <si>
    <t>BTK 44991</t>
  </si>
  <si>
    <t>BTK 44992</t>
  </si>
  <si>
    <t>BTK 44993</t>
  </si>
  <si>
    <t>BTK 44994</t>
  </si>
  <si>
    <t>BTK 44995</t>
  </si>
  <si>
    <t>BTK 44996</t>
  </si>
  <si>
    <t>BTK 44997</t>
  </si>
  <si>
    <t>BTK 44998</t>
  </si>
  <si>
    <t>BTK 44999</t>
  </si>
  <si>
    <t>BTK 45000</t>
  </si>
  <si>
    <t>BTK 45001</t>
  </si>
  <si>
    <t>BTK 45002</t>
  </si>
  <si>
    <t>BTK 45003</t>
  </si>
  <si>
    <t>BTK 45004</t>
  </si>
  <si>
    <t>BTK 45005</t>
  </si>
  <si>
    <t>BTK 45006</t>
  </si>
  <si>
    <t>BTK 45007</t>
  </si>
  <si>
    <t>BTK 45008</t>
  </si>
  <si>
    <t>BTK 45009</t>
  </si>
  <si>
    <t>BTK 45010</t>
  </si>
  <si>
    <t>BTK 45011</t>
  </si>
  <si>
    <t>BTK 45012</t>
  </si>
  <si>
    <t>BTK 45013</t>
  </si>
  <si>
    <t>BTK 45014</t>
  </si>
  <si>
    <t>BTK 45015</t>
  </si>
  <si>
    <t>BTK 45016</t>
  </si>
  <si>
    <t>BTK 45017</t>
  </si>
  <si>
    <t>BTK 45018</t>
  </si>
  <si>
    <t>BTK 45019</t>
  </si>
  <si>
    <t>BTK 45020</t>
  </si>
  <si>
    <t>BTK 45021</t>
  </si>
  <si>
    <t>BTK 45022</t>
  </si>
  <si>
    <t>BTK 45023</t>
  </si>
  <si>
    <t>BTK 45024</t>
  </si>
  <si>
    <t>BTK 45025</t>
  </si>
  <si>
    <t>BTK 45026</t>
  </si>
  <si>
    <t>BTK 45027</t>
  </si>
  <si>
    <t>BTK 45028</t>
  </si>
  <si>
    <t>BTK 45029</t>
  </si>
  <si>
    <t>BTK 45030</t>
  </si>
  <si>
    <t>BTK 45031</t>
  </si>
  <si>
    <t>BTK 45032</t>
  </si>
  <si>
    <t>BTK 45033</t>
  </si>
  <si>
    <t>BTK 45034</t>
  </si>
  <si>
    <t>BTK 45035</t>
  </si>
  <si>
    <t>BTK 45036</t>
  </si>
  <si>
    <t>BTK 45037</t>
  </si>
  <si>
    <t>BTK 45038</t>
  </si>
  <si>
    <t>BTK 45039</t>
  </si>
  <si>
    <t>BTK 45040</t>
  </si>
  <si>
    <t>BTK 45041</t>
  </si>
  <si>
    <t>BTK 45042</t>
  </si>
  <si>
    <t>BTK 45043</t>
  </si>
  <si>
    <t>BTK 45044</t>
  </si>
  <si>
    <t>BTK 45045</t>
  </si>
  <si>
    <t>BTK 45046</t>
  </si>
  <si>
    <t>BTK 45047</t>
  </si>
  <si>
    <t>BTK 45048</t>
  </si>
  <si>
    <t>BTK 45049</t>
  </si>
  <si>
    <t>BTK 45050</t>
  </si>
  <si>
    <t>BTK 45051</t>
  </si>
  <si>
    <t>BTK 45052</t>
  </si>
  <si>
    <t>BTK 45053</t>
  </si>
  <si>
    <t>BTK 45054</t>
  </si>
  <si>
    <t>BTK 45055</t>
  </si>
  <si>
    <t>BTK 45056</t>
  </si>
  <si>
    <t>BTK 45057</t>
  </si>
  <si>
    <t>BTK 45058</t>
  </si>
  <si>
    <t>BTK 45059</t>
  </si>
  <si>
    <t>Pembayaran Bella Fitrah Annisa Syafari kelas AK 1 untuk Cic ke-6; Cic ke-7;</t>
  </si>
  <si>
    <t>Pembayaran Nina Raudhatul Janah kelas MJ 1 untuk Cic ke-7; Cic ke-8 (sebagian);</t>
  </si>
  <si>
    <t>Pembayaran Cecep Ari Jaoharudin kelas MJ 1 untuk Cic ke-7; Cic ke-8;</t>
  </si>
  <si>
    <t>Pembayaran Almi Milawati kelas AK 1 untuk Pelunasan Cic ke-6; Cic ke-7;</t>
  </si>
  <si>
    <t>Pembayaran Ghina Ijatul Islam kelas OM 13 B untuk Pelunasan Cic ke-7; Cic ke-8 (sebagian);</t>
  </si>
  <si>
    <t>Telah terima dari Rina Triyani untuk Pelunasan biaya pendidikan tingkat 4 AK</t>
  </si>
  <si>
    <t>Pembayaran Sopi Maspupah kelas MJ 2 untuk Cic ke-7; Cic ke-8;</t>
  </si>
  <si>
    <t>Pembayaran Deis Nurul Fitri kelas MJ 1 untuk Cic ke-8;</t>
  </si>
  <si>
    <t>Telah terima dari Evi Siti Sopiah untuk Registrasi Tk.4 Akuntansi</t>
  </si>
  <si>
    <t>Pembayaran Rita Nopita kelas MJ 1 untuk Cic ke-5; Cic ke-6; Cic ke-7;</t>
  </si>
  <si>
    <t>Pembayaran Nia Listawati kelas AK 2 untuk Cic ke-7 (sebagian);</t>
  </si>
  <si>
    <t>Pembayaran Suci Silvia Rahmawati kelas MJ 1 untuk Pelunasan Cic ke-6; Cic ke-7 (sebagian);</t>
  </si>
  <si>
    <t>Pembayaran Farhan M Fatturrohman kelas TO STT untuk Cic ke-8;</t>
  </si>
  <si>
    <t>Pembayaran Dede Suhayati kelas AK 1 untuk Pelunasan Cic ke-7; Cic ke-8 (sebagian);</t>
  </si>
  <si>
    <t>Pembayaran Filda Septiani kelas AK 1 untuk Pelunasan Cic ke-8;</t>
  </si>
  <si>
    <t>Pembayaran Chikal Pramathana Syabilla kelas MJ 1 untuk Pelunasan Cic ke-6; Cic ke-7 (sebagian);</t>
  </si>
  <si>
    <t>Pembayaran Dede Har-har Misharyati kelas MJ 1 untuk Pelunasan Cic ke-7; Cic ke-8 (sebagian);</t>
  </si>
  <si>
    <t>Pembayaran Sofy Nurul Asfia kelas MJ 2 untuk Pelunasan Cic ke-7; Cic ke-8 (sebagian);</t>
  </si>
  <si>
    <t>Pembayaran Mimin Mahmidah kelas MJ 1 untuk Cic ke-8;</t>
  </si>
  <si>
    <t>Pembayaran Diki Sodikin kelas AK 1 untuk Cic ke-7; Cic ke-8;</t>
  </si>
  <si>
    <t>Pembayaran Ulpah Perniati kelas MJ 1 untuk Pelunasan Cic ke-8; Cic ke-9; Cic ke-10 (sebagian);</t>
  </si>
  <si>
    <t>Pembayaran Rita Mutoharoh kelas AK 2 untuk Cic ke-7; Cic ke-8;</t>
  </si>
  <si>
    <t>Pembayaran Winda Maratus Sholika kelas AK 2 untuk Pelunasan Cic ke-8; Cic ke-9 (sebagian);</t>
  </si>
  <si>
    <t>Pembayaran Anggi Meilani kelas AK 2 untuk Pelunasan Cic ke-7; Cic ke-8;</t>
  </si>
  <si>
    <t>Telah terima dari Ayu Putri Pratiwi untuk Cicilan KK AK</t>
  </si>
  <si>
    <t>Pembayaran Yuda Maulana Malik kelas MJ 2 untuk Pelunasan Cic ke-7; Cic ke-8 (sebagian);</t>
  </si>
  <si>
    <t>Pembayaran Enjang Jalaludin kelas KA 14 B untuk Cic ke-8;</t>
  </si>
  <si>
    <t>Pembayaran Rinrin Yuliani kelas MJ 3 untuk Pelunasan Cic ke-7; Cic ke-8;</t>
  </si>
  <si>
    <t>Pembayaran Seliawati kelas MJ 3 untuk Cic ke-8 (sebagian);</t>
  </si>
  <si>
    <t>Pembayaran Riyan Hidayatulloh Munir kelas MJ 3 untuk Cic ke-8;</t>
  </si>
  <si>
    <t>Pembayaran Gina Sholiha kelas MJ 2 untuk Cic ke-6; Cic ke-7;</t>
  </si>
  <si>
    <t>Pembayaran Gina Agnitari kelas MJ 3 untuk Pelunasan Cic ke-8; Cic ke-9 (sebagian);</t>
  </si>
  <si>
    <t>Pembayaran Muhammad Nur Mauludin kelas MJ 3 untuk Cic ke-5; Cic ke-6;</t>
  </si>
  <si>
    <t>Pembayaran Ami Rizki Nugraha kelas MJ 1 untuk Pelunasan Cic ke-8;</t>
  </si>
  <si>
    <t>Telah terima dari Kamil Fahmi untuk Cicilan Des, Jan, Feb (Sebagian) KK AK</t>
  </si>
  <si>
    <t>Pembayaran Agie Nurmansyah kelas AK 1 untuk Cic ke-8;</t>
  </si>
  <si>
    <t>Pembayaran Widayanti kelas AK 2 untuk Pelunasan Cic ke-8; Cic ke-9 (sebagian);</t>
  </si>
  <si>
    <t>Pembayaran Anif Ardiana kelas AK 1 untuk Pelunasan Cic ke-7; Cic ke-8 (sebagian);</t>
  </si>
  <si>
    <t>Pembayaran Fauziah Safitri Hanifah kelas AK 2 untuk Cic ke-8;</t>
  </si>
  <si>
    <t>Pembayaran Silviana kelas MJ 2 untuk Pelunasan Cic ke-7; Cic ke-8; Cic ke-9; Cic ke-10 (sebagian);</t>
  </si>
  <si>
    <t>Pembayaran Aldi Rasid Muslim kelas AK 2 untuk Cic ke-6; Cic ke-7 (sebagian);</t>
  </si>
  <si>
    <t>Pembayaran Titim Nurfatimah kelas MJ 2 untuk Pelunasan Cic ke-7; Cic ke-8; Cic ke-9 (sebagian);</t>
  </si>
  <si>
    <t>Pembayaran M. Rizal Gojali kelas AK 2 untuk Cic ke-6;</t>
  </si>
  <si>
    <t>Pembayaran Indra Zakaria kelas AK 1 untuk Cic ke-6;</t>
  </si>
  <si>
    <t>Telah terima dari Yadi Supriyadi untuk Cicilan KK AK</t>
  </si>
  <si>
    <t>Pembayaran Sandhy Maulana Ramdani kelas MJ 1 untuk Cic ke-7; Cic ke-8;</t>
  </si>
  <si>
    <t>Pembayaran Indra Andriana kelas TO STT untuk Pelunasan Pembayaran Cicilan</t>
  </si>
  <si>
    <t>Telah terima dari Indra Andriana untuk Registrasi Tk3 STT TI</t>
  </si>
  <si>
    <t>Pembayaran Rizky Ramdan Sulistiawan kelas MJ 1 untuk Cic ke-7;</t>
  </si>
  <si>
    <t>Telah terima dari Sri Mulyati untuk Registrasi mhs tk 3 Manajemen DNBS</t>
  </si>
  <si>
    <t>Pembayaran Rizky Dermawan kelas MJ 3 untuk Pelunasan Cic ke-6;</t>
  </si>
  <si>
    <t>Pembayaran Prasetyo Dwi Nugroho kelas MJ 3 untuk Cic ke-7;</t>
  </si>
  <si>
    <t>Pembayaran Hisam Fauzul Anam kelas MJ 3 untuk Cic ke-3; Cic ke-4; Cic ke-5 (sebagian);</t>
  </si>
  <si>
    <t>Pembayaran Dian Cahya Munggaran kelas MJ 2 untuk Cic ke-7;</t>
  </si>
  <si>
    <t>Pembayaran Agung Tri Prasetyo kelas AK 2 untuk Pelunasan Cic ke-6; Cic ke-7 (sebagian);</t>
  </si>
  <si>
    <t>BTK 45060</t>
  </si>
  <si>
    <t>BTK 45061</t>
  </si>
  <si>
    <t>BTK 45062</t>
  </si>
  <si>
    <t>BTK 45063</t>
  </si>
  <si>
    <t>BTK 45064</t>
  </si>
  <si>
    <t>BTK 45065</t>
  </si>
  <si>
    <t>BTK 45066</t>
  </si>
  <si>
    <t>BTK 45067</t>
  </si>
  <si>
    <t>BTK 45068</t>
  </si>
  <si>
    <t>BTK 45069</t>
  </si>
  <si>
    <t>BTK 45070</t>
  </si>
  <si>
    <t>BTK 45071</t>
  </si>
  <si>
    <t>BTK 45072</t>
  </si>
  <si>
    <t>BTK 45073</t>
  </si>
  <si>
    <t>BTK 45074</t>
  </si>
  <si>
    <t>BTK 45075</t>
  </si>
  <si>
    <t>BTK 45076</t>
  </si>
  <si>
    <t>Pembayaran Dani Fatruloh kelas MJ 1 untuk Cic ke-7;</t>
  </si>
  <si>
    <t>Pembayaran Rika Nursaadah kelas MJ 1 untuk Cic ke-6;</t>
  </si>
  <si>
    <t>Pembayaran Firna Agustiani S kelas MJ 1 untuk Pelunasan Cic ke-8;</t>
  </si>
  <si>
    <t>Pembayaran Neng Resti Rismayanti kelas AK 2 untuk Pelunasan Cic ke-7; Cic ke-8; Cic ke-9 (sebagian);</t>
  </si>
  <si>
    <t>Pembayaran Rizky Dermawan kelas MJ 3 untuk Cic ke-7;</t>
  </si>
  <si>
    <t>Pembayaran Chandra Mawardi kelas MJ 2 untuk Pelunasan Cic ke-5; Cic ke-6; Cic ke-7; Cic ke-8;</t>
  </si>
  <si>
    <t>Pembayaran Desi Rosilawati kelas MJ 2 untuk Cic ke-8;</t>
  </si>
  <si>
    <t>Pembayaran Sri Wulandari kelas MJ 2 untuk Pelunasan Cic ke-8; Cic ke-9 (sebagian);</t>
  </si>
  <si>
    <t>Pembayaran Nur Azizah Syarifah kelas AK 1 untuk Cic ke-7; Cic ke-8;</t>
  </si>
  <si>
    <t>Pembayaran Titin Supartini kelas MJ 2 untuk Cic ke-7 (sebagian);</t>
  </si>
  <si>
    <t>Pembayaran Rosi Alawiyah kelas AK 1 untuk Cic ke-7; Cic ke-8 (sebagian);</t>
  </si>
  <si>
    <t>Pembayaran Rahmat Mulyana kelas AK 2 untuk Cic ke-8 (sebagian);</t>
  </si>
  <si>
    <t>Pembayaran Jamil Hidayat kelas AK 1 untuk Cic ke-8;</t>
  </si>
  <si>
    <t>Pembayaran Ayi Saidah kelas AK 2 untuk Pelunasan Cic ke-8; Cic ke-9 (sebagian);</t>
  </si>
  <si>
    <t>Pembayaran Fajar Faisal Sidiq kelas MJ 2 untuk Cic ke-8;</t>
  </si>
  <si>
    <t>Pembayaran Widi Syahrul Romadon kelas AK 1 untuk Cic ke-6; Cic ke-7; Cic ke-8;</t>
  </si>
  <si>
    <t>Pembayaran Rinrin Yuliani kelas MJ 3 untuk Cic ke-9; Cic ke-10 (sebagian);</t>
  </si>
  <si>
    <t>Pembayaran Yani Yuliyani kelas AK 1 untuk Pelunasan Cic ke-8;</t>
  </si>
  <si>
    <t>Pembayaran Ayu Nuradiyanti kelas MJ 3 untuk Pelunasan Cic ke-4; Cic ke-5 (sebagian);</t>
  </si>
  <si>
    <t>Pembayaran Siti Nurbaety kelas MJ 1 untuk Cic ke-9;</t>
  </si>
  <si>
    <t>Pembayaran Kurnia Firmansyah kelas MJ 2 untuk Cic ke-7; Cic ke-8; Cic ke-9;</t>
  </si>
  <si>
    <t>Pembayaran Desy Septiani.S kelas MJ 1 untuk Pelunasan Cic ke-9; Cic ke-10 (sebagian);</t>
  </si>
  <si>
    <t>Pembayaran Yuli Setiawati kelas MJ 1 untuk Pelunasan Cic ke-7; Cic ke-8 (sebagian);</t>
  </si>
  <si>
    <t>Telah terima dari Fara Novelya A untuk Regist tambahan tk 4 AK UNWIM</t>
  </si>
  <si>
    <t>Pembayaran Nurpandi kelas MJ 1 untuk Pelunasan Cic ke-10;</t>
  </si>
  <si>
    <t>Pembayaran Arief Saepulah kelas MJ 1 untuk Pelunasan Cic ke-7; Cic ke-8; Cic ke-9 (sebagian);</t>
  </si>
  <si>
    <t>AK4</t>
  </si>
  <si>
    <t>BTK 45077</t>
  </si>
  <si>
    <t>BTK 45078</t>
  </si>
  <si>
    <t>BTK 45079</t>
  </si>
  <si>
    <t>BTK 45080</t>
  </si>
  <si>
    <t>BTK 45081</t>
  </si>
  <si>
    <t>BTK 45082</t>
  </si>
  <si>
    <t>BTK 45083</t>
  </si>
  <si>
    <t>BTK 45084</t>
  </si>
  <si>
    <t>BTK 45085</t>
  </si>
  <si>
    <t>BTK 45086</t>
  </si>
  <si>
    <t>BTK 45087</t>
  </si>
  <si>
    <t>BTK 45088</t>
  </si>
  <si>
    <t>BTK 45089</t>
  </si>
  <si>
    <t>BTK 45090</t>
  </si>
  <si>
    <t>BTK 45091</t>
  </si>
  <si>
    <t>BTK 45092</t>
  </si>
  <si>
    <t>BTK 45093</t>
  </si>
  <si>
    <t>BTK 45094</t>
  </si>
  <si>
    <t>BTK 45095</t>
  </si>
  <si>
    <t>BTK 45096</t>
  </si>
  <si>
    <t>BTK 45097</t>
  </si>
  <si>
    <t>BTK 45098</t>
  </si>
  <si>
    <t>BTK 45099</t>
  </si>
  <si>
    <t>BTK 45100</t>
  </si>
  <si>
    <t>BTK 45102</t>
  </si>
  <si>
    <t>BTK 45103</t>
  </si>
  <si>
    <t>BTK 45104</t>
  </si>
  <si>
    <t>BTK 45105</t>
  </si>
  <si>
    <t>BTK 45106</t>
  </si>
  <si>
    <t>BTK 45107</t>
  </si>
  <si>
    <t>BTK 45108</t>
  </si>
  <si>
    <t>BTK 45109</t>
  </si>
  <si>
    <t>BTK 45110</t>
  </si>
  <si>
    <t>BTK 45111</t>
  </si>
  <si>
    <t>BTK 45112</t>
  </si>
  <si>
    <t>BTK 45113</t>
  </si>
  <si>
    <t>BTK 45114</t>
  </si>
  <si>
    <t>BTK 45115</t>
  </si>
  <si>
    <t>BTK 45116</t>
  </si>
  <si>
    <t>Pembayaran Muhammad Ramdan kelas IK 16 untuk Cic ke-7; Cic ke-8;</t>
  </si>
  <si>
    <t>Telah terima dari Cecep Teni Wijaya untuk Pembayaran Cicilan Alumni</t>
  </si>
  <si>
    <t>Pembayaran Farah Nurfadilah Ahmad kelas KA 14 B untuk Pelunasan Pembayaran Cicilan</t>
  </si>
  <si>
    <t>Telah terima dari Farah Nurfadilah Ahmad untuk Registrasi Tk3 DNBS AK</t>
  </si>
  <si>
    <t>Telah terima dari Lia Yuliawati untuk Registrasi tk 4 AK Unwim</t>
  </si>
  <si>
    <t>Pembayaran Irna Kurniasih kelas BA 11 untuk Cic ke-8;</t>
  </si>
  <si>
    <t>Telah terima dari Pricilia Kurnia Dewi untuk Tambahan Registrasi Senior BA 2018/2019</t>
  </si>
  <si>
    <t>Pembayaran Agus Abdul Aziz M kelas TI STT untuk Pelunasan Pembayaran Cicilan</t>
  </si>
  <si>
    <t>Telah terima dari Agus Abdul Aziz M untuk Registrasi tingkat 4 IK STT</t>
  </si>
  <si>
    <t>Telah terima dari Wiwin Widiastuti untuk Registrasi AK tingkat 4 Unwim</t>
  </si>
  <si>
    <t>Pembayaran Sandy Hermawansyah kelas BA 10 untuk Cic ke-6; Cic ke-7 (sebagian);</t>
  </si>
  <si>
    <t>Pembayaran Yogi Januar kelas TO STT untuk Pelunasan Cic ke-4; Cic ke-5; Cic ke-6 (sebagian);</t>
  </si>
  <si>
    <t>Pembayaran Anggita Safitri kelas MJ 1 untuk Pelunasan Cic ke-3; Cic ke-4; Cic ke-5; Cic ke-6; Cic ke-7; Cic ke-8; Cic ke-9;</t>
  </si>
  <si>
    <t>Pembayaran Hendry Kristiawan kelas TO 17 B untuk Pelunasan Pembayaran Cicilan</t>
  </si>
  <si>
    <t>Telah terima dari Nadia Minari untuk Registrasi Senior KA 2018/2019</t>
  </si>
  <si>
    <t>Pembayaran Lerian Febriana kelas IK 17 A untuk Registrasi (sebagian);</t>
  </si>
  <si>
    <t>Pembayaran Ami Rizki Nugraha kelas MJ 1 untuk Cic ke-9; Cic ke-10 (sebagian);</t>
  </si>
  <si>
    <t>Pembayaran Fahmi Hijaz Fauzi kelas IK 17 B untuk Cic ke-7;</t>
  </si>
  <si>
    <t>Pembayaran Mohamad Fajar Fadilah kelas AK 2 untuk Pelunasan Pembayaran Cicilan</t>
  </si>
  <si>
    <t>Telah terima dari Mohamad Fazar Fadilah untuk Registrasi Tingkat 4 Akuntansi UNWIM</t>
  </si>
  <si>
    <t>Pembayaran Rijal Nursobah kelas TO 17 B untuk Pelunasan Cic ke-7; Cic ke-8 (sebagian);</t>
  </si>
  <si>
    <t>Pembayaran Firda Firdaus kelas TO 17 B untuk Cic ke-8;</t>
  </si>
  <si>
    <t>Pembayaran Lelyana Fadhilatul M kelas OM 13 A untuk Cic ke-7; Cic ke-8; Cic ke-9;</t>
  </si>
  <si>
    <t>Pembayaran Ia Rianti kelas MJ 2 untuk Cic ke-4; Cic ke-5 (sebagian);</t>
  </si>
  <si>
    <t>Pembayaran Feni Sutiawati kelas OM 12 B untuk Pelunasan Cic ke-9; Cic ke-10;</t>
  </si>
  <si>
    <t>Pembayaran Rian Abdunnuri kelas TO 17 B untuk Pelunasan Pembayaran Cicilan</t>
  </si>
  <si>
    <t>Telah terima dari Rian Abdunnuri untuk Registrasi Tk 2 TO 2017</t>
  </si>
  <si>
    <t>Pembayaran Dendi Hendryana kelas TO 16 A untuk Cic ke-7;</t>
  </si>
  <si>
    <t>Pembayaran Fahmi Ibnu Fauzi kelas TO 16 A untuk Pelunasan Cic ke-8; Cic ke-9; Cic ke-10 (sebagian);</t>
  </si>
  <si>
    <t>Pembayaran Muhammad Fahshul F kelas OM 13 C untuk Cic ke-7; Cic ke-8;</t>
  </si>
  <si>
    <t>Pembayaran Ubaidillah Assidiq kelas OM 13 C untuk Pelunasan Pembayaran Cicilan</t>
  </si>
  <si>
    <t>Telah terima dari Ubaidillah Assidiq untuk Registrasi Tk 2 OM 2017</t>
  </si>
  <si>
    <t>Pembayaran Dwiki Anggara kelas OM 13 C untuk Cic ke-9;</t>
  </si>
  <si>
    <t>RD AK</t>
  </si>
  <si>
    <t>RU AK</t>
  </si>
  <si>
    <t>RS BA</t>
  </si>
  <si>
    <t>RSTT TI4</t>
  </si>
  <si>
    <t>RS KA</t>
  </si>
  <si>
    <t>Telah terima dari Diki Wahyu Z untuk Cicilan Biaya Pendidikan Tk 2 TO</t>
  </si>
  <si>
    <t>BKK 26877</t>
  </si>
  <si>
    <t>Tes kerja dan jamuan HRD, PT bintangm Hino, Yurim</t>
  </si>
  <si>
    <t>Honor dosen jan 18, Service lift, Dual System Unwim, Koran</t>
  </si>
  <si>
    <t>Alat dan bahan praktek TO, Bidang kerohanian, Kado dosen, Snack uas Unwim</t>
  </si>
  <si>
    <t>Yovi F</t>
  </si>
  <si>
    <t>Pulsa teleseling, Snack FO, MGM BK Man 1 Tasik</t>
  </si>
  <si>
    <t>UM Per 16-22 Feb, FC, Menjenguk mhs</t>
  </si>
  <si>
    <t>Logo seragam, Perawatan gedung, RTK, UM Uas unwim, FC surat uts pdkn</t>
  </si>
  <si>
    <t>DM CNP</t>
  </si>
  <si>
    <t>BKK 26878</t>
  </si>
  <si>
    <t>BKK 26879</t>
  </si>
  <si>
    <t>BKK 26880</t>
  </si>
  <si>
    <t>BKK 26881</t>
  </si>
  <si>
    <t>BKK 26882</t>
  </si>
  <si>
    <t>BKK 26883</t>
  </si>
  <si>
    <t>BTK 45101</t>
  </si>
  <si>
    <t>Pembayaran Dzikri Fachrezi kelas BA 11 untuk Cic ke-7;</t>
  </si>
  <si>
    <t>Pembayaran Bayu Bagus Setiawan kelas TO 17 B untuk Cic ke-8;</t>
  </si>
  <si>
    <t>Pembayaran Yunita Galda Tanti kelas IK 17 A untuk Cic ke-8;</t>
  </si>
  <si>
    <t>Telah terima dari Hotel Horison Tasikmalaya untuk Sewa Kursi Chitoos 50 Unit</t>
  </si>
  <si>
    <t>Telah terima dari Ajeng Ratih Nawang Wulan untuk Registrasi Junior KA 1819</t>
  </si>
  <si>
    <t>Telah terima dari Febi Ismail S untuk Registrasi Tk 2 OM 2017</t>
  </si>
  <si>
    <t>Telah terima dari Rini Nurmayunita untuk Pelunasan Biaya Pendidikan Tk 4 MJ</t>
  </si>
  <si>
    <t>Pembayaran Rosi Siti Nurohmah kelas OM 13 B untuk Cic ke-8 (sebagian);</t>
  </si>
  <si>
    <t>Pembayaran Iis Hotimah kelas KA 14 A untuk Cic ke-8;</t>
  </si>
  <si>
    <t>Pembayaran Imam Nurjaman kelas OM 12 B untuk Cic ke-8;</t>
  </si>
  <si>
    <t>Pembayaran Ratna Hidayanti kelas KA 15 B untuk Pelunasan Pembayaran Cicilan</t>
  </si>
  <si>
    <t>Telah terima dari Ratna Hidayanti untuk Registrasi Tk 2 KA 2017</t>
  </si>
  <si>
    <t>Pembayaran Yuli Yulianti kelas OM 13 B untuk Cic ke-6;</t>
  </si>
  <si>
    <t>Pembayaran Ai Novianti kelas BA 11 untuk Cic ke-9;</t>
  </si>
  <si>
    <t>Telah terima dari Hendry Kustiawan untuk Registrasi Tk 2 TO 2017</t>
  </si>
  <si>
    <t>Pembayaran Fikri Ridwanul Haq kelas IK 17 A untuk Cic ke-8;</t>
  </si>
  <si>
    <t>BKK 26884</t>
  </si>
  <si>
    <t>BKK 26885</t>
  </si>
  <si>
    <t>BKK 26886</t>
  </si>
  <si>
    <t>Tes kerja Jkt, Seino, Hasan Dinar dan jamuan HRD</t>
  </si>
  <si>
    <t>Token Listrik, Ulang tahun BM, Perbaikan Pagar, Table Manner, FC Soal</t>
  </si>
  <si>
    <t>BBm Hunting dan Sebar DM</t>
  </si>
  <si>
    <t>Nurul A</t>
  </si>
  <si>
    <t>BKK 26887</t>
  </si>
  <si>
    <t>PERIODE Maret 2018</t>
  </si>
  <si>
    <t>Jiwasraya</t>
  </si>
  <si>
    <t>BKK 26888</t>
  </si>
  <si>
    <t>BTK 45117</t>
  </si>
  <si>
    <t>BTK 45118</t>
  </si>
  <si>
    <t>BTK 45119</t>
  </si>
  <si>
    <t>BTK 45120</t>
  </si>
  <si>
    <t>BTK 45121</t>
  </si>
  <si>
    <t>BTK 45122</t>
  </si>
  <si>
    <t>BTK 45123</t>
  </si>
  <si>
    <t>BTK 45124</t>
  </si>
  <si>
    <t>BTK 45125</t>
  </si>
  <si>
    <t>BTK 45126</t>
  </si>
  <si>
    <t>Pembayaran Robi Febrian kelas IK 16 untuk Cic ke-9;</t>
  </si>
  <si>
    <t>Pembayaran Hamdan Yuwafi kelas IK 16 untuk Pelunasan Cic ke-7;</t>
  </si>
  <si>
    <t>Pembayaran Kurniawan Agil kelas AK 2 untuk Pelunasan Cic ke-9; Cic ke-10 (sebagian);</t>
  </si>
  <si>
    <t>Pembayaran Aulia Ningsih kelas OM 12 A untuk Cic ke-7; Cic ke-8 (sebagian);</t>
  </si>
  <si>
    <t>Pembayaran Annisa Nurlaila kelas OM 13 B untuk Cic ke-9;</t>
  </si>
  <si>
    <t>Pembayaran Siti Solihatun Nuriyah kelas OM 12 B untuk Cic ke-7;</t>
  </si>
  <si>
    <t>Pembayaran Age Permana kelas KA 14 B untuk Cic ke-9;</t>
  </si>
  <si>
    <t>Pembayaran Anitia Saputri kelas OM 12 A untuk Cic ke-8;</t>
  </si>
  <si>
    <t>Telah terima dari Maya Nurafifah untuk Registrasi OM Junior 2018-2019</t>
  </si>
  <si>
    <t>Pembayaran Azis Ginanjar kelas OM 13 B untuk Cic ke-7;</t>
  </si>
  <si>
    <t>Telah terima dari Andi Ganda Wijaya untuk Cicilan Registrasi Tk 2 IK 2017</t>
  </si>
  <si>
    <t>Pembayaran Agung Permadi kelas BA 10 untuk Cic ke-7; Cic ke-8;</t>
  </si>
  <si>
    <t>Telah terima dari Septia untuk Cicilan Biaya Pendidikan KK AK</t>
  </si>
  <si>
    <t>Telah terima dari M Rifki R untuk Pelunasan Registrasi TO Junior 2018-2019</t>
  </si>
  <si>
    <t>Pembayaran Diwan Pratama kelas IK 16 untuk Cic ke-8; Cic ke-9;</t>
  </si>
  <si>
    <t>Pembayaran Nanang Khoerul Anam kelas OM 12 A untuk Cic ke-6;</t>
  </si>
  <si>
    <t>Pembayaran Kurnia Sandi kelas IK 17 A untuk Pelunasan Pembayaran Cicilan</t>
  </si>
  <si>
    <t>Riki Nugraha, Cicilan Pinjman Karyawan</t>
  </si>
  <si>
    <t>RJ OM</t>
  </si>
  <si>
    <t>OM J</t>
  </si>
  <si>
    <t>RS IK</t>
  </si>
  <si>
    <t>BA S</t>
  </si>
  <si>
    <t>IK S</t>
  </si>
  <si>
    <t>RJ TO</t>
  </si>
  <si>
    <t>OM S</t>
  </si>
  <si>
    <t>IK J</t>
  </si>
  <si>
    <t>KA S</t>
  </si>
  <si>
    <t>Maret</t>
  </si>
  <si>
    <t>Saldo Awal</t>
  </si>
  <si>
    <t xml:space="preserve">RJ KA </t>
  </si>
  <si>
    <t>Tasikmalaya, 28 February 2018</t>
  </si>
  <si>
    <t>BKK 26889</t>
  </si>
  <si>
    <t>Kirim legalisir ke PLB</t>
  </si>
  <si>
    <t>Daber, Hutang Kerjasama STT, Avia, Anak Asuh</t>
  </si>
  <si>
    <t xml:space="preserve">DM SMK MJPS 1, SMKN RJp, Futsal transfer </t>
  </si>
  <si>
    <t>Ratna</t>
  </si>
  <si>
    <t>By Adm Bank, RTK, FC DP3</t>
  </si>
  <si>
    <t>BTK 45127</t>
  </si>
  <si>
    <t>BTK 45128</t>
  </si>
  <si>
    <t>BTK 45129</t>
  </si>
  <si>
    <t>BTK 45130</t>
  </si>
  <si>
    <t>BTK 45131</t>
  </si>
  <si>
    <t>BTK 45132</t>
  </si>
  <si>
    <t>BTK 45133</t>
  </si>
  <si>
    <t>BTK 45134</t>
  </si>
  <si>
    <t>BKK 26890</t>
  </si>
  <si>
    <t>BKK 26891</t>
  </si>
  <si>
    <t>BKK 26892</t>
  </si>
  <si>
    <t>BTK 45135</t>
  </si>
  <si>
    <t>BTK 45136</t>
  </si>
  <si>
    <t>BTK 45137</t>
  </si>
  <si>
    <t>BTK 45138</t>
  </si>
  <si>
    <t>BTK 45139</t>
  </si>
  <si>
    <t>BTK 45140</t>
  </si>
  <si>
    <t>BTK 45141</t>
  </si>
  <si>
    <t>BTK 45142</t>
  </si>
  <si>
    <t>BTK 45143</t>
  </si>
  <si>
    <t>BTK 45144</t>
  </si>
  <si>
    <t>BTK 45145</t>
  </si>
  <si>
    <t>BTK 45146</t>
  </si>
  <si>
    <t>BTK 45147</t>
  </si>
  <si>
    <t>BTK 45148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</si>
  <si>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</si>
  <si>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</si>
  <si>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</si>
  <si>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</si>
  <si>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</si>
  <si>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</si>
  <si>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</si>
  <si>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</si>
  <si>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</si>
  <si>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</si>
  <si>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</si>
  <si>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</si>
  <si>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</si>
  <si>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</si>
  <si>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BTK 45163</t>
  </si>
  <si>
    <t>BTK 45164</t>
  </si>
  <si>
    <t>BTK 45165</t>
  </si>
  <si>
    <t>Pembayaran Arsal Nurjani kelas TO 16 B untuk Pelunasan Pembayaran Cicilan</t>
  </si>
  <si>
    <t>Pembayaran Acep Yadi Rahmatillah kelas TO 16 B untuk Cic ke-9;</t>
  </si>
  <si>
    <t>Pembayaran Aditia Nugraha kelas MJ 1 untuk Pelunasan Cic ke-7; Cic ke-8; Cic ke-9 (sebagian);</t>
  </si>
  <si>
    <t>Telah terima dari Benny Suryadi Rahman untuk Regist tk 4 mhs MJ UNWIM</t>
  </si>
  <si>
    <t>Pembayaran Dzikri Nurul Falah kelas AK 2 untuk Pelunasan Cic ke-6; Cic ke-7; Cic ke-8; Cic ke-9 (sebagian);</t>
  </si>
  <si>
    <t>Pembayaran Abdul Aji kelas TO STT untuk Pelunasan Cic ke-1; Cic ke-2; Cic ke-3 (sebagian);</t>
  </si>
  <si>
    <t>Pembayaran Ai Karmilah kelas OM 13 B untuk Cic ke-8;</t>
  </si>
  <si>
    <t>Pembayaran Fariz Muslim kelas MJ 3 untuk Cic ke-3;</t>
  </si>
  <si>
    <t>Pembayaran Napiah kelas MJ 3 untuk Cic ke-5;</t>
  </si>
  <si>
    <t>Pembayaran Ramya Sri Damayanti kelas MJ 2 untuk Pelunasan Cic ke-8; Cic ke-9 (sebagian);</t>
  </si>
  <si>
    <t>Pembayaran Istin Sari Ayu Simamora kelas AK 1 untuk Cic ke-8;</t>
  </si>
  <si>
    <t>Pembayaran Sani Nurjanah kelas AK 1 untuk Cic ke-9 (sebagian);</t>
  </si>
  <si>
    <t>Pembayaran Arief Saepulah kelas MJ 1 untuk Pelunasan Pembayaran Cicilan</t>
  </si>
  <si>
    <t>Pembayaran Roni Nugraha kelas AK 1 untuk Cic ke-7; Cic ke-8 (sebagian);</t>
  </si>
  <si>
    <t>Pembayaran Susi Susilawati kelas KA 14 A untuk Cic ke-9;</t>
  </si>
  <si>
    <t>Pembayaran Didah Nur Paridah kelas AK 2 untuk Pelunasan Cic ke-7; Cic ke-8; Cic ke-9 (sebagian);</t>
  </si>
  <si>
    <t>Pembayaran Noviandry Rahmawan kelas MJ 2 untuk Cic ke-7; Cic ke-8;</t>
  </si>
  <si>
    <t>Pembayaran Andi Rustandi kelas TI STT untuk Pelunasan Cic ke-7; Cic ke-8; Cic ke-9 (sebagian);</t>
  </si>
  <si>
    <t>Pembayaran Andi Rustandi kelas TI STT untuk Pelunasan Cic ke-9; Cic ke-10 (sebagian);</t>
  </si>
  <si>
    <t>Pembayaran Rifki Amdan Fauzi kelas TI STT untuk Cic ke-8;</t>
  </si>
  <si>
    <t>Pembayaran Mahfudz Dzul Ikrom kelas TO STT untuk Cic ke-1; Cic ke-2; Cic ke-3 (sebagian);</t>
  </si>
  <si>
    <t>Pembayaran Bella Fitrah Annisa Syafari kelas AK 1 untuk Cic ke-8;</t>
  </si>
  <si>
    <t>Pembayaran Anwar Ilham Mutaqin kelas AK 1 untuk Cic ke-9;</t>
  </si>
  <si>
    <t>Telah terima dari Aceng Jaelani untuk Registrasi MJ Tk.4 Unwim 1819</t>
  </si>
  <si>
    <t>Pembayaran Muhamad Fazrin Ganafi kelas AK 2 untuk Pelunasan Cic ke-6; Cic ke-7 (sebagian);</t>
  </si>
  <si>
    <t>Pembayaran Ridho Rizky Maulana kelas AB 16 untuk Cic ke-7;</t>
  </si>
  <si>
    <t>Pembayaran Nizar Nurzaman kelas AK 1 untuk Cic ke-8;</t>
  </si>
  <si>
    <t>Telah terima dari Muhamad Angga Abdurahman untuk Registrasi Tk.4 STT TO 22</t>
  </si>
  <si>
    <t>TO S</t>
  </si>
  <si>
    <t xml:space="preserve">OT </t>
  </si>
  <si>
    <t>Kunjungan sekolah, Presentasi. BBM Transprt tes kerja MPP</t>
  </si>
  <si>
    <t>Pembayaran Fathia Anzala kelas OM 13 C untuk Cic ke-5;</t>
  </si>
  <si>
    <t>Pembayaran Siti Nuraeni kelas KA 14 A untuk Pelunasan Pembayaran Cicilan</t>
  </si>
  <si>
    <t>Pembayaran Azka Azkia kelas KA 14 B untuk Cic ke-7; Cic ke-8; Cic ke-9 (sebagian);</t>
  </si>
  <si>
    <t>Pembayaran Rini Handiani kelas BA 11 untuk Pelunasan Cic ke-7; Cic ke-8 (sebagian);</t>
  </si>
  <si>
    <t>Pembayaran Risa Mutiara kelas KA 14 B untuk Cic ke-9;</t>
  </si>
  <si>
    <t>Pembayaran Tian Septiawan kelas IK 16 untuk Cic ke-5; Cic ke-6;</t>
  </si>
  <si>
    <t>BA J</t>
  </si>
  <si>
    <t>BTK 45166</t>
  </si>
  <si>
    <t>BTK 45167</t>
  </si>
  <si>
    <t>BTK 45168</t>
  </si>
  <si>
    <t>BTK 45169</t>
  </si>
  <si>
    <t>BKK 26893</t>
  </si>
  <si>
    <t>BKK 26894</t>
  </si>
  <si>
    <t>BKK 26895</t>
  </si>
  <si>
    <t>BKK 26896</t>
  </si>
  <si>
    <t>Tools UTS, Belanja Bulanan, UM, FC, Isi ulang galon, Koran</t>
  </si>
  <si>
    <t>Deviden Maret, UT Feb, RTK</t>
  </si>
  <si>
    <t>Streoform, BBM Sebar DM</t>
  </si>
  <si>
    <t>Nurul a</t>
  </si>
  <si>
    <t>Isi Ulang Toner, BBM Praktek To</t>
  </si>
  <si>
    <t>TK</t>
  </si>
  <si>
    <t>Pendaftaran lomba HUT, Snack rapt, FC Sekre, Pembuatan KTM</t>
  </si>
  <si>
    <t>Futsal almuni,. Kunjungan Perusahaan</t>
  </si>
  <si>
    <t>DM SMK MJPS 3, BBM Mkt, by kebersihan liga futsal</t>
  </si>
  <si>
    <t>Proyektor IT, Outingclass</t>
  </si>
  <si>
    <t>Ade F</t>
  </si>
  <si>
    <t>BKK 26897</t>
  </si>
  <si>
    <t>BKK 26898</t>
  </si>
  <si>
    <t>BKK 26899</t>
  </si>
  <si>
    <t>BKK 26900</t>
  </si>
  <si>
    <t>BTK 45170</t>
  </si>
  <si>
    <t>BTK 45171</t>
  </si>
  <si>
    <t>BTK 45172</t>
  </si>
  <si>
    <t>BTK 45173</t>
  </si>
  <si>
    <t>BTK 45174</t>
  </si>
  <si>
    <t>BTK 45175</t>
  </si>
  <si>
    <t>BTK 45176</t>
  </si>
  <si>
    <t>BTK 45177</t>
  </si>
  <si>
    <t>BTK 45178</t>
  </si>
  <si>
    <t>BTK 45179</t>
  </si>
  <si>
    <t>BTK 45180</t>
  </si>
  <si>
    <t>BTK 45181</t>
  </si>
  <si>
    <t>BTK 45182</t>
  </si>
  <si>
    <t>BTK 45183</t>
  </si>
  <si>
    <t>BTK 45184</t>
  </si>
  <si>
    <t>BTK 45185</t>
  </si>
  <si>
    <t>BTK 45186</t>
  </si>
  <si>
    <t>BTK 45187</t>
  </si>
  <si>
    <t>BTK 45188</t>
  </si>
  <si>
    <t>BTK 45189</t>
  </si>
  <si>
    <t>BTK 45190</t>
  </si>
  <si>
    <t>BTK 45191</t>
  </si>
  <si>
    <t>BTK 45192</t>
  </si>
  <si>
    <t>BTK 45193</t>
  </si>
  <si>
    <t>BTK 45194</t>
  </si>
  <si>
    <t>BTK 45195</t>
  </si>
  <si>
    <t>BTK 45196</t>
  </si>
  <si>
    <t>BTK 45197</t>
  </si>
  <si>
    <t>BTK 45198</t>
  </si>
  <si>
    <t>BTK 45199</t>
  </si>
  <si>
    <t>BTK 45200</t>
  </si>
  <si>
    <t>BTK 45201</t>
  </si>
  <si>
    <t>BTK 45202</t>
  </si>
  <si>
    <t>BTK 45203</t>
  </si>
  <si>
    <t>BTK 45204</t>
  </si>
  <si>
    <t>BTK 45205</t>
  </si>
  <si>
    <t>BTK 45206</t>
  </si>
  <si>
    <t>BTK 45207</t>
  </si>
  <si>
    <t>BTK 45208</t>
  </si>
  <si>
    <t>BTK 45209</t>
  </si>
  <si>
    <t>BTK 45210</t>
  </si>
  <si>
    <t>BTK 45211</t>
  </si>
  <si>
    <t>BTK 45212</t>
  </si>
  <si>
    <t>BTK 45213</t>
  </si>
  <si>
    <t>BTK 45214</t>
  </si>
  <si>
    <t>BTK 45215</t>
  </si>
  <si>
    <t>BTK 45216</t>
  </si>
  <si>
    <t>BTK 45217</t>
  </si>
  <si>
    <t>BTK 45218</t>
  </si>
  <si>
    <t>BTK 45219</t>
  </si>
  <si>
    <t>BTK 45220</t>
  </si>
  <si>
    <t>BTK 45221</t>
  </si>
  <si>
    <t>BTK 45222</t>
  </si>
  <si>
    <t>BTK 45223</t>
  </si>
  <si>
    <t>BTK 45224</t>
  </si>
  <si>
    <t>BTK 45225</t>
  </si>
  <si>
    <t>BTK 45226</t>
  </si>
  <si>
    <t>BTK 45227</t>
  </si>
  <si>
    <t>BTK 45228</t>
  </si>
  <si>
    <t>BTK 45229</t>
  </si>
  <si>
    <t>BTK 45230</t>
  </si>
  <si>
    <t>BTK 45231</t>
  </si>
  <si>
    <t>BTK 45232</t>
  </si>
  <si>
    <t>BTK 45233</t>
  </si>
  <si>
    <t>BTK 45234</t>
  </si>
  <si>
    <t>BTK 45235</t>
  </si>
  <si>
    <t>BTK 45236</t>
  </si>
  <si>
    <t>BTK 45237</t>
  </si>
  <si>
    <t>BTK 45238</t>
  </si>
  <si>
    <t>BTK 45239</t>
  </si>
  <si>
    <t>BTK 45240</t>
  </si>
  <si>
    <t>BTK 45247</t>
  </si>
  <si>
    <t>BTK 45248</t>
  </si>
  <si>
    <t>BTK 45249</t>
  </si>
  <si>
    <t>BTK 45250</t>
  </si>
  <si>
    <t>BTK 45251</t>
  </si>
  <si>
    <t>BTK 45252</t>
  </si>
  <si>
    <t>BTK 45253</t>
  </si>
  <si>
    <t>BTK 45254</t>
  </si>
  <si>
    <t>BTK 45255</t>
  </si>
  <si>
    <t>BTK 45256</t>
  </si>
  <si>
    <t>BTK 45257</t>
  </si>
  <si>
    <t>BTK 45258</t>
  </si>
  <si>
    <t>BTK 45259</t>
  </si>
  <si>
    <t>BTK 45260</t>
  </si>
  <si>
    <t>BTK 45261</t>
  </si>
  <si>
    <t>BTK 45262</t>
  </si>
  <si>
    <t>BTK 45263</t>
  </si>
  <si>
    <t>BTK 45264</t>
  </si>
  <si>
    <t>BTK 45265</t>
  </si>
  <si>
    <t>BTK 45266</t>
  </si>
  <si>
    <t>BTK 45267</t>
  </si>
  <si>
    <t>BTK 45268</t>
  </si>
  <si>
    <t>BTK 45269</t>
  </si>
  <si>
    <t>BTK 45270</t>
  </si>
  <si>
    <t>BTK 45271</t>
  </si>
  <si>
    <t>BTK 45272</t>
  </si>
  <si>
    <t>BTK 45273</t>
  </si>
  <si>
    <t>BTK 45274</t>
  </si>
  <si>
    <t>BTK 45275</t>
  </si>
  <si>
    <t>BTK 45281</t>
  </si>
  <si>
    <t>BTK 45282</t>
  </si>
  <si>
    <t>BTK 45283</t>
  </si>
  <si>
    <t>BTK 45284</t>
  </si>
  <si>
    <t>BTK 45285</t>
  </si>
  <si>
    <t>BTK 45286</t>
  </si>
  <si>
    <t>BTK 45287</t>
  </si>
  <si>
    <t>BTK 45288</t>
  </si>
  <si>
    <t>BTK 45289</t>
  </si>
  <si>
    <t>BTK 45290</t>
  </si>
  <si>
    <t>BTK 45291</t>
  </si>
  <si>
    <t>BTK 45292</t>
  </si>
  <si>
    <t>BTK 45293</t>
  </si>
  <si>
    <t>BTK 45294</t>
  </si>
  <si>
    <t>BTK 45295</t>
  </si>
  <si>
    <t>BTK 45296</t>
  </si>
  <si>
    <t>BTK 45297</t>
  </si>
  <si>
    <t>BTK 45298</t>
  </si>
  <si>
    <t>BTK 45299</t>
  </si>
  <si>
    <t>BTK 45300</t>
  </si>
  <si>
    <t>BTK 45301</t>
  </si>
  <si>
    <t>BTK 45302</t>
  </si>
  <si>
    <t>BTK 45303</t>
  </si>
  <si>
    <t>BTK 45304</t>
  </si>
  <si>
    <t>BTK 45305</t>
  </si>
  <si>
    <t>BTK 45306</t>
  </si>
  <si>
    <t>BTK 45307</t>
  </si>
  <si>
    <t>BTK 45308</t>
  </si>
  <si>
    <t>BTK 45309</t>
  </si>
  <si>
    <t>BTK 45310</t>
  </si>
  <si>
    <t>BTK 45311</t>
  </si>
  <si>
    <t>BTK 45312</t>
  </si>
  <si>
    <t>BTK 45313</t>
  </si>
  <si>
    <t>BTK 45314</t>
  </si>
  <si>
    <t>BTK 45315</t>
  </si>
  <si>
    <t>BTK 45316</t>
  </si>
  <si>
    <t>BTK 45317</t>
  </si>
  <si>
    <t>BTK 45318</t>
  </si>
  <si>
    <t>BTK 45319</t>
  </si>
  <si>
    <t>BTK 45320</t>
  </si>
  <si>
    <t>BTK 45321</t>
  </si>
  <si>
    <t>BTK 45322</t>
  </si>
  <si>
    <t>BTK 45323</t>
  </si>
  <si>
    <t>BTK 45324</t>
  </si>
  <si>
    <t>BTK 45325</t>
  </si>
  <si>
    <t>BTK 45326</t>
  </si>
  <si>
    <t>BTK 45327</t>
  </si>
  <si>
    <t>BTK 45328</t>
  </si>
  <si>
    <t>BTK 45329</t>
  </si>
  <si>
    <t>BTK 45330</t>
  </si>
  <si>
    <t>BTK 45331</t>
  </si>
  <si>
    <t>BTK 45332</t>
  </si>
  <si>
    <t>BTK 45333</t>
  </si>
  <si>
    <t>BTK 45334</t>
  </si>
  <si>
    <t>BTK 45335</t>
  </si>
  <si>
    <t>BTK 45336</t>
  </si>
  <si>
    <t>BTK 45337</t>
  </si>
  <si>
    <t>BTK 45338</t>
  </si>
  <si>
    <t>BTK 45339</t>
  </si>
  <si>
    <t>BTK 45340</t>
  </si>
  <si>
    <t>BTK 45341</t>
  </si>
  <si>
    <t>BTK 45342</t>
  </si>
  <si>
    <t>BTK 45343</t>
  </si>
  <si>
    <t>BTK 45344</t>
  </si>
  <si>
    <t>BTK 45345</t>
  </si>
  <si>
    <t>BTK 45346</t>
  </si>
  <si>
    <t>BTK 45347</t>
  </si>
  <si>
    <t>BTK 45348</t>
  </si>
  <si>
    <t>BTK 45349</t>
  </si>
  <si>
    <t>BTK 45350</t>
  </si>
  <si>
    <t>BTK 45351</t>
  </si>
  <si>
    <t>BTK 45352</t>
  </si>
  <si>
    <t>BTK 45353</t>
  </si>
  <si>
    <t>BTK 45354</t>
  </si>
  <si>
    <t>BTK 45355</t>
  </si>
  <si>
    <t>BTK 45356</t>
  </si>
  <si>
    <t>BTK 45357</t>
  </si>
  <si>
    <t>BTK 45358</t>
  </si>
  <si>
    <t>BTK 45359</t>
  </si>
  <si>
    <t>BTK 45360</t>
  </si>
  <si>
    <t>BTK 45361</t>
  </si>
  <si>
    <t>BTK 45362</t>
  </si>
  <si>
    <t>BTK 45363</t>
  </si>
  <si>
    <t>BTK 45364</t>
  </si>
  <si>
    <t>BTK 45365</t>
  </si>
  <si>
    <t>BTK 45366</t>
  </si>
  <si>
    <t>BTK 45367</t>
  </si>
  <si>
    <t>BTK 45368</t>
  </si>
  <si>
    <t>BTK 45369</t>
  </si>
  <si>
    <t>BTK 45370</t>
  </si>
  <si>
    <t>BTK 45371</t>
  </si>
  <si>
    <t>BTK 45372</t>
  </si>
  <si>
    <t>BTK 45373</t>
  </si>
  <si>
    <t>BTK 45374</t>
  </si>
  <si>
    <t>BTK 45375</t>
  </si>
  <si>
    <t>BTK 45376</t>
  </si>
  <si>
    <t>BTK 45377</t>
  </si>
  <si>
    <t>BTK 45378</t>
  </si>
  <si>
    <t>BTK 45379</t>
  </si>
  <si>
    <t>BTK 45380</t>
  </si>
  <si>
    <t>BTK 45381</t>
  </si>
  <si>
    <t>BTK 45382</t>
  </si>
  <si>
    <t>BTK 45383</t>
  </si>
  <si>
    <t>BTK 45384</t>
  </si>
  <si>
    <t>BTK 45385</t>
  </si>
  <si>
    <t>BTK 45386</t>
  </si>
  <si>
    <t>BTK 45387</t>
  </si>
  <si>
    <t>BTK 45388</t>
  </si>
  <si>
    <t>BTK 45389</t>
  </si>
  <si>
    <t>BTK 45390</t>
  </si>
  <si>
    <t>BTK 45391</t>
  </si>
  <si>
    <t>BTK 45392</t>
  </si>
  <si>
    <t>BTK 45393</t>
  </si>
  <si>
    <t>BTK 45394</t>
  </si>
  <si>
    <t>BTK 45395</t>
  </si>
  <si>
    <t>BTK 45396</t>
  </si>
  <si>
    <t>BTK 45397</t>
  </si>
  <si>
    <t>BTK 45398</t>
  </si>
  <si>
    <t>BTK 45399</t>
  </si>
  <si>
    <t>BTK 45400</t>
  </si>
  <si>
    <t>BTK 45401</t>
  </si>
  <si>
    <t>BTK 45402</t>
  </si>
  <si>
    <t>BTK 45403</t>
  </si>
  <si>
    <t>BTK 45404</t>
  </si>
  <si>
    <t>BTK 45405</t>
  </si>
  <si>
    <t>BTK 45406</t>
  </si>
  <si>
    <t>BTK 45407</t>
  </si>
  <si>
    <t>BTK 45408</t>
  </si>
  <si>
    <t>BTK 45409</t>
  </si>
  <si>
    <t>BTK 45410</t>
  </si>
  <si>
    <t>BTK 45411</t>
  </si>
  <si>
    <t>BTK 45412</t>
  </si>
  <si>
    <t>BTK 45413</t>
  </si>
  <si>
    <t>BTK 45414</t>
  </si>
  <si>
    <t>BTK 45415</t>
  </si>
  <si>
    <t>BTK 45416</t>
  </si>
  <si>
    <t>BTK 45417</t>
  </si>
  <si>
    <t>BTK 45418</t>
  </si>
  <si>
    <t>BTK 45419</t>
  </si>
  <si>
    <t>BTK 45426</t>
  </si>
  <si>
    <t>BTK 45427</t>
  </si>
  <si>
    <t>BTK 45428</t>
  </si>
  <si>
    <t>BTK 45429</t>
  </si>
  <si>
    <t>BTK 45430</t>
  </si>
  <si>
    <t>BTK 45431</t>
  </si>
  <si>
    <t>BTK 45432</t>
  </si>
  <si>
    <t>BTK 45433</t>
  </si>
  <si>
    <t>BTK 45434</t>
  </si>
  <si>
    <t>BTK 45435</t>
  </si>
  <si>
    <t>BTK 45436</t>
  </si>
  <si>
    <t>BTK 45437</t>
  </si>
  <si>
    <t>BTK 45438</t>
  </si>
  <si>
    <t>BTK 45439</t>
  </si>
  <si>
    <t>BTK 45440</t>
  </si>
  <si>
    <t>BTK 45441</t>
  </si>
  <si>
    <t>BTK 45442</t>
  </si>
  <si>
    <t>BTK 45443</t>
  </si>
  <si>
    <t>BTK 45444</t>
  </si>
  <si>
    <t>BTK 45445</t>
  </si>
  <si>
    <t>BTK 45446</t>
  </si>
  <si>
    <t>BTK 45447</t>
  </si>
  <si>
    <t>BTK 45448</t>
  </si>
  <si>
    <t>BTK 45449</t>
  </si>
  <si>
    <t>BTK 45450</t>
  </si>
  <si>
    <t>BTK 45451</t>
  </si>
  <si>
    <t>BTK 45452</t>
  </si>
  <si>
    <t>BTK 45453</t>
  </si>
  <si>
    <t>BTK 45454</t>
  </si>
  <si>
    <t>BTK 45455</t>
  </si>
  <si>
    <t>BTK 45456</t>
  </si>
  <si>
    <t>BTK 45457</t>
  </si>
  <si>
    <t>BTK 45458</t>
  </si>
  <si>
    <t>BTK 45459</t>
  </si>
  <si>
    <t>BTK 45460</t>
  </si>
  <si>
    <t>BTK 45461</t>
  </si>
  <si>
    <t>BTK 45462</t>
  </si>
  <si>
    <t>BTK 45463</t>
  </si>
  <si>
    <t>BTK 45464</t>
  </si>
  <si>
    <t>BTK 45465</t>
  </si>
  <si>
    <t>BTK 45466</t>
  </si>
  <si>
    <t>BTK 45467</t>
  </si>
  <si>
    <t>BTK 45468</t>
  </si>
  <si>
    <t>BTK 45469</t>
  </si>
  <si>
    <t>BTK 45470</t>
  </si>
  <si>
    <t>BTK 45471</t>
  </si>
  <si>
    <t>BTK 45472</t>
  </si>
  <si>
    <t>BTK 45473</t>
  </si>
  <si>
    <t>BTK 45474</t>
  </si>
  <si>
    <t>BTK 45475</t>
  </si>
  <si>
    <t>BTK 45476</t>
  </si>
  <si>
    <t>BTK 45477</t>
  </si>
  <si>
    <t>BTK 45478</t>
  </si>
  <si>
    <t>BTK 45479</t>
  </si>
  <si>
    <t>BTK 45480</t>
  </si>
  <si>
    <t>BTK 45481</t>
  </si>
  <si>
    <t>BTK 45482</t>
  </si>
  <si>
    <t>BTK 45483</t>
  </si>
  <si>
    <t>BTK 45484</t>
  </si>
  <si>
    <t>BTK 45485</t>
  </si>
  <si>
    <t>BTK 45486</t>
  </si>
  <si>
    <t>BTK 45487</t>
  </si>
  <si>
    <t>BTK 45488</t>
  </si>
  <si>
    <t>BTK 45489</t>
  </si>
  <si>
    <t>BTK 45490</t>
  </si>
  <si>
    <t>BTK 45491</t>
  </si>
  <si>
    <t>BTK 45492</t>
  </si>
  <si>
    <t>BTK 45493</t>
  </si>
  <si>
    <t>BTK 45494</t>
  </si>
  <si>
    <t>BTK 45495</t>
  </si>
  <si>
    <t>BTK 45496</t>
  </si>
  <si>
    <t>BTK 45497</t>
  </si>
  <si>
    <t>BTK 45498</t>
  </si>
  <si>
    <t>BTK 45499</t>
  </si>
  <si>
    <t>BTK 45500</t>
  </si>
  <si>
    <t>BTK 45501</t>
  </si>
  <si>
    <t>BTK 45502</t>
  </si>
  <si>
    <t>BTK 45503</t>
  </si>
  <si>
    <t>BTK 45504</t>
  </si>
  <si>
    <t>BTK 45505</t>
  </si>
  <si>
    <t>BTK 45506</t>
  </si>
  <si>
    <t>BTK 45507</t>
  </si>
  <si>
    <t>BTK 45508</t>
  </si>
  <si>
    <t>BTK 45509</t>
  </si>
  <si>
    <t>BTK 45510</t>
  </si>
  <si>
    <t>BTK 45511</t>
  </si>
  <si>
    <t>BTK 45512</t>
  </si>
  <si>
    <t>BTK 45513</t>
  </si>
  <si>
    <t>BTK 45514</t>
  </si>
  <si>
    <t>BTK 45515</t>
  </si>
  <si>
    <t>BTK 45516</t>
  </si>
  <si>
    <t>BTK 45517</t>
  </si>
  <si>
    <t>BTK 45518</t>
  </si>
  <si>
    <t>BTK 45519</t>
  </si>
  <si>
    <t>BTK 45520</t>
  </si>
  <si>
    <t>BTK 45521</t>
  </si>
  <si>
    <t>BTK 45522</t>
  </si>
  <si>
    <t>BTK 45523</t>
  </si>
  <si>
    <t>BTK 45524</t>
  </si>
  <si>
    <t>BTK 45525</t>
  </si>
  <si>
    <t>BTK 45526</t>
  </si>
  <si>
    <t>BTK 45527</t>
  </si>
  <si>
    <t>BTK 45528</t>
  </si>
  <si>
    <t>BTK 45529</t>
  </si>
  <si>
    <t>BTK 45530</t>
  </si>
  <si>
    <t>BTK 45531</t>
  </si>
  <si>
    <t>BTK 45532</t>
  </si>
  <si>
    <t>BTK 45533</t>
  </si>
  <si>
    <t>BTK 45534</t>
  </si>
  <si>
    <t>BTK 45538</t>
  </si>
  <si>
    <t>BTK 45539</t>
  </si>
  <si>
    <t>BTK 45540</t>
  </si>
  <si>
    <t>BTK 45541</t>
  </si>
  <si>
    <t>BTK 45542</t>
  </si>
  <si>
    <t>BTK 45543</t>
  </si>
  <si>
    <t>BTK 45544</t>
  </si>
  <si>
    <t>BTK 45545</t>
  </si>
  <si>
    <t>BTK 45546</t>
  </si>
  <si>
    <t>BTK 45547</t>
  </si>
  <si>
    <t>BTK 45548</t>
  </si>
  <si>
    <t>BTK 45549</t>
  </si>
  <si>
    <t>BTK 45550</t>
  </si>
  <si>
    <t>BTK 45551</t>
  </si>
  <si>
    <t>BTK 45552</t>
  </si>
  <si>
    <t>BTK 45553</t>
  </si>
  <si>
    <t>BTK 45554</t>
  </si>
  <si>
    <t>BTK 45555</t>
  </si>
  <si>
    <t>BTK 45556</t>
  </si>
  <si>
    <t>BTK 45557</t>
  </si>
  <si>
    <t>BTK 45558</t>
  </si>
  <si>
    <t>BTK 45559</t>
  </si>
  <si>
    <t>BTK 45560</t>
  </si>
  <si>
    <t>BTK 45561</t>
  </si>
  <si>
    <t>BTK 45562</t>
  </si>
  <si>
    <t>BTK 45563</t>
  </si>
  <si>
    <t>BTK 45564</t>
  </si>
  <si>
    <t>BTK 45565</t>
  </si>
  <si>
    <t>BTK 45566</t>
  </si>
  <si>
    <t>BTK 45567</t>
  </si>
  <si>
    <t>BTK 45568</t>
  </si>
  <si>
    <t>BTK 45569</t>
  </si>
  <si>
    <t>BTK 45570</t>
  </si>
  <si>
    <t>BTK 45571</t>
  </si>
  <si>
    <t>BTK 45572</t>
  </si>
  <si>
    <t>BTK 45573</t>
  </si>
  <si>
    <t>BTK 45574</t>
  </si>
  <si>
    <t>BTK 45575</t>
  </si>
  <si>
    <t>BTK 45576</t>
  </si>
  <si>
    <t>BTK 45577</t>
  </si>
  <si>
    <t>BTK 45578</t>
  </si>
  <si>
    <t>BTK 45579</t>
  </si>
  <si>
    <t>BTK 45580</t>
  </si>
  <si>
    <t>BTK 45581</t>
  </si>
  <si>
    <t>BTK 45582</t>
  </si>
  <si>
    <t>BTK 45583</t>
  </si>
  <si>
    <t>BTK 45584</t>
  </si>
  <si>
    <t>BTK 45585</t>
  </si>
  <si>
    <t>BTK 45586</t>
  </si>
  <si>
    <t>BTK 45587</t>
  </si>
  <si>
    <t>BTK 45588</t>
  </si>
  <si>
    <t>BTK 45589</t>
  </si>
  <si>
    <t>BTK 45590</t>
  </si>
  <si>
    <t>BTK 45591</t>
  </si>
  <si>
    <t>BTK 45592</t>
  </si>
  <si>
    <t>BTK 45593</t>
  </si>
  <si>
    <t>BTK 45594</t>
  </si>
  <si>
    <t>BTK 45595</t>
  </si>
  <si>
    <t>BTK 45596</t>
  </si>
  <si>
    <t>BTK 45597</t>
  </si>
  <si>
    <t>BTK 45598</t>
  </si>
  <si>
    <t>BTK 45599</t>
  </si>
  <si>
    <t>BTK 45600</t>
  </si>
  <si>
    <t>BTK 45601</t>
  </si>
  <si>
    <t>BTK 45602</t>
  </si>
  <si>
    <t>BTK 45603</t>
  </si>
  <si>
    <t>BTK 45604</t>
  </si>
  <si>
    <t>BTK 45605</t>
  </si>
  <si>
    <t>BTK 45606</t>
  </si>
  <si>
    <t>BTK 45607</t>
  </si>
  <si>
    <t>BTK 45608</t>
  </si>
  <si>
    <t>BTK 45609</t>
  </si>
  <si>
    <t>BTK 45610</t>
  </si>
  <si>
    <t>BTK 45611</t>
  </si>
  <si>
    <t>BTK 45612</t>
  </si>
  <si>
    <t>BTK 45613</t>
  </si>
  <si>
    <t>BTK 45614</t>
  </si>
  <si>
    <t>BTK 45615</t>
  </si>
  <si>
    <t>BTK 45616</t>
  </si>
  <si>
    <t>BTK 45617</t>
  </si>
  <si>
    <t>BTK 45618</t>
  </si>
  <si>
    <t>BTK 45619</t>
  </si>
  <si>
    <t>BTK 45620</t>
  </si>
  <si>
    <t>BTK 45621</t>
  </si>
  <si>
    <t>BTK 45622</t>
  </si>
  <si>
    <t>BTK 45623</t>
  </si>
  <si>
    <t>BTK 45624</t>
  </si>
  <si>
    <t>BTK 45625</t>
  </si>
  <si>
    <t>BTK 45626</t>
  </si>
  <si>
    <t>BTK 45627</t>
  </si>
  <si>
    <t>BTK 45628</t>
  </si>
  <si>
    <t>BTK 45629</t>
  </si>
  <si>
    <t>BTK 45630</t>
  </si>
  <si>
    <t>BTK 45631</t>
  </si>
  <si>
    <t>BTK 45632</t>
  </si>
  <si>
    <t>BTK 45633</t>
  </si>
  <si>
    <t>BTK 45634</t>
  </si>
  <si>
    <t>BTK 45635</t>
  </si>
  <si>
    <t>BTK 45636</t>
  </si>
  <si>
    <t>BTK 45637</t>
  </si>
  <si>
    <t>BTK 45638</t>
  </si>
  <si>
    <t>BTK 45639</t>
  </si>
  <si>
    <t>BTK 45640</t>
  </si>
  <si>
    <t>BTK 45641</t>
  </si>
  <si>
    <t>BTK 45642</t>
  </si>
  <si>
    <t>BTK 45643</t>
  </si>
  <si>
    <t>BTK 45644</t>
  </si>
  <si>
    <t>BTK 45645</t>
  </si>
  <si>
    <t>BTK 45646</t>
  </si>
  <si>
    <t>BTK 45647</t>
  </si>
  <si>
    <t>BTK 45648</t>
  </si>
  <si>
    <t>BTK 45649</t>
  </si>
  <si>
    <t>BTK 45650</t>
  </si>
  <si>
    <t>BTK 45651</t>
  </si>
  <si>
    <t>BTK 45652</t>
  </si>
  <si>
    <t>BTK 45653</t>
  </si>
  <si>
    <t>BTK 45654</t>
  </si>
  <si>
    <t>BTK 45655</t>
  </si>
  <si>
    <t>BTK 45656</t>
  </si>
  <si>
    <t>BTK 45657</t>
  </si>
  <si>
    <t>BTK 45658</t>
  </si>
  <si>
    <t>BTK 45659</t>
  </si>
  <si>
    <t>BTK 45660</t>
  </si>
  <si>
    <t>BTK 45661</t>
  </si>
  <si>
    <t>Pembayaran Arif Rahman Alfirdaus kelas IK 17 B untuk Cic ke-8;</t>
  </si>
  <si>
    <t>Pembayaran Alfi Dalilul Fauziah kelas MJ 2 untuk Pelunasan Cic ke-8;</t>
  </si>
  <si>
    <t>Telah terima dari Bagian Pendidikan untuk Fee Share Seminar Wajib</t>
  </si>
  <si>
    <t>Pembayaran Irma Yunita kelas KA 15 A untuk Cic ke-8; Cic ke-9;</t>
  </si>
  <si>
    <t>Pembayaran Elip Maulani kelas OM 13 C untuk Pelunasan Cic ke-6; Cic ke-7 (sebagian);</t>
  </si>
  <si>
    <t>Pembayaran Muhammad Rizal kelas IK 16 untuk Cic ke-9;</t>
  </si>
  <si>
    <t>Pembayaran Suci Nada Riswanti Putri kelas KA 14 A untuk Cic ke-9; Cic ke-10;</t>
  </si>
  <si>
    <t>Pembayaran Riki Abdul Rojak kelas IK 16 untuk Cic ke-9;</t>
  </si>
  <si>
    <t>Telah terima dari Muhammad Nizar F untuk Registrasi OM Senior 2018/2019</t>
  </si>
  <si>
    <t>Pembayaran Afrizal M Zulmi kelas TO 16 A untuk Pelunasan Cic ke-2; Cic ke-3 (sebagian);</t>
  </si>
  <si>
    <t>Pembayaran Maria Ulfa kelas OM 13 C untuk Cic ke-9;</t>
  </si>
  <si>
    <t>Pembayaran Maya Sumiati kelas KA 15 B untuk Cic ke-8;</t>
  </si>
  <si>
    <t>Pembayaran Ceci Ruhyati kelas KA 15 A untuk Pelunasan Pembayaran Cicilan</t>
  </si>
  <si>
    <t>Telah terima dari Ia Irna Selvianis untuk Registrasi Tk 2 OM 2017</t>
  </si>
  <si>
    <t>Pembayaran Elsa Nadyya Salsabila kelas OM 13 A untuk Cic ke-7; Cic ke-8;</t>
  </si>
  <si>
    <t>Pembayaran Dedi Sundayana kelas MJ 3 untuk Cic ke-6; Cic ke-7; Cic ke-8; Cic ke-9;</t>
  </si>
  <si>
    <t>Telah terima dari M Iqbal Afriyoga untuk Pelunasan Biaya Pendidikan Tk 2 IK 2017</t>
  </si>
  <si>
    <t>Pembayaran Tina Siti Mulyana kelas KA 15 A untuk Cic ke-9;</t>
  </si>
  <si>
    <t>Pembayaran Diki Herdiana kelas OM 12 B untuk Cic ke-9;</t>
  </si>
  <si>
    <t>Pembayaran Desi Nopitasari kelas OM 12 A untuk Cic ke-9 (sebagian);</t>
  </si>
  <si>
    <t>Pembayaran Susi Susilawati kelas KA 14 A untuk Pelunasan Pembayaran Cicilan</t>
  </si>
  <si>
    <t>Pembayaran Farisha Nurrizki Fathonah kelas KA 14 A untuk Pelunasan Cic ke-9; Cic ke-10 (sebagian);</t>
  </si>
  <si>
    <t>Telah terima dari Wahyu untuk Sewa Kantin</t>
  </si>
  <si>
    <t>Pembayaran Rijal Mubarok kelas KA 14 B untuk Cic ke-9;</t>
  </si>
  <si>
    <t>Pembayaran Nabilla kelas KA 14 B untuk Pelunasan Cic ke-6; Cic ke-7 (sebagian);</t>
  </si>
  <si>
    <t>Pembayaran Sofi Miftahul Munir kelas OM 13 C untuk Cic ke-7;</t>
  </si>
  <si>
    <t>Pembayaran Dirgan Alfian K kelas IK 17 B untuk Pelunasan Cic ke-7; Cic ke-8;</t>
  </si>
  <si>
    <t>Pembayaran Yunita Galda Tanti kelas IK 17 A untuk Cic ke-9;</t>
  </si>
  <si>
    <t>Pembayaran Asep Firman Romandoni kelas IK 16 untuk Cic ke-6; Cic ke-7; Cic ke-8;</t>
  </si>
  <si>
    <t>Pembayaran Faisal Sidik kelas IK 17 A untuk Cic ke-7;</t>
  </si>
  <si>
    <t>Pembayaran Rini Agustin kelas KA 14 A untuk Cic ke-9;</t>
  </si>
  <si>
    <t>Pembayaran Anisa Karmila Sarah kelas OM 13 B untuk Cic ke-6;</t>
  </si>
  <si>
    <t>Pembayaran Irpan Toni kelas KA 14 B untuk Pelunasan Pembayaran Cicilan</t>
  </si>
  <si>
    <t>Pembayaran Aang Gunawan kelas TO STT untuk Cic ke-9;</t>
  </si>
  <si>
    <t>Pembayaran Rosita A kelas OM 13 C untuk Cic ke-8;</t>
  </si>
  <si>
    <t>Pembayaran Faizal Ginanjar kelas IK 16 untuk Cic ke-9;</t>
  </si>
  <si>
    <t>Telah terima dari Agung Maulana untuk Pelunasan Biaya Pendidikan Tk 2 OM 2017</t>
  </si>
  <si>
    <t>Pembayaran Feni Sutiawati kelas OM 12 B untuk Pelunasan Pembayaran Cicilan</t>
  </si>
  <si>
    <t>Pembayaran Santy Oktaviani kelas OM 13 B untuk Cic ke-7;</t>
  </si>
  <si>
    <t>Nisa Nafisah, Cicilan BA Senior</t>
  </si>
  <si>
    <t>Iis Laila S, Cicilan BA Senior</t>
  </si>
  <si>
    <t>Hendri,. Cicilan MJ</t>
  </si>
  <si>
    <t xml:space="preserve">MJ </t>
  </si>
  <si>
    <t>Devi Lindayanti, Pelunasan By pendidikan MJ</t>
  </si>
  <si>
    <t>Resa Rismala. Cicilan 9 KA Senior</t>
  </si>
  <si>
    <t>Ridwan Hidayat, Cicilan 9 KA Senior</t>
  </si>
  <si>
    <t>Anggita P.cicilan 9 KA Junior</t>
  </si>
  <si>
    <t>KA J</t>
  </si>
  <si>
    <t>Pembayaran Harun Arrosyid kelas OM 12 A untuk Cic ke-9;</t>
  </si>
  <si>
    <t>Pembayaran Mohammad Fakry kelas OM 12 B untuk Cic ke-7; Cic ke-8;</t>
  </si>
  <si>
    <t>Pembayaran Muhammad Mugi Rahman kelas IK 17 B untuk Cic ke-10;</t>
  </si>
  <si>
    <t>Pembayaran Azka Nurulita Azizah kelas KA 15 A untuk Cic ke-8; Cic ke-9;</t>
  </si>
  <si>
    <t>Pembayaran Fahran Maulana Julvika kelas TO 16 B untuk Cic ke-6; Cic ke-7; Cic ke-8;</t>
  </si>
  <si>
    <t>Pembayaran Gumelar Permana kelas BA 11 untuk Cic ke-7; Cic ke-8; Cic ke-9;</t>
  </si>
  <si>
    <t>Pembayaran Ilham Syarifudin kelas TO 17 B untuk Cic ke-9;</t>
  </si>
  <si>
    <t>Telah terima dari Yahya, S.E untuk Pengembalian Pinjaman Karyawan ke - 5 Sisa Pinjaman 6.330.000</t>
  </si>
  <si>
    <t>Telah terima dari Indri Fitrianasari, S.Kom untuk Pengembalian Pinjaman Karyawan ke - 3 Sisa Pinjaman 8.125.000</t>
  </si>
  <si>
    <t>Telah terima dari Ratna Sopiah untuk Pengembalian Pinjaman Karyawan ke - 5 Sisa Pinjaman 5.000.000</t>
  </si>
  <si>
    <t>Telah terima dari Ade Fuad untuk Pengembalian Pinjaman Karyawan ke - 5 Sisa Pinjaman 900.000</t>
  </si>
  <si>
    <t>Pembayaran Novita Sari kelas KA 14 A untuk Cic ke-7; Cic ke-8;</t>
  </si>
  <si>
    <t>Telah terima dari Adam Abdi Alala untuk Pelunasan Pinjaman Karyawan</t>
  </si>
  <si>
    <t>Telah terima dari Bini Hasbiani untuk Pengembalian Pinjaman Karyawan ke - 6 Sisa Pinjaman 2.000.000</t>
  </si>
  <si>
    <t>Telah terima dari Rheda Adrian untuk Pengembalian Pinjaman Karyawan ke - 4 Sisa Pinjaman 900.000</t>
  </si>
  <si>
    <t>Telah terima dari Dendi Gunawan untuk Pengembalian Pinjaman Karyawan ke - 4 Sisa Pinjaman 4.000.000</t>
  </si>
  <si>
    <t>Telah terima dari Andri Irawan untuk Pengembalian Pinjaman Karyawan ke - 2 Sisa Pinjaman 5.000.000</t>
  </si>
  <si>
    <t>Telah terima dari Joko untuk Pelunasan Pinjaman Karyawan</t>
  </si>
  <si>
    <t>Pembayaran Fahmi Ahmad Maulana kelas TI STT untuk Cic ke-8;</t>
  </si>
  <si>
    <t>Telah terima dari Rijal untuk Pengembalian Pinjaman Karyawan ke - 5 Sisa Pinjaman 1.000.000</t>
  </si>
  <si>
    <t>Telah terima dari Dewi Fitri untuk Pelunasan Pinjaman Karyawan</t>
  </si>
  <si>
    <t>Pembayaran Rizal Rahmat Mauluddin kelas TI STT untuk Cic ke-7; Cic ke-8; Cic ke-9;</t>
  </si>
  <si>
    <t>Pembayaran Aji Peras Setiyo kelas MJ 1 untuk Pelunasan Cic ke-8; Cic ke-9 (sebagian);</t>
  </si>
  <si>
    <t>Pembayaran Wahyu Adam Husaeni kelas IK 16 untuk Cic ke-7; Cic ke-8 (sebagian);</t>
  </si>
  <si>
    <t>Pembayaran Cecep Mohamad Arif kelas IK 16 untuk Cic ke-9;</t>
  </si>
  <si>
    <t>BKK 26901</t>
  </si>
  <si>
    <t>BKK 26902</t>
  </si>
  <si>
    <t>BKK 26903</t>
  </si>
  <si>
    <t>BKK 26904</t>
  </si>
  <si>
    <t>BKK 26905</t>
  </si>
  <si>
    <t>BKK 26906</t>
  </si>
  <si>
    <t>Upgrading Skill, DM</t>
  </si>
  <si>
    <t>Outingclass IK 16, Kirim legalisir, BBM Transport antar companyn visit</t>
  </si>
  <si>
    <t>Fee Organisasi, Marketing, Manajemen, Gaji karyawan MB</t>
  </si>
  <si>
    <t>Pph Psl 25, Jiwasraya, BPJS TK, Menengok ortu bu wafa</t>
  </si>
  <si>
    <t>UM Itikaf, BBM Praktek TO</t>
  </si>
  <si>
    <t>Agus F</t>
  </si>
  <si>
    <t>DM SMK MJPS 2, SMKN 1 Tsk, Upgrading Skill CNP</t>
  </si>
  <si>
    <t>RS OM</t>
  </si>
  <si>
    <t>L</t>
  </si>
  <si>
    <t>TO J</t>
  </si>
  <si>
    <t>BTK 45241</t>
  </si>
  <si>
    <t>BTK 45242</t>
  </si>
  <si>
    <t>BTK 45243</t>
  </si>
  <si>
    <t>BTK 45244</t>
  </si>
  <si>
    <t>BTK 45245</t>
  </si>
  <si>
    <t>BTK 45246</t>
  </si>
  <si>
    <t>Pembayaran Risandi Hamdani kelas IK 17 B untuk Cic ke-8;</t>
  </si>
  <si>
    <t>Pembayaran Deni Husniati Ulfah kelas OM 13 A untuk Cic ke-9;</t>
  </si>
  <si>
    <t>Pembayaran Asri Rahmatia kelas OM 12 A untuk Cic ke-9;</t>
  </si>
  <si>
    <t>Pembayaran Mutia Fadilah kelas KA 15 A untuk Cic ke-9;</t>
  </si>
  <si>
    <t>Pembayaran Erlangga Syarief Hidayatulloh kelas KA 14 B untuk Cic ke-9; Cic ke-10 (sebagian);</t>
  </si>
  <si>
    <t>Pembayaran Susi Apriliani kelas KA 15 B untuk Cic ke-9;</t>
  </si>
  <si>
    <t>Pembayaran Adang Tijani kelas TO STT untuk Cic ke-8;</t>
  </si>
  <si>
    <t>Pembayaran Muhammad Firdaus Syahbani kelas IK 17 B untuk Cic ke-9;</t>
  </si>
  <si>
    <t>Pembayaran Anfasa Al-Farisi kelas OM 13 C untuk Cic ke-7;</t>
  </si>
  <si>
    <t>Pembayaran Deris Rismawan kelas OM 13 B untuk Cic ke-9;</t>
  </si>
  <si>
    <t>Pembayaran Sindi Novia kelas BA 11 untuk Cic ke-7; Cic ke-8;</t>
  </si>
  <si>
    <t>Pembayaran Muhamad Nizar Nazari kelas OM 13 A untuk Cic ke-7;</t>
  </si>
  <si>
    <t>Pembayaran Deis Nurul Fitri kelas MJ 1 untuk Cic ke-9;</t>
  </si>
  <si>
    <t>Pembayaran Opi Sopiah kelas OM 12 A untuk Cic ke-8; Cic ke-9;</t>
  </si>
  <si>
    <t>Telah terima dari Ranti Astuti untuk Pelunasan Registrasi Tk I OM 2018-2019</t>
  </si>
  <si>
    <t>Telah terima dari Rangga Armanda untuk Pelunasan Registrasi Tk I OM 2018-2019</t>
  </si>
  <si>
    <t>Pembayaran Titim Cahyani kelas AK 2 untuk Cic ke-9; Cic ke-10 (sebagian);</t>
  </si>
  <si>
    <t>Pembayaran Rinrin Yuliani kelas MJ 3 untuk Pelunasan Pembayaran Cicilan</t>
  </si>
  <si>
    <t>Pembayaran Nisa Aprianti kelas IK 16 untuk Cic ke-9;</t>
  </si>
  <si>
    <t>Pembayaran Feni Noviana kelas BA 11 untuk Pelunasan Pembayaran Cicilan</t>
  </si>
  <si>
    <t>Pembayaran Shintia Karina Jauhari kelas OM 13 C untuk Pelunasan Pembayaran Cicilan</t>
  </si>
  <si>
    <t>Pembayaran Isti Kurniati kelas OM 12 B untuk Cic ke-9;</t>
  </si>
  <si>
    <t>Pembayaran Tina Trisnawati kelas KA 14 B untuk Pelunasan Pembayaran Cicilan</t>
  </si>
  <si>
    <t>Pembayaran Nurmaliah Agustinah kelas MJ 1 untuk Cic ke-9;</t>
  </si>
  <si>
    <t>Pembayaran Aris Sunandar kelas IK 17 A untuk Pelunasan Cic ke-1;</t>
  </si>
  <si>
    <t>Pembayaran Aldi Aldama kelas TI STT untuk Cic ke-5; Cic ke-6 (sebagian);</t>
  </si>
  <si>
    <t>Pembayaran Teni Triani kelas KA 15 B untuk Cic ke-9;</t>
  </si>
  <si>
    <t>Pembayaran Nita Karina kelas MJ 2 untuk Cic ke-7;</t>
  </si>
  <si>
    <t>Pembayaran Sarah Nurafifah kelas KA 14 A untuk Pelunasan Pembayaran Cicilan</t>
  </si>
  <si>
    <t>Pembayaran Pujangga Rahadian Pratama kelas OM 13 B untuk Cic ke-9;</t>
  </si>
  <si>
    <t>Pembayaran Wedia Warsilah kelas OM 13 B untuk Cic ke-9;</t>
  </si>
  <si>
    <t>Pembayaran Riza Kurniawan kelas OM 12 B untuk Cic ke-9;</t>
  </si>
  <si>
    <t>OT</t>
  </si>
  <si>
    <t>Fitri Aprianti, cicilan 7-9 KA Junior</t>
  </si>
  <si>
    <t>Usep,. Cicilan MJ Unwim</t>
  </si>
  <si>
    <t>AL Amin, Cicilan MJ Unwim</t>
  </si>
  <si>
    <t>BKK 26907</t>
  </si>
  <si>
    <t>Fee DM Sekolah, Fee Entry Database, FC, BBM Transport</t>
  </si>
  <si>
    <t>Tes kerja PT EkG, Jkt, Jamauan HRD</t>
  </si>
  <si>
    <t>Daber, Tunjangan Pulsa, Uang duka Ortu irham, laundry, RTK</t>
  </si>
  <si>
    <t>BKK 26908</t>
  </si>
  <si>
    <t>BKK 26909</t>
  </si>
  <si>
    <t>BKK 26910</t>
  </si>
  <si>
    <t>BKK 26911</t>
  </si>
  <si>
    <t>Alat Praktek TO</t>
  </si>
  <si>
    <t>Internet, BPJS Kesehatan</t>
  </si>
  <si>
    <t>BTK 45276</t>
  </si>
  <si>
    <t>BTK 45277</t>
  </si>
  <si>
    <t>BTK 45278</t>
  </si>
  <si>
    <t>BTK 45279</t>
  </si>
  <si>
    <t>BTK 45280</t>
  </si>
  <si>
    <t>Pembayaran Dewi Agustin kelas AB 16 untuk Cic ke-8; Cic ke-9;</t>
  </si>
  <si>
    <t>Pembayaran Neng Ismaidah Qomariyah kelas AB 16 untuk Pelunasan Cic ke-8; Cic ke-9;</t>
  </si>
  <si>
    <t>Pembayaran Popi Fauziah kelas AB 16 untuk Pelunasan Cic ke-7; Cic ke-8 (sebagian);</t>
  </si>
  <si>
    <t>Pembayaran Sucipto kelas AB 16 untuk Cic ke-8;</t>
  </si>
  <si>
    <t>Pembayaran Siti Aisyah kelas AB 16 untuk Pelunasan Cic ke-6; Cic ke-7 (sebagian);</t>
  </si>
  <si>
    <t>Pembayaran Elsa Novelia Lesmana kelas AB 16 untuk Cic ke-8;</t>
  </si>
  <si>
    <t>Pembayaran Adam Darmawan kelas MJ 3 untuk Cic ke-8;</t>
  </si>
  <si>
    <t>Pembayaran Ajis Abdul Azis kelas TO 17 B untuk Pelunasan Pembayaran Cicilan</t>
  </si>
  <si>
    <t>Pembayaran Yoga Maulana kelas AK 1 untuk Cic ke-7; Cic ke-8; Cic ke-9;</t>
  </si>
  <si>
    <t>Pembayaran Fasyaa Ridlwansyah kelas AK 1 untuk Cic ke-9;</t>
  </si>
  <si>
    <t>Pembayaran Wijar Putra Prayoga kelas AK 1 untuk Cic ke-9;</t>
  </si>
  <si>
    <t>Pembayaran Mohammad Solehudin kelas TO 16 B untuk Pelunasan Pembayaran Cicilan</t>
  </si>
  <si>
    <t>Pembayaran Sofi Adi Kurnia kelas AB 16 untuk Cic ke-9;</t>
  </si>
  <si>
    <t>Pembayaran Nurul Wafa kelas MJ 3 untuk Cic ke-6; Cic ke-7; Cic ke-8;</t>
  </si>
  <si>
    <t>Pembayaran Winda Maratus Sholika kelas AK 2 untuk Pelunasan Pembayaran Cicilan</t>
  </si>
  <si>
    <t>Telah terima dari Winda Maratus Sholika untuk Registrasi Tk 4 AK</t>
  </si>
  <si>
    <t>Pembayaran M. Rafi Alfaridzi kelas MJ 3 untuk Cic ke-6; Cic ke-7;</t>
  </si>
  <si>
    <t>Pembayaran Rinaldi Fathurrizqi kelas KA 15 B untuk Cic ke-9;</t>
  </si>
  <si>
    <t>Pembayaran David Ilham Satriana kelas KA 15 B untuk Cic ke-7;</t>
  </si>
  <si>
    <t>Pembayaran Ipah Hopipah AS kelas KA 15 B untuk Cic ke-5; Cic ke-6;</t>
  </si>
  <si>
    <t>Pembayaran Fitri Monalisa Manalu kelas KA 15 B untuk Cic ke-8;</t>
  </si>
  <si>
    <t>Pembayaran Siti Apiah kelas KA 15 B untuk Cic ke-6;</t>
  </si>
  <si>
    <t>Pembayaran Angga Aji Wijaya kelas TO 16 B untuk Cic ke-6; Cic ke-7; Cic ke-8;</t>
  </si>
  <si>
    <t>Pembayaran Jemi Ruslan kelas TO 16 A untuk Pelunasan Pembayaran Cicilan</t>
  </si>
  <si>
    <t>Pembayaran Rismawati kelas BA 10 untuk Cic ke-9;</t>
  </si>
  <si>
    <t>Pembayaran Lusiani kelas KA 15 A untuk Cic ke-8;</t>
  </si>
  <si>
    <t>Pembayaran Tresia Adeliasari kelas OM 13 C untuk Cic ke-8;</t>
  </si>
  <si>
    <t>Pembayaran Raden Muhamad Irsyad Taufik kelas IK 17 B untuk Cic ke-9;</t>
  </si>
  <si>
    <t>Pembayaran Ari Rinaldy kelas IK 17 B untuk Cic ke-9;</t>
  </si>
  <si>
    <t>Pembayaran Zahran Fattah Rozzaqi kelas IK 17 B untuk Cic ke-9;</t>
  </si>
  <si>
    <t>Pembayaran Dede Redi kelas IK 17 B untuk Cic ke-8;</t>
  </si>
  <si>
    <t>Pembayaran Muhammad Fahshul F kelas OM 13 C untuk Cic ke-9;</t>
  </si>
  <si>
    <t>Pembayaran Danny Maulana Yusuf kelas TO 16 B untuk Pelunasan Pembayaran Cicilan</t>
  </si>
  <si>
    <t>Pembayaran Hendi kelas TO 16 B untuk Cic ke-9;</t>
  </si>
  <si>
    <t>Telah terima dari Pujangga Rahadian P untuk Registrasi Tk 2 OM 2017</t>
  </si>
  <si>
    <t>Pembayaran Farisha Nurrizki Fathonah kelas KA 14 A untuk Pelunasan Pembayaran Cicilan</t>
  </si>
  <si>
    <t>Pembayaran Isma Yani kelas KA 14 A untuk Pelunasan Pembayaran Cicilan</t>
  </si>
  <si>
    <t>Pembayaran Adi Nugraha kelas KA 14 A untuk Cic ke-7; Cic ke-8; Cic ke-9;</t>
  </si>
  <si>
    <t>Pembayaran Acep Ridwan Fauzi kelas IK 17 B untuk Cic ke-9;</t>
  </si>
  <si>
    <t>Pembayaran Syaeful Budiman kelas IK 17 B untuk Cic ke-7;</t>
  </si>
  <si>
    <t>Telah terima dari Susi Susilawati untuk Registrasi Tk 3 KA 2016</t>
  </si>
  <si>
    <t>Pembayaran Dadan Ramadhan kelas IK 17 A untuk Cic ke-9;</t>
  </si>
  <si>
    <t>Pembayaran Umi Hanifah kelas KA 14 A untuk Pelunasan Pembayaran Cicilan</t>
  </si>
  <si>
    <t>Pembayaran Egi Erwansyah kelas TO 17 B untuk Pelunasan Pembayaran Cicilan</t>
  </si>
  <si>
    <t>Pembayaran Sandi Nurzamzam kelas TO 17 A untuk Cic ke-9;</t>
  </si>
  <si>
    <t>Pembayaran Fauzi Qodarrohman kelas IK 17 A untuk Cic ke-8; Cic ke-9;</t>
  </si>
  <si>
    <t>Pembayaran Yusi Salsabila kelas OM 13 C untuk Cic ke-7; Cic ke-8; Cic ke-9 (sebagian);</t>
  </si>
  <si>
    <t>Pembayaran Yusi Salsabila kelas OM 13 C untuk Pelunasan Cic ke-9;</t>
  </si>
  <si>
    <t>Pembayaran Dina Mardiana kelas OM 13 C untuk Cic ke-8;</t>
  </si>
  <si>
    <t>Pembayaran Ryan Awaludin kelas IK 17 A untuk Pelunasan Cic ke-7;</t>
  </si>
  <si>
    <t>Pembayaran Sena Rizky kelas BA 11 untuk Cic ke-9;</t>
  </si>
  <si>
    <t>BKK 26912</t>
  </si>
  <si>
    <t>Banner Futsal, Sponshorship Sekolah</t>
  </si>
  <si>
    <t>Fee DM Sekolah,. BBM Transport</t>
  </si>
  <si>
    <t>Kado ultah Dewi, By Pendaftaran lomba debat, RTK ATK, Perawatan gedung, BBM Tansprot</t>
  </si>
  <si>
    <t>Um per 2-8 Maret, Snack rapat , pulsa BM, SPPD BM ke kantor pusat dan karawang</t>
  </si>
  <si>
    <t>Dana Pinjman an M Aripin</t>
  </si>
  <si>
    <t>Projector IT</t>
  </si>
  <si>
    <t>BKK 26913</t>
  </si>
  <si>
    <t>BKK 26914</t>
  </si>
  <si>
    <t>BKK 26915</t>
  </si>
  <si>
    <t>BKK 26916</t>
  </si>
  <si>
    <t>BKK 26917</t>
  </si>
  <si>
    <t>Pembayaran Aditia Anggara kelas OM 13 B untuk Cic ke-9;</t>
  </si>
  <si>
    <t>Pembayaran Andre Oktavian kelas IK 17 B untuk Cic ke-6;</t>
  </si>
  <si>
    <t>Pembayaran Rosi Siti Nurohmah kelas OM 13 B untuk Pelunasan Cic ke-8; Cic ke-9 (sebagian);</t>
  </si>
  <si>
    <t>Pembayaran Rika Haya Nur Fauziah kelas OM 13 B untuk Cic ke-7; Cic ke-8; Cic ke-9; Cic ke-10 (sebagian);</t>
  </si>
  <si>
    <t>Pembayaran Santy Oktaviani kelas OM 13 B untuk Cic ke-8;</t>
  </si>
  <si>
    <t>Pembayaran Fathia Anzala kelas OM 13 C untuk Cic ke-6;</t>
  </si>
  <si>
    <t>Pembayaran Sri Rahayu kelas OM 13 C untuk Cic ke-9;</t>
  </si>
  <si>
    <t>Pembayaran Rosita A kelas OM 13 C untuk Cic ke-9;</t>
  </si>
  <si>
    <t>Pembayaran Dhini Nurislami kelas OM 13 C untuk Cic ke-7; Cic ke-8; Cic ke-9;</t>
  </si>
  <si>
    <t>Pembayaran Sherin Surya Melinda kelas OM 13 B untuk Cic ke-9;</t>
  </si>
  <si>
    <t>Pembayaran Azis Ginanjar kelas OM 13 B untuk Cic ke-8;</t>
  </si>
  <si>
    <t>Pembayaran Iwan Kurniawan kelas OM 12 A untuk Cic ke-8;</t>
  </si>
  <si>
    <t>Pembayaran Fikri Fadlurrahman kelas OM 13 A untuk Cic ke-9;</t>
  </si>
  <si>
    <t>Pembayaran Andi Trianto kelas KA 14 B untuk Cic ke-9;</t>
  </si>
  <si>
    <t>Pembayaran Siti Solihatun Nuriyah kelas OM 12 B untuk Cic ke-8; Cic ke-9;</t>
  </si>
  <si>
    <t>Pembayaran Sovia Bilqis kelas OM 12 B untuk Cic ke-9;</t>
  </si>
  <si>
    <t>Pembayaran Adiro Rejeki Putra Sinaga kelas BA 10 untuk Cic ke-8; Cic ke-9;</t>
  </si>
  <si>
    <t>Pembayaran Radhi Jalaludin Nadzir kelas OM 12 B untuk Cic ke-9;</t>
  </si>
  <si>
    <t>Pembayaran Fifih Nurzihan kelas BA 11 untuk Cic ke-9;</t>
  </si>
  <si>
    <t>Pembayaran Hafez Shiddiq Rachman kelas OM 13 A untuk Cic ke-7; Cic ke-8;</t>
  </si>
  <si>
    <t>Pembayaran Sulistiana Oktiva Aditia kelas KA 14 B untuk Pelunasan Pembayaran Cicilan</t>
  </si>
  <si>
    <t>Pembayaran Azis Fajar Jati kelas IK 17 A untuk Cic ke-8;</t>
  </si>
  <si>
    <t>Pembayaran Niko Erlando kelas OM 12 A untuk Cic ke-9;</t>
  </si>
  <si>
    <t>Pembayaran Deva Adi Surya kelas OM 12 A untuk Cic ke-9;</t>
  </si>
  <si>
    <t xml:space="preserve">Hari Nurjamal, Cicilan IK 17 Pelunasan </t>
  </si>
  <si>
    <t>Wahyu Adam, Pelunasan biaya pendidikan IK Senior</t>
  </si>
  <si>
    <t>Sendi M Ramdhan, Ciiclan TO STT Tk 3</t>
  </si>
  <si>
    <t xml:space="preserve">Ryan Ramdhani, Cicilan IK Senior </t>
  </si>
  <si>
    <t>Pembayaran Reza Ridwan Pangestu kelas OM 12 B untuk Pelunasan Pembayaran Cicilan</t>
  </si>
  <si>
    <t>Pembayaran Opi Oprianti kelas BA 11 untuk Cic ke-9;</t>
  </si>
  <si>
    <t>Pembayaran Arinil Haq Nurdiansyah kelas BA 11 untuk Pelunasan Cic ke-9; Cic ke-10;</t>
  </si>
  <si>
    <t>Pembayaran Fenti Desminta kelas BA 11 untuk Cic ke-8;</t>
  </si>
  <si>
    <t>Pembayaran Yani Wantika kelas BA 11 untuk</t>
  </si>
  <si>
    <t>Telah terima dari Mahzura Febrina untuk Regist dan cicilan tk 3 AK UNWIM 2017/2018</t>
  </si>
  <si>
    <t>Telah terima dari Sidiq Darojat untuk Registrasi 2 TO Junior 1819</t>
  </si>
  <si>
    <t>Telah terima dari Yudi Hendarman untuk Sewa Kantin</t>
  </si>
  <si>
    <t>Pembayaran Enjang Jalaludin kelas KA 14 B untuk Cic ke-9;</t>
  </si>
  <si>
    <t>Pembayaran Aditya Jati Putra kelas OM 12 A untuk Cic ke-6;</t>
  </si>
  <si>
    <t>Pembayaran David Ilham Satriana kelas KA 15 B untuk Pelunasan Pembayaran Cicilan</t>
  </si>
  <si>
    <t>Telah terima dari David Ilham S untuk Registrasi Tk 2 KA 2017</t>
  </si>
  <si>
    <t>Pembayaran Santika Putriana kelas OM 13 A untuk Cic ke-7; Cic ke-8; Cic ke-9;</t>
  </si>
  <si>
    <t>Pembayaran Sinta Tresna Dewi kelas KA 14 B untuk Cic ke-8 (sebagian);</t>
  </si>
  <si>
    <t>Pembayaran Elzsa Meilani Adam kelas BA 11 untuk Cic ke-7; Cic ke-8;</t>
  </si>
  <si>
    <t>Pembayaran Iqbal Bayu Herlambang kelas KA 14 B untuk Cic ke-7; Cic ke-8;</t>
  </si>
  <si>
    <t>Pembayaran Neneng Sumarni kelas OM 12 B untuk Cic ke-4; Cic ke-5; Cic ke-6; Cic ke-7;</t>
  </si>
  <si>
    <t>Pembayaran Jelvina Nurrantina Sihombing kelas KA 14 B untuk Cic ke-7; Cic ke-8 (sebagian);</t>
  </si>
  <si>
    <t>Pembayaran Bima Sagara Erlangga kelas IK 16 untuk Cic ke-8; Cic ke-9 (sebagian);</t>
  </si>
  <si>
    <t>Pembayaran Angel Monica Nugraha kelas OM 13 A untuk Cic ke-5; Cic ke-6; Cic ke-7;</t>
  </si>
  <si>
    <t>Pembayaran Dwiki Anggara kelas OM 13 C untuk Pelunasan Pembayaran Cicilan</t>
  </si>
  <si>
    <t>Pembayaran Hani Anjani kelas KA 14 A untuk Cic ke-8;</t>
  </si>
  <si>
    <t>Pembayaran Lilis Solihah kelas KA 14 B untuk Cic ke-9;</t>
  </si>
  <si>
    <t>Pembayaran Nabilla kelas KA 14 B untuk Pelunasan Cic ke-7; Cic ke-8;</t>
  </si>
  <si>
    <t>Pembayaran Dede Tia kelas KA 14 A untuk Pelunasan Cic ke-6; Cic ke-7 (sebagian);</t>
  </si>
  <si>
    <t>Pembayaran Fikri Ridwanul Haq kelas IK 17 A untuk Cic ke-9;</t>
  </si>
  <si>
    <t>Pembayaran Neng Yuli Aprilyani kelas KA 14 B untuk Cic ke-7; Cic ke-8; Cic ke-9;</t>
  </si>
  <si>
    <t>Telah terima dari Andri Sukmawan untuk Registrasi TO STT 22 Orang</t>
  </si>
  <si>
    <t>Pembayaran Nia Listawati kelas AK 2 untuk Pelunasan Cic ke-7; Cic ke-8 (sebagian);</t>
  </si>
  <si>
    <t>Pembayaran Rohman Nur Hakim kelas AK 2 untuk Cic ke-9; Cic ke-10;</t>
  </si>
  <si>
    <t>Pembayaran Sani Nurjanah kelas AK 1 untuk Pelunasan Cic ke-9; Cic ke-10;</t>
  </si>
  <si>
    <t>Pembayaran Anggi Meilani kelas AK 2 untuk Pelunasan Pembayaran Cicilan</t>
  </si>
  <si>
    <t>Telah terima dari Usep Riyadi untuk Cicilan Biaya Pendidikan KK AK Maret</t>
  </si>
  <si>
    <t>Telah terima dari Soni Saepulloh untuk Cicilan Februari KK AK</t>
  </si>
  <si>
    <t>Telah terima dari Dikri Burhani untuk Cicilan STT Tk 4 TO</t>
  </si>
  <si>
    <t>Pembayaran Sheni Romdiah kelas AK 1 untuk Pelunasan Cic ke-3; Cic ke-4 (sebagian);</t>
  </si>
  <si>
    <t>Pembayaran Elis Nurhayati kelas AK 2 untuk Pelunasan Pembayaran Cicilan</t>
  </si>
  <si>
    <t>Telah terima dari Elis Nurhayati untuk Registrasi Tk 4 AK Unwim</t>
  </si>
  <si>
    <t>Pembayaran Aziz Salwani kelas TO STT untuk Cic ke-7;</t>
  </si>
  <si>
    <t>Pembayaran Muhammad Ilyas Abdillah kelas MJ 3 untuk Pelunasan Cic ke-6; Cic ke-7 (sebagian);</t>
  </si>
  <si>
    <t>Pembayaran Neli Riswanti kelas AK 2 untuk Pelunasan Cic ke-4; Cic ke-5; Cic ke-6; Cic ke-7;</t>
  </si>
  <si>
    <t>Pembayaran Risma Wulandari kelas BA 11 untuk Cic ke-6; Cic ke-7 (sebagian);</t>
  </si>
  <si>
    <t>Pembayaran Ai Siti Rukmanah kelas MJ 2 untuk Pelunasan Cic ke-9; Cic ke-10;</t>
  </si>
  <si>
    <t>Telah terima dari Neng Lutvie Agustina untuk Tambahan Registrasi KA Junior</t>
  </si>
  <si>
    <t>Pembayaran Dian Cahya Munggaran kelas MJ 2 untuk Cic ke-8 (sebagian);</t>
  </si>
  <si>
    <t>Pembayaran Zamal Sanusi kelas MJ 2 untuk Pelunasan Cic ke-7; Cic ke-8 (sebagian);</t>
  </si>
  <si>
    <t>Pembayaran Lilis Reji Jaelani kelas AK 1 untuk Pelunasan Cic ke-3; Cic ke-4; Cic ke-5 (sebagian);</t>
  </si>
  <si>
    <t>Pembayaran Tajib Ramdani kelas MJ 3 untuk Cic ke-6; Cic ke-7; Cic ke-8 (sebagian);</t>
  </si>
  <si>
    <t>Telah terima dari Rinrin Yuliani untuk Registrasi TK 4 unwim Manajemen</t>
  </si>
  <si>
    <t>Pembayaran Ai Novianti kelas BA 11 untuk Cic ke-10;</t>
  </si>
  <si>
    <t>Pembayaran Nasrul Muhammad Latif kelas TO 17 B untuk Pelunasan Pembayaran Cicilan</t>
  </si>
  <si>
    <t>Pembayaran Firda Firdaus kelas TO 17 B untuk Cic ke-9;</t>
  </si>
  <si>
    <t>Pembayaran Ghina Ijatul Islam kelas OM 13 B untuk Pelunasan Cic ke-8; Cic ke-9 (sebagian);</t>
  </si>
  <si>
    <t>Pembayaran Ryan Juniar R kelas TO 17 A untuk Pelunasan Pembayaran Cicilan</t>
  </si>
  <si>
    <t>Pembayaran Rini Handiani kelas BA 11 untuk Pelunasan Pembayaran Cicilan</t>
  </si>
  <si>
    <t>Pembayaran Irna Kurniasih kelas BA 11 untuk Cic ke-9;</t>
  </si>
  <si>
    <t>Pembayaran Yoga Van Gunanto kelas OM 12 B untuk Pelunasan Cic ke-9; Cic ke-10 (sebagian);</t>
  </si>
  <si>
    <t>Pembayaran Asep Eldi kelas TO 17 A untuk Cic ke-8;</t>
  </si>
  <si>
    <t>Pembayaran Iis Laila Saripah kelas BA 10 untuk Pelunasan Pembayaran Cicilan</t>
  </si>
  <si>
    <t>Telah terima dari Dadan Ramdana untuk Registrasi Tk 1 TO 2018-2019</t>
  </si>
  <si>
    <t>Telah terima dari Annisa Fitriani untuk Registrasi Tk I OM 2018-2019</t>
  </si>
  <si>
    <t>RJ KA</t>
  </si>
  <si>
    <t>Deis Nurul, Cicilan Biaya Pendidikan Manajemen</t>
  </si>
  <si>
    <t>Ulpah Perniati, Pelunasan biaya pendidikan MJ</t>
  </si>
  <si>
    <t>Yuda Maulana M, cicilan biaya pendidikan Manajemen</t>
  </si>
  <si>
    <t>BKK 26918</t>
  </si>
  <si>
    <t>BKK 26919</t>
  </si>
  <si>
    <t>BKK 26920</t>
  </si>
  <si>
    <t>BKK 26921</t>
  </si>
  <si>
    <t>BKK 26922</t>
  </si>
  <si>
    <t>BKK 26923</t>
  </si>
  <si>
    <t xml:space="preserve">UM dan kunjunagn sekolah, DM, Fee MGM </t>
  </si>
  <si>
    <t>Tes kerja Seiono, Blue bird, Yurim, BBM Transport CNP, DM</t>
  </si>
  <si>
    <t>Listrik, Air, Telpn</t>
  </si>
  <si>
    <t>SPPD Pendamping Company Visit, Futsal, BBM Praktek</t>
  </si>
  <si>
    <t>Amplpo Kertas Map Kop, Hunting, RTK, Service kendaraan Opr</t>
  </si>
  <si>
    <t>Kado Melahirkan Pa Bini dan bu indri, Listrik LCC. Aerobik</t>
  </si>
  <si>
    <t>wafa</t>
  </si>
  <si>
    <t>BTK 45420</t>
  </si>
  <si>
    <t>BTK 45421</t>
  </si>
  <si>
    <t>BTK 45422</t>
  </si>
  <si>
    <t>BTK 45423</t>
  </si>
  <si>
    <t>BTK 45424</t>
  </si>
  <si>
    <t>BTK 45425</t>
  </si>
  <si>
    <t>Pembayaran Muhammad Husni Mubarok kelas MJ 1 untuk Cic ke-10;</t>
  </si>
  <si>
    <t>Pembayaran Jelvina Nurrantina Sihombing kelas KA 14 B untuk Cic ke-8 (sebagian);</t>
  </si>
  <si>
    <t>Pembayaran Yuda Lesmana kelas TO 17 A untuk Cic ke-9;</t>
  </si>
  <si>
    <t>Pembayaran Eldigiya Suntara kelas TO 17 A untuk Pelunasan Cic ke-8;</t>
  </si>
  <si>
    <t>Pembayaran SilmyÂ UlzanaÂ Putri kelas OM 12 B untuk Cic ke-9;</t>
  </si>
  <si>
    <t>Pembayaran Iis Hotimah kelas KA 14 A untuk Cic ke-9;</t>
  </si>
  <si>
    <t>Pembayaran Raden Muhammad Yazid Zidane Muharam kelas OM 12 A untuk Cic ke-9;</t>
  </si>
  <si>
    <t>Pembayaran Sandy Hermawansyah kelas BA 10 untuk Pelunasan Cic ke-7;</t>
  </si>
  <si>
    <t>Pembayaran Ropi Rahayuni kelas BA 10 untuk Cic ke-9;</t>
  </si>
  <si>
    <t>Pembayaran Sri Rahayu kelas BA 10 untuk Cic ke-9;</t>
  </si>
  <si>
    <t>Pembayaran Mita kelas BA 11 untuk Cic ke-7;</t>
  </si>
  <si>
    <t>Pembayaran Neng Sri Rahmawati kelas BA 11 untuk Cic ke-5 (sebagian);</t>
  </si>
  <si>
    <t>Pembayaran Kusriyati Yanti kelas BA 11 untuk Cic ke-9;</t>
  </si>
  <si>
    <t>Pembayaran Deri Fajar Rurrohman kelas TO 16 B untuk Pelunasan Cic ke-7; Cic ke-8; Cic ke-9 (sebagian);</t>
  </si>
  <si>
    <t>Pembayaran Pirmansyah kelas BA 10 untuk Cic ke-9;</t>
  </si>
  <si>
    <t>Pembayaran Dzikri Fachrezi kelas BA 11 untuk Cic ke-8;</t>
  </si>
  <si>
    <t>Pembayaran Yudi Supriyanto kelas OM 12 B untuk Cic ke-9;</t>
  </si>
  <si>
    <t>Pembayaran Dendi Hendryana kelas TO 16 A untuk Cic ke-8; Cic ke-9;</t>
  </si>
  <si>
    <t>Pembayaran Siti Nurbaeti kelas KA 15 A untuk Cic ke-9;</t>
  </si>
  <si>
    <t>Pembayaran Hilmy Restu Fadhilah Ramadhan kelas IK 17 A untuk Cic ke-6; Cic ke-7; Cic ke-8 (sebagian);</t>
  </si>
  <si>
    <t>Telah terima dari Ninda Ameylia H untuk Pelunasan Biaya Pendidikan Tk 2 KA 15 B</t>
  </si>
  <si>
    <t>Pembayaran Sopyan Sauri kelas IK 17 A untuk Cic ke-8;</t>
  </si>
  <si>
    <t>Pembayaran Ahmad Sidiq kelas BA 10 untuk Cic ke-7;</t>
  </si>
  <si>
    <t>Pembayaran Iwan Kurniawan kelas OM 12 A untuk Cic ke-9 (sebagian);</t>
  </si>
  <si>
    <t>Pembayaran Aulia Ningsih kelas OM 12 A untuk Pelunasan Cic ke-8; Cic ke-9;</t>
  </si>
  <si>
    <t>Pembayaran Bella Prilia Hania kelas OM 12 A untuk Pelunasan Cic ke-8; Cic ke-9;</t>
  </si>
  <si>
    <t>Pembayaran Muhaimin Ali Imron kelas IK 17 B untuk Cic ke-3 (sebagian);</t>
  </si>
  <si>
    <t>Telah terima dari Kurnia Sandi untuk Registrasi Tk 2 IK 2017</t>
  </si>
  <si>
    <t>Pembayaran Iman Nuryadin kelas IK 17 A untuk Cic ke-5; Cic ke-6;</t>
  </si>
  <si>
    <t>Pembayaran Dimas Setio Nugroho kelas OM 12 A untuk Pelunasan Registrasi; Cic ke-1 (sebagian);</t>
  </si>
  <si>
    <t>Pembayaran Thia Indah Lestari kelas OM 12 A untuk Pelunasan Cic ke-4;</t>
  </si>
  <si>
    <t>Pembayaran Anitia Saputri kelas OM 12 A untuk Cic ke-9;</t>
  </si>
  <si>
    <t>Pembayaran Maisa Fatin A kelas KA 15 B untuk Cic ke-7; Cic ke-8;</t>
  </si>
  <si>
    <t>Pembayaran Maya Sumiati kelas KA 15 B untuk Cic ke-9;</t>
  </si>
  <si>
    <t>Pembayaran Alfin Firmansyah kelas OM 12 A untuk Cic ke-6;</t>
  </si>
  <si>
    <t>Pembayaran Siti Rohmah kelas KA 15 B untuk Cic ke-9;</t>
  </si>
  <si>
    <t>Pembayaran Bella Firdayanti S kelas KA 15 B untuk Cic ke-8;</t>
  </si>
  <si>
    <t>Pembayaran Risda Taqiyah Astuti kelas OM 12 A untuk Pelunasan Cic ke-3; Cic ke-4; Cic ke-5; Cic ke-6; Cic ke-7; Cic ke-8; Cic ke-9 (sebagian);</t>
  </si>
  <si>
    <t>Pembayaran Mulya Priananda Perdana kelas OM 12 A untuk Cic ke-6; Cic ke-7; Cic ke-8 (sebagian);</t>
  </si>
  <si>
    <t>Pembayaran Carka Yukiban Ramdan kelas BA 10 untuk Cic ke-8 (sebagian);</t>
  </si>
  <si>
    <t>Pembayaran Riza Fachrul A kelas IK 17 A untuk Cic ke-7; Cic ke-8; Cic ke-9;</t>
  </si>
  <si>
    <t>Pembayaran Kiki Muzaqi Al Maraghi kelas MJ 2 untuk Cic ke-6; Cic ke-7; Cic ke-8;</t>
  </si>
  <si>
    <t>Pembayaran Resti Rahmawati kelas OM 13 A untuk Cic ke-7 (sebagian);</t>
  </si>
  <si>
    <t xml:space="preserve"> </t>
  </si>
  <si>
    <t>Pembayaran Sandy Hermawansyah kelas BA 10 untuk Cic ke-8;</t>
  </si>
  <si>
    <t>Telah terima dari Susi Sukmawati untuk Registrasi Tk 3 OM 2016</t>
  </si>
  <si>
    <t>Pembayaran M. Rizal Gojali kelas AK 2 untuk Cic ke-7; Cic ke-8 (sebagian);</t>
  </si>
  <si>
    <t>Pembayaran Silpa Laula kelas KA 14 A untuk Cic ke-8; Cic ke-9;</t>
  </si>
  <si>
    <t>Pembayaran Fajar Fahrulrazi kelas TO 17 B untuk Cic ke-7; Cic ke-8;</t>
  </si>
  <si>
    <t>Telah terima dari Iis Laila untuk Registrasi Tk 3 BA 2016</t>
  </si>
  <si>
    <t>Pembayaran Muhammad Ramdan kelas IK 16 untuk Cic ke-9;</t>
  </si>
  <si>
    <t>Pembayaran Sardini kelas IK 16 untuk Cic ke-7;</t>
  </si>
  <si>
    <t>Pembayaran Hamka Rifaldi kelas IK 16 untuk Cic ke-8;</t>
  </si>
  <si>
    <t>Pembayaran Bayu Bagus Setiawan kelas TO 17 B untuk Cic ke-9;</t>
  </si>
  <si>
    <t>Pembayaran Muhamad Faisal Wajdi kelas IK 16 untuk Cic ke-8;</t>
  </si>
  <si>
    <t>Pembayaran Ferdiansyah kelas IK 16 untuk Pelunasan Cic ke-8; Cic ke-9 (sebagian);</t>
  </si>
  <si>
    <t>Pembayaran Tomy Fajar Hasan kelas IK 16 untuk Cic ke-8; Cic ke-9 (sebagian);</t>
  </si>
  <si>
    <t>Pembayaran Rijal Nursobah kelas TO 17 B untuk Pelunasan Cic ke-8; Cic ke-9 (sebagian);</t>
  </si>
  <si>
    <t>Pembayaran M Nurkholik kelas TO 17 B untuk Pelunasan Cic ke-8; Cic ke-9 (sebagian);</t>
  </si>
  <si>
    <t>Pembayaran Dhiya Siti Saodah kelas OM 13 A untuk Cic ke-9;</t>
  </si>
  <si>
    <t>Pembayaran Asep Palahudin kelas IK 16 untuk Cic ke-7; Cic ke-8;</t>
  </si>
  <si>
    <t>Pembayaran Lelyana Fadhilatul M kelas OM 13 A untuk Pelunasan Pembayaran Cicilan</t>
  </si>
  <si>
    <t>Pembayaran Anisa Rahmansyah kelas OM 13 A untuk Cic ke-7; Cic ke-8; Cic ke-9;</t>
  </si>
  <si>
    <t>Pembayaran Fahmi Hijaz Fauzi kelas IK 17 B untuk Cic ke-8; Cic ke-9;</t>
  </si>
  <si>
    <t>Pembayaran Elsa Nadyya Salsabila kelas OM 13 A untuk Cic ke-9;</t>
  </si>
  <si>
    <t>Telah terima dari Ikhsan Rahmat untuk Cicilan Biaya Pendidikan IK 2016</t>
  </si>
  <si>
    <t>Telah terima dari RE 2 untuk Sewa RE Feb-Mar 2018</t>
  </si>
  <si>
    <t>Pembayaran Yogi Nugraha kelas AK 2 untuk Pelunasan Cic ke-9;</t>
  </si>
  <si>
    <t>Pembayaran De Agni Nuraeni kelas KA 15 A untuk Cic ke-6;</t>
  </si>
  <si>
    <t>Pembayaran Fitri Apriani kelas KA 15 A untuk Pelunasan Pembayaran Cicilan</t>
  </si>
  <si>
    <t>Telah terima dari Neng Vina Mardiah untuk Registrasi mhs OM junior TA 2018/2019</t>
  </si>
  <si>
    <t>Pembayaran Ahmat Rifai kelas OM 13 B untuk Cic ke-8 (sebagian);</t>
  </si>
  <si>
    <t>Pembayaran Sofi Maulina K kelas BA 10 untuk Pelunasan Cic ke-7; Cic ke-8; Cic ke-9 (sebagian);</t>
  </si>
  <si>
    <t>Telah terima dari Musyfik Amrulloh untuk Registrasi TO Tk I 2018-2019</t>
  </si>
  <si>
    <t>Pembayaran Carka Yukiban Ramdan kelas BA 10 untuk Pelunasan Cic ke-8; Cic ke-9;</t>
  </si>
  <si>
    <t xml:space="preserve">RJ OM </t>
  </si>
  <si>
    <t>Pembayaran Acep Reza Sujaman kelas TO 17 B untuk Cic ke-8; Cic ke-9 (sebagian);</t>
  </si>
  <si>
    <t>Pembayaran Dina Alma Meida kelas OM 13 B untuk Cic ke-9; Cic ke-10 (sebagian);</t>
  </si>
  <si>
    <t>Pembayaran Afif Miftahul Fauz kelas OM 13 C untuk Pelunasan Cic ke-8; Cic ke-9;</t>
  </si>
  <si>
    <t>Pembayaran Hilman Maulana kelas OM 12 B untuk Cic ke-8 (sebagian);</t>
  </si>
  <si>
    <t>Pembayaran Resti Rahmawati kelas OM 13 A untuk Pelunasan Cic ke-7;</t>
  </si>
  <si>
    <t>Pembayaran Yuli Yulianti kelas OM 13 B untuk Cic ke-7; Cic ke-8;</t>
  </si>
  <si>
    <t>Pembayaran Ayu Widiyanti kelas OM 12 A untuk Pelunasan Pembayaran Cicilan</t>
  </si>
  <si>
    <t>Pembayaran Dimas Setio Nugroho kelas OM 12 A untuk Pelunasan Cic ke-1; Cic ke-2 (sebagian);</t>
  </si>
  <si>
    <t>Pembayaran Alfin Firmansyah kelas OM 12 A untuk Cic ke-7; Cic ke-8;</t>
  </si>
  <si>
    <t>Pembayaran Age Permana kelas KA 14 B untuk Cic ke-10;</t>
  </si>
  <si>
    <t>Pembayaran Siti Apiah kelas KA 15 B untuk Cic ke-7;</t>
  </si>
  <si>
    <t>Pembayaran Mulya Priananda Perdana kelas OM 12 A untuk Pelunasan Cic ke-8; Cic ke-9;</t>
  </si>
  <si>
    <t>Telah terima dari Osep Ewin A untuk Registrasi Tk 2 TO 2017</t>
  </si>
  <si>
    <t>Ajeng Wilda,Cicilan by pendikan MJ</t>
  </si>
  <si>
    <t>RS TO</t>
  </si>
  <si>
    <t>BKK 26924</t>
  </si>
  <si>
    <t>BKK 26925</t>
  </si>
  <si>
    <t>BKK 26926</t>
  </si>
  <si>
    <t>BKK 26927</t>
  </si>
  <si>
    <t>BKK 26928</t>
  </si>
  <si>
    <t>BKK 26929</t>
  </si>
  <si>
    <t>BKK 26930</t>
  </si>
  <si>
    <t>BKK 26931</t>
  </si>
  <si>
    <t>BKK 26932</t>
  </si>
  <si>
    <t>Menjamu Dosen Bandung</t>
  </si>
  <si>
    <t>Hadiah Pembina Futsal, Fee DM sekolah</t>
  </si>
  <si>
    <t>UM per 9-15 Maret , Um itikaf, pengajian mayasari, by pendidikan om senior an alvin au, rtk, Listrik RE</t>
  </si>
  <si>
    <t>Company Visit, Buku bulanan perpus, praktek TO</t>
  </si>
  <si>
    <t>U eko</t>
  </si>
  <si>
    <t>Eva</t>
  </si>
  <si>
    <t>Futsal ke Lp3i Cirebon, DM SMAN 1 Banjarsari &amp; SMAN2 Banjar</t>
  </si>
  <si>
    <t>Sebar DM Sekolah</t>
  </si>
  <si>
    <t>By Penyatuan Lp3i Bandung, Aerobik</t>
  </si>
  <si>
    <t>BKK 26933</t>
  </si>
  <si>
    <t>Fee DM SMAN 1 ciawi, kunjungan sekolah</t>
  </si>
  <si>
    <t>Reward SKKB Ho dan Reward presenter gel 1</t>
  </si>
  <si>
    <t>BKK 26934</t>
  </si>
  <si>
    <t>Pembayaran Denis Rizqi Setiadi kelas OM 12 A untuk Cic ke-8 (sebagian);</t>
  </si>
  <si>
    <t>Pembayaran Dimas Setio Nugroho kelas OM 12 A untuk Pelunasan Cic ke-2; Cic ke-3 (sebagian);</t>
  </si>
  <si>
    <t>Pembayaran LisdaÂ SriÂ Widaningsih kelas BA 10 untuk Cic ke-6; Cic ke-7;</t>
  </si>
  <si>
    <t>Pembayaran Deva Adi Surya kelas OM 12 A untuk Pelunasan Pembayaran Cicilan</t>
  </si>
  <si>
    <t>Telah terima dari Deva Adi Surya untuk Registrasi Tk 3 OM 2016</t>
  </si>
  <si>
    <t>Pembayaran Iis Hotimah kelas KA 14 A untuk Pelunasan Pembayaran Cicilan</t>
  </si>
  <si>
    <t>Pembayaran Neng Sri Rahmawati kelas BA 11 untuk Pelunasan Cic ke-5; Cic ke-6; Cic ke-7 (sebagian);</t>
  </si>
  <si>
    <t>Telah terima dari Ana Viani untuk Registrasi Tk I TO 2018</t>
  </si>
  <si>
    <t>Telah terima dari Mia Islamiati untuk Pelunasan Registrasi Tk I OM 2018-2019</t>
  </si>
  <si>
    <t>Telah terima dari Atep Salman Witular untuk Registrasi OM Senior 2018/2019</t>
  </si>
  <si>
    <t>Telah terima dari Iis Hotimah untuk Registrasi Tk 3 KA 2016</t>
  </si>
  <si>
    <t>Pembayaran Dimas Setio Nugroho kelas OM 12 A untuk Cic ke-3 (sebagian);</t>
  </si>
  <si>
    <t>Telah terima dari Tari Mustari untuk Registrasi Tk 2 KA 2017</t>
  </si>
  <si>
    <t>Pembayaran Imam Amarulloh kelas IK 16 untuk Cic ke-6; Cic ke-7; Cic ke-8;</t>
  </si>
  <si>
    <t>Telah terima dari Ana Viani untuk Tambahan Registrasi Tk I TO 2018-2019</t>
  </si>
  <si>
    <t>Pembayaran Sofy Nurul Asfia kelas MJ 2 untuk Pelunasan Pembayaran Cicilan</t>
  </si>
  <si>
    <t>Pembayaran Yogi Januar kelas TO STT untuk Pelunasan Cic ke-6; Cic ke-7; Cic ke-8 (sebagian);</t>
  </si>
  <si>
    <t>Pembayaran Rini Agustin kelas KA 14 A untuk Pelunasan Pembayaran Cicilan</t>
  </si>
  <si>
    <t>Telah terima dari Rini Agustin untuk Pelunasan Biaya Pendidikan Tk 3 KA 2016</t>
  </si>
  <si>
    <t>Pembayaran Egi Aditya kelas TO STT untuk Cic ke-7; Cic ke-8; Cic ke-9 (sebagian);</t>
  </si>
  <si>
    <t>Pembayaran Ecep Rahmat Wijaya kelas TO 16 A untuk Cic ke-8;</t>
  </si>
  <si>
    <t>Pembayaran Bella Fitrah Annisa Syafari kelas AK 1 untuk Cic ke-9;</t>
  </si>
  <si>
    <t>Pembayaran Muhammad Ramdan kelas IK 16 untuk Cic ke-10 (sebagian);</t>
  </si>
  <si>
    <t>Telah terima dari Eka Pratama untuk Registrasi Tk I BA 2018-2019</t>
  </si>
  <si>
    <t>RJ BA</t>
  </si>
  <si>
    <t>BKK 26935</t>
  </si>
  <si>
    <t>BKK 26936</t>
  </si>
  <si>
    <t>BKK 26937</t>
  </si>
  <si>
    <t>Tambahan reward presenter, pulsa teleseling, Fee MGM, DM Sekolah, Hunting</t>
  </si>
  <si>
    <t>Perawatan gedung, Praktek TO, Listrik markas. UM Ke Cikampek, BBM Hunting</t>
  </si>
  <si>
    <t>UM Per 16-22 maret, Kado pernikahan ade ri</t>
  </si>
  <si>
    <t>Pembayaran Filda Septiani kelas AK 1 untuk Pelunasan Pembayaran Cicilan</t>
  </si>
  <si>
    <t>Pembayaran Neng Sulfani Sopiah kelas AK 1 untuk Cic ke-7; Cic ke-8 (sebagian);</t>
  </si>
  <si>
    <t>Pembayaran Erwin kelas AK 2 untuk Cic ke-8; Cic ke-9;</t>
  </si>
  <si>
    <t>Pembayaran Kurnia Sandi kelas TO STT untuk Cic ke-7; Cic ke-8; Cic ke-9; Cic ke-10 (sebagian);</t>
  </si>
  <si>
    <t>Pembayaran Viki Andreas kelas TO STT untuk Cic ke-6; Cic ke-7; Cic ke-8;</t>
  </si>
  <si>
    <t>Pembayaran Gigin Ginanjar kelas TO STT untuk Cic ke-7; Cic ke-8; Cic ke-9;</t>
  </si>
  <si>
    <t>Pembayaran Raden Muhamad Irsyad Taufik kelas IK 17 B untuk Pelunasan Pembayaran Cicilan</t>
  </si>
  <si>
    <t>Pembayaran Ihsan Sulaeman kelas TO STT untuk Pelunasan Cic ke-3; Cic ke-4 (sebagian);</t>
  </si>
  <si>
    <t>Pembayaran Rosi Alawiyah kelas AK 1 untuk Pelunasan Cic ke-8; Cic ke-9;</t>
  </si>
  <si>
    <t>Pembayaran Rosi Alawiyah kelas AK 1 untuk Cic ke-10 (sebagian);</t>
  </si>
  <si>
    <t>Telah terima dari Ayu Putri Pratiwi untuk Pembayaran cicilan KK AK UNWIM</t>
  </si>
  <si>
    <t>Telah terima dari Yadi Supriadi untuk Pembayaran cicilan KK AK UNWIM</t>
  </si>
  <si>
    <t>Telah terima dari Kamil Fahmi untuk Pembayaran cicilan KK AK UNWIM</t>
  </si>
  <si>
    <t>Pembayaran Indra Zakaria kelas AK 1 untuk Cic ke-7;</t>
  </si>
  <si>
    <t>Pembayaran Firman Maulana kelas AK 1 untuk Pelunasan Pembayaran Cicilan</t>
  </si>
  <si>
    <t>Pembayaran Agie Nurmansyah kelas AK 1 untuk Cic ke-9;</t>
  </si>
  <si>
    <t>Telah terima dari Anggi Mei untuk Registrasi tk 4 AK UNWIM</t>
  </si>
  <si>
    <t>Pembayaran Rita Mutoharoh kelas AK 2 untuk Pelunasan Pembayaran Cicilan</t>
  </si>
  <si>
    <t>Pembayaran Irvan Fauzi kelas TO STT untuk Pelunasan Cic ke-3; Cic ke-4; Cic ke-5; Cic ke-6; Cic ke-7;</t>
  </si>
  <si>
    <t>Pembayaran Anif Ardiana kelas AK 1 untuk Pelunasan Cic ke-8; Cic ke-9 (sebagian);</t>
  </si>
  <si>
    <t>Telah terima dari 500000 untuk Regist 2 mhs TO STTYBSI berjalan tk 4</t>
  </si>
  <si>
    <t>Telah terima dari M. Arif Fatoni untuk Regist 2 mhs tk 4 TO STTYBSI berjalan</t>
  </si>
  <si>
    <t>Pembayaran Nurpandi kelas MJ 1 untuk Pelunasan Pembayaran Cicilan</t>
  </si>
  <si>
    <t>BTK 45535</t>
  </si>
  <si>
    <t>BTK 45536</t>
  </si>
  <si>
    <t>BTK 45537</t>
  </si>
  <si>
    <t>Telah terima dari Shelpi Cahrawati Mulia untuk Pelunasan Biaya Pendidikan Tk 3 KA 14 B</t>
  </si>
  <si>
    <t>Pembayaran Riyan Hidayatulloh Munir kelas MJ 3 untuk Cic ke-9;</t>
  </si>
  <si>
    <t>Pembayaran Risa Mutiara kelas KA 14 B untuk Pelunasan Pembayaran Cicilan</t>
  </si>
  <si>
    <t>Telah terima dari Risa Mutiara untuk Registrasi Tk 3 KA 14 B</t>
  </si>
  <si>
    <t>Telah terima dari Lufi Agung Fauzi untuk Tambahan Registrasi TO Junior 2018/2019</t>
  </si>
  <si>
    <t>Telah terima dari Ifan Nuryadin untuk Registrasi TK 3 Manajemen DNBS</t>
  </si>
  <si>
    <t>Telah terima dari Muhamad Kamaludin Dahlan untuk Tambhan REgistrasi TO Junior 2018/2019</t>
  </si>
  <si>
    <t>Telah terima dari Aditya Prayoga untuk Registrasi TO Junior 2018/2019</t>
  </si>
  <si>
    <t>Telah terima dari Tia Aprilia untuk Registrasi Tk 3 KA 14 B 2018-2019</t>
  </si>
  <si>
    <t>Telah terima dari Raden M Irsyad Taufik untuk Registrasi Tk II IK 2018-2019</t>
  </si>
  <si>
    <t>Telah terima dari Candra Adi Wiguna untuk Tambahan Registrasi Tk I TO 2018-2019</t>
  </si>
  <si>
    <t>Telah terima dari Deva Adi Surya untuk Tambahan Registrasi Tk 3 OM 2018-2019</t>
  </si>
  <si>
    <t>Sandi Nurjman, Pelunasan biaya pendidikan junior</t>
  </si>
  <si>
    <t>Sandi Nurjaman, Registrasi Senior TO</t>
  </si>
  <si>
    <t>Feni Sutiawati, Registrasi Tk 3 DNBS Manajemne</t>
  </si>
  <si>
    <t>Pembayaran Jelvina Nurrantina Sihombing kelas KA 14 B untuk Pelunasan Pembayaran Cicilan</t>
  </si>
  <si>
    <t>Pembayaran Deni Ahmad Taher kelas OM 12 B untuk Pelunasan Pembayaran Cicilan</t>
  </si>
  <si>
    <t>Pembayaran Neneng Sumarni kelas OM 12 B untuk Pelunasan Pembayaran Cicilan</t>
  </si>
  <si>
    <t>Pembayaran Siti Rohmah kelas KA 15 B untuk Pelunasan Pembayaran Cicilan</t>
  </si>
  <si>
    <t>Pembayaran Sandy Hermawansyah kelas BA 10 untuk Pelunasan Pembayaran Cicilan</t>
  </si>
  <si>
    <t>Pembayaran Opi Sopiah kelas OM 12 A untuk Pelunasan Pembayaran Cicilan</t>
  </si>
  <si>
    <t>Pembayaran Nisa Aprianti kelas IK 16 untuk Pelunasan Pembayaran Cicilan</t>
  </si>
  <si>
    <t>Pembayaran Jazmanudin kelas IK 16 untuk Pelunasan Pembayaran Cicilan</t>
  </si>
  <si>
    <t>Pembayaran Shanty Nuraeni kelas AK 1 untuk Cic ke-4; Cic ke-5 (sebagian);</t>
  </si>
  <si>
    <t>Telah terima dari Nisrina untuk Registrasi Tk 4 KA 2018-2019</t>
  </si>
  <si>
    <t>Telah terima dari Elda Nur Alizakiya untuk Tambahan Registrasi BA Junior 2018/2019</t>
  </si>
  <si>
    <t>Telah terima dari Kurnia Sandi untuk Tambahan Registrasi Tk II IK 2018-2019</t>
  </si>
  <si>
    <t>Telah terima dari Pizki Astrid D untuk Registrasi mhs OM junior TA 2018/2019</t>
  </si>
  <si>
    <t>Telah terima dari Neneng Sumarni untuk Registrasi Tk 3 OM 2018-2019</t>
  </si>
  <si>
    <t>Telah terima dari Siti Rohmah untuk Registrasi Tk II KA 2018-2019</t>
  </si>
  <si>
    <t>Telah terima dari Ai Sulis Maulani untuk Registrasi Tk I OM 2018-2019</t>
  </si>
  <si>
    <t>Telah terima dari Gilang Apriangga untuk Registrasi Tk I IK 2018-2019</t>
  </si>
  <si>
    <t>Telah terima dari Omah Muharomah untuk Registrasi Tk I KA 2018-2019</t>
  </si>
  <si>
    <t>Telah terima dari Opi Sopiah untuk Registrasi Tk 3 OM 2018-2019</t>
  </si>
  <si>
    <t>Telah terima dari Ai Nurkomala Sari untuk Registrasi Tk I OM 2018-2019</t>
  </si>
  <si>
    <t>Telah terima dari Cindy Handyani untuk Registrasi Tk I OM 2018-2019</t>
  </si>
  <si>
    <t>Telah terima dari Nisa Afrianti untuk Registrasi Tk 3 TI 2018-2019</t>
  </si>
  <si>
    <t>Fikri Herdiana F, Registrasi OM Junior 2018/2018</t>
  </si>
  <si>
    <t>Gilang Munawan, Registrasi IK Junior 2018/2019</t>
  </si>
  <si>
    <t>RJ IK</t>
  </si>
  <si>
    <t xml:space="preserve">Jazmanuddin, Registrasi Tk 3 STT TI </t>
  </si>
  <si>
    <t>Rizki Ramdhan, Cicilan MJ</t>
  </si>
  <si>
    <t>Deni Ahmad T, Regitrasi tk 3 DNBS MJ</t>
  </si>
  <si>
    <t>BKK 26938</t>
  </si>
  <si>
    <t>BKK 26939</t>
  </si>
  <si>
    <t>BKK 26940</t>
  </si>
  <si>
    <t>BKK 26941</t>
  </si>
  <si>
    <t>BKK 26942</t>
  </si>
  <si>
    <t xml:space="preserve">KONSUMSI uts </t>
  </si>
  <si>
    <t>Hutning Aplikan, Fee MGM, Fee DM, Fee Radar TV, Bayar Brosur</t>
  </si>
  <si>
    <t>Service Lift, Tumpeng HUT, Sedot WC, BBM Praktek To. BBM Transport, Snack rapat</t>
  </si>
  <si>
    <t>Karyawan terbaik 1 dan 2, Bonus Tahap 1, Fee Kegiatan Pengajian, SPPD Pelatihan B inggris</t>
  </si>
  <si>
    <t>Honor dosen, Gaji Feb, Unwim, RTK, Fee Pengajian , Olahraga</t>
  </si>
  <si>
    <t>Reward Penemptan Kerja</t>
  </si>
  <si>
    <t>BKK 26943</t>
  </si>
  <si>
    <t>Pembayaran Muhammad Rizal kelas IK 16 untuk Cic ke-10;</t>
  </si>
  <si>
    <t>Telah terima dari Rijal Rizaludin untuk Cicilan MJ DNBS tk.3 1819</t>
  </si>
  <si>
    <t>Telah terima dari Asep Manarul Hidayah untuk Registrasi Junior IK 1819</t>
  </si>
  <si>
    <t>Pembayaran Raden Muhammad Yazid Zidane Muharam kelas OM 12 A untuk Pelunasan Pembayaran Cicilan</t>
  </si>
  <si>
    <t>Telah terima dari Raden Muhammad Yazid Zidane Muharam untuk Registrasi DNBS Manajemen Tk.3 1819</t>
  </si>
  <si>
    <t>Telah terima dari Arina M untuk Registrasi Junior OM 1819</t>
  </si>
  <si>
    <t>Telah terima dari Ari Setiawan untuk Registrasi Junior OM 1819</t>
  </si>
  <si>
    <t>Pembayaran Yayu Wahyuni kelas MJ 1 untuk Pelunasan Cic ke-8; Cic ke-9 (sebagian);</t>
  </si>
  <si>
    <t>Pembayaran Cecep Ari Jaoharudin kelas MJ 1 untuk Pelunasan Pembayaran Cicilan</t>
  </si>
  <si>
    <t>Telah terima dari Cecep Ari J untuk Regist mhs tk 4 MJ UNWIM</t>
  </si>
  <si>
    <t>Pembayaran Deis Nurul Fitri kelas MJ 1 untuk Pelunasan Pembayaran Cicilan</t>
  </si>
  <si>
    <t>Telah terima dari Deis Nurul F untuk Regist tk 4 mhs MJ UNWIM</t>
  </si>
  <si>
    <t>Pembayaran Ryan Noer Sofia kelas AK 1 untuk Pelunasan Cic ke-10;</t>
  </si>
  <si>
    <t>Telah terima dari Siti Nurmelasari untuk Registrasi Junior Akuntansi 1819</t>
  </si>
  <si>
    <t>Pembayaran Sopi Maspupah kelas MJ 2 untuk Pelunasan Pembayaran Cicilan</t>
  </si>
  <si>
    <t>Pembayaran Agus Maulana Yusup kelas TI STT untuk Cic ke-6; Cic ke-7; Cic ke-8; Cic ke-9;</t>
  </si>
  <si>
    <t>Pembayaran Rusandi Suharto kelas TO STT untuk Pelunasan Cic ke-7; Cic ke-8; Cic ke-9 (sebagian);</t>
  </si>
  <si>
    <t>Pembayaran Husni Husen kelas TO STT untuk Pelunasan Cic ke-3; Cic ke-4 (sebagian);</t>
  </si>
  <si>
    <t>Pembayaran Diki Sodikin kelas AK 1 untuk Cic ke-9;</t>
  </si>
  <si>
    <t>Telah terima dari Linda Widyaningsih untuk Registrasi DNBS Tk.3 Akuntansi</t>
  </si>
  <si>
    <t>Telah terima dari Rini Fitriani untuk Registrasi Junior KA 1819</t>
  </si>
  <si>
    <t>Telah terima dari Sri Dewi Nurhayati untuk Registrasi Junior OM 1819</t>
  </si>
  <si>
    <t>Pembayaran Fajar Faisal Sidiq kelas MJ 2 untuk Cic ke-9;</t>
  </si>
  <si>
    <t>Pembayaran Maya Damayanti Kusmiadi kelas MJ 2 untuk Pelunasan Cic ke-4; Cic ke-5 (sebagian);</t>
  </si>
  <si>
    <t>Pembayaran Noviandry Rahmawan kelas MJ 2 untuk Cic ke-9;</t>
  </si>
  <si>
    <t>Telah terima dari Muhammad Erza Nurwanda untuk Registrasi Junior OM 1819</t>
  </si>
  <si>
    <t>Telah terima dari Dede Rois Suryaningrat untuk Registrasi Junior KA 1819</t>
  </si>
  <si>
    <t>Pembayaran Farhan M Fatturrohman kelas TO STT untuk Cic ke-9;</t>
  </si>
  <si>
    <t>Pembayaran Desy Septiani.S kelas MJ 1 untuk Pelunasan Pembayaran Cicilan</t>
  </si>
  <si>
    <t>Pembayaran Silviana kelas MJ 2 untuk Pelunasan Cic ke-10;</t>
  </si>
  <si>
    <t>Pembayaran Rian Adinata kelas TI STT untuk Pelunasan Cic ke-6; Cic ke-7 (sebagian);</t>
  </si>
  <si>
    <t>Pembayaran Nia Listawati kelas AK 2 untuk Pelunasan Cic ke-8; Cic ke-9; Cic ke-10;</t>
  </si>
  <si>
    <t>Pembayaran Agung Tri Prasetyo kelas AK 2 untuk Pelunasan Cic ke-7; Cic ke-8 (sebagian);</t>
  </si>
  <si>
    <t>Pembayaran Abdul Aji kelas TO STT untuk Pelunasan Cic ke-3; Cic ke-4 (sebagian);</t>
  </si>
  <si>
    <t>Pembayaran D Seli Sugianti kelas AK 2 untuk Pelunasan Cic ke-2; Cic ke-3 (sebagian);</t>
  </si>
  <si>
    <t>Pembayaran Haisyam Maulana kelas TI STT untuk Pelunasan Cic ke-7; Cic ke-8; Cic ke-9 (sebagian);</t>
  </si>
  <si>
    <t>Pembayaran Neng Resti Rismayanti kelas AK 2 untuk Pelunasan Cic ke-9; Cic ke-10 (sebagian);</t>
  </si>
  <si>
    <t>Pembayaran Naufal Faruq Fawwaz kelas TO STT untuk Cic ke-7; Cic ke-8 (sebagian);</t>
  </si>
  <si>
    <t>Pembayaran Sri Mulyanti Astuti kelas AK 1 untuk Pelunasan Cic ke-9; Cic ke-10 (sebagian);</t>
  </si>
  <si>
    <t>Pembayaran Rahmat Mulyana kelas AK 2 untuk Pelunasan Cic ke-8; Cic ke-9 (sebagian);</t>
  </si>
  <si>
    <t>Pembayaran Sani Nurjanah kelas AK 1 untuk</t>
  </si>
  <si>
    <t>Pembayaran Ayi Saidah kelas AK 2 untuk Pelunasan Cic ke-9; Cic ke-10 (sebagian);</t>
  </si>
  <si>
    <t>Pembayaran Reva Sucita kelas MJ 3 untuk Cic ke-6;</t>
  </si>
  <si>
    <t>Pembayaran Sri Wulandari kelas MJ 2 untuk Pelunasan Cic ke-9; Cic ke-10;</t>
  </si>
  <si>
    <t>Pembayaran Sri Wulandari kelas MJ 2 untuk Pelunasan Pembayaran Cicilan</t>
  </si>
  <si>
    <t>Pembayaran Sucipto kelas AB 16 untuk Cic ke-9; Cic ke-10 (sebagian);</t>
  </si>
  <si>
    <t>Pembayaran Neng Ismaidah Qomariyah kelas AB 16 untuk Cic ke-10;</t>
  </si>
  <si>
    <t>Telah terima dari Soni Saepulloh untuk Biaya Pendidikan KK AK bulan Maret</t>
  </si>
  <si>
    <t>Telah terima dari Andriansyah untuk Registrasi STT TO tk.4</t>
  </si>
  <si>
    <t>Telah terima dari Nurpandi untuk Registrasi Unwim tk. 4 Manajemen</t>
  </si>
  <si>
    <t>Lisna Nurhayati, Registrasi KA Junior 2018/2019</t>
  </si>
  <si>
    <t>Telah terima dari Farid Ferdiansyah untuk Pelunasan Biaya Pdd Tk 2 OM 2018-2019</t>
  </si>
  <si>
    <t>Pembayaran Sinta Tresna Dewi kelas KA 14 B untuk Pelunasan Cic ke-8; Cic ke-9; Cic ke-10 (sebagian);</t>
  </si>
  <si>
    <t>Pembayaran Angga Aji Wijaya kelas TO 16 B untuk Pelunasan Pembayaran Cicilan</t>
  </si>
  <si>
    <t>Pembayaran Lilis Solihah kelas KA 14 B untuk Pelunasan Pembayaran Cicilan</t>
  </si>
  <si>
    <t>Pembayaran Abdul Muhlis kelas TO 17 A untuk Cic ke-10;</t>
  </si>
  <si>
    <t>Telah terima dari Ana Ramdhani untuk Pelunasan Biaya Pendidikan Tk 4 KA 2018-2019</t>
  </si>
  <si>
    <t>Pembayaran Yosep Husada kelas IK 17 A untuk Pelunasan Pembayaran Cicilan</t>
  </si>
  <si>
    <t>Pembayaran Nita Karina kelas MJ 2 untuk Cic ke-8;</t>
  </si>
  <si>
    <t>Telah terima dari Wahyu untuk Pembayaran Sewa Kantin</t>
  </si>
  <si>
    <t>Pembayaran Niko Erlando kelas OM 12 A untuk Pelunasan Pembayaran Cicilan</t>
  </si>
  <si>
    <t>Pembayaran Enjang Jalaludin kelas KA 14 B untuk Pelunasan Pembayaran Cicilan</t>
  </si>
  <si>
    <t>Telah terima dari Vera Rahmawati untuk Registrasi 2 Junior BA 1819</t>
  </si>
  <si>
    <t>Telah terima dari Zahra Zakiah untuk Registrasi 2 Junior BA 1819</t>
  </si>
  <si>
    <t>Telah terima dari Enjang Jalaludin untuk Registrasi DNBS Akuntansi tk.3</t>
  </si>
  <si>
    <t>Pembayaran Dzikri Fachrezi kelas BA 11 untuk Pelunasan Pembayaran Cicilan</t>
  </si>
  <si>
    <t>Telah terima dari Dzikri Fachrezi untuk Registrasi tk.2 BA 1819</t>
  </si>
  <si>
    <t>Telah terima dari Surya Adi Cahya untuk Registrasi IK Tk.3 STT</t>
  </si>
  <si>
    <t>Telah terima dari Wahyu Tri Prasetyo untuk Registrasi STT IK Tk.4</t>
  </si>
  <si>
    <t>Pembayaran Riki Rianto kelas TO STT untuk Cic ke-5; Cic ke-6;</t>
  </si>
  <si>
    <t>BKK 26944</t>
  </si>
  <si>
    <t>BTK 45662</t>
  </si>
  <si>
    <t>BTK 45663</t>
  </si>
  <si>
    <t>BTK 45664</t>
  </si>
  <si>
    <t>BTK 45665</t>
  </si>
  <si>
    <t>BTK 45666</t>
  </si>
  <si>
    <t>BTK 45667</t>
  </si>
  <si>
    <t>BTK 45668</t>
  </si>
  <si>
    <t>BTK 45669</t>
  </si>
  <si>
    <t>BTK 45670</t>
  </si>
  <si>
    <t>Tes kerja Rodalink</t>
  </si>
  <si>
    <t>Deviden, Avia, Daber, SPPD BM, BBM Transport, Snack rapt, kado ultah Pa Syahrial</t>
  </si>
  <si>
    <t>Perlengkapan TO, BBM Praktek To, Lomba Instruktur</t>
  </si>
  <si>
    <t>Fee DM, Fee MGM, Air mineral FO</t>
  </si>
  <si>
    <t>Service Mobil, BBM Transport, Cetak RK, Fee Laporan Pajak,. Futsal Karyawan, Pulsa Ho dan SMS Getway, Perawatan gedung</t>
  </si>
  <si>
    <t>April</t>
  </si>
  <si>
    <t>GRAND TOTAL</t>
  </si>
  <si>
    <t>Tasikmalaya. 29 Maret 2018</t>
  </si>
  <si>
    <t>Telah terima dari Andriansyah untuk Pelunasan Biaya Pendidikan STT TO 22 Org</t>
  </si>
  <si>
    <t>BTK 45671</t>
  </si>
  <si>
    <t>BTK 45672</t>
  </si>
  <si>
    <t>BTK 45673</t>
  </si>
  <si>
    <t>BTK 45674</t>
  </si>
  <si>
    <t>BTK 45675</t>
  </si>
  <si>
    <t>BTK 45676</t>
  </si>
  <si>
    <t>BTK 45677</t>
  </si>
  <si>
    <t>BTK 45678</t>
  </si>
  <si>
    <t>BTK 45679</t>
  </si>
  <si>
    <t>BTK 45680</t>
  </si>
  <si>
    <t>BTK 45681</t>
  </si>
  <si>
    <t>BTK 45682</t>
  </si>
  <si>
    <t>BTK 45683</t>
  </si>
  <si>
    <t>BTK 45684</t>
  </si>
  <si>
    <t>BTK 45685</t>
  </si>
  <si>
    <t>BTK 45686</t>
  </si>
  <si>
    <t>BTK 45687</t>
  </si>
  <si>
    <t>BTK 45688</t>
  </si>
  <si>
    <t>BTK 45689</t>
  </si>
  <si>
    <t>BTK 45690</t>
  </si>
  <si>
    <t>BTK 45691</t>
  </si>
  <si>
    <t>BTK 45692</t>
  </si>
  <si>
    <t>BTK 45693</t>
  </si>
  <si>
    <t>BTK 45694</t>
  </si>
  <si>
    <t>BTK 45695</t>
  </si>
  <si>
    <t>BTK 45696</t>
  </si>
  <si>
    <t>BTK 45697</t>
  </si>
  <si>
    <t>BTK 45698</t>
  </si>
  <si>
    <t>BTK 45699</t>
  </si>
  <si>
    <t>BTK 45700</t>
  </si>
  <si>
    <t>BTK 45701</t>
  </si>
  <si>
    <t>BTK 45702</t>
  </si>
  <si>
    <t>Pembayaran Riki Abdul Rojak kelas IK 16 untuk Cic ke-10;</t>
  </si>
  <si>
    <t>Pembayaran Ade Riadi kelas AB 16 untuk Cic ke-8; Cic ke-9;</t>
  </si>
  <si>
    <t>Pembayaran Kurniawan Agil kelas AK 2 untuk Pelunasan Pembayaran Cicilan</t>
  </si>
  <si>
    <t>Pembayaran Asep Eldi kelas TO 17 A untuk Cic ke-9;</t>
  </si>
  <si>
    <t>Pembayaran Prasetyo Dwi Nugroho kelas MJ 3 untuk Cic ke-8;</t>
  </si>
  <si>
    <t>Pembayaran Mukhlis kelas OM 13 C untuk Pelunasan Pembayaran Cicilan</t>
  </si>
  <si>
    <t>Pembayaran Firna Agustiani S kelas MJ 1 untuk Cic ke-9;</t>
  </si>
  <si>
    <t>Pembayaran Imam Nurjaman kelas OM 12 B untuk Cic ke-9 (sebagian);</t>
  </si>
  <si>
    <t>Telah terima dari Annisa Fitriani untuk Tambahan Registrasi OM Junior 2018-2019</t>
  </si>
  <si>
    <t>Pembayaran Annisa Nurlaila kelas OM 13 B untuk Pelunasan Pembayaran Cicilan</t>
  </si>
  <si>
    <t>Telah terima dari Imas Pupah untuk Pembayaran Tunggakan Alumni</t>
  </si>
  <si>
    <t>Pembayaran Harun Arrosyid kelas OM 12 A untuk Pelunasan Pembayaran Cicilan</t>
  </si>
  <si>
    <t>Pembayaran Ridwan Hidayat kelas KA 14 A untuk Pelunasan Pembayaran Cicilan</t>
  </si>
  <si>
    <t>Pembayaran Denis Rizqi Setiadi kelas OM 12 A untuk Pelunasan Cic ke-8;</t>
  </si>
  <si>
    <t>Telah terima dari Ceci Ruhayati untuk Registrasi Tk II KA 2018-2019</t>
  </si>
  <si>
    <t>Telah terima dari Riki Nugraha untuk Pengembalian Pinjaman Karyawan ke-7. Sisa Pinjaman 3000.000</t>
  </si>
  <si>
    <t>Pembayaran Andi Hidayat kelas MJ 2 untuk Cic ke-9; Cic ke-10;</t>
  </si>
  <si>
    <t>Pembayaran Sherin Surya Melinda kelas OM 13 B untuk Pelunasan Pembayaran Cicilan</t>
  </si>
  <si>
    <t>Pembayaran Acep Yadi Rahmatillah kelas TO 16 B untuk Pelunasan Pembayaran Cicilan</t>
  </si>
  <si>
    <t>Telah terima dari Agus Riyanto untuk Tambahan Registrasi Tk II IK 2017-2018</t>
  </si>
  <si>
    <t>Pembayaran Doni Damara kelas TI STT untuk Pelunasan Cic ke-8; Cic ke-9 (sebagian);</t>
  </si>
  <si>
    <t>Pembayaran Muhammad Ilyas Abdillah kelas MJ 3 untuk Pelunasan Cic ke-7; Cic ke-8 (sebagian);</t>
  </si>
  <si>
    <t>Pembayaran Faisal Sidik kelas IK 17 A untuk Cic ke-8;</t>
  </si>
  <si>
    <t>Telah terima dari Shintia Karina Jauhari untuk Registrasi Tk II OM 2018-2019</t>
  </si>
  <si>
    <t>Pembayaran Anisa Karmila Sarah kelas OM 13 B untuk Cic ke-7;</t>
  </si>
  <si>
    <t>Pembayaran Sri Rahayu kelas OM 13 C untuk Pelunasan Pembayaran Cicilan</t>
  </si>
  <si>
    <t>Pembayaran Dudu Durahman kelas TO STT untuk Pelunasan Pembayaran Cicilan</t>
  </si>
  <si>
    <t>Pembayaran Ryan Ramdhani kelas IK 16 untuk</t>
  </si>
  <si>
    <t>Pembayaran Sofi Adi Kurnia kelas AB 16 untuk Cic ke-10;</t>
  </si>
  <si>
    <t>Pembayaran Nisa Nafisah kelas BA 10 untuk Pelunasan Cic ke-10;</t>
  </si>
  <si>
    <t>Pembayaran Tina Siti Mulyana kelas KA 15 A untuk Pelunasan Pembayaran Cicilan</t>
  </si>
  <si>
    <t>Pembayaran Rysad Hendra Priasa kelas TO 17 B untuk Pelunasan Cic ke-7; Cic ke-8; Cic ke-9; Cic ke-10 (sebagian);</t>
  </si>
  <si>
    <t>BKK 26945</t>
  </si>
  <si>
    <t>BKK 26946</t>
  </si>
  <si>
    <t>BKK 26947</t>
  </si>
  <si>
    <t>BKK 26948</t>
  </si>
  <si>
    <t xml:space="preserve">RS KA </t>
  </si>
  <si>
    <t>BTK 45703</t>
  </si>
  <si>
    <t>BTK 45704</t>
  </si>
  <si>
    <t>BTK 45705</t>
  </si>
  <si>
    <t>BTK 45706</t>
  </si>
  <si>
    <t>BTK 45707</t>
  </si>
  <si>
    <t>BTK 45708</t>
  </si>
  <si>
    <t>BTK 45709</t>
  </si>
  <si>
    <t>BTK 45710</t>
  </si>
  <si>
    <t>BTK 45711</t>
  </si>
  <si>
    <t>BTK 45712</t>
  </si>
  <si>
    <t>Pembayaran Ai Karmilah kelas OM 13 B untuk Cic ke-9;</t>
  </si>
  <si>
    <t>Pembayaran Yara Nurjarina kelas OM 13 A untuk Cic ke-9;</t>
  </si>
  <si>
    <t>Pembayaran Andi Trianto kelas KA 14 B untuk Pelunasan Pembayaran Cicilan</t>
  </si>
  <si>
    <t>Pembayaran Resa Rismala kelas KA 14 A untuk Cic ke-10;</t>
  </si>
  <si>
    <t>Telah terima dari Ali Abdul Azis untuk Registrasi Junior OM 2018/2019</t>
  </si>
  <si>
    <t>Pembayaran Dani Fatruloh kelas MJ 1 untuk Cic ke-8;</t>
  </si>
  <si>
    <t>Pembayaran Lizsi Susanti kelas MJ 3 untuk Cic ke-7; Cic ke-8; Cic ke-9; Cic ke-10 (sebagian);</t>
  </si>
  <si>
    <t>Telah terima dari Alief Sirojutholibin untuk Registrasi IK Senior 2018/2019</t>
  </si>
  <si>
    <t>Ulpah Perniati, Registari Th 4 unwim Manajemen</t>
  </si>
  <si>
    <t>Widayanti, Cicilan Biaya Pendidikan AK</t>
  </si>
  <si>
    <t>Um hunting</t>
  </si>
  <si>
    <t>BKK 26950</t>
  </si>
  <si>
    <t>BKK 26951</t>
  </si>
  <si>
    <t>BKK 26952</t>
  </si>
  <si>
    <t>BKK 26953</t>
  </si>
  <si>
    <t>BKK 26954</t>
  </si>
  <si>
    <t>Fee MGM. Fee DM, FC, Reward Presenter, Konsumsi rapat</t>
  </si>
  <si>
    <t>Belanja Bulanan, RTK, FC, Lembur Avia, Koran, UM Per 23-29 Mar, BBm Transport</t>
  </si>
  <si>
    <t>Fee Organisasi, Gaji Mayasari, Anak Asuh, UM Itikaf, Perawatan gedung</t>
  </si>
  <si>
    <t>Wafa T</t>
  </si>
  <si>
    <t>Verifikasi TUK TO, FC Soal Profesi dan Kelas kerjasama</t>
  </si>
  <si>
    <t xml:space="preserve">Tes kerja JJSM </t>
  </si>
  <si>
    <t>BKK 26955</t>
  </si>
  <si>
    <t>BKK 26956</t>
  </si>
  <si>
    <t>Internet</t>
  </si>
  <si>
    <t>PERIODE April 2018</t>
  </si>
  <si>
    <t>BTK 45713</t>
  </si>
  <si>
    <t>BTK 45714</t>
  </si>
  <si>
    <t>BTK 45715</t>
  </si>
  <si>
    <t>BTK 45716</t>
  </si>
  <si>
    <t>BTK 45717</t>
  </si>
  <si>
    <t>BTK 45718</t>
  </si>
  <si>
    <t>BTK 45719</t>
  </si>
  <si>
    <t>BTK 45720</t>
  </si>
  <si>
    <t>BTK 45721</t>
  </si>
  <si>
    <t>BTK 45722</t>
  </si>
  <si>
    <t>BTK 45723</t>
  </si>
  <si>
    <t>BTK 45724</t>
  </si>
  <si>
    <t>Pembayaran Hilman Fauzi Rahman kelas AK 16 untuk Cic ke-10;</t>
  </si>
  <si>
    <t>Pembayaran Shanty Nuraeni kelas AK 1 untuk Pelunasan Cic ke-5; Cic ke-6 (sebagian);</t>
  </si>
  <si>
    <t>Pembayaran Neng Reza Zahara kelas AB 16 untuk Pelunasan Cic ke-8; Cic ke-9; Cic ke-10;</t>
  </si>
  <si>
    <t>Pembayaran Sucipto kelas AB 16 untuk Pelunasan Cic ke-10;</t>
  </si>
  <si>
    <t>Pembayaran Anif Ardiana kelas AK 1 untuk Pelunasan Cic ke-9; Cic ke-10 (sebagian);</t>
  </si>
  <si>
    <t>Pembayaran Aziz Salwani kelas TO STT untuk Cic ke-8;</t>
  </si>
  <si>
    <t>Pembayaran Sovia Bilqis kelas OM 12 B untuk Pelunasan Pembayaran Cicilan</t>
  </si>
  <si>
    <t>Pembayaran Cecep Irfan Fariz kelas TI STT untuk Cic ke-4; Cic ke-5; Cic ke-6; Cic ke-7;</t>
  </si>
  <si>
    <t>Pembayaran Aang Gunawan kelas TO STT untuk Cic ke-10;</t>
  </si>
  <si>
    <t>Pembayaran Nisa Nafisah kelas BA 10 untuk Pelunasan Pembayaran Cicilan</t>
  </si>
  <si>
    <t>Pembayaran Ari Rinaldy kelas IK 17 B untuk Pelunasan Pembayaran Cicilan</t>
  </si>
  <si>
    <t>Pembayaran Asep Palahudin kelas IK 16 untuk Pelunasan Pembayaran Cicilan</t>
  </si>
  <si>
    <t>Pembayaran Rijal Mubarok kelas KA 14 B untuk Pelunasan Pembayaran Cicilan</t>
  </si>
  <si>
    <t>Pembayaran Diki Herdiana kelas OM 12 B untuk Cic ke-10;</t>
  </si>
  <si>
    <t>Pembayaran Yuda Lesmana kelas TO 17 A untuk Pelunasan Pembayaran Cicilan</t>
  </si>
  <si>
    <t>Telah terima dari Yuda Lesmana untuk Registrasi Tk II TO 2018-2019</t>
  </si>
  <si>
    <t>Pembayaran Anfasa Al-Farisi kelas OM 13 C untuk Cic ke-8;</t>
  </si>
  <si>
    <t>Pembayaran Dede Redi kelas IK 17 B untuk Cic ke-9;</t>
  </si>
  <si>
    <t>Pembayaran Zahran Fattah Rozzaqi kelas IK 17 B untuk Pelunasan Pembayaran Cicilan</t>
  </si>
  <si>
    <t>Telah terima dari Zahran Fattah Rozzaqi untuk Registrasi Tk II IK 2018-2019</t>
  </si>
  <si>
    <t>Pembayaran Novita Sari kelas KA 14 A untuk Cic ke-9;</t>
  </si>
  <si>
    <t>Telah terima dari Diki Nugraha untuk Registrasi Tk I IK 2018-2019</t>
  </si>
  <si>
    <t>Pembayaran Dina Mardiana kelas OM 13 C untuk Cic ke-9;</t>
  </si>
  <si>
    <t>Telah terima dari Bagas Prama Ananta untuk Registrasi Tk I TO 2018-2019</t>
  </si>
  <si>
    <t>Telah terima dari Desy Septini untuk Registrasi Unwim Tk 4 Manajemen</t>
  </si>
  <si>
    <t>Pembayaran Adang Tijani kelas TO STT untuk Cic ke-9;</t>
  </si>
  <si>
    <t>Pembayaran Opi Oprianti kelas BA 11 untuk Pelunasan Pembayaran Cicilan</t>
  </si>
  <si>
    <t>BTK 45725</t>
  </si>
  <si>
    <t>BTK 45726</t>
  </si>
  <si>
    <t>BTK 45727</t>
  </si>
  <si>
    <t>BTK 45728</t>
  </si>
  <si>
    <t>BTK 45729</t>
  </si>
  <si>
    <t>BTK 45730</t>
  </si>
  <si>
    <t>BTK 45731</t>
  </si>
  <si>
    <t>BTK 45732</t>
  </si>
  <si>
    <t>BTK 45733</t>
  </si>
  <si>
    <t>BTK 45734</t>
  </si>
  <si>
    <t>BTK 45735</t>
  </si>
  <si>
    <t>BTK 45736</t>
  </si>
  <si>
    <t>BTK 45737</t>
  </si>
  <si>
    <t>BTK 45738</t>
  </si>
  <si>
    <t>BTK 45739</t>
  </si>
  <si>
    <t>BTK 45740</t>
  </si>
  <si>
    <t>BKK 26957</t>
  </si>
  <si>
    <t>Fee MGM dan Fee DM</t>
  </si>
  <si>
    <t>BKK 26958</t>
  </si>
  <si>
    <t>BKK 26959</t>
  </si>
  <si>
    <t>BKK 26960</t>
  </si>
  <si>
    <t>BKK 26961</t>
  </si>
  <si>
    <t>BKK 26962</t>
  </si>
  <si>
    <t>BKK 26963</t>
  </si>
  <si>
    <t>BKK 26964</t>
  </si>
  <si>
    <t>BKK 26965</t>
  </si>
  <si>
    <t>Proposal LMA</t>
  </si>
  <si>
    <t>Fc Soal Kelas Kerjasama</t>
  </si>
  <si>
    <t>Kirim DM, Kunjungan Sekolah, Transport radar</t>
  </si>
  <si>
    <t>Konsumsi dan FC dari RE, SPPD BM PKK ke Medan</t>
  </si>
  <si>
    <t>Fee MKt, Fee Manajemen, UM Per 30 Maret - 05 April, UT Maret , BBM Transport</t>
  </si>
  <si>
    <t>Tinta Leser dan Epson</t>
  </si>
  <si>
    <t>Dispenser dan perawatan taman</t>
  </si>
  <si>
    <t>BTK 45741</t>
  </si>
  <si>
    <t>BTK 45742</t>
  </si>
  <si>
    <t>BTK 45743</t>
  </si>
  <si>
    <t>BTK 45744</t>
  </si>
  <si>
    <t>BTK 45745</t>
  </si>
  <si>
    <t>BTK 45746</t>
  </si>
  <si>
    <t>BTK 45747</t>
  </si>
  <si>
    <t>BTK 45748</t>
  </si>
  <si>
    <t>BTK 45749</t>
  </si>
  <si>
    <t>BTK 45750</t>
  </si>
  <si>
    <t>BTK 45751</t>
  </si>
  <si>
    <t>BTK 45752</t>
  </si>
  <si>
    <t>BTK 45753</t>
  </si>
  <si>
    <t>BTK 45754</t>
  </si>
  <si>
    <t>Telah terima dari Andi Trianto untuk Registrasi Tk 3 KA 2018-2019</t>
  </si>
  <si>
    <t>Telah terima dari Yahya untuk Pengembalian Pinjaman Karyawan ke - 6 Sisa Pinjaman 5.696.000</t>
  </si>
  <si>
    <t>Telah terima dari Indri Fitrianasari, S.Kom untuk Pengembalian Pinjaman Karyawan ke - 3 Sisa Pinjaman 7.500.000</t>
  </si>
  <si>
    <t>Telah terima dari Ratna Sopiah untuk Pengembalian Pinjaman Karyawan ke - 6 Sisa Pinjaman 4.000.000</t>
  </si>
  <si>
    <t>Telah terima dari Ade Fuad untuk Pengembalian Pinjaman Karyawan ke - 6 Sisa Pinjaman 450.000</t>
  </si>
  <si>
    <t>Telah terima dari Bini Hasbiani untuk Pengembalian Pinjaman Karyawan ke - 7 Sisa Pinjaman 1.500.000</t>
  </si>
  <si>
    <t>Telah terima dari Rheda Adrian untuk Pengembalian Pinjaman Karyawan ke - 5 Sisa Pinjaman 750.000</t>
  </si>
  <si>
    <t>Telah terima dari Dendi Gunawan untuk Pengembalian Pinjaman Karyawan ke - 5 Sisa Pinjaman 3.500.000</t>
  </si>
  <si>
    <t>Telah terima dari Andri Irawan untuk Pengembalian Pinjaman Karyawan ke - 3 Sisa Pinjaman 4.500.000</t>
  </si>
  <si>
    <t>Telah terima dari Rijal untuk Pengembalian Pinjaman Karyawan ke - 6 Sisa Pinjaman 800.000</t>
  </si>
  <si>
    <t>Telah terima dari Rudi Hartono untuk Pengembalian Pinjaman Karyawan ke - 1 Sisa Pinjaman 3.600.000</t>
  </si>
  <si>
    <t>Telah terima dari M Aripin untuk Pengembalian Pinjaman Karyawan ke - 1 Sisa Pinjaman 4.500.000</t>
  </si>
  <si>
    <t>Pembayaran Isti Kurniati kelas OM 12 B untuk Cic ke-10;</t>
  </si>
  <si>
    <t>Pembayaran Yani Wantika kelas BA 11 untuk Pelunasan Pembayaran Cicilan</t>
  </si>
  <si>
    <t>BTK 45755</t>
  </si>
  <si>
    <t>BKK 26966</t>
  </si>
  <si>
    <t>BKK 26967</t>
  </si>
  <si>
    <t>BKK 26968</t>
  </si>
  <si>
    <t>kirim Legalisir ke Lp3i Bandung</t>
  </si>
  <si>
    <t>BPJS Tk, Pph ps 25, Jiwasraya, Pulsa Ho, Daber</t>
  </si>
  <si>
    <t>Konsumsi menjamu Dosen , Fc Sertifikat, BBM Hunting</t>
  </si>
  <si>
    <t>BTK 45756</t>
  </si>
  <si>
    <t>BTK 45757</t>
  </si>
  <si>
    <t>BTK 45758</t>
  </si>
  <si>
    <t>BTK 45759</t>
  </si>
  <si>
    <t>BTK 45760</t>
  </si>
  <si>
    <t>BTK 45761</t>
  </si>
  <si>
    <t>BTK 45762</t>
  </si>
  <si>
    <t>BTK 45763</t>
  </si>
  <si>
    <t>BTK 45764</t>
  </si>
  <si>
    <t>BTK 45765</t>
  </si>
  <si>
    <t>BTK 45766</t>
  </si>
  <si>
    <t>BTK 45767</t>
  </si>
  <si>
    <t>BTK 45768</t>
  </si>
  <si>
    <t>BTK 45769</t>
  </si>
  <si>
    <t>BTK 45770</t>
  </si>
  <si>
    <t>BTK 45771</t>
  </si>
  <si>
    <t>BTK 45772</t>
  </si>
  <si>
    <t>BTK 45773</t>
  </si>
  <si>
    <t>BTK 45774</t>
  </si>
  <si>
    <t>Pembayaran Muhammad Ramdan kelas IK 16 untuk Pelunasan Pembayaran Cicilan</t>
  </si>
  <si>
    <t>Pembayaran Ryan Ramdhani kelas IK 16 untuk Pelunasan Pembayaran Cicilan</t>
  </si>
  <si>
    <t>Telah terima dari Ryan Ramdhani untuk Registrasi Tk 3 TI 2018-2019</t>
  </si>
  <si>
    <t>Pembayaran Adang Ajij Rosmana kelas AK 16 untuk Pelunasan Cic ke-9; Cic ke-10;</t>
  </si>
  <si>
    <t>Pembayaran Gian Ginanjar kelas MJ 1 untuk Cic ke-9; Cic ke-10;</t>
  </si>
  <si>
    <t>Pembayaran Teni Triani kelas KA 15 B untuk Pelunasan Pembayaran Cicilan</t>
  </si>
  <si>
    <t>Pembayaran Fifih Nurzihan kelas BA 11 untuk Pelunasan Pembayaran Cicilan</t>
  </si>
  <si>
    <t>Pembayaran Asep Eldi kelas TO 17 A untuk Pelunasan Pembayaran Cicilan</t>
  </si>
  <si>
    <t>Pembayaran Arif Rahman Alfirdaus kelas IK 17 B untuk Cic ke-9;</t>
  </si>
  <si>
    <t>Pembayaran Syaeful Budiman kelas IK 17 B untuk Cic ke-8; Cic ke-9;</t>
  </si>
  <si>
    <t>Pembayaran Heni Handayani kelas AK 16 untuk Cic ke-9; Cic ke-10 (sebagian);</t>
  </si>
  <si>
    <t>Pembayaran Dewi Agustin kelas AB 16 untuk Cic ke-10;</t>
  </si>
  <si>
    <t>Pembayaran Elsa Novelia Lesmana kelas AB 16 untuk Cic ke-9;</t>
  </si>
  <si>
    <t>Pembayaran Ikeu Nurjanah kelas AB 16 untuk Cic ke-7; Cic ke-8; Cic ke-9 (sebagian);</t>
  </si>
  <si>
    <t>Pembayaran Sucipto kelas AB 16 untuk Pelunasan Pembayaran Cicilan</t>
  </si>
  <si>
    <t>Pembayaran Handi Ramdani kelas TI STT untuk Pelunasan Registrasi; Cic ke-1 (sebagian);</t>
  </si>
  <si>
    <t>Pembayaran Rohman Nur Hakim kelas AK 2 untuk Pelunasan Pembayaran Cicilan</t>
  </si>
  <si>
    <t>Pembayaran Istin Sari Ayu Simamora kelas AK 1 untuk Cic ke-9 (sebagian);</t>
  </si>
  <si>
    <t>Pembayaran Lilis Reji Jaelani kelas AK 1 untuk Pelunasan Cic ke-5; Cic ke-6 (sebagian);</t>
  </si>
  <si>
    <t>Pembayaran Nizar Nurzaman kelas AK 1 untuk Cic ke-9;</t>
  </si>
  <si>
    <t>Pembayaran Adi Tirta kelas AK 2 untuk Cic ke-7; Cic ke-8;</t>
  </si>
  <si>
    <t>Pembayaran Rika Nursaadah kelas MJ 1 untuk Cic ke-7; Cic ke-8;</t>
  </si>
  <si>
    <t>Pembayaran Jamil Hidayat kelas AK 1 untuk Cic ke-9;</t>
  </si>
  <si>
    <t>Pembayaran Widi Syahrul Romadon kelas AK 1 untuk Cic ke-9;</t>
  </si>
  <si>
    <t>Pembayaran Nur Azizah Syarifah kelas AK 1 untuk Cic ke-9;</t>
  </si>
  <si>
    <t>Pembayaran Ayi Saidah kelas AK 2 untuk Pelunasan Pembayaran Cicilan</t>
  </si>
  <si>
    <t>Pembayaran Rahmat Mulyana kelas AK 2 untuk Pelunasan Cic ke-9; Cic ke-10 (sebagian);</t>
  </si>
  <si>
    <t>Pembayaran Titim Cahyani kelas AK 2 untuk Pelunasan Pembayaran Cicilan</t>
  </si>
  <si>
    <t>Telah terima dari Titim Cahayani untuk Registrasi Tk 4 AK 2 Unwim</t>
  </si>
  <si>
    <t>Pembayaran Dzikri Nurul Falah kelas AK 2 untuk Pelunasan Pembayaran Cicilan</t>
  </si>
  <si>
    <t>Telah terima dari Dzikri Nurul Falah untuk Registrasi Tk 4 AK2 Unwim</t>
  </si>
  <si>
    <t>Pembayaran Ramya Sri Damayanti kelas MJ 2 untuk Pelunasan Cic ke-9; Cic ke-10;</t>
  </si>
  <si>
    <t>Pembayaran Bella Fitrah Annisa Syafari kelas AK 1 untuk Pelunasan Pembayaran Cicilan</t>
  </si>
  <si>
    <t>Pembayaran Adam Darmawan kelas MJ 3 untuk Cic ke-9;</t>
  </si>
  <si>
    <t>Pembayaran Neli Riswanti kelas AK 2 untuk Cic ke-8; Cic ke-9 (sebagian);</t>
  </si>
  <si>
    <t>Pembayaran Yayu Wahyuni kelas MJ 1 untuk Pelunasan Cic ke-9; Cic ke-10 (sebagian);</t>
  </si>
  <si>
    <t>Pembayaran Cici Ruhayati kelas AK 2 untuk Cic ke-1; Cic ke-2; Cic ke-3; Cic ke-4 (sebagian);</t>
  </si>
  <si>
    <t>Pembayaran Siti Nurbaety kelas MJ 1 untuk Pelunasan Pembayaran Cicilan</t>
  </si>
  <si>
    <t>Telah terima dari Siti Nurbaety untuk Registrasi MJ 1 Tk 4 Unwim</t>
  </si>
  <si>
    <t>Pembayaran Rita Rahayu kelas MJ 2 untuk Cic ke-9;</t>
  </si>
  <si>
    <t>Pembayaran Desi Rosilawati kelas MJ 2 untuk Cic ke-9;</t>
  </si>
  <si>
    <t>BTK 45775</t>
  </si>
  <si>
    <t>BTK 45776</t>
  </si>
  <si>
    <t>BTK 45777</t>
  </si>
  <si>
    <t>BTK 45778</t>
  </si>
  <si>
    <t>BTK 45779</t>
  </si>
  <si>
    <t>BTK 45780</t>
  </si>
  <si>
    <t>BTK 45781</t>
  </si>
  <si>
    <t>BTK 45782</t>
  </si>
  <si>
    <t>BTK 45783</t>
  </si>
  <si>
    <t>BTK 45784</t>
  </si>
  <si>
    <t>BTK 45785</t>
  </si>
  <si>
    <t>BTK 45786</t>
  </si>
  <si>
    <t>BTK 45787</t>
  </si>
  <si>
    <t>BTK 45788</t>
  </si>
  <si>
    <t>BTK 45789</t>
  </si>
  <si>
    <t>BTK 45790</t>
  </si>
  <si>
    <t>BTK 45791</t>
  </si>
  <si>
    <t>BTK 45792</t>
  </si>
  <si>
    <t>BTK 45793</t>
  </si>
  <si>
    <t>BTK 45794</t>
  </si>
  <si>
    <t>BTK 45795</t>
  </si>
  <si>
    <t>BTK 45796</t>
  </si>
  <si>
    <t>BTK 45797</t>
  </si>
  <si>
    <t>BTK 45798</t>
  </si>
  <si>
    <t>BTK 45799</t>
  </si>
  <si>
    <t>BTK 45800</t>
  </si>
  <si>
    <t>BTK 45801</t>
  </si>
  <si>
    <t>BTK 45802</t>
  </si>
  <si>
    <t>BTK 45803</t>
  </si>
  <si>
    <t>BTK 45804</t>
  </si>
  <si>
    <t>BTK 45805</t>
  </si>
  <si>
    <t>BTK 45806</t>
  </si>
  <si>
    <t>BTK 45807</t>
  </si>
  <si>
    <t>BTK 45808</t>
  </si>
  <si>
    <t>BTK 45809</t>
  </si>
  <si>
    <t>Pembayaran Fenti Desminta kelas BA 11 untuk Cic ke-9;</t>
  </si>
  <si>
    <t>Pembayaran Wedia Warsilah kelas OM 13 B untuk Pelunasan Pembayaran Cicilan</t>
  </si>
  <si>
    <t>Pembayaran Riza Kurniawan kelas OM 12 B untuk Pelunasan Pembayaran Cicilan</t>
  </si>
  <si>
    <t>Pembayaran Radhi Jalaludin Nadzir kelas OM 12 B untuk Cic ke-10;</t>
  </si>
  <si>
    <t>Pembayaran Rohman Fauzi kelas AK 2 untuk Pelunasan Cic ke-5; Cic ke-6 (sebagian);</t>
  </si>
  <si>
    <t>Pembayaran Rohman Fauzi kelas AK 2 untuk Pelunasan Cic ke-6; Cic ke-7; Cic ke-8 (sebagian);</t>
  </si>
  <si>
    <t>Telah terima dari Kurniawan Agil untuk Registrasi Tk 4 KA 2018-2019</t>
  </si>
  <si>
    <t>Pembayaran Neng Yuli Aprilyani kelas KA 14 B untuk Pelunasan Pembayaran Cicilan</t>
  </si>
  <si>
    <t>Pembayaran Sandi Maulana kelas TO 16 B untuk Cic ke-7; Cic ke-8; Cic ke-9; Cic ke-10 (sebagian);</t>
  </si>
  <si>
    <t>Pembayaran Deri Fajar Rurrohman kelas TO 16 B untuk Pelunasan Cic ke-9; Cic ke-10 (sebagian);</t>
  </si>
  <si>
    <t>Pembayaran Rizal Kresna W kelas TO 17 B untuk Pelunasan Pembayaran Cicilan</t>
  </si>
  <si>
    <t>Telah terima dari H Rudi Kurniawan untuk Pengembalian Pinjaman Karyawan Maret</t>
  </si>
  <si>
    <t>Robi Febrian, Cicilan Ke 9 IK Senior</t>
  </si>
  <si>
    <t>P</t>
  </si>
  <si>
    <t>BTK 45810</t>
  </si>
  <si>
    <t>BTK 45811</t>
  </si>
  <si>
    <t>BTK 45812</t>
  </si>
  <si>
    <t>BTK 45813</t>
  </si>
  <si>
    <t>BTK 45814</t>
  </si>
  <si>
    <t>Yana Mulyana, Cicilan STT TO 22 Org</t>
  </si>
  <si>
    <t>Anggita Safitri, Cicilan 10 MJ</t>
  </si>
  <si>
    <t>Neng Resti R, Pelunasan biaya Pendidikan AK</t>
  </si>
  <si>
    <t>Neng Resti R, Regitrasi Tk 4 AK Unwim</t>
  </si>
  <si>
    <t>Telah terima dari Feni Noviana untuk Registrasi Tk 2 BA 2018-2019</t>
  </si>
  <si>
    <t>Pembayaran Rismawati kelas BA 10 untuk Cic ke-10;</t>
  </si>
  <si>
    <t>Pembayaran Anggita Pratiwi kelas KA 15 B untuk Pelunasan Pembayaran Cicilan</t>
  </si>
  <si>
    <t>Telah terima dari Anggita Pratiwi untuk Pelunasan Biaya Pendidikan Tk 2 KA 2018-2019</t>
  </si>
  <si>
    <t>Pembayaran Maria Ulfa kelas OM 13 C untuk Pelunasan Pembayaran Cicilan</t>
  </si>
  <si>
    <t>Telah terima dari Maria Ulfa untuk Registrasi Tk 2 OM 2018-2019</t>
  </si>
  <si>
    <t>Telah terima dari Yeni Agustini untuk Pelunasan Biaya Pendidikan Tk 4 KA 2018-2019</t>
  </si>
  <si>
    <t>Pembayaran Muhammad Firdaus Syahbani kelas IK 17 B untuk Pelunasan Pembayaran Cicilan</t>
  </si>
  <si>
    <t>Telah terima dari Muhammad Firdaus Syahbani untuk Registrasi Tk 2 IK 2018-2019</t>
  </si>
  <si>
    <t>Pembayaran Siti Nurbaeti kelas KA 15 A untuk Pelunasan Pembayaran Cicilan</t>
  </si>
  <si>
    <t>Telah terima dari Ridwan Hidayat untuk Registrasi Tk 3 KA 2018-2019</t>
  </si>
  <si>
    <t>Pembayaran Arinil Haq Nurdiansyah kelas BA 11 untuk Pelunasan Pembayaran Cicilan</t>
  </si>
  <si>
    <t>Pembayaran Dede Rahmat Hidayat kelas TO 16 B untuk Pelunasan Cic ke-3; Cic ke-4; Cic ke-5 (sebagian);</t>
  </si>
  <si>
    <t>Telah terima dari Dede Mamad untuk Pelunasan Biaya pendidikan Tk 3 IK 2018-2019</t>
  </si>
  <si>
    <t>Pembayaran Susi Apriliani kelas KA 15 B untuk Pelunasan Pembayaran Cicilan</t>
  </si>
  <si>
    <t>Pembayaran Cecep Mohamad Arif kelas IK 16 untuk Pelunasan Pembayaran Cicilan</t>
  </si>
  <si>
    <t>Pembayaran Tian Septiawan kelas IK 16 untuk Cic ke-7; Cic ke-8 (sebagian);</t>
  </si>
  <si>
    <t>Telah terima dari Andi Ganda Wijaya untuk Registrasi 3 IK Senior 2018-2019</t>
  </si>
  <si>
    <t>Pembayaran Agie Nurmansyah kelas AK 1 untuk Pelunasan Pembayaran Cicilan</t>
  </si>
  <si>
    <t>Telah terima dari Agie Nurmansyah untuk Registrasi Tk 4 KA 2018-2019</t>
  </si>
  <si>
    <t>Pembayaran Yoga Van Gunanto kelas OM 12 B untuk Pelunasan Pembayaran Cicilan</t>
  </si>
  <si>
    <t>Pembayaran Agung Permadi kelas BA 10 untuk Pelunasan Pembayaran Cicilan</t>
  </si>
  <si>
    <t>BTK 45815</t>
  </si>
  <si>
    <t>BTK 45816</t>
  </si>
  <si>
    <t>BTK 45817</t>
  </si>
  <si>
    <t>BTK 45818</t>
  </si>
  <si>
    <t>BTK 45819</t>
  </si>
  <si>
    <t>BTK 45820</t>
  </si>
  <si>
    <t>BTK 45821</t>
  </si>
  <si>
    <t>BTK 45822</t>
  </si>
  <si>
    <t>BTK 45823</t>
  </si>
  <si>
    <t>BTK 45824</t>
  </si>
  <si>
    <t>BTK 45825</t>
  </si>
  <si>
    <t>BTK 45826</t>
  </si>
  <si>
    <t>BTK 45827</t>
  </si>
  <si>
    <t>BTK 45828</t>
  </si>
  <si>
    <t>BTK 45829</t>
  </si>
  <si>
    <t>BTK 45830</t>
  </si>
  <si>
    <t>BTK 45831</t>
  </si>
  <si>
    <t>BTK 45832</t>
  </si>
  <si>
    <t>BTK 45833</t>
  </si>
  <si>
    <t>BTK 45834</t>
  </si>
  <si>
    <t>BTK 45835</t>
  </si>
  <si>
    <t>BTK 45836</t>
  </si>
  <si>
    <t>BKK 26969</t>
  </si>
  <si>
    <t>BKK 26970</t>
  </si>
  <si>
    <t>BKK 26971</t>
  </si>
  <si>
    <t>BKK 26972</t>
  </si>
  <si>
    <t>BKK 26973</t>
  </si>
  <si>
    <t>Kado nikah alumni, pulsa internet BM, RTK, Pemasangan Baligo, service litf, Praktek TO</t>
  </si>
  <si>
    <t>Listrik air dan telpon, um per 06-12 April</t>
  </si>
  <si>
    <t>Kado Melahirkan dosen an Rina, Service mobil opr, menjenguk karyawan sakit, outingclass</t>
  </si>
  <si>
    <t>BBM antar BM, tes kerja jkt, Bayar iklan di radar</t>
  </si>
  <si>
    <t>Perawatan gedung, RTK, jahit batik, permohonan rekomendasi tuk tik</t>
  </si>
  <si>
    <t>BTK 45837</t>
  </si>
  <si>
    <t>BTK 45838</t>
  </si>
  <si>
    <t>BTK 45839</t>
  </si>
  <si>
    <t>BTK 45840</t>
  </si>
  <si>
    <t>BTK 45841</t>
  </si>
  <si>
    <t>BTK 45842</t>
  </si>
  <si>
    <t>BTK 45843</t>
  </si>
  <si>
    <t>BTK 45844</t>
  </si>
  <si>
    <t>BTK 45845</t>
  </si>
  <si>
    <t>BTK 45846</t>
  </si>
  <si>
    <t>BTK 45847</t>
  </si>
  <si>
    <t>BTK 45848</t>
  </si>
  <si>
    <t>BTK 45849</t>
  </si>
  <si>
    <t>BTK 45850</t>
  </si>
  <si>
    <t>BTK 45851</t>
  </si>
  <si>
    <t>BTK 45852</t>
  </si>
  <si>
    <t>BTK 45853</t>
  </si>
  <si>
    <t>BTK 45854</t>
  </si>
  <si>
    <t>BTK 45855</t>
  </si>
  <si>
    <t>BTK 45856</t>
  </si>
  <si>
    <t>BTK 45857</t>
  </si>
  <si>
    <t>BTK 45858</t>
  </si>
  <si>
    <t>BTK 45859</t>
  </si>
  <si>
    <t>BTK 45860</t>
  </si>
  <si>
    <t>BTK 45861</t>
  </si>
  <si>
    <t>BTK 45862</t>
  </si>
  <si>
    <t>BTK 45863</t>
  </si>
  <si>
    <t>BTK 45870</t>
  </si>
  <si>
    <t>BTK 45871</t>
  </si>
  <si>
    <t>BTK 45872</t>
  </si>
  <si>
    <t>BTK 45873</t>
  </si>
  <si>
    <t>BTK 45874</t>
  </si>
  <si>
    <t>BTK 45875</t>
  </si>
  <si>
    <t>BTK 45876</t>
  </si>
  <si>
    <t>BTK 45877</t>
  </si>
  <si>
    <t>BTK 45878</t>
  </si>
  <si>
    <t>BTK 45879</t>
  </si>
  <si>
    <t>BTK 45880</t>
  </si>
  <si>
    <t>BTK 45881</t>
  </si>
  <si>
    <t>BTK 45882</t>
  </si>
  <si>
    <t>BTK 45883</t>
  </si>
  <si>
    <t>BTK 45884</t>
  </si>
  <si>
    <t>BTK 45885</t>
  </si>
  <si>
    <t>BTK 45886</t>
  </si>
  <si>
    <t>BTK 45887</t>
  </si>
  <si>
    <t>BTK 45888</t>
  </si>
  <si>
    <t>BTK 45889</t>
  </si>
  <si>
    <t>BTK 45890</t>
  </si>
  <si>
    <t>BTK 45891</t>
  </si>
  <si>
    <t>BTK 45892</t>
  </si>
  <si>
    <t>BTK 45893</t>
  </si>
  <si>
    <t>BTK 45894</t>
  </si>
  <si>
    <t>BTK 45895</t>
  </si>
  <si>
    <t>BTK 45898</t>
  </si>
  <si>
    <t>BTK 45899</t>
  </si>
  <si>
    <t>BTK 45900</t>
  </si>
  <si>
    <t>BTK 45901</t>
  </si>
  <si>
    <t>BTK 45902</t>
  </si>
  <si>
    <t>BTK 45903</t>
  </si>
  <si>
    <t>BTK 45904</t>
  </si>
  <si>
    <t>BTK 45905</t>
  </si>
  <si>
    <t>BTK 45906</t>
  </si>
  <si>
    <t>BTK 45907</t>
  </si>
  <si>
    <t>BTK 45908</t>
  </si>
  <si>
    <t>BTK 45909</t>
  </si>
  <si>
    <t>BTK 45910</t>
  </si>
  <si>
    <t>BTK 45911</t>
  </si>
  <si>
    <t>BTK 45912</t>
  </si>
  <si>
    <t>BTK 45913</t>
  </si>
  <si>
    <t>BTK 45914</t>
  </si>
  <si>
    <t>BTK 45915</t>
  </si>
  <si>
    <t>BTK 45916</t>
  </si>
  <si>
    <t>BTK 45917</t>
  </si>
  <si>
    <t>BTK 45918</t>
  </si>
  <si>
    <t>BTK 45919</t>
  </si>
  <si>
    <t>BTK 45920</t>
  </si>
  <si>
    <t>BTK 45921</t>
  </si>
  <si>
    <t>BTK 45922</t>
  </si>
  <si>
    <t>BTK 45923</t>
  </si>
  <si>
    <t>BTK 45924</t>
  </si>
  <si>
    <t>BTK 45925</t>
  </si>
  <si>
    <t>BTK 45926</t>
  </si>
  <si>
    <t>BTK 45927</t>
  </si>
  <si>
    <t>BTK 45928</t>
  </si>
  <si>
    <t>BTK 45929</t>
  </si>
  <si>
    <t>BTK 45930</t>
  </si>
  <si>
    <t>BTK 45931</t>
  </si>
  <si>
    <t>BTK 45932</t>
  </si>
  <si>
    <t>BTK 45933</t>
  </si>
  <si>
    <t>BTK 45934</t>
  </si>
  <si>
    <t>BTK 45935</t>
  </si>
  <si>
    <t>BTK 45936</t>
  </si>
  <si>
    <t>BTK 45948</t>
  </si>
  <si>
    <t>BTK 45949</t>
  </si>
  <si>
    <t>BTK 45950</t>
  </si>
  <si>
    <t>BTK 45951</t>
  </si>
  <si>
    <t>BTK 45952</t>
  </si>
  <si>
    <t>BTK 45953</t>
  </si>
  <si>
    <t>BTK 45954</t>
  </si>
  <si>
    <t>BTK 45955</t>
  </si>
  <si>
    <t>BTK 45956</t>
  </si>
  <si>
    <t>BTK 45957</t>
  </si>
  <si>
    <t>BTK 45958</t>
  </si>
  <si>
    <t>BTK 45959</t>
  </si>
  <si>
    <t>BTK 45960</t>
  </si>
  <si>
    <t>BTK 45961</t>
  </si>
  <si>
    <t>BTK 45962</t>
  </si>
  <si>
    <t>BTK 45963</t>
  </si>
  <si>
    <t>BTK 45964</t>
  </si>
  <si>
    <t>BTK 45965</t>
  </si>
  <si>
    <t>BTK 45966</t>
  </si>
  <si>
    <t>BTK 45967</t>
  </si>
  <si>
    <t>BTK 45968</t>
  </si>
  <si>
    <t>BTK 45969</t>
  </si>
  <si>
    <t>BTK 45970</t>
  </si>
  <si>
    <t>BTK 45971</t>
  </si>
  <si>
    <t>BTK 45972</t>
  </si>
  <si>
    <t>BTK 45973</t>
  </si>
  <si>
    <t>BTK 45974</t>
  </si>
  <si>
    <t>BTK 45975</t>
  </si>
  <si>
    <t>BTK 45976</t>
  </si>
  <si>
    <t>BTK 45977</t>
  </si>
  <si>
    <t>BTK 45978</t>
  </si>
  <si>
    <t>BTK 45979</t>
  </si>
  <si>
    <t>BTK 45980</t>
  </si>
  <si>
    <t>BTK 45981</t>
  </si>
  <si>
    <t>BTK 45982</t>
  </si>
  <si>
    <t>BTK 45983</t>
  </si>
  <si>
    <t>BTK 45984</t>
  </si>
  <si>
    <t>BTK 45985</t>
  </si>
  <si>
    <t>BTK 45986</t>
  </si>
  <si>
    <t>BTK 45987</t>
  </si>
  <si>
    <t>BTK 45988</t>
  </si>
  <si>
    <t>BTK 45989</t>
  </si>
  <si>
    <t>Pembayaran Acep Ridwan Fauzi kelas IK 17 B untuk Pelunasan Pembayaran Cicilan</t>
  </si>
  <si>
    <t>Telah terima dari Acep Ridwan Fauzi untuk Registrasi Tk 2 IK 2018-2019</t>
  </si>
  <si>
    <t>Pembayaran Dhiya Siti Saodah kelas OM 13 A untuk Pelunasan Pembayaran Cicilan</t>
  </si>
  <si>
    <t>Pembayaran Yara Nurjarina kelas OM 13 A untuk Pelunasan Pembayaran Cicilan</t>
  </si>
  <si>
    <t>Telah terima dari Ahmad Fauzi R untuk Registrasi Tk 4 MJ 2018-2019</t>
  </si>
  <si>
    <t>Telah terima dari Niko Erlando untuk Registrasi Tk 3 OM 2018-2019</t>
  </si>
  <si>
    <t>Telah terima dari Husni Mubarok untuk Cicilan ke 1 Biaya Pendidikan IK Senior 2018-2019</t>
  </si>
  <si>
    <t>Pembayaran Ecep Rahmat Wijaya kelas TO 16 A untuk Cic ke-9;</t>
  </si>
  <si>
    <t>Pembayaran Sendi Muhamad Ramdan Kaelani kelas TO STT untuk Pelunasan Cic ke-9; Cic ke-10 (sebagian);</t>
  </si>
  <si>
    <t>Pembayaran Isman Azmi kelas MJ 2 untuk Cic ke-1; Cic ke-2; Cic ke-3; Cic ke-4; Cic ke-5; Cic ke-6; Cic ke-7; Cic ke-8; Cic ke-9 (sebagian);</t>
  </si>
  <si>
    <t>Pembayaran Nabilla kelas KA 14 B untuk Pelunasan Pembayaran Cicilan</t>
  </si>
  <si>
    <t>Pembayaran Azka Azkia kelas KA 14 B untuk Pelunasan Pembayaran Cicilan</t>
  </si>
  <si>
    <t>Pembayaran Muhamad Faisal Wajdi kelas IK 16 untuk Cic ke-9;</t>
  </si>
  <si>
    <t>Telah terima dari Satria Ramadhan untuk Registrasi Tk 1 OM 2018-2019</t>
  </si>
  <si>
    <t>Pembayaran Asri Rahmatia kelas OM 12 A untuk Pelunasan Pembayaran Cicilan</t>
  </si>
  <si>
    <t>Pembayaran Hamdan Yuwafi kelas IK 16 untuk Cic ke-8; Cic ke-9 (sebagian);</t>
  </si>
  <si>
    <t>Pembayaran Ecep Rahmat Wijaya kelas TO 16 A untuk Pelunasan Pembayaran Cicilan</t>
  </si>
  <si>
    <t>Pembayaran Yogi Nugraha kelas AK 2 untuk Cic ke-10;</t>
  </si>
  <si>
    <t>Telah terima dari Haryono Sihombing untuk Cicilan Biaya Pendidikan Tk 4 STT 22 Orang</t>
  </si>
  <si>
    <t>Pembayaran Muhamad Nizar Nazari kelas OM 13 A untuk Cic ke-8;</t>
  </si>
  <si>
    <t>Telah terima dari Insi Yustin Indriyani untuk Registrasi Tk I BA 2018-2019</t>
  </si>
  <si>
    <t>Pembayaran Ajeng Wilda Fikriah kelas MJ 2 untuk Pelunasan Cic ke-6; Cic ke-7 (sebagian);</t>
  </si>
  <si>
    <t>Pembayaran Fitri Monalisa Manalu kelas KA 15 B untuk Cic ke-9;</t>
  </si>
  <si>
    <t>Pembayaran Dadan Ramadhan kelas IK 17 A untuk Pelunasan Pembayaran Cicilan</t>
  </si>
  <si>
    <t>Pembayaran Sopyan Sauri kelas IK 17 A untuk Cic ke-9;</t>
  </si>
  <si>
    <t>Pembayaran Rika Haya Nur Fauziah kelas OM 13 B untuk Pelunasan Pembayaran Cicilan</t>
  </si>
  <si>
    <t>Telah terima dari Huda Maulida untuk Registrasi Tk I BA 2018-2019</t>
  </si>
  <si>
    <t xml:space="preserve">RJ BA </t>
  </si>
  <si>
    <t>BKK 26974</t>
  </si>
  <si>
    <t>BKK 26975</t>
  </si>
  <si>
    <t>BKK 26976</t>
  </si>
  <si>
    <t>BKK 26977</t>
  </si>
  <si>
    <t>BKK 26978</t>
  </si>
  <si>
    <t>Melayad ortu sani, paak motor, service kendaraan opr, hunting alumni</t>
  </si>
  <si>
    <t>Tes kerja Bandung</t>
  </si>
  <si>
    <t>Fee MGM dan DM SMAn3</t>
  </si>
  <si>
    <t>Sponshorship SMK MP dan RJP</t>
  </si>
  <si>
    <t>DP an Erna dan Aep, RTK, Pulsa internet dan SMS getway</t>
  </si>
  <si>
    <t>BKK 26979</t>
  </si>
  <si>
    <t>Banner Perpisahan SMK Manonjaya</t>
  </si>
  <si>
    <t>BTK 45864</t>
  </si>
  <si>
    <t>BTK 45865</t>
  </si>
  <si>
    <t>BTK 45866</t>
  </si>
  <si>
    <t>BTK 45867</t>
  </si>
  <si>
    <t>BTK 45868</t>
  </si>
  <si>
    <t>BTK 45869</t>
  </si>
  <si>
    <t>Pembayaran Mohamad Farid kelas TO STT untuk Cic ke-4; Cic ke-5; Cic ke-6 (sebagian);</t>
  </si>
  <si>
    <t>Pembayaran Azka Nurulita Azizah kelas KA 15 A untuk Pelunasan Pembayaran Cicilan</t>
  </si>
  <si>
    <t>Pembayaran Ghina Ijatul Islam kelas OM 13 B untuk Cic ke-9 (sebagian);</t>
  </si>
  <si>
    <t>Pembayaran Royan Bahtiar kelas MJ 1 untuk Pelunasan Pembayaran Cicilan</t>
  </si>
  <si>
    <t>Telah terima dari Royan Bahtiar untuk Registrasi Tk 4 MJ 2018-2019</t>
  </si>
  <si>
    <t>Pembayaran Kusriyati Yanti kelas BA 11 untuk Pelunasan Pembayaran Cicilan</t>
  </si>
  <si>
    <t>Pembayaran Desi Luspiana kelas MJ 1 untuk Pelunasan Cic ke-7; Cic ke-8; Cic ke-9; Cic ke-10 (sebagian);</t>
  </si>
  <si>
    <t>Telah terima dari Diana Sukmana untuk Registrasi Tk I TO 2018-2019</t>
  </si>
  <si>
    <t>Pembayaran Hani Anjani kelas KA 14 A untuk Cic ke-9;</t>
  </si>
  <si>
    <t>Pembayaran Tresia Adeliasari kelas OM 13 C untuk Cic ke-9;</t>
  </si>
  <si>
    <t>Pembayaran Ropi Rahayuni kelas BA 10 untuk Cic ke-10;</t>
  </si>
  <si>
    <t>Pembayaran Sri Rahayu kelas BA 10 untuk Cic ke-10;</t>
  </si>
  <si>
    <t>Aris Sunandar, Cicilan Biaya Pendidikan IK Junior</t>
  </si>
  <si>
    <t>Telah terima dari Rika Haya Nur Fauziah untuk Registrasi Tk II OM 2018-2019</t>
  </si>
  <si>
    <t>Telah terima dari Eka Pratama untuk Tambahan Registrasi Tk I BA 2018-2019</t>
  </si>
  <si>
    <t>Telah terima dari Nisaul Chotimah untuk Registrasi Tk I KA 2018-2019</t>
  </si>
  <si>
    <t>Pembayaran M. Rizal Gojali kelas AK 2 untuk Pelunasan Pembayaran Cicilan</t>
  </si>
  <si>
    <t>Telah terima dari Bella Fitrah Annisa untuk Registrasi Tk 4 KA 2018-2019</t>
  </si>
  <si>
    <t>Telah terima dari Arief Saepulah untuk Registrasi Tk 4 MJ 2018-2019</t>
  </si>
  <si>
    <t>Pembayaran Yudi Supriyanto kelas OM 12 B untuk Pelunasan Pembayaran Cicilan</t>
  </si>
  <si>
    <t>Pembayaran Rita Rahayu kelas MJ 2 untuk Cic ke-10;</t>
  </si>
  <si>
    <t>Pembayaran Jaka Bagja kelas AK 16 untuk Cic ke-7; Cic ke-8;</t>
  </si>
  <si>
    <t>Pembayaran Reni Anggraeni kelas MJ 1 untuk Pelunasan Pembayaran Cicilan</t>
  </si>
  <si>
    <t>Pembayaran Firna Agustiani S kelas MJ 1 untuk Pelunasan Pembayaran Cicilan</t>
  </si>
  <si>
    <t>Pembayaran Fariz Muslim kelas MJ 3 untuk Cic ke-4;</t>
  </si>
  <si>
    <t>Pembayaran Nurmaliah Agustinah kelas MJ 1 untuk Pelunasan Pembayaran Cicilan</t>
  </si>
  <si>
    <t>Telah terima dari Nurmaliah Agustinah untuk Registrasi Tk.4 UNWIM Manajemen</t>
  </si>
  <si>
    <t>Pembayaran Usep kelas MJ 3 untuk Cic ke-10 (sebagian);</t>
  </si>
  <si>
    <t>Pembayaran Kurnia Sandi kelas TO STT untuk Pelunasan Cic ke-10;</t>
  </si>
  <si>
    <t>Pembayaran Andi Rustandi kelas TI STT untuk Pelunasan Cic ke-10;</t>
  </si>
  <si>
    <t>Telah terima dari Ayi Saidah untuk Registrasi Tk 4 KA 2018-2019</t>
  </si>
  <si>
    <t>Pembayaran Fauziah Safitri Hanifah kelas AK 2 untuk Cic ke-9; Cic ke-10;</t>
  </si>
  <si>
    <t>BKK 26980</t>
  </si>
  <si>
    <t>BKK 26981</t>
  </si>
  <si>
    <t>Perawatan gedung, RTK, Proposal Tecnopreneurship, Oleh - oleh investor, laundry</t>
  </si>
  <si>
    <t>Fee MGM dan DM SMKN 2 Ciamis</t>
  </si>
  <si>
    <t>BTK 45896</t>
  </si>
  <si>
    <t>BTK 45897</t>
  </si>
  <si>
    <t>Pembayaran Fasyaa Ridlwansyah kelas AK 1 untuk Pelunasan Pembayaran Cicilan</t>
  </si>
  <si>
    <t>Pembayaran Wijar Putra Prayoga kelas AK 1 untuk Pelunasan Pembayaran Cicilan</t>
  </si>
  <si>
    <t>Telah terima dari Yogi Muhamad Fauzi untuk Registrasi Tk 4 Unwim Manajemen</t>
  </si>
  <si>
    <t>Pembayaran Zamal Sanusi kelas MJ 2 untuk Pelunasan Cic ke-8; Cic ke-9 (sebagian);</t>
  </si>
  <si>
    <t>Pembayaran Yuda Maulana Malik kelas MJ 2 untuk Pelunasan Cic ke-9; Cic ke-10 (sebagian);</t>
  </si>
  <si>
    <t>Pembayaran Seliawati kelas MJ 3 untuk Pelunasan Pembayaran Cicilan</t>
  </si>
  <si>
    <t>Pembayaran Alfi Dalilul Fauziah kelas MJ 2 untuk Cic ke-9 (sebagian);</t>
  </si>
  <si>
    <t>Pembayaran Aditia Nugraha kelas MJ 1 untuk Pelunasan Pembayaran Cicilan</t>
  </si>
  <si>
    <t>Telah terima dari Aditia Nugraha untuk Registrasi Tk4 Unwim Manajemen</t>
  </si>
  <si>
    <t>Telah terima dari Sri Wulandari untuk Registrasi Tk4 Manajemen</t>
  </si>
  <si>
    <t>Pembayaran Irna Kurniasih kelas BA 11 untuk Pelunasan Pembayaran Cicilan</t>
  </si>
  <si>
    <t>Pembayaran Aam Nursyamsiah kelas AK 2 untuk Cic ke-9; Cic ke-10;</t>
  </si>
  <si>
    <t>Pembayaran Muhammad Mugi Rahman kelas IK 17 B untuk Pelunasan Pembayaran Cicilan</t>
  </si>
  <si>
    <t>Pembayaran Deni Husniati Ulfah kelas OM 13 A untuk Pelunasan Pembayaran Cicilan</t>
  </si>
  <si>
    <t>Telah terima dari Firman Salmiansyah untuk Registrasi Tk 3 OM 2018-2019</t>
  </si>
  <si>
    <t>Pembayaran Hilman Maulana kelas OM 12 B untuk Pelunasan Cic ke-8; Cic ke-9 (sebagian);</t>
  </si>
  <si>
    <t>Pembayaran Hilman Maulana kelas OM 12 B untuk Pelunasan Cic ke-9; Cic ke-10 (sebagian);</t>
  </si>
  <si>
    <t>Pembayaran Desi Rosilawati kelas MJ 2 untuk Pelunasan Pembayaran Cicilan</t>
  </si>
  <si>
    <t>Telah terima dari Desi Rosilawati untuk Registrasi Tk 4 MJ 2018-2019</t>
  </si>
  <si>
    <t>Pembayaran Zein kelas MJ 2 untuk Cic ke-7; Cic ke-8; Cic ke-9; Cic ke-10 (sebagian);</t>
  </si>
  <si>
    <t>Telah terima dari Arina M untuk Tambahan Registrasi Tk I OM 2018-2019 (Beasiswa)</t>
  </si>
  <si>
    <t>Telah terima dari Dadan Ramdana untuk Tambahan Registrasi Tk I TO 2018-2019</t>
  </si>
  <si>
    <t>Telah terima dari Sri Wahyuni untuk Tambahan Registrasi Tk I KA 2018-2019</t>
  </si>
  <si>
    <t>Pembayaran Iwan Kurniawan kelas OM 12 A untuk Pelunasan Cic ke-9; Cic ke-10 (sebagian);</t>
  </si>
  <si>
    <t>Pembayaran Gumelar Permana kelas BA 11 untuk Pelunasan Pembayaran Cicilan</t>
  </si>
  <si>
    <t>Telah terima dari SMPN 6 Tasikmalaya untuk Pembayaran Sewa Ruangan untuk UNBK</t>
  </si>
  <si>
    <t>Pembayaran Aang Gunawan kelas TO STT untuk Pelunasan Pembayaran Cicilan</t>
  </si>
  <si>
    <t>Telah terima dari Aang Gunawan untuk Registrasi Tk 4 TO STT 2018-2019</t>
  </si>
  <si>
    <t>Pembayaran Rosita A kelas OM 13 C untuk Pelunasan Pembayaran Cicilan</t>
  </si>
  <si>
    <t>Pembayaran Muhammad Yogi kelas TO 16 B untuk Pelunasan Pembayaran Cicilan</t>
  </si>
  <si>
    <t>Telah terima dari Septian Nugraha untuk Registrasi TO Junior 2018/2019</t>
  </si>
  <si>
    <t>Telah terima dari Azka Nurlita untuk Registrasi KA Senior 2018/2019</t>
  </si>
  <si>
    <t>Pembayaran Muhamad Ridwan Jayadirahmat kelas TO STT untuk Cic ke-1; Cic ke-2 (sebagian);</t>
  </si>
  <si>
    <t>Pembayaran Andi Hidayat kelas MJ 2 untuk Pelunasan Pembayaran Cicilan</t>
  </si>
  <si>
    <t>Telah terima dari Andi Hidayat untuk Registrasi Tk 4 MJ 2018-2019</t>
  </si>
  <si>
    <t>Telah terima dari Sinta Juwitasari untuk Registrasi Tk 4 KA 2018-2019</t>
  </si>
  <si>
    <t>Telah terima dari Gilang Aprilian Nur Sidiq untuk Registrasi Tk 4 TO STT 2018-2019</t>
  </si>
  <si>
    <t>Pembayaran Ipah Hopipah AS kelas KA 15 B untuk Cic ke-7;</t>
  </si>
  <si>
    <t>Eriza Loren N, Registrasi IK Junior 2018/2019</t>
  </si>
  <si>
    <t>Hani Anjani, Pelunasan biaya pendidikan KA Senior</t>
  </si>
  <si>
    <t>Musfiq Amrulloh, Registrasi TO Junior 2018/2019</t>
  </si>
  <si>
    <t>BKK 26982</t>
  </si>
  <si>
    <t>BKK 26983</t>
  </si>
  <si>
    <t>BKK 26984</t>
  </si>
  <si>
    <t>BKK 26985</t>
  </si>
  <si>
    <t>BKK 26986</t>
  </si>
  <si>
    <t>bbm Hunting Mahasiswa</t>
  </si>
  <si>
    <t>Um Per 13-19 Apr, Kado ultah dosen, kontribusi lembaga HUT ke 29</t>
  </si>
  <si>
    <t xml:space="preserve">Ririn </t>
  </si>
  <si>
    <t>Kado nikah alumni, futsal karyawan, service lift, perawatan gedung, Pulsa HO, BBM Hunting mhs mkt</t>
  </si>
  <si>
    <t>Konsumsi dosen bandung</t>
  </si>
  <si>
    <t>Service AC, isi ulang printer</t>
  </si>
  <si>
    <t>Muhamad Farihin</t>
  </si>
  <si>
    <t>BKK 26987</t>
  </si>
  <si>
    <t>BKK 26988</t>
  </si>
  <si>
    <t>BKK 26989</t>
  </si>
  <si>
    <t>BKK 26990</t>
  </si>
  <si>
    <t>Fee DM SMAN 6, Fee MGM, Pengembalian by pendidikan Zulfa KA Junior</t>
  </si>
  <si>
    <t>Kado pernikahan anak pa aep, token listrik RE, Pemeliharaan taman, sponshor hino, koran, FC Pendidikan , BBM Transport</t>
  </si>
  <si>
    <t>Buku Perpus, Konsumsi softskill, konsumsi dosen, refiil galon</t>
  </si>
  <si>
    <t>Bonus tahunan tahap 2, hunting alumni</t>
  </si>
  <si>
    <t>DM SMKN 3</t>
  </si>
  <si>
    <t>BKK 26991</t>
  </si>
  <si>
    <t>silmi N</t>
  </si>
  <si>
    <t>Fee MGM, Fee Entry database, By pemasangan spanduk</t>
  </si>
  <si>
    <t>BKK 26992</t>
  </si>
  <si>
    <t>BKK 26993</t>
  </si>
  <si>
    <t>BKK 26994</t>
  </si>
  <si>
    <t>BKK 26995</t>
  </si>
  <si>
    <t>Pembayaran ke unwim, Projecter IT, Pajak spanduk kab, service lift</t>
  </si>
  <si>
    <t>Daber, Proposal LSC, Membeli rak</t>
  </si>
  <si>
    <t>Pajak baligo,. Menengok hadid</t>
  </si>
  <si>
    <t>Pembayaran Adi Nugraha kelas KA 14 A untuk Pelunasan Pembayaran Cicilan</t>
  </si>
  <si>
    <t>Pembayaran Asep Firman Romandoni kelas IK 16 untuk Cic ke-9;</t>
  </si>
  <si>
    <t>Pembayaran Yogi Januar kelas TO STT untuk Pelunasan Cic ke-8; Cic ke-9 (sebagian);</t>
  </si>
  <si>
    <t>Pembayaran Dina Alma Meida kelas OM 13 B untuk Pelunasan Pembayaran Cicilan</t>
  </si>
  <si>
    <t>Telah terima dari Muhammad Ari Mukhsin untuk Registrasi Tk I TO 2018-2019</t>
  </si>
  <si>
    <t>Pembayaran Sofi Miftahul Munir kelas OM 13 C untuk Cic ke-8;</t>
  </si>
  <si>
    <t>Pembayaran Ai Siti Rukmanah kelas MJ 2 untuk Pelunasan Pembayaran Cicilan</t>
  </si>
  <si>
    <t>Telah terima dari Ai Siti Rukmanah untuk Registrasi Tk 4 MJ 2018-2019</t>
  </si>
  <si>
    <t>Telah terima dari Bagas Prama Ananta untuk Tambahan Registrasi Tk I TO 2018-2019</t>
  </si>
  <si>
    <t>Pembayaran Rian Adinata kelas TI STT untuk Pelunasan Cic ke-7; Cic ke-8;</t>
  </si>
  <si>
    <t>Pembayaran Anitia Saputri kelas OM 12 A untuk Cic ke-10;</t>
  </si>
  <si>
    <t>Telah terima dari Usep Riyadi untuk Cicilan Biaya Pendidikan April 2018 KK AK 2015</t>
  </si>
  <si>
    <t>Telah terima dari Rini Handiani untuk Pelunasan Biaya Pendidikan Tk II BA 2018-2019</t>
  </si>
  <si>
    <t>Pembayaran Faizal Ginanjar kelas IK 16 untuk Cic ke-10;</t>
  </si>
  <si>
    <t>Pembayaran Imam Nurjaman kelas OM 12 B untuk Pelunasan Pembayaran Cicilan</t>
  </si>
  <si>
    <t>Pembayaran Chikal Pramathana Syabilla kelas MJ 1 untuk Pelunasan Cic ke-7; Cic ke-8; Cic ke-9; Cic ke-10;</t>
  </si>
  <si>
    <t>BTK 45937</t>
  </si>
  <si>
    <t>BTK 45938</t>
  </si>
  <si>
    <t>BTK 45939</t>
  </si>
  <si>
    <t>BTK 45940</t>
  </si>
  <si>
    <t>BTK 45941</t>
  </si>
  <si>
    <t>BTK 45942</t>
  </si>
  <si>
    <t>BTK 45943</t>
  </si>
  <si>
    <t>BTK 45944</t>
  </si>
  <si>
    <t>BTK 45945</t>
  </si>
  <si>
    <t>BTK 45946</t>
  </si>
  <si>
    <t>BTK 45947</t>
  </si>
  <si>
    <t>Telah terima dari Divisi Marketing untuk Pendapatan Kerjasama Ujikom</t>
  </si>
  <si>
    <t>Pembayaran Nina Raudhatul Janah kelas MJ 1 untuk Pelunasan Cic ke-8; Cic ke-9; Cic ke-10;</t>
  </si>
  <si>
    <t>Pembayaran Diwan Pratama kelas IK 16 untuk Cic ke-10;</t>
  </si>
  <si>
    <t>Pembayaran Ari Octavian kelas TO 17 B untuk Pelunasan Pembayaran Cicilan</t>
  </si>
  <si>
    <t>Telah terima dari Muhammad Zidan untuk Registrasi Tk I IK 2018-2019</t>
  </si>
  <si>
    <t>Telah terima dari Sigit Permana untuk Registrasi Tk I TO 2018-2019</t>
  </si>
  <si>
    <t>Pembayaran Sri Mulyanti Astuti kelas AK 1 untuk Pelunasan Pembayaran Cicilan</t>
  </si>
  <si>
    <t>Telah terima dari Fine Afriani, SE untuk Sewa Ruangan</t>
  </si>
  <si>
    <t>Telah terima dari Sri Mulyanti Astuti untuk Registrasi Tk 4 KA 2018-2019</t>
  </si>
  <si>
    <t>Telah terima dari Umi Hanifah untuk Registrasi Tk 3 KA 2018-2019</t>
  </si>
  <si>
    <t>Pembayaran Mutia Fadilah kelas KA 15 A untuk Pelunasan Pembayaran Cicilan</t>
  </si>
  <si>
    <t>Telah terima dari Risma Diana S untuk Registrasi KA Junior 2018/2019</t>
  </si>
  <si>
    <t>Pembayaran Deris Rismawan kelas OM 13 B untuk Pelunasan Pembayaran Cicilan</t>
  </si>
  <si>
    <t>Ari Firmansyah, Registrasi TO Junior 20182019</t>
  </si>
  <si>
    <t>Pembayaran Resa Rismala kelas KA 14 A untuk Pelunasan Pembayaran Cicilan</t>
  </si>
  <si>
    <t>Pembayaran Bedi Ubaidilah Ismail kelas MJ 3 untuk Cic ke-6; Cic ke-7; Cic ke-8; Cic ke-9; Cic ke-10;</t>
  </si>
  <si>
    <t>Pembayaran Retna Aisyah Septiani kelas MJ 3 untuk Pelunasan Pembayaran Cicilan</t>
  </si>
  <si>
    <t>Telah terima dari Ibu Euis untuk Sewa kantin</t>
  </si>
  <si>
    <t>Pembayaran Seni Sri Anggraeni kelas AB 16 untuk Pelunasan Cic ke-4; Cic ke-5; Cic ke-6; Cic ke-7 (sebagian);</t>
  </si>
  <si>
    <t>Pembayaran Gian Ginanjar kelas MJ 1 untuk Pelunasan Pembayaran Cicilan</t>
  </si>
  <si>
    <t>Telah terima dari Saeoul aripin untuk Regist mhs TO junior TA 2018/2019</t>
  </si>
  <si>
    <t>Pembayaran Gina Agnitari kelas MJ 3 untuk Pelunasan Cic ke-9; Cic ke-10;</t>
  </si>
  <si>
    <t>Telah terima dari Mira Ardila untuk Registrasi Tk 4 Unwim Manajemen</t>
  </si>
  <si>
    <t>Telah terima dari Nina Nuraeni untuk Registrasi Tk 4 Unwim Manajemen</t>
  </si>
  <si>
    <t>Pembayaran Ayu Nuradiyanti kelas MJ 3 untuk Pelunasan Cic ke-5; Cic ke-6; Cic ke-7 (sebagian);</t>
  </si>
  <si>
    <t>Pembayaran Anwar Ilham Mutaqin kelas AK 1 untuk Pelunasan Pembayaran Cicilan</t>
  </si>
  <si>
    <t>Pembayaran Rahmat Irfan Hanafi kelas MJ 2 untuk Cic ke-8; Cic ke-9; Cic ke-10;</t>
  </si>
  <si>
    <t>Telah terima dari Soni Saepulloh untuk Cicilan KK AK</t>
  </si>
  <si>
    <t>Pembayaran Azis Fajar Jati kelas IK 17 A untuk Cic ke-9;</t>
  </si>
  <si>
    <t>Pembayaran Arif Mutaqo kelas MJ 1 untuk Pelunasan Pembayaran Cicilan</t>
  </si>
  <si>
    <t>Telah terima dari Arif Mutaqo untuk Registrasi Tk 4 Unwim Manajemen</t>
  </si>
  <si>
    <t>Azis Ginanjar, Cicilan by pendidikan TO Junior</t>
  </si>
  <si>
    <t>Pembayaran M. Rafi Alfaridzi kelas MJ 3 untuk Cic ke-8; Cic ke-9; Cic ke-10 (sebagian);</t>
  </si>
  <si>
    <t>Pembayaran Usep kelas MJ 3 untuk Pelunasan Pembayaran Cicilan</t>
  </si>
  <si>
    <t>Pembayaran Widayanti kelas AK 2 untuk Pelunasan Cic ke-10;</t>
  </si>
  <si>
    <t>Pembayaran Nia Listawati kelas AK 2 untuk Pelunasan Pembayaran Cicilan</t>
  </si>
  <si>
    <t>Pembayaran Agung Rahmat Gumilar kelas TI STT untuk Pelunasan Cic ke-7; Cic ke-8; Cic ke-9; Cic ke-10;</t>
  </si>
  <si>
    <t xml:space="preserve">RS BA </t>
  </si>
  <si>
    <t>LAIN</t>
  </si>
  <si>
    <t>BKK 26996</t>
  </si>
  <si>
    <t>Gaji, honor dosen maret, Um per 20-26 Apr, Penghargaan Bu Desiana, Kado karyawan apr, Pengajian MP, DP an Dewi</t>
  </si>
  <si>
    <t>Pengembalian By Penddikan OM junior an Via</t>
  </si>
  <si>
    <t>BKK 26997</t>
  </si>
  <si>
    <t>Sponshorship sekolah</t>
  </si>
  <si>
    <t>BKK 26949</t>
  </si>
  <si>
    <t>TOTAL</t>
  </si>
  <si>
    <t>Tasikmalaya, 28 April 2018</t>
  </si>
  <si>
    <t>BTK 45990</t>
  </si>
  <si>
    <t>BTK 45991</t>
  </si>
  <si>
    <t>BTK 45992</t>
  </si>
  <si>
    <t>BTK 45993</t>
  </si>
  <si>
    <t>BTK 45994</t>
  </si>
  <si>
    <t>BTK 45995</t>
  </si>
  <si>
    <t>BTK 45996</t>
  </si>
  <si>
    <t>BTK 45997</t>
  </si>
  <si>
    <t>BTK 45998</t>
  </si>
  <si>
    <t>BTK 45999</t>
  </si>
  <si>
    <t>BTK 46000</t>
  </si>
  <si>
    <t>BTK 46001</t>
  </si>
  <si>
    <t>BTK 46002</t>
  </si>
  <si>
    <t>BTK 46003</t>
  </si>
  <si>
    <t>BTK 46004</t>
  </si>
  <si>
    <t>Pembayaran Rusandi Suharto kelas TO STT untuk Pelunasan Cic ke-9; Cic ke-10;</t>
  </si>
  <si>
    <t>Telah terima dari Rita Mutoharoh untuk Regist tk 4 mhs AK UNWIM</t>
  </si>
  <si>
    <t>Pembayaran Haisyam Maulana kelas TI STT untuk Pelunasan Cic ke-9; Cic ke-10 (sebagian);</t>
  </si>
  <si>
    <t>Pembayaran Farhan M Fatturrohman kelas TO STT untuk Cic ke-10;</t>
  </si>
  <si>
    <t>Pembayaran Riyan Hidayatulloh Munir kelas MJ 3 untuk Cic ke-10;</t>
  </si>
  <si>
    <t>Pembayaran Rifai kelas TI STT untuk Cic ke-5; Cic ke-6; Cic ke-7;</t>
  </si>
  <si>
    <t>Telah terima dari Firman Maulana untuk Regist tk 4 mhs AK UNWIM</t>
  </si>
  <si>
    <t>Pembayaran Nita Karina kelas MJ 2 untuk Pelunasan Pembayaran Cicilan</t>
  </si>
  <si>
    <t>Telah terima dari Nita Karina untuk Regist tk 4 mhs MJ UNWIM</t>
  </si>
  <si>
    <t>Pembayaran Dani Fatruloh kelas MJ 1 untuk Cic ke-9 (sebagian);</t>
  </si>
  <si>
    <t>Pembayaran Dani Fatruloh kelas MJ 1 untuk Pelunasan Cic ke-9;</t>
  </si>
  <si>
    <t>Telah terima dari Fikry Herdiana Fauzi untuk Tambahan Registrasi Tk I OM 2018-2019</t>
  </si>
  <si>
    <t>Pembayaran Firda Firdaus kelas TO 17 B untuk Pelunasan Pembayaran Cicilan</t>
  </si>
  <si>
    <t>Telah terima dari Adi Setiana untuk Registrasi Tk I BA 2018-2019</t>
  </si>
  <si>
    <t>Telah terima dari Muhammad Taufik M untuk Registras Tk I TO 2018-2019</t>
  </si>
  <si>
    <t>Telah terima dari Aji Widodo untuk Registrasi Tk I IK 2018-2019</t>
  </si>
  <si>
    <t>Pembayaran Alfi Dalilul Fauziah kelas MJ 2 untuk Pelunasan Pembayaran Cicilan</t>
  </si>
  <si>
    <t>Telah terima dari Alfi Dalilul F untuk Registrasi Tk 4 MJ 2018-2019</t>
  </si>
  <si>
    <t>Telah terima dari Desiana untuk Pengembalian Dana Pendidikan Karyawan</t>
  </si>
  <si>
    <t>Mei</t>
  </si>
  <si>
    <t>Apr</t>
  </si>
  <si>
    <t>BTK 46005</t>
  </si>
  <si>
    <t>BTK 46006</t>
  </si>
  <si>
    <t>BTK 46007</t>
  </si>
  <si>
    <t>BTK 46008</t>
  </si>
  <si>
    <t>Pembayaran Yusi Salsabila kelas OM 13 C untuk Pelunasan Pembayaran Cicilan</t>
  </si>
  <si>
    <t>Pembayaran Reva Sucita kelas MJ 3 untuk Pelunasan Pembayaran Cicilan</t>
  </si>
  <si>
    <t>Telah terima dari Dzikri Muhammad Dahlan untuk Pelunasan Biaya Pendidikan Tk 2 TO 2018-2019</t>
  </si>
  <si>
    <t>Telah terima dari Putri Wilanda Reihan untuk Tambahan Registrasi Tk I KA 2018-2019</t>
  </si>
  <si>
    <t>Telah terima dari Sri Susanti untuk Pengembalian Dana Pinjaman Belajar</t>
  </si>
  <si>
    <t>Pembayaran Afrizal M Zulmi kelas TO 16 A untuk Pelunasan Pembayaran Cicilan</t>
  </si>
  <si>
    <t>Pembayaran Ilham Syarifudin kelas TO 17 B untuk Pelunasan Pembayaran Cicilan</t>
  </si>
  <si>
    <t>Pembayaran Bayu Bagus Setiawan kelas TO 17 B untuk Pelunasan Pembayaran Cicilan</t>
  </si>
  <si>
    <t>Pembayaran Tian Septiawan kelas IK 16 untuk Pelunasan Cic ke-8; Cic ke-9 (sebagian);</t>
  </si>
  <si>
    <t>Pembayaran Desi Nopitasari kelas OM 12 A untuk Pelunasan Pembayaran Cicilan</t>
  </si>
  <si>
    <t>Pembayaran Bella Prilia Hania kelas OM 12 A untuk Cic ke-10;</t>
  </si>
  <si>
    <t>Pembayaran Maya Sumiati kelas KA 15 B untuk Pelunasan Pembayaran Cicilan</t>
  </si>
  <si>
    <t>Telah terima dari Maya Sumiati untuk Registrasi Tk 2 KA 2018-2019</t>
  </si>
  <si>
    <t>Pembayaran Faisal Sidik kelas IK 17 A untuk Cic ke-9;</t>
  </si>
  <si>
    <t>BTK 46009</t>
  </si>
  <si>
    <t>BTK 46010</t>
  </si>
  <si>
    <t>BTK 46011</t>
  </si>
  <si>
    <t>BTK 46012</t>
  </si>
  <si>
    <t>BTK 46013</t>
  </si>
  <si>
    <t>BTK 46014</t>
  </si>
  <si>
    <t>BTK 46015</t>
  </si>
  <si>
    <t>BTK 46016</t>
  </si>
  <si>
    <t>BTK 46017</t>
  </si>
  <si>
    <t>BTK 46018</t>
  </si>
  <si>
    <t>BTK 46019</t>
  </si>
  <si>
    <t>BTK 46020</t>
  </si>
  <si>
    <t>BTK 46021</t>
  </si>
  <si>
    <t>BTK 46022</t>
  </si>
  <si>
    <t>DP</t>
  </si>
  <si>
    <t>BKK 26998</t>
  </si>
  <si>
    <t>BKK 26999</t>
  </si>
  <si>
    <t>Perpisahan Sekolah, Pengembalian an Rinrin OM J, Pulsa teleseling, spanduk, sponshorship perpisahan.</t>
  </si>
  <si>
    <t>Avia, CB anak Asuh, FC Sekretaris, Tiket pesawat BM, BBM Transport, Listrik markas</t>
  </si>
  <si>
    <t>PERIODE Mei 2018</t>
  </si>
  <si>
    <t>BKK 27000</t>
  </si>
  <si>
    <t>Tes kerja JJSM, garut, BBM Opr CNP, Service motor cnp</t>
  </si>
  <si>
    <t>Tes kerja Bdg, BBm Opr, Futsal alumni</t>
  </si>
  <si>
    <t>BKK 27001</t>
  </si>
  <si>
    <t>Sebar dm SMAN 5, Perpisahan, pajak spanduk</t>
  </si>
  <si>
    <t>BKK 27002</t>
  </si>
  <si>
    <t>Gaji Karyawan MP, Outingclass, menjamu dosen bdg, hunting mhs</t>
  </si>
  <si>
    <t>BKK 27003</t>
  </si>
  <si>
    <t>BTK 46023</t>
  </si>
  <si>
    <t>BTK 46024</t>
  </si>
  <si>
    <t>BTK 46025</t>
  </si>
  <si>
    <t>BTK 46026</t>
  </si>
  <si>
    <t>BTK 46027</t>
  </si>
  <si>
    <t>BTK 46028</t>
  </si>
  <si>
    <t>BTK 46029</t>
  </si>
  <si>
    <t>BTK 46030</t>
  </si>
  <si>
    <t>BTK 46031</t>
  </si>
  <si>
    <t>BTK 46032</t>
  </si>
  <si>
    <t>Pembayaran Fajar Fahrulrazi kelas TO 17 B untuk Pelunasan Pembayaran Cicilan</t>
  </si>
  <si>
    <t>Pembayaran Mochamad Taopik kelas OM 12 B untuk Cic ke-7; Cic ke-8; Cic ke-9;</t>
  </si>
  <si>
    <t>Pembayaran Widayanti kelas AK 2 untuk Pelunasan Pembayaran Cicilan</t>
  </si>
  <si>
    <t>Telah terima dari Widayanti untuk Registrasi Tk 4 KA 2018-2019</t>
  </si>
  <si>
    <t>Pembayaran Sena Rizky kelas BA 11 untuk Pelunasan Pembayaran Cicilan</t>
  </si>
  <si>
    <t>Telah terima dari Ia Irna Selvianis untuk Tambahan Registrasi Tk 2 OM 2018-2019</t>
  </si>
  <si>
    <t>Pembayaran Anisa Karmila Sarah kelas OM 13 B untuk Cic ke-8;</t>
  </si>
  <si>
    <t>Pembayaran Rina Marina kelas MJ 2 untuk Pelunasan Pembayaran Cicilan</t>
  </si>
  <si>
    <t>Pembayaran Dedi Sundayana kelas MJ 3 untuk Pelunasan Pembayaran Cicilan</t>
  </si>
  <si>
    <t>Telah terima dari Dedi Sundayana untuk Registrasi Tk 4 MJ 2018-2019</t>
  </si>
  <si>
    <t>Telah terima dari Dedi Sundayana untuk Tambahan Registrasi Tk 4 MJ 2018-2019</t>
  </si>
  <si>
    <t>Pembayaran Yogi Putra Pradana kelas AB 16 untuk Pelunasan Cic ke-6; Cic ke-7 (sebagian);</t>
  </si>
  <si>
    <t>Telah terima dari Sugianti Melawati untuk Pendapatan Lain-lain dari Bu Sugi (Bu Mia)</t>
  </si>
  <si>
    <t>Telah terima dari Muhammad Ramdan untuk Registrasi Tk 3 TI 2018-2019</t>
  </si>
  <si>
    <t>Telah terima dari Muhammad Wildan untuk Registrasi Tk I OM 2018-2019</t>
  </si>
  <si>
    <t>BTK 46033</t>
  </si>
  <si>
    <t>BTK 46034</t>
  </si>
  <si>
    <t>BTK 46035</t>
  </si>
  <si>
    <t>BTK 46036</t>
  </si>
  <si>
    <t>BTK 46037</t>
  </si>
  <si>
    <t>RSTT IT</t>
  </si>
  <si>
    <t>BTK 46038</t>
  </si>
  <si>
    <t>BTK 46039</t>
  </si>
  <si>
    <t>BTK 46040</t>
  </si>
  <si>
    <t>BTK 46041</t>
  </si>
  <si>
    <t>BTK 46042</t>
  </si>
  <si>
    <t>BTK 46043</t>
  </si>
  <si>
    <t>BTK 46044</t>
  </si>
  <si>
    <t>BTK 46045</t>
  </si>
  <si>
    <t>BTK 46046</t>
  </si>
  <si>
    <t>BTK 46047</t>
  </si>
  <si>
    <t>BTK 46048</t>
  </si>
  <si>
    <t>BTK 46049</t>
  </si>
  <si>
    <t>BTK 46050</t>
  </si>
  <si>
    <t>BTK 46051</t>
  </si>
  <si>
    <t>BTK 46052</t>
  </si>
  <si>
    <t>BTK 46053</t>
  </si>
  <si>
    <t>BTK 46054</t>
  </si>
  <si>
    <t>BTK 46055</t>
  </si>
  <si>
    <t>BTK 46056</t>
  </si>
  <si>
    <t>BTK 46057</t>
  </si>
  <si>
    <t>BTK 46058</t>
  </si>
  <si>
    <t>BTK 46065</t>
  </si>
  <si>
    <t>BTK 46066</t>
  </si>
  <si>
    <t>BTK 46067</t>
  </si>
  <si>
    <t>BTK 46068</t>
  </si>
  <si>
    <t>BTK 46069</t>
  </si>
  <si>
    <t>BTK 46070</t>
  </si>
  <si>
    <t>BTK 46071</t>
  </si>
  <si>
    <t>BTK 46072</t>
  </si>
  <si>
    <t>BTK 46073</t>
  </si>
  <si>
    <t>BTK 46074</t>
  </si>
  <si>
    <t>BTK 46075</t>
  </si>
  <si>
    <t>BTK 46076</t>
  </si>
  <si>
    <t>BTK 46077</t>
  </si>
  <si>
    <t>BTK 46078</t>
  </si>
  <si>
    <t>BTK 46079</t>
  </si>
  <si>
    <t>BTK 46080</t>
  </si>
  <si>
    <t>BTK 46081</t>
  </si>
  <si>
    <t>BTK 46082</t>
  </si>
  <si>
    <t>BTK 46083</t>
  </si>
  <si>
    <t>BTK 46084</t>
  </si>
  <si>
    <t>BTK 46085</t>
  </si>
  <si>
    <t>BTK 46086</t>
  </si>
  <si>
    <t>BTK 46087</t>
  </si>
  <si>
    <t>BTK 46088</t>
  </si>
  <si>
    <t>BTK 46089</t>
  </si>
  <si>
    <t>BTK 46090</t>
  </si>
  <si>
    <t>BTK 46091</t>
  </si>
  <si>
    <t>BTK 46092</t>
  </si>
  <si>
    <t>BTK 46093</t>
  </si>
  <si>
    <t>BTK 46094</t>
  </si>
  <si>
    <t>BTK 46095</t>
  </si>
  <si>
    <t>BTK 46096</t>
  </si>
  <si>
    <t>BTK 46097</t>
  </si>
  <si>
    <t>BTK 46098</t>
  </si>
  <si>
    <t>BTK 46099</t>
  </si>
  <si>
    <t>BTK 46106</t>
  </si>
  <si>
    <t>BTK 46107</t>
  </si>
  <si>
    <t>BTK 46108</t>
  </si>
  <si>
    <t>BTK 46109</t>
  </si>
  <si>
    <t>BTK 46110</t>
  </si>
  <si>
    <t>BTK 46111</t>
  </si>
  <si>
    <t>BTK 46112</t>
  </si>
  <si>
    <t>BTK 46113</t>
  </si>
  <si>
    <t>BTK 46114</t>
  </si>
  <si>
    <t>BTK 46115</t>
  </si>
  <si>
    <t>BTK 46116</t>
  </si>
  <si>
    <t>BTK 46117</t>
  </si>
  <si>
    <t>BTK 46118</t>
  </si>
  <si>
    <t>BTK 46119</t>
  </si>
  <si>
    <t>BTK 46120</t>
  </si>
  <si>
    <t>BTK 46121</t>
  </si>
  <si>
    <t>BTK 46122</t>
  </si>
  <si>
    <t>BTK 46123</t>
  </si>
  <si>
    <t>BTK 46124</t>
  </si>
  <si>
    <t>BTK 46125</t>
  </si>
  <si>
    <t>BTK 46126</t>
  </si>
  <si>
    <t>BTK 46127</t>
  </si>
  <si>
    <t>BTK 46128</t>
  </si>
  <si>
    <t>BTK 46129</t>
  </si>
  <si>
    <t>BTK 46130</t>
  </si>
  <si>
    <t>BTK 46131</t>
  </si>
  <si>
    <t>BTK 46132</t>
  </si>
  <si>
    <t>BTK 46133</t>
  </si>
  <si>
    <t>BTK 46134</t>
  </si>
  <si>
    <t>BTK 46135</t>
  </si>
  <si>
    <t>BTK 46136</t>
  </si>
  <si>
    <t>BTK 46137</t>
  </si>
  <si>
    <t>BTK 46138</t>
  </si>
  <si>
    <t>BTK 46139</t>
  </si>
  <si>
    <t>BTK 46140</t>
  </si>
  <si>
    <t>BTK 46141</t>
  </si>
  <si>
    <t>BTK 46142</t>
  </si>
  <si>
    <t>BTK 46143</t>
  </si>
  <si>
    <t>BTK 46144</t>
  </si>
  <si>
    <t>BTK 46145</t>
  </si>
  <si>
    <t>BTK 46146</t>
  </si>
  <si>
    <t>BTK 46147</t>
  </si>
  <si>
    <t>BTK 46148</t>
  </si>
  <si>
    <t>BTK 46149</t>
  </si>
  <si>
    <t>BTK 46150</t>
  </si>
  <si>
    <t>BTK 46151</t>
  </si>
  <si>
    <t>BTK 46152</t>
  </si>
  <si>
    <t>BTK 46153</t>
  </si>
  <si>
    <t>BTK 46154</t>
  </si>
  <si>
    <t>BTK 46155</t>
  </si>
  <si>
    <t>BTK 46156</t>
  </si>
  <si>
    <t>BTK 46157</t>
  </si>
  <si>
    <t>BTK 46158</t>
  </si>
  <si>
    <t>BTK 46159</t>
  </si>
  <si>
    <t>BTK 46160</t>
  </si>
  <si>
    <t>BTK 46161</t>
  </si>
  <si>
    <t>BTK 46162</t>
  </si>
  <si>
    <t>BTK 46163</t>
  </si>
  <si>
    <t>BTK 46164</t>
  </si>
  <si>
    <t>BTK 46165</t>
  </si>
  <si>
    <t>BTK 46166</t>
  </si>
  <si>
    <t>BTK 46167</t>
  </si>
  <si>
    <t>BTK 46168</t>
  </si>
  <si>
    <t>BTK 46169</t>
  </si>
  <si>
    <t>BTK 46170</t>
  </si>
  <si>
    <t>BTK 46171</t>
  </si>
  <si>
    <t>BTK 46172</t>
  </si>
  <si>
    <t>BTK 46173</t>
  </si>
  <si>
    <t>BTK 46174</t>
  </si>
  <si>
    <t>BTK 46175</t>
  </si>
  <si>
    <t>BTK 46176</t>
  </si>
  <si>
    <t>BTK 46177</t>
  </si>
  <si>
    <t>BTK 46178</t>
  </si>
  <si>
    <t>BTK 46179</t>
  </si>
  <si>
    <t>BTK 46180</t>
  </si>
  <si>
    <t>BTK 46181</t>
  </si>
  <si>
    <t>BTK 46182</t>
  </si>
  <si>
    <t>BTK 46183</t>
  </si>
  <si>
    <t>BTK 46184</t>
  </si>
  <si>
    <t>BTK 46185</t>
  </si>
  <si>
    <t>BTK 46186</t>
  </si>
  <si>
    <t>BTK 46187</t>
  </si>
  <si>
    <t>BTK 46188</t>
  </si>
  <si>
    <t>BTK 46189</t>
  </si>
  <si>
    <t>BTK 46190</t>
  </si>
  <si>
    <t>BTK 46191</t>
  </si>
  <si>
    <t>BTK 46192</t>
  </si>
  <si>
    <t>BTK 46193</t>
  </si>
  <si>
    <t>BTK 46194</t>
  </si>
  <si>
    <t>BTK 46195</t>
  </si>
  <si>
    <t>BTK 46196</t>
  </si>
  <si>
    <t>BTK 46197</t>
  </si>
  <si>
    <t>BTK 46205</t>
  </si>
  <si>
    <t>BTK 46206</t>
  </si>
  <si>
    <t>BTK 46207</t>
  </si>
  <si>
    <t>BTK 46208</t>
  </si>
  <si>
    <t>BTK 46209</t>
  </si>
  <si>
    <t>BTK 46210</t>
  </si>
  <si>
    <t>BTK 46211</t>
  </si>
  <si>
    <t>BTK 46212</t>
  </si>
  <si>
    <t>BTK 46213</t>
  </si>
  <si>
    <t>BTK 46214</t>
  </si>
  <si>
    <t>BTK 46215</t>
  </si>
  <si>
    <t>BTK 46216</t>
  </si>
  <si>
    <t>BTK 46217</t>
  </si>
  <si>
    <t>BTK 46218</t>
  </si>
  <si>
    <t>BTK 46219</t>
  </si>
  <si>
    <t>BTK 46220</t>
  </si>
  <si>
    <t>BTK 46221</t>
  </si>
  <si>
    <t>BTK 46222</t>
  </si>
  <si>
    <t>BTK 46223</t>
  </si>
  <si>
    <t>BTK 46224</t>
  </si>
  <si>
    <t>BTK 46225</t>
  </si>
  <si>
    <t>BTK 46226</t>
  </si>
  <si>
    <t>BTK 46227</t>
  </si>
  <si>
    <t>BTK 46228</t>
  </si>
  <si>
    <t>BTK 46229</t>
  </si>
  <si>
    <t>BTK 46230</t>
  </si>
  <si>
    <t>BTK 46231</t>
  </si>
  <si>
    <t>BTK 46232</t>
  </si>
  <si>
    <t>BTK 46233</t>
  </si>
  <si>
    <t>BTK 46234</t>
  </si>
  <si>
    <t>BTK 46235</t>
  </si>
  <si>
    <t>BTK 46236</t>
  </si>
  <si>
    <t>BTK 46237</t>
  </si>
  <si>
    <t>BTK 46238</t>
  </si>
  <si>
    <t>BTK 46239</t>
  </si>
  <si>
    <t>BTK 46240</t>
  </si>
  <si>
    <t>BTK 46241</t>
  </si>
  <si>
    <t>BTK 46242</t>
  </si>
  <si>
    <t>BTK 46243</t>
  </si>
  <si>
    <t>BTK 46244</t>
  </si>
  <si>
    <t>BTK 46245</t>
  </si>
  <si>
    <t>BTK 46246</t>
  </si>
  <si>
    <t>BTK 46247</t>
  </si>
  <si>
    <t>BTK 46248</t>
  </si>
  <si>
    <t>BTK 46249</t>
  </si>
  <si>
    <t>BTK 46250</t>
  </si>
  <si>
    <t>BTK 46251</t>
  </si>
  <si>
    <t>BTK 46252</t>
  </si>
  <si>
    <t>BTK 46253</t>
  </si>
  <si>
    <t>BTK 46254</t>
  </si>
  <si>
    <t>BTK 46255</t>
  </si>
  <si>
    <t>BTK 46256</t>
  </si>
  <si>
    <t>BTK 46257</t>
  </si>
  <si>
    <t>BTK 46258</t>
  </si>
  <si>
    <t>BTK 46259</t>
  </si>
  <si>
    <t>BTK 46260</t>
  </si>
  <si>
    <t>BTK 46261</t>
  </si>
  <si>
    <t>BTK 46262</t>
  </si>
  <si>
    <t>BTK 46263</t>
  </si>
  <si>
    <t>BTK 46264</t>
  </si>
  <si>
    <t>BTK 46265</t>
  </si>
  <si>
    <t>BTK 46266</t>
  </si>
  <si>
    <t>BTK 46267</t>
  </si>
  <si>
    <t>BTK 46268</t>
  </si>
  <si>
    <t>BTK 46269</t>
  </si>
  <si>
    <t>BTK 46270</t>
  </si>
  <si>
    <t>BTK 46271</t>
  </si>
  <si>
    <t>BTK 46272</t>
  </si>
  <si>
    <t>BTK 46273</t>
  </si>
  <si>
    <t>BTK 46274</t>
  </si>
  <si>
    <t>BTK 46275</t>
  </si>
  <si>
    <t>BTK 46279</t>
  </si>
  <si>
    <t>BTK 46280</t>
  </si>
  <si>
    <t>BTK 46281</t>
  </si>
  <si>
    <t>BTK 46282</t>
  </si>
  <si>
    <t>BTK 46283</t>
  </si>
  <si>
    <t>BTK 46284</t>
  </si>
  <si>
    <t>BTK 46285</t>
  </si>
  <si>
    <t>BTK 46286</t>
  </si>
  <si>
    <t>BTK 46287</t>
  </si>
  <si>
    <t>BTK 46288</t>
  </si>
  <si>
    <t>BTK 46289</t>
  </si>
  <si>
    <t>BTK 46290</t>
  </si>
  <si>
    <t>BTK 46291</t>
  </si>
  <si>
    <t>BTK 46292</t>
  </si>
  <si>
    <t>BTK 46293</t>
  </si>
  <si>
    <t>BTK 46294</t>
  </si>
  <si>
    <t>BTK 46295</t>
  </si>
  <si>
    <t>BTK 46296</t>
  </si>
  <si>
    <t>BTK 46297</t>
  </si>
  <si>
    <t>BTK 46298</t>
  </si>
  <si>
    <t>BTK 46299</t>
  </si>
  <si>
    <t>BTK 46300</t>
  </si>
  <si>
    <t>BTK 46301</t>
  </si>
  <si>
    <t>BTK 46302</t>
  </si>
  <si>
    <t>BTK 46303</t>
  </si>
  <si>
    <t>BTK 46304</t>
  </si>
  <si>
    <t>BTK 46305</t>
  </si>
  <si>
    <t>BTK 46306</t>
  </si>
  <si>
    <t>BTK 46307</t>
  </si>
  <si>
    <t>BTK 46308</t>
  </si>
  <si>
    <t>BTK 46309</t>
  </si>
  <si>
    <t>BTK 46310</t>
  </si>
  <si>
    <t>BTK 46311</t>
  </si>
  <si>
    <t>BTK 46312</t>
  </si>
  <si>
    <t>BTK 46313</t>
  </si>
  <si>
    <t>BTK 46314</t>
  </si>
  <si>
    <t>BTK 46315</t>
  </si>
  <si>
    <t>BTK 46316</t>
  </si>
  <si>
    <t>BTK 46317</t>
  </si>
  <si>
    <t>BTK 46318</t>
  </si>
  <si>
    <t>BTK 46319</t>
  </si>
  <si>
    <t>BTK 46320</t>
  </si>
  <si>
    <t>BTK 46321</t>
  </si>
  <si>
    <t>BTK 46322</t>
  </si>
  <si>
    <t>BTK 46323</t>
  </si>
  <si>
    <t>BTK 46324</t>
  </si>
  <si>
    <t>BTK 46325</t>
  </si>
  <si>
    <t>BTK 46326</t>
  </si>
  <si>
    <t>BTK 46327</t>
  </si>
  <si>
    <t>BTK 46328</t>
  </si>
  <si>
    <t>BTK 46329</t>
  </si>
  <si>
    <t>BTK 46330</t>
  </si>
  <si>
    <t>BTK 46331</t>
  </si>
  <si>
    <t>BTK 46332</t>
  </si>
  <si>
    <t>BTK 46333</t>
  </si>
  <si>
    <t>BTK 46334</t>
  </si>
  <si>
    <t>BTK 46335</t>
  </si>
  <si>
    <t>BTK 46336</t>
  </si>
  <si>
    <t>BTK 46337</t>
  </si>
  <si>
    <t>BTK 46338</t>
  </si>
  <si>
    <t>BTK 46339</t>
  </si>
  <si>
    <t>BTK 46340</t>
  </si>
  <si>
    <t>BTK 46341</t>
  </si>
  <si>
    <t>BTK 46342</t>
  </si>
  <si>
    <t>BTK 46343</t>
  </si>
  <si>
    <t>BTK 46344</t>
  </si>
  <si>
    <t>BTK 46345</t>
  </si>
  <si>
    <t>BTK 46346</t>
  </si>
  <si>
    <t>BTK 46347</t>
  </si>
  <si>
    <t>BTK 46348</t>
  </si>
  <si>
    <t>BTK 46349</t>
  </si>
  <si>
    <t>BTK 46350</t>
  </si>
  <si>
    <t>BTK 46351</t>
  </si>
  <si>
    <t>BTK 46352</t>
  </si>
  <si>
    <t>BTK 46353</t>
  </si>
  <si>
    <t>BTK 46354</t>
  </si>
  <si>
    <t>BTK 46355</t>
  </si>
  <si>
    <t>BTK 46356</t>
  </si>
  <si>
    <t>BTK 46357</t>
  </si>
  <si>
    <t>BTK 46358</t>
  </si>
  <si>
    <t>BTK 46359</t>
  </si>
  <si>
    <t>BTK 46360</t>
  </si>
  <si>
    <t>BTK 46361</t>
  </si>
  <si>
    <t>BTK 46362</t>
  </si>
  <si>
    <t>BTK 46363</t>
  </si>
  <si>
    <t>BTK 46364</t>
  </si>
  <si>
    <t>BTK 46365</t>
  </si>
  <si>
    <t>BTK 46366</t>
  </si>
  <si>
    <t>BTK 46367</t>
  </si>
  <si>
    <t>BTK 46368</t>
  </si>
  <si>
    <t>BTK 46369</t>
  </si>
  <si>
    <t>BTK 46370</t>
  </si>
  <si>
    <t>BTK 46371</t>
  </si>
  <si>
    <t>BTK 46372</t>
  </si>
  <si>
    <t>BTK 46373</t>
  </si>
  <si>
    <t>BTK 46374</t>
  </si>
  <si>
    <t>BTK 46375</t>
  </si>
  <si>
    <t>BTK 46376</t>
  </si>
  <si>
    <t>BTK 46377</t>
  </si>
  <si>
    <t>BTK 46378</t>
  </si>
  <si>
    <t>BTK 46379</t>
  </si>
  <si>
    <t>BTK 46380</t>
  </si>
  <si>
    <t>BTK 46381</t>
  </si>
  <si>
    <t>BTK 46382</t>
  </si>
  <si>
    <t>BTK 46383</t>
  </si>
  <si>
    <t>BTK 46384</t>
  </si>
  <si>
    <t>BTK 46385</t>
  </si>
  <si>
    <t>BTK 46386</t>
  </si>
  <si>
    <t>BTK 46387</t>
  </si>
  <si>
    <t>BTK 46388</t>
  </si>
  <si>
    <t>Pembayaran Ade Riadi kelas AB 16 untuk Cic ke-10;</t>
  </si>
  <si>
    <t>Telah terima dari Wildan Yusup untuk Registrasi Tk I TO 2018-2019</t>
  </si>
  <si>
    <t>Telah terima dari Sofy Nurul Asfia untuk Registrasi Tk 4 MJ 2018-2019</t>
  </si>
  <si>
    <t>Pembayaran Chandra Mawardi kelas MJ 3 untuk Pelunasan Pembayaran Cicilan</t>
  </si>
  <si>
    <t>Pembayaran Desi Luspiana kelas MJ 1 untuk Pelunasan Cic ke-10;</t>
  </si>
  <si>
    <t>Pembayaran Fahmi Ahmad Maulana kelas TI STT untuk Cic ke-9; Cic ke-10;</t>
  </si>
  <si>
    <t>Pembayaran Yuda Maulana Malik kelas MJ 2 untuk Pelunasan Cic ke-10;</t>
  </si>
  <si>
    <t>Pembayaran Hendri kelas MJ 2 untuk Pelunasan Cic ke-7; Cic ke-8; Cic ke-9 (sebagian);</t>
  </si>
  <si>
    <t>Pembayaran Prasetyo Dwi Nugroho kelas MJ 3 untuk Cic ke-9; Cic ke-10;</t>
  </si>
  <si>
    <t>Pembayaran Muhamad Dika Pratama kelas TO STT untuk Pelunasan Cic ke-5; Cic ke-6 (sebagian);</t>
  </si>
  <si>
    <t>Telah terima dari Anisa Nurlaila untuk Registrasi OM Senior 2018/2019</t>
  </si>
  <si>
    <t>Telah terima dari Reggi Cindy Shafira untuk Tambahan Registrasi Tk I IK 2018-2019</t>
  </si>
  <si>
    <t>Pembayaran Fikri Fadlurrahman kelas OM 13 A untuk Pelunasan Pembayaran Cicilan</t>
  </si>
  <si>
    <t>Pembayaran Muhamad Fazrin Ganafi kelas AK 2 untuk Pelunasan Cic ke-7; Cic ke-8; Cic ke-9; Cic ke-10 (sebagian);</t>
  </si>
  <si>
    <t>Pembayaran Riki Abdul Rojak kelas IK 16 untuk Pelunasan Pembayaran Cicilan</t>
  </si>
  <si>
    <t>Pembayaran Mita kelas BA 11 untuk Cic ke-8;</t>
  </si>
  <si>
    <t>Telah terima dari Gilang Apriangga untuk Tambahan Registrasi Tk I IK 2018-2019</t>
  </si>
  <si>
    <t>Telah terima dari Ynati untuk Registrasi Tk I OM 2018-2019</t>
  </si>
  <si>
    <t>Susi S, Registrasi KA Senior</t>
  </si>
  <si>
    <t>BKK 27004</t>
  </si>
  <si>
    <t>Sponshorship perpisahan sekolah, Brosur</t>
  </si>
  <si>
    <t>Fee Organisasi, Marketing, Deviden, Tunjangan transport, Daber dan Perum</t>
  </si>
  <si>
    <t>Pendaftaran Ujikom LSK, Isi ulang galon, Perawatan gedung, FC Keu</t>
  </si>
  <si>
    <t>secretary</t>
  </si>
  <si>
    <t>Sugi</t>
  </si>
  <si>
    <t>BBM Praktek TO</t>
  </si>
  <si>
    <t>BKK 27005</t>
  </si>
  <si>
    <t>BKK 27006</t>
  </si>
  <si>
    <t>BKK 27007</t>
  </si>
  <si>
    <t>BKK 27008</t>
  </si>
  <si>
    <t>BKK 27009</t>
  </si>
  <si>
    <t>Fee Entry database, perpisahan SMKN2, Pemasangan street banner, fee mgm</t>
  </si>
  <si>
    <t>BTK 46059</t>
  </si>
  <si>
    <t>BTK 46060</t>
  </si>
  <si>
    <t>BTK 46061</t>
  </si>
  <si>
    <t>BTK 46062</t>
  </si>
  <si>
    <t>BTK 46063</t>
  </si>
  <si>
    <t>BTK 46064</t>
  </si>
  <si>
    <t>Pembayaran Ihsan Sulaeman kelas TO STT untuk Pelunasan Cic ke-4; Cic ke-5 (sebagian);</t>
  </si>
  <si>
    <t>Pembayaran Siti Apiah kelas KA 15 B untuk Pelunasan Pembayaran Cicilan</t>
  </si>
  <si>
    <t>Telah terima dari Dikri Burhani untuk Cicilan STT TO tk.4</t>
  </si>
  <si>
    <t>Pembayaran Dede Har-har Misharyati kelas MJ 1 untuk Pelunasan Cic ke-8; Cic ke-9; Cic ke-10;</t>
  </si>
  <si>
    <t>Pembayaran Adiro Rejeki Putra Sinaga kelas BA 10 untuk Cic ke-10;</t>
  </si>
  <si>
    <t>Pembayaran Elip Maulani kelas OM 13 C untuk Pelunasan Cic ke-7; Cic ke-8; Cic ke-9 (sebagian);</t>
  </si>
  <si>
    <t>Pembayaran Keukeu Susilawati kelas MJ 3 untuk Pelunasan Cic ke-3; Cic ke-4; Cic ke-5 (sebagian);</t>
  </si>
  <si>
    <t>Pembayaran Diki Herdiana kelas OM 12 B untuk</t>
  </si>
  <si>
    <t>Pembayaran Mochamad Taopik kelas OM 12 B untuk Cic ke-10;</t>
  </si>
  <si>
    <t>Pembayaran Erlangga Syarief Hidayatulloh kelas KA 14 B untuk Pelunasan Pembayaran Cicilan</t>
  </si>
  <si>
    <t>Pembayaran Silpa Laula kelas KA 14 A untuk Cic ke-10;</t>
  </si>
  <si>
    <t>Telah terima dari Agus Riyanto untuk Registrasi 3 Tingkat 2 IK</t>
  </si>
  <si>
    <t>Pembayaran Eldigiya Suntara kelas TO 17 A untuk Cic ke-9;</t>
  </si>
  <si>
    <t>Telah terima dari Fifih Nurzihan untuk Registrasi Tk 2 BA 2018-2019</t>
  </si>
  <si>
    <t>Pembayaran Shanty Nuraeni kelas AK 1 untuk Pelunasan Cic ke-6; Cic ke-7; Cic ke-8;</t>
  </si>
  <si>
    <t>Pembayaran Seka Gustika kelas MJ 1 untuk Pelunasan Pembayaran Cicilan</t>
  </si>
  <si>
    <t>Pembayaran Radhi Jalaludin Nadzir kelas OM 12 B untuk Pelunasan Pembayaran Cicilan</t>
  </si>
  <si>
    <t>Pembayaran Isti Kurniati kelas OM 12 B untuk</t>
  </si>
  <si>
    <t>Telah terima dari Siti Nurmelasari untuk Cicilan Ke-1 Biaya Pendidikan Tk I KA 2018-2019</t>
  </si>
  <si>
    <t>Pembayaran Depri Nursamsi kelas IK 17 B untuk Pelunasan Pembayaran Cicilan</t>
  </si>
  <si>
    <t>Telah terima dari Depri Nursamsi untuk Registrasi Tk Senior IK</t>
  </si>
  <si>
    <t>Telah terima dari Diki Nugraha untuk Tambahan Registrasi Tk I IK 2018-2019</t>
  </si>
  <si>
    <t>Pembayaran M Nurkholik kelas TO 17 B untuk Pelunasan Cic ke-9; Cic ke-10 (sebagian);</t>
  </si>
  <si>
    <t>Pembayaran Ai Novianti kelas BA 11 untuk Pelunasan Pembayaran Cicilan</t>
  </si>
  <si>
    <t>Telah terima dari Harun Al Rasyid untuk Registrasi Tk 3 OM 2018-2019</t>
  </si>
  <si>
    <t>Telah terima dari Cecep Teni Wijaya untuk Cicilan Tunggakan Alumni</t>
  </si>
  <si>
    <t>Rudi Kurniawan, Cicilan Pinjaman karyawan</t>
  </si>
  <si>
    <t>Pembayaran Naufal Faruq Fawwaz kelas TO STT untuk Pelunasan Pembayaran Cicilan</t>
  </si>
  <si>
    <t>Pembayaran Elzsa Meilani Adam kelas BA 11 untuk Pelunasan Pembayaran Cicilan</t>
  </si>
  <si>
    <t>Pembayaran Hilman Maulana kelas OM 12 B untuk Pelunasan Cic ke-10;</t>
  </si>
  <si>
    <t>Telah terima dari Ratih Nur Fadhilah untuk Pelunasan Biaya Pendidikan Tk I BA 2018-2019</t>
  </si>
  <si>
    <t>Pembayaran Agung Tri Prasetyo kelas AK 2 untuk Pelunasan Cic ke-8; Cic ke-9 (sebagian);</t>
  </si>
  <si>
    <t>Pembayaran Aditia Anggara kelas OM 13 B untuk Pelunasan Pembayaran Cicilan</t>
  </si>
  <si>
    <t>Pembayaran Mutiara Nisa Tuplihatun kelas AB 16 untuk Pelunasan Pembayaran Cicilan</t>
  </si>
  <si>
    <t>Telah terima dari Ira Nur Rodiah untuk Cicilan 1 dan 2 Tk I OM 2018-2019</t>
  </si>
  <si>
    <t>Pembayaran Ripan Febriana kelas AB 16 untuk Pelunasan Cic ke-4; Cic ke-5; Cic ke-6; Cic ke-7 (sebagian);</t>
  </si>
  <si>
    <t>Pembayaran Robi Febrian kelas IK 16 untuk</t>
  </si>
  <si>
    <t>Pembayaran Ai Karmilah kelas OM 13 B untuk Pelunasan Pembayaran Cicilan</t>
  </si>
  <si>
    <t>Ilham Hamdani, Cicilan Tk 4 Manajemen</t>
  </si>
  <si>
    <t>Novitasari, Pelunasan KA Senior</t>
  </si>
  <si>
    <t>Pengambilan BPRSA</t>
  </si>
  <si>
    <t>Riki N, Cicilan pinjaman karyawan ke 4 sisa 6,000,000</t>
  </si>
  <si>
    <t>BKK 27010</t>
  </si>
  <si>
    <t>BPJS Kes, TK, Jiwasraya, Pph ps 25, Internet</t>
  </si>
  <si>
    <t>Cicilan Buku ke - 1, Listrik LCC, Kado bu desiana, Pengembalian by pendidikan an Cindy, Sebar DM SMK Alkhoeriyah</t>
  </si>
  <si>
    <t>Service Avanza hitam, belaja bulanan, Pulsa HO dan RE, Snack rapat, Bel ruangan BM</t>
  </si>
  <si>
    <t>Sponshor perpisahan, Fee MGM</t>
  </si>
  <si>
    <t>FC Surat pendidikan, BM Praktek TO</t>
  </si>
  <si>
    <t>Panitia UN SMPN 6 Tsm, Snack rapat, Pelatihan karyawan, um per 27 Apr - 03 Mei, Koran, BBm To</t>
  </si>
  <si>
    <t>Dheri</t>
  </si>
  <si>
    <t>BKK 27011</t>
  </si>
  <si>
    <t>BKK 27012</t>
  </si>
  <si>
    <t>BKK 27013</t>
  </si>
  <si>
    <t>BKK 27014</t>
  </si>
  <si>
    <t>BKK 27015</t>
  </si>
  <si>
    <t>BKK 27016</t>
  </si>
  <si>
    <t>BKK 27017</t>
  </si>
  <si>
    <t xml:space="preserve">Permen SBMPTN, Perpisahan sekolah </t>
  </si>
  <si>
    <t xml:space="preserve">Soket OLC </t>
  </si>
  <si>
    <t>FC Marketing, FB Adsense</t>
  </si>
  <si>
    <t>BKK 27018</t>
  </si>
  <si>
    <t>BKK 27019</t>
  </si>
  <si>
    <t>BKK 27020</t>
  </si>
  <si>
    <t>Edufair dan perpisahan SMAn 3 Banjar, Perpisahan SMK Singaparna</t>
  </si>
  <si>
    <t>BKK 27021</t>
  </si>
  <si>
    <t>RTK</t>
  </si>
  <si>
    <t>Pembayaran Adang Tijani kelas TO STT untuk Pelunasan Pembayaran Cicilan</t>
  </si>
  <si>
    <t>Pembayaran Fitri Monalisa Manalu kelas KA 15 B untuk Pelunasan Pembayaran Cicilan</t>
  </si>
  <si>
    <t>Pembayaran Dede Redi kelas IK 17 B untuk Pelunasan Pembayaran Cicilan</t>
  </si>
  <si>
    <t>Pembayaran Bima Sagara Erlangga kelas IK 16 untuk Pelunasan Cic ke-9; Cic ke-10;</t>
  </si>
  <si>
    <t>Pembayaran Ari Nugraha kelas AK 1 untuk Cic ke-9; Cic ke-10 (sebagian);</t>
  </si>
  <si>
    <t>Pembayaran Vini Pitriani kelas AK 16 untuk Pelunasan Cic ke-5; Cic ke-6; Cic ke-7; Cic ke-8 (sebagian);</t>
  </si>
  <si>
    <t>Pembayaran Sri Ayu Kurnia kelas AK 16 untuk Pelunasan Cic ke-8; Cic ke-9; Cic ke-10 (sebagian);</t>
  </si>
  <si>
    <t>Pembayaran Ridho Rizky Maulana kelas AB 16 untuk Cic ke-8; Cic ke-9; Cic ke-10 (sebagian);</t>
  </si>
  <si>
    <t>Jaka Bagja, Cicilan AK tk 4</t>
  </si>
  <si>
    <t>D Seli,. Ciiclan AK Tingkat 3</t>
  </si>
  <si>
    <t>BTK 46100</t>
  </si>
  <si>
    <t>BTK 46101</t>
  </si>
  <si>
    <t>BTK 46102</t>
  </si>
  <si>
    <t>BTK 46103</t>
  </si>
  <si>
    <t>BTK 46104</t>
  </si>
  <si>
    <t>BTK 46105</t>
  </si>
  <si>
    <t>Pembayaran Lani Nofia Fauzia kelas MJ 2 untuk Pelunasan Pembayaran Cicilan</t>
  </si>
  <si>
    <t>Telah terima dari Lani Nofia Fauziah untuk Registrasi Tk 4 MJ 2018-2019</t>
  </si>
  <si>
    <t>Telah terima dari Ari Agus Adi Putra untuk Registrasi OM Senior 2018/2019</t>
  </si>
  <si>
    <t>Telah terima dari Usep Riyadi untuk Pelunasan Cicilan KK AK tk. 3</t>
  </si>
  <si>
    <t>Pembayaran Fenti Desminta kelas BA 11 untuk Pelunasan Pembayaran Cicilan</t>
  </si>
  <si>
    <t>Pembayaran Sindi Novia kelas BA 11 untuk Cic ke-9; Cic ke-10 (sebagian);</t>
  </si>
  <si>
    <t>Pembayaran Titim Nurfatimah kelas MJ 2 untuk Pelunasan Cic ke-9; Cic ke-10;</t>
  </si>
  <si>
    <t>Pembayaran Azis Fajar Jati kelas IK 17 A untuk Pelunasan Pembayaran Cicilan</t>
  </si>
  <si>
    <t>Pembayaran Rita Rahayu kelas MJ 2 untuk Pelunasan Pembayaran Cicilan</t>
  </si>
  <si>
    <t>Telah terima dari Rita Rahayu untuk Registrasi UNWIM Tk.4 Manajemen</t>
  </si>
  <si>
    <t>Pembayaran Mimin Mahmidah kelas MJ 1 untuk</t>
  </si>
  <si>
    <t>Pembayaran Sani Nurjanah kelas AK 1 untuk Pelunasan Pembayaran Cicilan</t>
  </si>
  <si>
    <t>Pembayaran Rahmat Mulyana kelas AK 2 untuk Pelunasan Pembayaran Cicilan</t>
  </si>
  <si>
    <t>Pembayaran Riyan Hidayatulloh Munir kelas MJ 3 untuk Pelunasan Pembayaran Cicilan</t>
  </si>
  <si>
    <t>Pembayaran Aji Peras Setiyo kelas MJ 1 untuk Pelunasan Pembayaran Cicilan</t>
  </si>
  <si>
    <t>Pembayaran Muhammad Nur Mauludin kelas MJ 3 untuk Cic ke-7; Cic ke-8; Cic ke-9;</t>
  </si>
  <si>
    <t>Pembayaran Noviandry Rahmawan kelas MJ 2 untuk Cic ke-10;</t>
  </si>
  <si>
    <t>Pembayaran Rizky Ramdan Sulistiawan kelas MJ 1 untuk Pelunasan Pembayaran Cicilan</t>
  </si>
  <si>
    <t>Pembayaran Jamil Hidayat kelas AK 1 untuk Cic ke-10;</t>
  </si>
  <si>
    <t>Pembayaran Didah Nur Paridah kelas AK 2 untuk Pelunasan Pembayaran Cicilan</t>
  </si>
  <si>
    <t>Pembayaran Adi Lesmana kelas AK 1 untuk Pelunasan Pembayaran Cicilan</t>
  </si>
  <si>
    <t>Telah terima dari Ayu Putri Pratiwi untuk pelunasan Tingkat 3 AK</t>
  </si>
  <si>
    <t>Pembayaran Rika Nursaadah kelas MJ 1 untuk Pelunasan Pembayaran Cicilan</t>
  </si>
  <si>
    <t>Telah terima dari Soni Saepulloh untuk Pelunasan Tingkat 3 AK</t>
  </si>
  <si>
    <t>Pembayaran Nizar Nurzaman kelas AK 1 untuk Cic ke-10;</t>
  </si>
  <si>
    <t>Pembayaran Nurul Wafa kelas MJ 3 untuk Pelunasan Pembayaran Cicilan</t>
  </si>
  <si>
    <t>Pembayaran Fauziah Safitri Hanifah kelas AK 2 untuk</t>
  </si>
  <si>
    <t>Pembayaran Ervin Priana K kelas AK 1 untuk Cic ke-9; Cic ke-10;</t>
  </si>
  <si>
    <t>Pembayaran Widi Syahrul Romadon kelas AK 1 untuk Pelunasan Pembayaran Cicilan</t>
  </si>
  <si>
    <t>Pembayaran Diki Sodikin kelas AK 1 untuk Pelunasan Pembayaran Cicilan</t>
  </si>
  <si>
    <t>Pembayaran Erwin kelas AK 2 untuk Cic ke-10;</t>
  </si>
  <si>
    <t>Pembayaran Gina Sholiha kelas MJ 2 untuk Cic ke-8; Cic ke-9; Cic ke-10 (sebagian);</t>
  </si>
  <si>
    <t>Pembayaran Nizar Nurzaman kelas AK 1 untuk</t>
  </si>
  <si>
    <t>Telah terima dari Kamil Fahmi untuk Cicilan KK AK</t>
  </si>
  <si>
    <t>Pembayaran Ami Rizki Nugraha kelas MJ 1 untuk Pelunasan Cic ke-10;</t>
  </si>
  <si>
    <t>Pembayaran Dani Fatruloh kelas MJ 1 untuk Cic ke-10;</t>
  </si>
  <si>
    <t>Pembayaran Agnia Nursyahidah kelas MJ 1 untuk Cic ke-8; Cic ke-9 (sebagian);</t>
  </si>
  <si>
    <t>Pembayaran Fariz Muslim kelas MJ 3 untuk Cic ke-5;</t>
  </si>
  <si>
    <t>Pembayaran Sandhy Maulana Ramdani kelas MJ 1 untuk Pelunasan Pembayaran Cicilan</t>
  </si>
  <si>
    <t>Telah terima dari Anwar Ilham M untuk Registrasi Tk 4 Unwim AK</t>
  </si>
  <si>
    <t>Pembayaran Gina Agnitari kelas MJ 3 untuk Pelunasan Pembayaran Cicilan</t>
  </si>
  <si>
    <t>Telah terima dari Gina Agnitari untuk Registrasi Tk 4 Manajemen Unwim</t>
  </si>
  <si>
    <t>Pembayaran Rian Sobariah kelas AK 16 untuk Pelunasan Cic ke-4; Cic ke-5; Cic ke-6; Cic ke-7; Cic ke-8; Cic ke-9; Cic ke-10 (sebagian);</t>
  </si>
  <si>
    <t>Telah terima dari Bella Fitrah A.S untuk Tamabahan Regsitrasi AK Tk 4</t>
  </si>
  <si>
    <t>Pembayaran Rizal Muhamad Al Gozali kelas MJ 1 untuk Cic ke-5; Cic ke-6; Cic ke-7; Cic ke-8; Cic ke-9; Cic ke-10 (sebagian);</t>
  </si>
  <si>
    <t>Pembayaran Dian Cahya Munggaran kelas MJ 2 untuk Pelunasan Cic ke-8; Cic ke-9; Cic ke-10 (sebagian);</t>
  </si>
  <si>
    <t>Pembayaran Fajar Faisal Sidiq kelas MJ 2 untuk Pelunasan Pembayaran Cicilan</t>
  </si>
  <si>
    <t>Telah terima dari Irna Kurnisih untuk Regist mhs BA senior TA 2018/2019</t>
  </si>
  <si>
    <t>Pembayaran Tajib Ramdani kelas MJ 3 untuk Pelunasan Pembayaran Cicilan</t>
  </si>
  <si>
    <t>Pembayaran Santy Oktaviani kelas OM 13 B untuk Pelunasan Pembayaran Cicilan</t>
  </si>
  <si>
    <t>Telah terima dari Ayi Saidah untuk Tambahan Registrasi Tk 4 KA 2018-2019</t>
  </si>
  <si>
    <t>Pembayaran Lilis Reji Jaelani kelas AK 1 untuk Pelunasan Cic ke-6; Cic ke-7;</t>
  </si>
  <si>
    <t>Pembayaran Napiah kelas MJ 2 untuk Pelunasan Pembayaran Cicilan</t>
  </si>
  <si>
    <t>Pembayaran Aam Nursyamsiah kelas AK 2 untuk Pelunasan Pembayaran Cicilan</t>
  </si>
  <si>
    <t>Pembayaran Yogi Nugraha kelas AK 2 untuk Pelunasan Pembayaran Cicilan</t>
  </si>
  <si>
    <t>Telah terima dari Devi Lindayanti untuk Registrasi Tk 4 MJ 2018-2019</t>
  </si>
  <si>
    <t>Pembayaran Gungun Taufik kelas MJ 1 untuk Pelunasan Cic ke-4; Cic ke-5;</t>
  </si>
  <si>
    <t>Pembayaran Rosi Alawiyah kelas AK 1 untuk Pelunasan Cic ke-10;</t>
  </si>
  <si>
    <t>Pembayaran Ervin Priana K kelas AK 1 untuk</t>
  </si>
  <si>
    <t>Pembayaran Erwin kelas AK 2 untuk Pelunasan Pembayaran Cicilan</t>
  </si>
  <si>
    <t>Telah terima dari Kamil Fahmi untuk Pelunasan By Pendidikan Tk 3 KK AK 2015</t>
  </si>
  <si>
    <t>Pembayaran Lizsi Susanti kelas MJ 3 untuk Pelunasan Pembayaran Cicilan</t>
  </si>
  <si>
    <t>Pembayaran Annisa Nur Fauziyyah kelas MJ 1 untuk Pelunasan Pembayaran Cicilan</t>
  </si>
  <si>
    <t>Pembayaran Dede Ridwan kelas TI STT untuk Pelunasan Cic ke-2; Cic ke-3; Cic ke-4; Cic ke-5 (sebagian);</t>
  </si>
  <si>
    <t>Pembayaran Andi Rustandi kelas TI STT untuk Pelunasan Pembayaran Cicilan</t>
  </si>
  <si>
    <t>Pembayaran Handi Ramdani kelas TI STT untuk Cic ke-1 (sebagian);</t>
  </si>
  <si>
    <t>Pembayaran Agus Maulana Yusup kelas TI STT untuk Pelunasan Pembayaran Cicilan</t>
  </si>
  <si>
    <t>Pembayaran Rosi Alawiyah kelas AK 1 untuk Pelunasan Pembayaran Cicilan</t>
  </si>
  <si>
    <t>Pembayaran Titin Supartini kelas MJ 2 untuk Pelunasan Pembayaran Cicilan</t>
  </si>
  <si>
    <t>Popi Fauziah, Cicilan tingkat 4 Manajemen</t>
  </si>
  <si>
    <t>Pembayaran Aziz Salwani kelas TO STT untuk Pelunasan Pembayaran Cicilan</t>
  </si>
  <si>
    <t>Pembayaran Adam Darmawan kelas MJ 3 untuk Cic ke-10;</t>
  </si>
  <si>
    <t>Pembayaran Rita Nopita kelas MJ 1 untuk Cic ke-8 (sebagian);</t>
  </si>
  <si>
    <t>Pembayaran Dede Har-har Misharyati kelas MJ 1 untuk Pelunasan Pembayaran Cicilan</t>
  </si>
  <si>
    <t>Pembayaran Yuda Maulana Malik kelas MJ 2 untuk</t>
  </si>
  <si>
    <t>Pembayaran Hendri kelas MJ 2 untuk Pelunasan Pembayaran Cicilan</t>
  </si>
  <si>
    <t>Pembayaran Silviana kelas MJ 2 untuk Pelunasan Pembayaran Cicilan</t>
  </si>
  <si>
    <t>Pembayaran Kiki Muzaqi Al Maraghi kelas MJ 2 untuk Cic ke-9;</t>
  </si>
  <si>
    <t>Pembayaran M. Rafi Alfaridzi kelas MJ 3 untuk Pelunasan Cic ke-10;</t>
  </si>
  <si>
    <t>Pembayaran Muhammad Ilyas Abdillah kelas MJ 3 untuk Pelunasan Cic ke-8; Cic ke-9; Cic ke-10;</t>
  </si>
  <si>
    <t>Pembayaran Miftahudin Algifari kelas MJ 3 untuk Pelunasan Cic ke-5; Cic ke-6; Cic ke-7; Cic ke-8 (sebagian);</t>
  </si>
  <si>
    <t>Pembayaran Ryan Noer Sofia kelas AK 1 untuk Pelunasan Pembayaran Cicilan</t>
  </si>
  <si>
    <t>Pembayaran Zamal Sanusi kelas MJ 2 untuk Cic ke-9 (sebagian);</t>
  </si>
  <si>
    <t>Rizky Ramdhan, Registrasi Tingkat 4 Uniwim Manajemen</t>
  </si>
  <si>
    <t>Usep. Registrasi tingkat 4 Manajemen Unwim</t>
  </si>
  <si>
    <t>Gina S, Pelunasan Biaya Pendidikan Tk 3 Manajemen</t>
  </si>
  <si>
    <t>BKK 27022</t>
  </si>
  <si>
    <t>BKK 27023</t>
  </si>
  <si>
    <t>Jilid laporan tahunan</t>
  </si>
  <si>
    <t>Penginapan auditor lp3i pusat, RTK Galon</t>
  </si>
  <si>
    <t>BKK 27024</t>
  </si>
  <si>
    <t>BKK 27025</t>
  </si>
  <si>
    <t>Pemasangan street banner</t>
  </si>
  <si>
    <t>Menjamu dosen bandung</t>
  </si>
  <si>
    <t>By UP, Pembutan sertifikat, BBM Praktek</t>
  </si>
  <si>
    <t>Snack Rapat audit, kado bu suminar, Santunan</t>
  </si>
  <si>
    <t>BKK 27026</t>
  </si>
  <si>
    <t>BKK 27027</t>
  </si>
  <si>
    <t>BKK 27028</t>
  </si>
  <si>
    <t>Panitia UAS Unwim, Menjenguk bu eko, alat kebersihan, tools uas , um 04 mei 10 Mei 2018</t>
  </si>
  <si>
    <t>BTK 46198</t>
  </si>
  <si>
    <t>BTK 46199</t>
  </si>
  <si>
    <t>BTK 46200</t>
  </si>
  <si>
    <t>BTK 46201</t>
  </si>
  <si>
    <t>BTK 46202</t>
  </si>
  <si>
    <t>BTK 46203</t>
  </si>
  <si>
    <t>BTK 46204</t>
  </si>
  <si>
    <t>Pembayaran Wini Santiani kelas OM 12 B untuk Pelunasan Pembayaran Cicilan</t>
  </si>
  <si>
    <t>Telah terima dari Muhammad Abdul Rojak untuk Registrasi Tk I TO 2018-2019</t>
  </si>
  <si>
    <t>Telah terima dari Teni Triani untuk Registrasi Tk 2 KA 2018-2019</t>
  </si>
  <si>
    <t>Pembayaran Ripan Febriana kelas AB 16 untuk Pelunasan Cic ke-7; Cic ke-8; Cic ke-9 (sebagian);</t>
  </si>
  <si>
    <t>Telah terima dari Adi Paragraf Utama untuk Cicilan By Pendidikan Tk I TO 2018-2019</t>
  </si>
  <si>
    <t>Pembayaran Muhamad Nizar Nazari kelas OM 13 A untuk Cic ke-9;</t>
  </si>
  <si>
    <t>Pembayaran Hamdan Yuwafi kelas IK 16 untuk Pelunasan Pembayaran Cicilan</t>
  </si>
  <si>
    <t xml:space="preserve">Anfasa, Cicilan OM Junior </t>
  </si>
  <si>
    <t>Pembayaran Sofi Miftahul Munir kelas OM 13 C untuk Cic ke-9;</t>
  </si>
  <si>
    <t>Telah terima dari Robbie Inzaghi untuk Cicilan By Pdd Tk I BA 2018-2019</t>
  </si>
  <si>
    <t>Pembayaran Ripan Febriana kelas AB 16 untuk Pelunasan Pembayaran Cicilan</t>
  </si>
  <si>
    <t>Telah terima dari Muhammad Abdul Rojak untuk Tambahan Registrasi Tk I TO 2018-2019</t>
  </si>
  <si>
    <t>Telah terima dari Risma Diana S untuk Tambahan Registrasi Tk I KA 2018-2019</t>
  </si>
  <si>
    <t>Telah terima dari Muhammad Erza Nurwanda untuk Tambahan Registrasi Tk I OM 2018-2019</t>
  </si>
  <si>
    <t>Pembayaran Rinaldi Fathurrizqi kelas KA 15 B untuk Pelunasan Pembayaran Cicilan</t>
  </si>
  <si>
    <t>Telah terima dari Alfian Mukhlis Alfian Suryana untuk Registrasi IK Junior 2018/2019</t>
  </si>
  <si>
    <t>Pembayaran Rismawati kelas BA 10 untuk</t>
  </si>
  <si>
    <t>BKK 27029</t>
  </si>
  <si>
    <t>tunjangan Pulsa Ho dan BM, Oleh2 tamu lp3i Pwt, menjenguk pa hj, futsal karyawan, hunting aplikan mkt, snack uas unwim</t>
  </si>
  <si>
    <t>entertain alumni, SPPd ke lp3i pusat</t>
  </si>
  <si>
    <t>BKK 27030</t>
  </si>
  <si>
    <t>Listrik, Air, telepon, Fee Manajemen April 18, karet</t>
  </si>
  <si>
    <t>BKK 27031</t>
  </si>
  <si>
    <t>BKK 27032</t>
  </si>
  <si>
    <t>Daber dan Praktek TO</t>
  </si>
  <si>
    <t>Pembayaran Arif Rahman Alfirdaus kelas IK 17 B untuk Pelunasan Pembayaran Cicilan</t>
  </si>
  <si>
    <t>Telah terima dari Fitri Apriani untuk Registrasi Tk 2 KA 2018-2019</t>
  </si>
  <si>
    <t>Pembayaran Dina Mardiana kelas OM 13 C untuk Pelunasan Pembayaran Cicilan</t>
  </si>
  <si>
    <t>Telah terima dari Naufal Faruq Fawwaz untuk Registrasi Tk 4 TO 2018-2019</t>
  </si>
  <si>
    <t>Telah terima dari Zidan Ahmad Fauzi untuk Registrasi Tk I IK 2018-2019</t>
  </si>
  <si>
    <t>Pembayaran Fauzi Qodarrohman kelas IK 17 A untuk Pelunasan Pembayaran Cicilan</t>
  </si>
  <si>
    <t>Telah terima dari Ferdy Buana Putra A untuk Pelunasan Biaya Pendidikan Tk I IK 2018-2019</t>
  </si>
  <si>
    <t>Angel m, Cicilan OM Junior</t>
  </si>
  <si>
    <t>RSTT OT</t>
  </si>
  <si>
    <t>Pembayaran Wanda Fauliany kelas MJ 2 untuk Pelunasan Pembayaran Cicilan</t>
  </si>
  <si>
    <t>Pembayaran Aulia Ningsih kelas OM 12 A untuk Cic ke-10;</t>
  </si>
  <si>
    <t>Telah terima dari Putri Rachma Fauzi untuk Cicilan Tunggakan Alumni</t>
  </si>
  <si>
    <t>Telah terima dari Nurul Wafa untuk Registrasi Tk 4 MJ 2018-2019</t>
  </si>
  <si>
    <t>Pembayaran Deri Fajar Rurrohman kelas TO 16 B untuk Pelunasan Pembayaran Cicilan</t>
  </si>
  <si>
    <t>Telah terima dari Zidan Ahmad Fauzi untuk Tambahan Registrasi Tk I IK 2018-2019</t>
  </si>
  <si>
    <t>Telah terima dari Eriza Loren Noer untuk Cicilan Ke-1 Tingkat I IK 2018-2019</t>
  </si>
  <si>
    <t>Telah terima dari Gilang Munawan untuk Cicilan Ke-1 Tk I TO 2018-2019</t>
  </si>
  <si>
    <t>Pembayaran Agnia Nursyahidah kelas MJ 1 untuk Pelunasan Pembayaran Cicilan</t>
  </si>
  <si>
    <t>Telah terima dari D.Sutiono untuk Tambahan Registrasi Tk I OM 2018-2019</t>
  </si>
  <si>
    <t>Telah terima dari Riki Susandi untuk Registrasi dan Pelunasan Biaya Pdd Tk 4 MJ 2018-2019</t>
  </si>
  <si>
    <t>Pembayaran Hafez Shiddiq Rachman kelas OM 13 A untuk Pelunasan Pembayaran Cicilan</t>
  </si>
  <si>
    <t>Pembayaran Neng Ismaidah Qomariyah kelas AB 16 untuk Pelunasan Pembayaran Cicilan</t>
  </si>
  <si>
    <t>Telah terima dari Wiranti untuk Registrasi Tk I KA 2018-2019</t>
  </si>
  <si>
    <t>Telah terima dari Ai Koidah untuk Tambahan Registrasi Tk I KA 2018-2019</t>
  </si>
  <si>
    <t>Pembayaran Sendi Muhamad Ramdan Kaelani kelas TO STT untuk Pelunasan Pembayaran Cicilan</t>
  </si>
  <si>
    <t>Telah terima dari Husni Mubarok untuk Registrasi Tk I TO 2018-2019</t>
  </si>
  <si>
    <t>Pembayaran Muhammad Fahshul F kelas OM 13 C untuk Pelunasan Pembayaran Cicilan</t>
  </si>
  <si>
    <t>Pembayaran Yoga Maulana kelas AK 1 untuk Pelunasan Pembayaran Cicilan</t>
  </si>
  <si>
    <t>Pembayaran Aldi Apriyadi kelas MJ 1 untuk Cic ke-7; Cic ke-8; Cic ke-9;</t>
  </si>
  <si>
    <t>Pembayaran Ikeu Nurjanah kelas AB 16 untuk Pelunasan Cic ke-9; Cic ke-10 (sebagian);</t>
  </si>
  <si>
    <t>Pembayaran Anita Dahlia kelas AB 16 untuk Cic ke-8; Cic ke-9 (sebagian);</t>
  </si>
  <si>
    <t>Telah terima dari Dadan Nurdiana untuk Regist STTYBSI TO berjalan</t>
  </si>
  <si>
    <t>Pembayaran Aldi Apriyadi kelas MJ 1 untuk Pelunasan Pembayaran Cicilan</t>
  </si>
  <si>
    <t>Pembayaran Elsa Novelia Lesmana kelas AB 16 untuk Cic ke-10;</t>
  </si>
  <si>
    <t>Pembayaran Yuli Setiawati kelas MJ 1 untuk Pelunasan Cic ke-8; Cic ke-9; Cic ke-10 (sebagian);</t>
  </si>
  <si>
    <t>Pembayaran Ramya Sri Damayanti kelas MJ 2 untuk Pelunasan Pembayaran Cicilan</t>
  </si>
  <si>
    <t>Pembayaran Ridwan Fauzi kelas MJ 2 untuk Cic ke-4; Cic ke-5; Cic ke-6; Cic ke-7; Cic ke-8;</t>
  </si>
  <si>
    <t>IK</t>
  </si>
  <si>
    <t>BKK 27033</t>
  </si>
  <si>
    <t>UM per 11-17 Mei. SPPD Pa verus dan Pa Ali Lp3I Pusat, Maintenance TO, BBM Praktek</t>
  </si>
  <si>
    <t>BKK 27034</t>
  </si>
  <si>
    <t>BKK 27035</t>
  </si>
  <si>
    <t>Iklan Mei Juni, Hunting</t>
  </si>
  <si>
    <t>Pembayaran Sopyan Sauri kelas IK 17 A untuk Pelunasan Pembayaran Cicilan</t>
  </si>
  <si>
    <t>Telah terima dari Fitri Monalisa Manalu untuk Registrasi Tk 2 KA 2018-2019</t>
  </si>
  <si>
    <t>Telah terima dari Brian Ibrani untuk Registrasi Tk 1 TO 2018-2019</t>
  </si>
  <si>
    <t>Telah terima dari Hafez Shiddiq Rachman untuk Registrasi Tk 2 OM 2018-2019</t>
  </si>
  <si>
    <t>Pembayaran Abdul Muhlis kelas TO 17 A untuk Pelunasan Pembayaran Cicilan</t>
  </si>
  <si>
    <t>Telah terima dari Abdul Muhlis untuk Registrasi Tk 2 TO 2018-2019</t>
  </si>
  <si>
    <t>Telah terima dari Refi Nuradiansyah untuk Registrasi Tk 1 KA 2018-2019</t>
  </si>
  <si>
    <t>Pembayaran Prasetyo Dwi Nugroho kelas MJ 3 untuk Pelunasan Pembayaran Cicilan</t>
  </si>
  <si>
    <t>Telah terima dari Ichsan Muhamad M untuk Registrasi Tk 1 IK 2018-2019</t>
  </si>
  <si>
    <t>Pembayaran Trisno Adi Djaya kelas TO 17 B untuk Pelunasan Pembayaran Cicilan</t>
  </si>
  <si>
    <t>Telah terima dari Trisno Adi Jaya untuk Registrasi ke Tingkat II TO 2018-2019</t>
  </si>
  <si>
    <t>Pembayaran Fathia Anzala kelas OM 13 C untuk Cic ke-7; Cic ke-8;</t>
  </si>
  <si>
    <t>Pembayaran Neng Sri Rahmawati kelas BA 11 untuk Pelunasan Cic ke-7; Cic ke-8; Cic ke-9 (sebagian);</t>
  </si>
  <si>
    <t>Pembayaran Agung Tri Prasetyo kelas AK 2 untuk Pelunasan Pembayaran Cicilan</t>
  </si>
  <si>
    <t>Pembayaran Age Permana kelas KA 14 B untuk Pelunasan Pembayaran Cicilan</t>
  </si>
  <si>
    <t>Telah terima dari Age Permana untuk Registrasi Tk 3 KA 2018-2019</t>
  </si>
  <si>
    <t>Telah terima dari Wedia Warsilah untuk Registrasi OM Senior 2018/2019</t>
  </si>
  <si>
    <t>Pembayaran Kresna Alvin Saputra kelas MJ 3 untuk Pelunasan Cic ke-5; Cic ke-6; Cic ke-7; Cic ke-8; Cic ke-9 (sebagian);</t>
  </si>
  <si>
    <t>Telah terima dari Dinas untuk Sewa Ruangan</t>
  </si>
  <si>
    <t>Telah terima dari Yara Nurjarina untuk Registrasi Tk 2 OM 2018-2019</t>
  </si>
  <si>
    <t>Telah terima dari Husni Mubarok untuk Cicilan 2 by pddk mhs IK senior TA 2018/2019</t>
  </si>
  <si>
    <t>Pembayaran Risandi Hamdani kelas IK 17 B untuk Cic ke-9;</t>
  </si>
  <si>
    <t>Pembayaran Dirgan Alfian K kelas IK 17 B untuk Cic ke-9; Cic ke-10 (sebagian);</t>
  </si>
  <si>
    <t>BKK 27036</t>
  </si>
  <si>
    <t>BKK 27037</t>
  </si>
  <si>
    <t xml:space="preserve">Snack rapat tamu, menjamu auditor lp3i pusat, snack rapat </t>
  </si>
  <si>
    <t>By PKK</t>
  </si>
  <si>
    <t>BTK 46276</t>
  </si>
  <si>
    <t>BTK 46277</t>
  </si>
  <si>
    <t>BTK 46278</t>
  </si>
  <si>
    <t>Pembayaran Zein kelas MJ 2 untuk Pelunasan Pembayaran Cicilan</t>
  </si>
  <si>
    <t>Pembayaran Anggita Safitri kelas MJ 1 untuk</t>
  </si>
  <si>
    <t>Pembayaran Fahmi Ibnu Fauzi kelas TO 16 A untuk Pelunasan Pembayaran Cicilan</t>
  </si>
  <si>
    <t>Pembayaran Almi Milawati kelas AK 1 untuk Cic ke-8; Cic ke-9; Cic ke-10;</t>
  </si>
  <si>
    <t>Telah terima dari Yahya untuk Pengembalian Pinjaman Karyawan ke - 7 Sisa Pinjaman 5.062.000</t>
  </si>
  <si>
    <t>Telah terima dari Indri Fitrianasari untuk Pengembalian Pinjaman Karyawan Ke- 5. Sisa Pinjaman 6.875.000</t>
  </si>
  <si>
    <t>Telah terima dari Ratna Sopiah untuk Pengembalian Pinjaman Karyawan Ke- 6. Sisa Pinjaman 3.000.000</t>
  </si>
  <si>
    <t>Pembayaran Sinta Tresna Dewi kelas KA 14 B untuk Pelunasan Pembayaran Cicilan</t>
  </si>
  <si>
    <t>Telah terima dari Ade Fuad untuk Pelunasan Pinjaman Karyawan</t>
  </si>
  <si>
    <t>Telah terima dari Bini Hasbiani untuk Pengembalian Pinjaman Karyawan Ke- 8. Sisa Pinjaman 1.000.000</t>
  </si>
  <si>
    <t>Telah terima dari Rheda Adrian untuk Pengembalian Pinjaman Karyawan Ke- 6. Sisa Pinjaman 600.000</t>
  </si>
  <si>
    <t>Telah terima dari Dendi Gunawan untuk Pengembalian Pinjaman Karyawan Ke- 6. Sisa Pinjaman 3.000.000</t>
  </si>
  <si>
    <t>Telah terima dari Andri Irawan untuk Pengembalian Pinjaman Karyawan Ke- 4. Sisa Pinjaman 4.000.000</t>
  </si>
  <si>
    <t>Telah terima dari Rijal untuk Pengembalian Pinjaman Karyawan Ke- 7. Sisa Pinjaman 600.000</t>
  </si>
  <si>
    <t>Telah terima dari Rudi Hartono untuk Pengembalian Pinjaman Karyawan Ke- 2. Sisa Pinjaman 3.200.000</t>
  </si>
  <si>
    <t>Telah terima dari Muhamad Aripin untuk Pengembalian Pinjaman Karyawan Ke- 2. Sisa Pinjaman 4.000.000</t>
  </si>
  <si>
    <t>Telah terima dari Dewi untuk Pengembalian Pinjaman Karyawan Ke- 1. Sisa Pinjaman 1.000.000</t>
  </si>
  <si>
    <t>Telah terima dari Maya Sumiati untuk Tambahan Registrasi Tk 2 KA 2018-2019</t>
  </si>
  <si>
    <t>Telah terima dari Elda Nur Alizakiya untuk Tambahan Registrasi Tk 1 BA 2018-2019</t>
  </si>
  <si>
    <t>Pembayaran Ipah Hopipah AS kelas KA 15 B untuk Cic ke-8; Cic ke-9 (sebagian);</t>
  </si>
  <si>
    <t>Telah terima dari Siti Rohmah untuk Tambahan Registrasi Tk 2 KA 2018-2019</t>
  </si>
  <si>
    <t>Telah terima dari Mela Rohmaniyati untuk Registrasi Tk 1 OM 2018-2019</t>
  </si>
  <si>
    <t>Pembayaran Doni Damara kelas TI STT untuk Pelunasan Cic ke-9; Cic ke-10;</t>
  </si>
  <si>
    <t>Telah terima dari Ria Endang Lestari untuk Registrasi Junior Jurusan OM 2018-2019</t>
  </si>
  <si>
    <t>Pembayaran Rita Nopita kelas MJ 1 untuk Pelunasan Pembayaran Cicilan</t>
  </si>
  <si>
    <t>BKK 27038</t>
  </si>
  <si>
    <t>BKK 27039</t>
  </si>
  <si>
    <t>BKK 27040</t>
  </si>
  <si>
    <t>BKK 27041</t>
  </si>
  <si>
    <t>BKK 27042</t>
  </si>
  <si>
    <t>Takjil bersama, koran, BBM TO, BBM \hunting, RTK</t>
  </si>
  <si>
    <t>Hunting, Pengembalian Registrasi junior TO, MGM. Fee entry database</t>
  </si>
  <si>
    <t>Honor dosen, gaji karyawan, ultah karyawan, Lampu IT</t>
  </si>
  <si>
    <t>Materai, RTK, FC Pendidikan, BBm Transport, Listrik markas, Prposal English Art Show</t>
  </si>
  <si>
    <t>Alat praktek To, BBM TO, Hunting</t>
  </si>
  <si>
    <t>Pembayaran Adiro Rejeki Putra Sinaga kelas BA 10 untuk Pelunasan Pembayaran Cicilan</t>
  </si>
  <si>
    <t>Pembayaran Azis Ginanjar kelas OM 13 B untuk Cic ke-10;</t>
  </si>
  <si>
    <t>Telah terima dari Dhiya Siti Saodah untuk Registrasi Tk.2 OM 2018-2019</t>
  </si>
  <si>
    <t>Pembayaran Anif Ardiana kelas AK 1 untuk Pelunasan Pembayaran Cicilan</t>
  </si>
  <si>
    <t>Telah terima dari Anif Ardiana untuk Registrasi Tk 4 KA 2018-2019</t>
  </si>
  <si>
    <t>Pembayaran Noviandry Rahmawan kelas MJ 2 untuk Pelunasan Pembayaran Cicilan</t>
  </si>
  <si>
    <t>Telah terima dari Noviandry Rahmawan untuk Registrasi Tk 4 MJ 2018-2019</t>
  </si>
  <si>
    <t>Pembayaran Risandi Hamdani kelas IK 17 B untuk Pelunasan Pembayaran Cicilan</t>
  </si>
  <si>
    <t>Telah terima dari Zahran Fatah untuk Tambahan Registrasi IK Senior</t>
  </si>
  <si>
    <t>Pembayaran Feni Koesdini kelas MJ 1 untuk Pelunasan Pembayaran Cicilan</t>
  </si>
  <si>
    <t>Pembayaran Risma Wulandari kelas BA 11 untuk Pelunasan Pembayaran Cicilan</t>
  </si>
  <si>
    <t>Telah terima dari Gian Ginanjar untuk Registrasi Tk 4 MJ 2018-2019</t>
  </si>
  <si>
    <t>Pembayaran Riki Rianto kelas TO STT untuk Cic ke-7; Cic ke-8; Cic ke-9;</t>
  </si>
  <si>
    <t>Telah terima dari Zahra Zakiah untuk Tambahan Registrasi Tk I KA 2018-2019</t>
  </si>
  <si>
    <t>Pembayaran Sindi Novia kelas BA 11 untuk Pelunasan Pembayaran Cicilan</t>
  </si>
  <si>
    <t>Telah terima dari Rosita Anggara untuk Registrasi Tk 2 OM 2018-2019</t>
  </si>
  <si>
    <t>Pembayaran Angel Monica Nugraha kelas OM 13 A untuk Pelunasan Pembayaran Cicilan</t>
  </si>
  <si>
    <t>Pembayaran Dhini Nurislami kelas OM 13 C untuk Pelunasan Pembayaran Cicilan</t>
  </si>
  <si>
    <t>Pembayaran Enung Laelatul Mahmudah kelas MJ 3 untuk Pelunasan Pembayaran Cicilan</t>
  </si>
  <si>
    <t>Pembayaran Ismaneu Muhamad Ikhsan kelas MJ 2 untuk Pelunasan Pembayaran Cicilan</t>
  </si>
  <si>
    <t>Pembayaran Lela Monica kelas MJ 3 untuk Pelunasan Cic ke-3; Cic ke-4; Cic ke-5; Cic ke-6; Cic ke-7 (sebagian);</t>
  </si>
  <si>
    <t>Telah terima dari Asep Eldi untuk Regist mhs TO senior TA 2018/2019</t>
  </si>
  <si>
    <t>Pembayaran Anisa Karmila Sarah kelas OM 13 B untuk Pelunasan Pembayaran Cicilan</t>
  </si>
  <si>
    <t>Pembayaran Ropi Rahayuni kelas BA 10 untuk Pelunasan Pembayaran Cicilan</t>
  </si>
  <si>
    <t>Pembayaran Sri Rahayu kelas BA 10 untuk Pelunasan Pembayaran Cicilan</t>
  </si>
  <si>
    <t>Pembayaran Bilqis Lady Diana kelas MJ 3 untuk Pelunasan Pembayaran Cicilan</t>
  </si>
  <si>
    <t>Pembayaran Syaeful Budiman kelas IK 17 B untuk Pelunasan Pembayaran Cicilan</t>
  </si>
  <si>
    <t>Pembayaran Iqbal Bayu Herlambang kelas KA 14 B untuk Pelunasan Pembayaran Cicilan</t>
  </si>
  <si>
    <t>Pembayaran Eldigiya Suntara kelas TO 17 A untuk Pelunasan Pembayaran Cicilan</t>
  </si>
  <si>
    <t>Telah terima dari Irpan Toni untuk Registrasi Tk 3 KA 2018-2019</t>
  </si>
  <si>
    <t>Pembayaran Rosi Siti Nurohmah kelas OM 13 B untuk Pelunasan Cic ke-9; Cic ke-10 (sebagian);</t>
  </si>
  <si>
    <t>Telah terima dari Aisyah Risma Juliani untuk Registrasi Tk 2 OM 2018-2019</t>
  </si>
  <si>
    <t>Telah terima dari Saepul Aripin untuk Tambahan Registrasi Tk 1 TO 2018-2019</t>
  </si>
  <si>
    <t>Telah terima dari Ichsan Muhamad M untuk Tambahan Registrasi Tk I IK 2018-2019</t>
  </si>
  <si>
    <t>Pembayaran LisdaÂ SriÂ Widaningsih kelas BA 10 untuk Cic ke-8; Cic ke-9;</t>
  </si>
  <si>
    <t>Pembayaran SilmyÂ UlzanaÂ Putri kelas OM 12 B untuk Pelunasan Pembayaran Cicilan</t>
  </si>
  <si>
    <t>Telah terima dari Dudu Durahman untuk Registrasi Tk 4 TO 2018-2019</t>
  </si>
  <si>
    <t>Pembayaran Diki Herdiana kelas OM 12 B untuk Pelunasan Pembayaran Cicilan</t>
  </si>
  <si>
    <t>Pembayaran Hisam Fauzul Anam kelas MJ 3 untuk Pelunasan Pembayaran Cicilan</t>
  </si>
  <si>
    <t>Pembayaran Neng Sri Rahmawati kelas BA 11 untuk Pelunasan Pembayaran Cicilan</t>
  </si>
  <si>
    <t>Pembayaran Cecep Irfan Fariz kelas TI STT untuk Cic ke-8; Cic ke-9; Cic ke-10;</t>
  </si>
  <si>
    <t>Pembayaran Seni Sri Anggraeni kelas AB 16 untuk Pelunasan Cic ke-7; Cic ke-8 (sebagian);</t>
  </si>
  <si>
    <t>Pembayaran Adi Ardiansyah kelas MJ 1 untuk Pelunasan Pembayaran Cicilan</t>
  </si>
  <si>
    <t>Pembayaran Ia Rianti kelas MJ 2 untuk Pelunasan Cic ke-5; Cic ke-6 (sebagian);</t>
  </si>
  <si>
    <t>Pembayaran Carka Yukiban Ramdan kelas BA 10 untuk Cic ke-10;</t>
  </si>
  <si>
    <t>Pembayaran Miftah Fauzi kelas MJ 3 untuk Pelunasan Pembayaran Cicilan</t>
  </si>
  <si>
    <t>Pembayaran Epul Saepuloh kelas MJ 3 untuk Pelunasan Cic ke-7; Cic ke-8; Cic ke-9 (sebagian);</t>
  </si>
  <si>
    <t>Pembayaran Chikal Pramathana Syabilla kelas MJ 1 untuk Pelunasan Pembayaran Cicilan</t>
  </si>
  <si>
    <t>Pembayaran Nina Raudhatul Janah kelas MJ 1 untuk Pelunasan Pembayaran Cicilan</t>
  </si>
  <si>
    <t>Pembayaran Viki Andreas kelas TO STT untuk Pelunasan Pembayaran Cicilan</t>
  </si>
  <si>
    <t>Pembayaran Neng Sulfani Sopiah kelas AK 1 untuk Pelunasan Pembayaran Cicilan</t>
  </si>
  <si>
    <t>Pembayaran Faisal Sidik kelas IK 17 A untuk Pelunasan Pembayaran Cicilan</t>
  </si>
  <si>
    <t>Pembayaran Kiki Muzaqi Al Maraghi kelas MJ 2 untuk Pelunasan Pembayaran Cicilan</t>
  </si>
  <si>
    <t>Pembayaran Muhammad Husni Mubarok kelas MJ 1 untuk Pelunasan Pembayaran Cicilan</t>
  </si>
  <si>
    <t>Pembayaran Tian Septiawan kelas IK 16 untuk Cic ke-9 (sebagian);</t>
  </si>
  <si>
    <t>Pembayaran Andre Oktavian kelas IK 17 B untuk Cic ke-7;</t>
  </si>
  <si>
    <t>Neng Reza Z, Pelunasan By Pendidikan MJ</t>
  </si>
  <si>
    <t>Pembayaran Ami Rizki Nugraha kelas MJ 1 untuk Pelunasan Pembayaran Cicilan</t>
  </si>
  <si>
    <t>Pembayaran Farhan M Fatturrohman kelas TO STT untuk Pelunasan Pembayaran Cicilan</t>
  </si>
  <si>
    <t>Pembayaran Yani Yuliyani kelas AK 1 untuk Pelunasan Pembayaran Cicilan</t>
  </si>
  <si>
    <t>Pembayaran Nur Azizah Syarifah kelas AK 1 untuk Pelunasan Pembayaran Cicilan</t>
  </si>
  <si>
    <t>Pembayaran Maya Damayanti Kusmiadi kelas MJ 2 untuk Pelunasan Cic ke-5; Cic ke-6; Cic ke-7 (sebagian);</t>
  </si>
  <si>
    <t>Pembayaran Lena Marlina kelas MJ 3 untuk Pelunasan Cic ke-5; Cic ke-6; Cic ke-7; Cic ke-8 (sebagian);</t>
  </si>
  <si>
    <t>Pembayaran Indah Setiawati kelas AK 2 untuk Pelunasan Cic ke-7; Cic ke-8; Cic ke-9 (sebagian);</t>
  </si>
  <si>
    <t>Pembayaran Neli Riswanti kelas AK 2 untuk Pelunasan Cic ke-9; Cic ke-10;</t>
  </si>
  <si>
    <t>Pembayaran Rizky Dermawan kelas MJ 3 untuk Cic ke-8; Cic ke-9 (sebagian);</t>
  </si>
  <si>
    <t>Telah terima dari Riyan Hidauatul Munir untuk Registrasi Tk 4 Unwim Manajemen</t>
  </si>
  <si>
    <t>Pembayaran Dani Fatruloh kelas MJ 1 untuk Pelunasan Pembayaran Cicilan</t>
  </si>
  <si>
    <t>Telah terima dari Dani Fatruloh untuk Registrasi Tk.4 Jurusan Manajemen UNWIM 2018-2019</t>
  </si>
  <si>
    <t>Pembayaran Iwan Kurniawan kelas OM 12 A untuk Pelunasan Cic ke-10;</t>
  </si>
  <si>
    <t>Pembayaran Dede Nuraisah kelas AK 1 untuk Pelunasan Pembayaran Cicilan</t>
  </si>
  <si>
    <t>Pembayaran Fauziah Safitri Hanifah kelas AK 2 untuk Pelunasan Pembayaran Cicilan</t>
  </si>
  <si>
    <t>Pembayaran Fahmi Hijaz Fauzi kelas IK 17 B untuk Pelunasan Pembayaran Cicilan</t>
  </si>
  <si>
    <t>Pembayaran Hilmy Restu Fadhilah Ramadhan kelas IK 17 A untuk Pelunasan Pembayaran Cicilan</t>
  </si>
  <si>
    <t>Pembayaran Aris Sunandar kelas IK 17 A untuk Pelunasan Pembayaran Cicilan</t>
  </si>
  <si>
    <t>Pembayaran Aulia Ningsih kelas OM 12 A untuk Pelunasan Pembayaran Cicilan</t>
  </si>
  <si>
    <t>Pembayaran Yayu Wahyuni kelas MJ 1 untuk Pelunasan Pembayaran Cicilan</t>
  </si>
  <si>
    <t>Pembayaran Keukeu Susilawati kelas MJ 3 untuk Pelunasan Cic ke-5; Cic ke-6; Cic ke-7; Cic ke-8 (sebagian);</t>
  </si>
  <si>
    <t>Pembayaran Yogi Januar kelas TO STT untuk Pelunasan Cic ke-9; Cic ke-10 (sebagian);</t>
  </si>
  <si>
    <t>Pembayaran Sofi Maulina K kelas BA 10 untuk Pelunasan Cic ke-9; Cic ke-10;</t>
  </si>
  <si>
    <t>Pembayaran Sofi Maulina K kelas BA 10 untuk Pelunasan Pembayaran Cicilan</t>
  </si>
  <si>
    <t>Pembayaran Pirmansyah kelas BA 10 untuk Pelunasan Pembayaran Cicilan</t>
  </si>
  <si>
    <t>Pembayaran Aditya Jati Putra kelas OM 12 A untuk Pelunasan Pembayaran Cicilan</t>
  </si>
  <si>
    <t>Pembayaran Indra Zakaria kelas AK 1 untuk Pelunasan Pembayaran Cicilan</t>
  </si>
  <si>
    <t>Pembayaran Doni Damara kelas TI STT untuk Pelunasan Pembayaran Cicilan</t>
  </si>
  <si>
    <t>Pembayaran Faizal Ginanjar kelas IK 16 untuk Pelunasan Pembayaran Cicilan</t>
  </si>
  <si>
    <t>Pembayaran Siti Solihatun Nuriyah kelas OM 12 B untuk Pelunasan Pembayaran Cicilan</t>
  </si>
  <si>
    <t>Telah terima dari Ihya Nurul Islam untuk Tambahan Registrasi Tk I BA 2018-2019</t>
  </si>
  <si>
    <t>Telah terima dari Husni Mubarok untuk Tambahan Registrasi Tk I TO 2018-2019</t>
  </si>
  <si>
    <t>Pembayaran Seni Sri Anggraeni kelas AB 16 untuk Pelunasan Cic ke-8; Cic ke-9; Cic ke-10 (sebagian);</t>
  </si>
  <si>
    <t>Pembayaran Ferdiansyah kelas IK 16 untuk Pelunasan Cic ke-9; Cic ke-10;</t>
  </si>
  <si>
    <t>Pembayaran Bima Sagara Erlangga kelas IK 16 untuk Pelunasan Pembayaran Cicilan</t>
  </si>
  <si>
    <t>Telah terima dari Rosihan Mubarok untuk Cicilan Biaya Pendidikan TO STT 22 Orang</t>
  </si>
  <si>
    <t>Pembayaran Risda Taqiyah Astuti kelas OM 12 A untuk Pelunasan Cic ke-9; Cic ke-10 (sebagian);</t>
  </si>
  <si>
    <t>Pembayaran Mochamad Taopik kelas OM 12 B untuk Pelunasan Pembayaran Cicilan</t>
  </si>
  <si>
    <t>Pembayaran Santika Putriana kelas OM 13 A untuk Pelunasan Pembayaran Cicilan</t>
  </si>
  <si>
    <t>Pembayaran Agung Galih Firdaus kelas TI STT untuk Pelunasan Pembayaran Cicilan</t>
  </si>
  <si>
    <t>Pembayaran Ryan Awaludin kelas IK 17 A untuk Pelunasan Pembayaran Cicilan</t>
  </si>
  <si>
    <t>Pembayaran Iwan Kurniawan kelas OM 12 A untuk</t>
  </si>
  <si>
    <t>BTK 46389</t>
  </si>
  <si>
    <t>BTK 46390</t>
  </si>
  <si>
    <t>BTK 46391</t>
  </si>
  <si>
    <t>BTK 46392</t>
  </si>
  <si>
    <t>BTK 46393</t>
  </si>
  <si>
    <t>BTK 46394</t>
  </si>
  <si>
    <t>BTK 46395</t>
  </si>
  <si>
    <t>BTK 46396</t>
  </si>
  <si>
    <t>BTK 46397</t>
  </si>
  <si>
    <t>BTK 46398</t>
  </si>
  <si>
    <t>BTK 46399</t>
  </si>
  <si>
    <t>BKK 27043</t>
  </si>
  <si>
    <t>BKK 27044</t>
  </si>
  <si>
    <t>Parcel Registrasi, Pulsa Presenter, MGM, Bukber, Entry database</t>
  </si>
  <si>
    <t>Service Lift, Kado dosen, takjil bensin, perawatan gedung, BBm TO, FC</t>
  </si>
  <si>
    <t>Natura karyawan dan dosen, BBM Transport, UM 18-24 Mei</t>
  </si>
  <si>
    <t>BKK 27045</t>
  </si>
  <si>
    <t>Tasikmalaya, 28 Mei 2018</t>
  </si>
  <si>
    <t>Dibuat Oleh,</t>
  </si>
  <si>
    <t>Finance Staff</t>
  </si>
  <si>
    <t>Kerjasama STT, Laundry</t>
  </si>
  <si>
    <t>BTK 46400</t>
  </si>
  <si>
    <t>BTK 46401</t>
  </si>
  <si>
    <t>BTK 46402</t>
  </si>
  <si>
    <t>BTK 46403</t>
  </si>
  <si>
    <t>BTK 46404</t>
  </si>
  <si>
    <t>BTK 46405</t>
  </si>
  <si>
    <t>BTK 46406</t>
  </si>
  <si>
    <t>BTK 46407</t>
  </si>
  <si>
    <t>BTK 46408</t>
  </si>
  <si>
    <t>BTK 46409</t>
  </si>
  <si>
    <t>BTK 46410</t>
  </si>
  <si>
    <t>BTK 46411</t>
  </si>
  <si>
    <t>BTK 46412</t>
  </si>
  <si>
    <t>BTK 46413</t>
  </si>
  <si>
    <t>BTK 46414</t>
  </si>
  <si>
    <t>BTK 46415</t>
  </si>
  <si>
    <t>BTK 46416</t>
  </si>
  <si>
    <t>BTK 46417</t>
  </si>
  <si>
    <t>BTK 46418</t>
  </si>
  <si>
    <t>BTK 46419</t>
  </si>
  <si>
    <t>BTK 46420</t>
  </si>
  <si>
    <t>BTK 46421</t>
  </si>
  <si>
    <t>BTK 46422</t>
  </si>
  <si>
    <t>BTK 46423</t>
  </si>
  <si>
    <t>BTK 46424</t>
  </si>
  <si>
    <t>BTK 46425</t>
  </si>
  <si>
    <t>BTK 46426</t>
  </si>
  <si>
    <t>BTK 46427</t>
  </si>
  <si>
    <t>BTK 46428</t>
  </si>
  <si>
    <t>BTK 46429</t>
  </si>
  <si>
    <t>BTK 46430</t>
  </si>
  <si>
    <t>BTK 46431</t>
  </si>
  <si>
    <t>BTK 46432</t>
  </si>
  <si>
    <t>BTK 46433</t>
  </si>
  <si>
    <t>BTK 46434</t>
  </si>
  <si>
    <t>BTK 46435</t>
  </si>
  <si>
    <t>BTK 46436</t>
  </si>
  <si>
    <t>BTK 46437</t>
  </si>
  <si>
    <t>BTK 46438</t>
  </si>
  <si>
    <t>BTK 46439</t>
  </si>
  <si>
    <t>BTK 46440</t>
  </si>
  <si>
    <t>BTK 46441</t>
  </si>
  <si>
    <t>BTK 46442</t>
  </si>
  <si>
    <t>BTK 46443</t>
  </si>
  <si>
    <t>BTK 46444</t>
  </si>
  <si>
    <t>BTK 46445</t>
  </si>
  <si>
    <t>BTK 46446</t>
  </si>
  <si>
    <t>BTK 46447</t>
  </si>
  <si>
    <t>BTK 46448</t>
  </si>
  <si>
    <t>BTK 46449</t>
  </si>
  <si>
    <t>BTK 46450</t>
  </si>
  <si>
    <t>BTK 46451</t>
  </si>
  <si>
    <t>BTK 46452</t>
  </si>
  <si>
    <t>BTK 46453</t>
  </si>
  <si>
    <t>BTK 46454</t>
  </si>
  <si>
    <t>BTK 46455</t>
  </si>
  <si>
    <t>BTK 46456</t>
  </si>
  <si>
    <t>BTK 46457</t>
  </si>
  <si>
    <t>BTK 46458</t>
  </si>
  <si>
    <t>BTK 46459</t>
  </si>
  <si>
    <t>BTK 46460</t>
  </si>
  <si>
    <t>BTK 46461</t>
  </si>
  <si>
    <t>BTK 46462</t>
  </si>
  <si>
    <t>BTK 46463</t>
  </si>
  <si>
    <t>BTK 46464</t>
  </si>
  <si>
    <t>BTK 46465</t>
  </si>
  <si>
    <t>BTK 46466</t>
  </si>
  <si>
    <t>BTK 46467</t>
  </si>
  <si>
    <t>BTK 46468</t>
  </si>
  <si>
    <t>BTK 46469</t>
  </si>
  <si>
    <t>BTK 46470</t>
  </si>
  <si>
    <t>BTK 46471</t>
  </si>
  <si>
    <t>BTK 46472</t>
  </si>
  <si>
    <t>BTK 46473</t>
  </si>
  <si>
    <t>BTK 46474</t>
  </si>
  <si>
    <t>BTK 46475</t>
  </si>
  <si>
    <t>BTK 46476</t>
  </si>
  <si>
    <t>BTK 46477</t>
  </si>
  <si>
    <t>BTK 46478</t>
  </si>
  <si>
    <t>BTK 46479</t>
  </si>
  <si>
    <t>BTK 46480</t>
  </si>
  <si>
    <t>BTK 46481</t>
  </si>
  <si>
    <t>BTK 46482</t>
  </si>
  <si>
    <t>BTK 46483</t>
  </si>
  <si>
    <t>BTK 46484</t>
  </si>
  <si>
    <t>BTK 46485</t>
  </si>
  <si>
    <t>BTK 46486</t>
  </si>
  <si>
    <t>BTK 46487</t>
  </si>
  <si>
    <t>BTK 46488</t>
  </si>
  <si>
    <t>BTK 46489</t>
  </si>
  <si>
    <t>BTK 46490</t>
  </si>
  <si>
    <t>BTK 46491</t>
  </si>
  <si>
    <t>BTK 46492</t>
  </si>
  <si>
    <t>BTK 46493</t>
  </si>
  <si>
    <t>BTK 46494</t>
  </si>
  <si>
    <t>BTK 46495</t>
  </si>
  <si>
    <t>BTK 46496</t>
  </si>
  <si>
    <t>BTK 46497</t>
  </si>
  <si>
    <t>BTK 46498</t>
  </si>
  <si>
    <t>BTK 46499</t>
  </si>
  <si>
    <t>BTK 46500</t>
  </si>
  <si>
    <t>BTK 46501</t>
  </si>
  <si>
    <t>BTK 46502</t>
  </si>
  <si>
    <t>BTK 46503</t>
  </si>
  <si>
    <t>BTK 46504</t>
  </si>
  <si>
    <t>BTK 46505</t>
  </si>
  <si>
    <t>BTK 46506</t>
  </si>
  <si>
    <t>BTK 46507</t>
  </si>
  <si>
    <t>BTK 46508</t>
  </si>
  <si>
    <t>BTK 46509</t>
  </si>
  <si>
    <t>BTK 46510</t>
  </si>
  <si>
    <t>BTK 46511</t>
  </si>
  <si>
    <t>BTK 46512</t>
  </si>
  <si>
    <t>BTK 46513</t>
  </si>
  <si>
    <t>BTK 46514</t>
  </si>
  <si>
    <t>BTK 46515</t>
  </si>
  <si>
    <t>BTK 46516</t>
  </si>
  <si>
    <t>BTK 46517</t>
  </si>
  <si>
    <t>BTK 46518</t>
  </si>
  <si>
    <t>BTK 46519</t>
  </si>
  <si>
    <t>Telah terima dari Firman Ramdani untuk Registrasi Tk 3 TO 2018-2019</t>
  </si>
  <si>
    <t>Telah terima dari Yuli Yulianti untuk Registrasi Tk 3 TO 2018-2019</t>
  </si>
  <si>
    <t>Pembayaran Yuda Maulana Malik kelas MJ 2 untuk Pelunasan Pembayaran Cicilan</t>
  </si>
  <si>
    <t>Telah terima dari Alfi Dalilul F untuk Tambahan Registrasi Tk 4 MJ 2018-2019</t>
  </si>
  <si>
    <t>Pembayaran Desi Luspiana kelas MJ 1 untuk Pelunasan Pembayaran Cicilan</t>
  </si>
  <si>
    <t>Pembayaran Dede Ridwan kelas TI STT untuk Pelunasan Pembayaran Cicilan</t>
  </si>
  <si>
    <t>Pembayaran Agung Rahmat Gumilar kelas TI STT untuk Pelunasan Pembayaran Cicilan</t>
  </si>
  <si>
    <t>Telah terima dari Agung Rahmat Gumilar untuk Registrasi TK4 TI STT</t>
  </si>
  <si>
    <t>Telah terima dari Faiz Sahir untuk Cicilan TO 22 Org</t>
  </si>
  <si>
    <t>Telah terima dari Dede Fazri Y untuk Cicilan TO STT 22 Org</t>
  </si>
  <si>
    <t>Telah terima dari Dzikri Burhani untuk Cicilan TO 22 org</t>
  </si>
  <si>
    <t>Telah terima dari Sutan AJi untuk Ciiclan TO 22</t>
  </si>
  <si>
    <t>Telah terima dari Karna egi untuk Ciciilan TO 22</t>
  </si>
  <si>
    <t>Telah terima dari Andri Sukmawan untuk Cicilan TO 22</t>
  </si>
  <si>
    <t>Pembayaran Rifki Amdan Fauzi kelas TI STT untuk Pelunasan Pembayaran Cicilan</t>
  </si>
  <si>
    <t>Pembayaran Haisyam Maulana kelas TI STT untuk Pelunasan Pembayaran Cicilan</t>
  </si>
  <si>
    <t>Pembayaran Alghiffari kelas TI STT untuk Pelunasan Cic ke-3; Cic ke-4 (sebagian);</t>
  </si>
  <si>
    <t>Pembayaran Ihsan Sulaeman kelas TO STT untuk Pelunasan Cic ke-5; Cic ke-6 (sebagian);</t>
  </si>
  <si>
    <t>Pembayaran Abdul Aji kelas TO STT untuk Pelunasan Pembayaran Cicilan</t>
  </si>
  <si>
    <t>Pembayaran Yogi Putra Pradana kelas AB 16 untuk Pelunasan Cic ke-7; Cic ke-8; Cic ke-9; Cic ke-10 (sebagian);</t>
  </si>
  <si>
    <t>Pembayaran Muhammad Ilyas Abdillah kelas MJ 3 untuk Pelunasan Pembayaran Cicilan</t>
  </si>
  <si>
    <t>Telah terima dari Muhammad Ilyas Abdillah untuk Registrasi Tk 4 Unwim Manajemen</t>
  </si>
  <si>
    <t>Telah terima dari M Arif F untuk Cicilan TO 22</t>
  </si>
  <si>
    <t>Pembayaran Kurnia Sandi kelas TO STT untuk Pelunasan Pembayaran Cicilan</t>
  </si>
  <si>
    <t>Telah terima dari Rifqi Amdan F untuk Regisatrasi TI 4 STT</t>
  </si>
  <si>
    <t>Telah terima dari Haryono Sihombing untuk Cicilan mahsiswa Kls TO STT Tk 4</t>
  </si>
  <si>
    <t>Telah terima dari Ayu Putri Pratiwi untuk Registrasi Tk.4 Akuntansi UNWIM</t>
  </si>
  <si>
    <t>Telah terima dari Usep Riyadi untuk Registrasi Akuntansi Tk.4 Unwim</t>
  </si>
  <si>
    <t>Telah terima dari Firna Agustiani S untuk Registrasi Tk 4 Unwim Manajemen</t>
  </si>
  <si>
    <t>Pembayaran M. Rafi Alfaridzi kelas MJ 3 untuk</t>
  </si>
  <si>
    <t>Pembayaran Muhamad Dika Pratama kelas TO STT untuk Pelunasan Cic ke-6; Cic ke-7; Cic ke-8; Cic ke-9; Cic ke-10 (sebagian);</t>
  </si>
  <si>
    <t>Pembayaran Ervin Priana K kelas AK 1 untuk Pelunasan Pembayaran Cicilan</t>
  </si>
  <si>
    <t>Telah terima dari Ervin Priana Kurniawan untuk Registrasi Tk.4 Unwim Akuntansi</t>
  </si>
  <si>
    <t>Pembayaran Hilman Maulana kelas OM 12 B untuk Pelunasan Pembayaran Cicilan</t>
  </si>
  <si>
    <t>Pembayaran Anitia Saputri kelas OM 12 A untuk Pelunasan Pembayaran Cicilan</t>
  </si>
  <si>
    <t>Pembayaran Rismawati kelas BA 10 untuk Pelunasan Pembayaran Cicilan</t>
  </si>
  <si>
    <t>Pembayaran Rosi Siti Nurohmah kelas OM 13 B untuk Pelunasan Pembayaran Cicilan</t>
  </si>
  <si>
    <t>Telah terima dari Kurnia Sandi untuk Tambahan Registrasi Tk 2 IK 2018-2019</t>
  </si>
  <si>
    <t>Pembayaran Bella Prilia Hania kelas OM 12 A untuk</t>
  </si>
  <si>
    <t>Pembayaran Mohammad Fakry kelas OM 12 B untuk Pelunasan Pembayaran Cicilan</t>
  </si>
  <si>
    <t>Pembayaran Denis Rizqi Setiadi kelas OM 12 A untuk Cic ke-9 (sebagian);</t>
  </si>
  <si>
    <t>Pembayaran Mulya Priananda Perdana kelas OM 12 A untuk Pelunasan Pembayaran Cicilan</t>
  </si>
  <si>
    <t>Pembayaran Hilmy Ulfrida Novianti kelas OM 12 B untuk Cic ke-6; Cic ke-7; Cic ke-8; Cic ke-9 (sebagian);</t>
  </si>
  <si>
    <t>Pembayaran Isti Kurniati kelas OM 12 B untuk Pelunasan Pembayaran Cicilan</t>
  </si>
  <si>
    <t>Pembayaran Carka Yukiban Ramdan kelas BA 10 untuk Pelunasan Pembayaran Cicilan</t>
  </si>
  <si>
    <t>Pembayaran Lusiani kelas KA 15 A untuk Cic ke-9;</t>
  </si>
  <si>
    <t>Pembayaran Sofi Miftahul Munir kelas OM 13 C untuk Pelunasan Pembayaran Cicilan</t>
  </si>
  <si>
    <t>Telah terima dari Rifki Burhanudin untuk Registrasi Tk 3 MJ 2018-2019</t>
  </si>
  <si>
    <t>Pembayaran Thia Indah Lestari kelas OM 12 A untuk Cic ke-5 (sebagian);</t>
  </si>
  <si>
    <t>Pembayaran De Agni Nuraeni kelas KA 15 A untuk Cic ke-7; Cic ke-8 (sebagian);</t>
  </si>
  <si>
    <t>Pembayaran Tresia Adeliasari kelas OM 13 C untuk Pelunasan Pembayaran Cicilan</t>
  </si>
  <si>
    <t>Telah terima dari RE 2 untuk Sewa Kantin April - Mei 2018</t>
  </si>
  <si>
    <t>Telah terima dari Indah Siti Munigar untuk Registrasi Tk I OM 2018-2019</t>
  </si>
  <si>
    <t>Pembayaran Muhaimin Ali Imron kelas IK 17 B untuk Pelunasan Cic ke-3; Cic ke-4 (sebagian);</t>
  </si>
  <si>
    <t>Telah terima dari Lulu Budiawansyah untuk Registrasi Tk I TO 2018-2019</t>
  </si>
  <si>
    <t>Telah terima dari Izmail Adie Kurniadie untuk Registrasi Tk I TO 2018-2019</t>
  </si>
  <si>
    <t>Pembayaran Anisa Rahmansyah kelas OM 13 A untuk Pelunasan Pembayaran Cicilan</t>
  </si>
  <si>
    <t>Telah terima dari Muhamad Kamaludin Dahlan untuk Cicilan 1 &amp; 2 Biaya Pendidika Tk I TO 2018-2019</t>
  </si>
  <si>
    <t>Pembayaran Elsa Nadyya Salsabila kelas OM 13 A untuk Pelunasan Pembayaran Cicilan</t>
  </si>
  <si>
    <t>Pembayaran Mita kelas BA 11 untuk Cic ke-9;</t>
  </si>
  <si>
    <t>Telah terima dari Wulan Antika Dewi untuk Tambahan Registrasi Tk I BA 2018-2019</t>
  </si>
  <si>
    <t>Telah terima dari Aji Peras Setiyo untuk Registrasi Tk 4 MJ 2018-2019</t>
  </si>
  <si>
    <t>Pembayaran Bella Firdayanti S kelas KA 15 B untuk Cic ke-9 (sebagian);</t>
  </si>
  <si>
    <t>Pembayaran Sri Ayu Kurnia kelas AK 16 untuk Pelunasan Cic ke-10;</t>
  </si>
  <si>
    <t>Telah terima dari Fanny Ainayya Nursifa untuk Registrasi Tk 3 AK 2018-2019</t>
  </si>
  <si>
    <t>Pembayaran Abdurachman Nurhasan kelas TI STT untuk Cic ke-6; Cic ke-7 (sebagian);</t>
  </si>
  <si>
    <t>Pembayaran Iman Nuryadin kelas IK 17 A untuk Cic ke-7;</t>
  </si>
  <si>
    <t>Pembayaran Ia Rianti kelas MJ 2 untuk Pelunasan Cic ke-6; Cic ke-7; Cic ke-8 (sebagian);</t>
  </si>
  <si>
    <t>Pembayaran Asep Firman Romandoni kelas IK 16 untuk Cic ke-10;</t>
  </si>
  <si>
    <t>Pembayaran Dirgan Alfian K kelas IK 17 B untuk Pelunasan Pembayaran Cicilan</t>
  </si>
  <si>
    <t>Pembayaran Miftahudin Algifari kelas MJ 3 untuk Pelunasan Pembayaran Cicilan</t>
  </si>
  <si>
    <t>Pembayaran Yuli Yulianti kelas OM 13 B untuk Cic ke-9; Cic ke-10 (sebagian);</t>
  </si>
  <si>
    <t>Telah terima dari Saepul Munir untuk Registrasi Tk I OM 2018-2019</t>
  </si>
  <si>
    <t>Telah terima dari Agum Aji Gumelar untuk Registrasi Tk I BA 2018-2019</t>
  </si>
  <si>
    <t>Pembayaran Yogi Januar kelas TO STT untuk Pelunasan Pembayaran Cicilan</t>
  </si>
  <si>
    <t>Pembayaran Riki Rianto kelas TO STT untuk Pelunasan Pembayaran Cicilan</t>
  </si>
  <si>
    <t>Telah terima dari Silviana untuk Registrasi Tk 4 MJ 2018-2019</t>
  </si>
  <si>
    <t>Pembayaran Lena Marlina kelas MJ 3 untuk Pelunasan Cic ke-8; Cic ke-9; Cic ke-10;</t>
  </si>
  <si>
    <t>Telah terima dari Yogi Muhamad Fauzi untuk Tambahan Registrasi Tk 4 MJ 2018-2019</t>
  </si>
  <si>
    <t>Pembayaran Istin Sari Ayu Simamora kelas AK 1 untuk Pelunasan Pembayaran Cicilan</t>
  </si>
  <si>
    <t>Telah terima dari Samsul Fajar untuk Registrasi Tk 4 MJ 20018-2019</t>
  </si>
  <si>
    <t>Telah terima dari Anwar Ilham M untuk Cicilan 1 By Pdd AK Tk 4 2018-2019</t>
  </si>
  <si>
    <t>Pembayaran Ayu Nuradiyanti kelas MJ 3 untuk Pelunasan Cic ke-7; Cic ke-8 (sebagian);</t>
  </si>
  <si>
    <t>Pembayaran Zamal Sanusi kelas MJ 2 untuk Pelunasan Cic ke-9; Cic ke-10;</t>
  </si>
  <si>
    <t>Pembayaran Rifai kelas TI STT untuk Cic ke-8; Cic ke-9; Cic ke-10 (sebagian);</t>
  </si>
  <si>
    <t>Pembayaran Husni Husen kelas TO STT untuk Pelunasan Cic ke-4; Cic ke-5; Cic ke-6; Cic ke-7; Cic ke-8; Cic ke-9 (sebagian);</t>
  </si>
  <si>
    <t>Pembayaran Gigin Ginanjar kelas TO STT untuk Pelunasan Pembayaran Cicilan</t>
  </si>
  <si>
    <t>Pembayaran Anfasa Al-Farisi kelas OM 13 C untuk Pelunasan Pembayaran Cicilan</t>
  </si>
  <si>
    <t>Pembayaran Dede Riswandi kelas TO STT untuk Cic ke-4; Cic ke-5; Cic ke-6; Cic ke-7; Cic ke-8; Cic ke-9; Cic ke-10;</t>
  </si>
  <si>
    <t>Pembayaran Isman Azmi kelas MJ 2 untuk Pelunasan Pembayaran Cicilan</t>
  </si>
  <si>
    <t>Telah terima dari Rina Marina untuk Registrasi Tk 4 MJ 2018-2019</t>
  </si>
  <si>
    <t>Juni</t>
  </si>
  <si>
    <t>Jayadi Herlambang S, Tambhan Regsitasi Tk3 TO</t>
  </si>
  <si>
    <t>Pembayaran Irma Yunita kelas KA 15 A untuk Pelunasan Pembayaran Cicilan</t>
  </si>
  <si>
    <t>Pembayaran Rijal Nursobah kelas TO 17 B untuk Pelunasan Cic ke-9; Cic ke-10 (sebagian);</t>
  </si>
  <si>
    <t>Pembayaran Bella Prilia Hania kelas OM 12 A untuk Pelunasan Pembayaran Cicilan</t>
  </si>
  <si>
    <t>Pembayaran Fathia Anzala kelas OM 13 C untuk Pelunasan Pembayaran Cicilan</t>
  </si>
  <si>
    <t>Pembayaran Erwan Hermawan kelas OM 12 A untuk Cic ke-3;</t>
  </si>
  <si>
    <t>Pembayaran Silpa Laula kelas KA 14 A untuk Pelunasan Pembayaran Cicilan</t>
  </si>
  <si>
    <t>Telah terima dari Silpa Laula untuk Registrasi Tk 3 KA 2018-2019</t>
  </si>
  <si>
    <t>Pembayaran Afif Miftahul Fauz kelas OM 13 C untuk Pelunasan Pembayaran Cicilan</t>
  </si>
  <si>
    <t>Telah terima dari Erwina Rismayanti untuk Registrasi Tk 1 TO 2018-2019</t>
  </si>
  <si>
    <t>Pembayaran Mita kelas BA 11 untuk Pelunasan Pembayaran Cicilan</t>
  </si>
  <si>
    <t>Pembayaran Muhamad Nizar Nazari kelas OM 13 A untuk Pelunasan Pembayaran Cicilan</t>
  </si>
  <si>
    <t>Pembayaran Sardini kelas IK 16 untuk Pelunasan Pembayaran Cicilan</t>
  </si>
  <si>
    <t>Telah terima dari Reni Anggraeni untuk Registrasi Tk 4 MJ 2018-2019</t>
  </si>
  <si>
    <t>Pembayaran Thupail Nabil Ramadhan kelas TO STT untuk Pelunasan Pembayaran Cicilan</t>
  </si>
  <si>
    <t>Telah terima dari Fitri Apriani untuk Cicilan Ke-1 Biaya Pendidikan Tk 2 KA 2018-2019</t>
  </si>
  <si>
    <t>Pembayaran Sandi Maulana kelas TO 16 B untuk Pelunasan Pembayaran Cicilan</t>
  </si>
  <si>
    <t>Pembayaran Dendi Hendryana kelas TO 16 A untuk Pelunasan Pembayaran Cicilan</t>
  </si>
  <si>
    <t>Pembayaran Fahran Maulana Julvika kelas TO 16 B untuk Pelunasan Pembayaran Cicilan</t>
  </si>
  <si>
    <t>Pembayaran Paisal Tanjung kelas TO 16 B untuk Pelunasan Pembayaran Cicilan</t>
  </si>
  <si>
    <t>Pembayaran Hendi kelas TO 16 B untuk Cic ke-10;</t>
  </si>
  <si>
    <t>Pembayaran Hendi kelas TO 16 B untuk Pelunasan Pembayaran Cicilan</t>
  </si>
  <si>
    <t>Pembayaran Rijal Nursobah kelas TO 17 B untuk Pelunasan Pembayaran Cicilan</t>
  </si>
  <si>
    <t>Telah terima dari Rijal Nursobah untuk Registrasi Tk 2 TO 2018-2019</t>
  </si>
  <si>
    <t>Pembayaran Hamka Rifaldi kelas IK 16 untuk Pelunasan Pembayaran Cicilan</t>
  </si>
  <si>
    <t>Rian Adinata, Cicilan Tk 3 STT TI</t>
  </si>
  <si>
    <t>Anggita S, Pelunasan by pendidikan MJ 3</t>
  </si>
  <si>
    <t>BKK 27046</t>
  </si>
  <si>
    <t>BKK 27047</t>
  </si>
  <si>
    <t>Fee MGM, DM, Sponshorship perpisahan, FB Adesense, BBM Hunting</t>
  </si>
  <si>
    <t>Bukber, Cetak surat pernyataan regis, Fee Native speaker, pengembalian by pendidikan OT Tk4 an Ujang nanang, DM CNP, Unwim</t>
  </si>
  <si>
    <t>BTK 46520</t>
  </si>
  <si>
    <t>Telah terima dari Dede Fazri Y untuk Cicilan By Pdd Tk 4 STT TO 22 Orang</t>
  </si>
  <si>
    <t>Telah terima dari Sutan Aji untuk Cicilan By Pdd Tk 4 STT 22 Orang</t>
  </si>
  <si>
    <t>Pembayaran Denis Rizqi Setiadi kelas OM 12 A untuk Pelunasan Cic ke-9; Cic ke-10;</t>
  </si>
  <si>
    <t>Pembayaran Rysad Hendra Priasa kelas TO 17 B untuk Pelunasan Pembayaran Cicilan</t>
  </si>
  <si>
    <t>Pembayaran Cecep Irfan Fariz kelas TI STT untuk Pelunasan Pembayaran Cicilan</t>
  </si>
  <si>
    <t>Telah terima dari Nira Nur Alfiana untuk Registrasi Tk 3 MJ 2018-2019</t>
  </si>
  <si>
    <t>Telah terima dari Reski Yurike untuk Registrasi KA Junior 2018/2019</t>
  </si>
  <si>
    <t>Telah terima dari Ari Rinaldy untuk Registrasi Tk 2 IK 2018-2019</t>
  </si>
  <si>
    <t>Telah terima dari Resti Pebrianti untuk Registrasi Tk 3 KA 2018-2019</t>
  </si>
  <si>
    <t>Telah terima dari Tina Siti Mulyana untuk Regist mhs KA senior TA 2018/2019</t>
  </si>
  <si>
    <t>BTK 46521</t>
  </si>
  <si>
    <t>BTK 46522</t>
  </si>
  <si>
    <t>BTK 46523</t>
  </si>
  <si>
    <t>BTK 46524</t>
  </si>
  <si>
    <t>BTK 46525</t>
  </si>
  <si>
    <t>BTK 46526</t>
  </si>
  <si>
    <t>BTK 46527</t>
  </si>
  <si>
    <t>BTK 46528</t>
  </si>
  <si>
    <t>BTK 46529</t>
  </si>
  <si>
    <t>BTK 46530</t>
  </si>
  <si>
    <t>BTK 46531</t>
  </si>
  <si>
    <t>BTK 46532</t>
  </si>
  <si>
    <t>BTK 46533</t>
  </si>
  <si>
    <t>BTK 46534</t>
  </si>
  <si>
    <t>BTK 46535</t>
  </si>
  <si>
    <t>BTK 46536</t>
  </si>
  <si>
    <t>BTK 46537</t>
  </si>
  <si>
    <t>BTK 46538</t>
  </si>
  <si>
    <t>BTK 46539</t>
  </si>
  <si>
    <t>BTK 46540</t>
  </si>
  <si>
    <t>BTK 46541</t>
  </si>
  <si>
    <t>BTK 46542</t>
  </si>
  <si>
    <t>BTK 46543</t>
  </si>
  <si>
    <t>BTK 46544</t>
  </si>
  <si>
    <t>BTK 46545</t>
  </si>
  <si>
    <t>BTK 46546</t>
  </si>
  <si>
    <t>BTK 46547</t>
  </si>
  <si>
    <t>BTK 46548</t>
  </si>
  <si>
    <t>BTK 46549</t>
  </si>
  <si>
    <t>BTK 46550</t>
  </si>
  <si>
    <t>BTK 46551</t>
  </si>
  <si>
    <t>BTK 46552</t>
  </si>
  <si>
    <t>BTK 46553</t>
  </si>
  <si>
    <t>BTK 46554</t>
  </si>
  <si>
    <t>BTK 46555</t>
  </si>
  <si>
    <t>BTK 46556</t>
  </si>
  <si>
    <t>BTK 46557</t>
  </si>
  <si>
    <t>BTK 46558</t>
  </si>
  <si>
    <t>BTK 46559</t>
  </si>
  <si>
    <t>BTK 46560</t>
  </si>
  <si>
    <t>BTK 46561</t>
  </si>
  <si>
    <t>BTK 46562</t>
  </si>
  <si>
    <t>BTK 46563</t>
  </si>
  <si>
    <t>BTK 46564</t>
  </si>
  <si>
    <t>BTK 46565</t>
  </si>
  <si>
    <t>BTK 46566</t>
  </si>
  <si>
    <t>BTK 46579</t>
  </si>
  <si>
    <t>BTK 46595</t>
  </si>
  <si>
    <t>BTK 46596</t>
  </si>
  <si>
    <t>BTK 46597</t>
  </si>
  <si>
    <t>BTK 46598</t>
  </si>
  <si>
    <t>BTK 46599</t>
  </si>
  <si>
    <t>BTK 46600</t>
  </si>
  <si>
    <t>BTK 46601</t>
  </si>
  <si>
    <t>BTK 46602</t>
  </si>
  <si>
    <t>BTK 46603</t>
  </si>
  <si>
    <t>BTK 46604</t>
  </si>
  <si>
    <t>BTK 46605</t>
  </si>
  <si>
    <t>BTK 46606</t>
  </si>
  <si>
    <t>BTK 46607</t>
  </si>
  <si>
    <t>BTK 46608</t>
  </si>
  <si>
    <t>BTK 46609</t>
  </si>
  <si>
    <t>BTK 46610</t>
  </si>
  <si>
    <t>BTK 46611</t>
  </si>
  <si>
    <t>BTK 46612</t>
  </si>
  <si>
    <t>BTK 46613</t>
  </si>
  <si>
    <t>BTK 46614</t>
  </si>
  <si>
    <t>BTK 46615</t>
  </si>
  <si>
    <t>BTK 46616</t>
  </si>
  <si>
    <t>BTK 46617</t>
  </si>
  <si>
    <t>BTK 46618</t>
  </si>
  <si>
    <t>BTK 46619</t>
  </si>
  <si>
    <t>BTK 46620</t>
  </si>
  <si>
    <t>BTK 46621</t>
  </si>
  <si>
    <t>BTK 46622</t>
  </si>
  <si>
    <t>BTK 46623</t>
  </si>
  <si>
    <t>BTK 46624</t>
  </si>
  <si>
    <t>BTK 46625</t>
  </si>
  <si>
    <t>BTK 46626</t>
  </si>
  <si>
    <t>BTK 46627</t>
  </si>
  <si>
    <t>BTK 46628</t>
  </si>
  <si>
    <t>BTK 46629</t>
  </si>
  <si>
    <t>BTK 46630</t>
  </si>
  <si>
    <t>BTK 46631</t>
  </si>
  <si>
    <t>BTK 46632</t>
  </si>
  <si>
    <t>BTK 46633</t>
  </si>
  <si>
    <t>BTK 46634</t>
  </si>
  <si>
    <t>BTK 46635</t>
  </si>
  <si>
    <t>BTK 46636</t>
  </si>
  <si>
    <t>BTK 46637</t>
  </si>
  <si>
    <t>BTK 46638</t>
  </si>
  <si>
    <t>BTK 46639</t>
  </si>
  <si>
    <t>BTK 46640</t>
  </si>
  <si>
    <t>BTK 46641</t>
  </si>
  <si>
    <t>BTK 46642</t>
  </si>
  <si>
    <t>BTK 46643</t>
  </si>
  <si>
    <t>BTK 46644</t>
  </si>
  <si>
    <t>BTK 46645</t>
  </si>
  <si>
    <t>BTK 46646</t>
  </si>
  <si>
    <t>BTK 46647</t>
  </si>
  <si>
    <t>BTK 46648</t>
  </si>
  <si>
    <t>BTK 46649</t>
  </si>
  <si>
    <t>BTK 46650</t>
  </si>
  <si>
    <t>BTK 46651</t>
  </si>
  <si>
    <t>BTK 46652</t>
  </si>
  <si>
    <t>BTK 46653</t>
  </si>
  <si>
    <t>BTK 46654</t>
  </si>
  <si>
    <t>BTK 46655</t>
  </si>
  <si>
    <t>Telah terima dari Adang Tijani untuk Registrasi Tingkat 4 STT TO</t>
  </si>
  <si>
    <t>Pembayaran Muhamad Fazrin Ganafi kelas AK 2 untuk Pelunasan Pembayaran Cicilan</t>
  </si>
  <si>
    <t>Telah terima dari Muhamad Fazrin Ganafi untuk Registrasi Tk 4 KA 2018-2019</t>
  </si>
  <si>
    <t>Pembayaran Robi Febrian kelas IK 16 untuk Pelunasan Pembayaran Cicilan</t>
  </si>
  <si>
    <t>Telah terima dari Fenti Desmita untuk Registrasi Tk 2 BA 2018-2019</t>
  </si>
  <si>
    <t>Telah terima dari Ai Karmilah untuk Registrasi Tk 2 OM 2018-2019</t>
  </si>
  <si>
    <t>Telah terima dari Sani Nurjanah untuk Registrasi Tk 4 AK 2018-2019</t>
  </si>
  <si>
    <t>Telah terima dari Hamdan Yuwafi untuk Registrasi Tk 3 IK 2018-2019 (Cash)</t>
  </si>
  <si>
    <t>Telah terima dari Dina Mardiana untuk Registrasi Tk 2 OM 2018-2019 (Disc 30% sodara Pak Arip)</t>
  </si>
  <si>
    <t>Telah terima dari Riki Nugraha untuk Cicilan ke 5 Sisa 5.000.000</t>
  </si>
  <si>
    <t>Telah terima dari Yahya untuk Cicilan Pinjaman Ke - 8 Sisa 4.427.000</t>
  </si>
  <si>
    <t>Telah terima dari Indri Fitrianasari, S.Kom untuk Pengembalian Pinjaman Karyawan Ke- 6. Sisa Pinjaman 6.250.000</t>
  </si>
  <si>
    <t>Telah terima dari Ratna Sopiah untuk Pengembalian Pinjaman Karyawan Ke- 8. Sisa Pinjaman 2.000.000</t>
  </si>
  <si>
    <t>Telah terima dari Aep Saepudin untuk Pengembalian Pinjaman Karyawan Ke- 1. Sisa Pinjaman 12.000.000</t>
  </si>
  <si>
    <t>Telah terima dari Bini Hasbiani untuk Pengembalian Pinjaman Karyawan Ke- 9. Sisa Pinjaman 500.000</t>
  </si>
  <si>
    <t>Telah terima dari Rheda Adrian untuk Pengembalian Pinjaman Karyawan Ke- 7. Sisa Pinjaman 450.000</t>
  </si>
  <si>
    <t>Telah terima dari Dendi Gunawan untuk Pengembalian Pinjaman Karyawan Ke- 7. Sisa Pinjaman 2.500.000</t>
  </si>
  <si>
    <t>Telah terima dari Andri Irawan untuk Pengembalian Pinjaman Karyawan Ke- 5. Sisa Pinjaman 3.500.000</t>
  </si>
  <si>
    <t>Telah terima dari Rijal untuk Pengembalian Pinjaman Karyawan Ke- 8. Sisa Pinjaman 400.000</t>
  </si>
  <si>
    <t>Telah terima dari Rudi Hartono untuk Pengembalian Pinjaman Karyawan Ke- 3. Sisa Pinjaman 2.800.000</t>
  </si>
  <si>
    <t>Telah terima dari Muhamad Aripin untuk Pengembalian Pinjaman Karyawan Ke- 3. Sisa Pinjaman 3.500.000</t>
  </si>
  <si>
    <t>Telah terima dari Dewi untuk Pengembalian Pinjaman Karyawan untuk Pelunasan</t>
  </si>
  <si>
    <t>Telah terima dari BRIS untuk Pengembalian Tunai</t>
  </si>
  <si>
    <t>Telah terima dari Zahran Fattah Rozzaqi untuk Tambahan Registrasi Tk 2 IK 2018-2019</t>
  </si>
  <si>
    <t>Telah terima dari Dean Muhammad Y untuk Cicilan Ke-1 By Pdd Tk 2 KA 2018-2019</t>
  </si>
  <si>
    <t>Pembayaran Maisa Fatin A kelas KA 15 B untuk Pelunasan Pembayaran Cicilan</t>
  </si>
  <si>
    <t>Telah terima dari Rizqi Alfisa untuk Registrasi Tk 1 TO 2018-2019</t>
  </si>
  <si>
    <t>Telah terima dari H. Rudi Kurniawan untuk Pengembalian Pinjaman Karyawan</t>
  </si>
  <si>
    <t>Pembayaran Cahya Harum Budi Asih kelas MJ 3 untuk Pelunasan Registrasi; Cic ke-1; Cic ke-2; Cic ke-3; Cic ke-4; Cic ke-5; Cic ke-6 (sebagian);</t>
  </si>
  <si>
    <t>Pembayaran Fahmi Ahmad Maulana kelas TI STT untuk Pelunasan Pembayaran Cicilan</t>
  </si>
  <si>
    <t>Pembayaran Muhammad Nur Mauludin kelas MJ 3 untuk Pelunasan Pembayaran Cicilan</t>
  </si>
  <si>
    <t>Telah terima dari Muhammad Nur Mauludin untuk Registrasi Tk 4 MJ 2018-2019</t>
  </si>
  <si>
    <t>Telah terima dari R M Yazid Zidane M untuk Tambahan Registrasi Tk 3 MJ 2018-2019</t>
  </si>
  <si>
    <t>Telah terima dari Aam Nursyamsiah untuk Registrasi Tk 4 uwim AK</t>
  </si>
  <si>
    <t>Telah terima dari Shandy Maulana R untuk Registrasi Tk 4 Unwim MJ</t>
  </si>
  <si>
    <t>Telah terima dari Agnia Nursyahidah untuk Registrasi TK 4 Unwim MJ</t>
  </si>
  <si>
    <t>BKK 27048</t>
  </si>
  <si>
    <t>BKK 27049</t>
  </si>
  <si>
    <t>BKK 27050</t>
  </si>
  <si>
    <t>BKK 27051</t>
  </si>
  <si>
    <t>BKK 27052</t>
  </si>
  <si>
    <t>BKK 27053</t>
  </si>
  <si>
    <t>BKK 27054</t>
  </si>
  <si>
    <t>BKK 27055</t>
  </si>
  <si>
    <t>BKK 27056</t>
  </si>
  <si>
    <t>BKK 27057</t>
  </si>
  <si>
    <t>BKK 27058</t>
  </si>
  <si>
    <t>BKK 27059</t>
  </si>
  <si>
    <t>Parcel aplikan, bukber</t>
  </si>
  <si>
    <t>BBM Hunting, Fee MGM, Sedekah harian</t>
  </si>
  <si>
    <t>UM daber, CB anak asuh, natura pa suli dan gaos, laundry, FC</t>
  </si>
  <si>
    <t>Deviden Juni, DM CNP</t>
  </si>
  <si>
    <t>nijar</t>
  </si>
  <si>
    <t xml:space="preserve">Belanja bulanan, takjil dan bukber, snack rapat ho, </t>
  </si>
  <si>
    <t>Reward presenter, SKKB HO, internet BM,. BBM transport</t>
  </si>
  <si>
    <t>BPJS kes, TK, jiwasraya, PPH 25, listrik air dan telpn, avia</t>
  </si>
  <si>
    <t xml:space="preserve">Fee Organisasi, MKT, Manajemen, internet, gaji mayasari, koran , menjenguk karyawan </t>
  </si>
  <si>
    <t>Daber, perum, parcel, reward presenter, fee ustadzah, koran galura</t>
  </si>
  <si>
    <t xml:space="preserve">Gaji bulan mei, um itikaf 3 hari, THR riki, unwim, FC, UT bulan Mei </t>
  </si>
  <si>
    <t>Bukber aplikan, sedekah harian, BBM, outingclass</t>
  </si>
  <si>
    <t xml:space="preserve">Tes kerja subang, BBM CNP, DM, kado alumni </t>
  </si>
  <si>
    <t>B</t>
  </si>
  <si>
    <t>BTK 46567</t>
  </si>
  <si>
    <t>BTK 46568</t>
  </si>
  <si>
    <t>BTK 46569</t>
  </si>
  <si>
    <t>BTK 46570</t>
  </si>
  <si>
    <t>BTK 46571</t>
  </si>
  <si>
    <t>BTK 46572</t>
  </si>
  <si>
    <t>BTK 46573</t>
  </si>
  <si>
    <t>BTK 46574</t>
  </si>
  <si>
    <t>BTK 46575</t>
  </si>
  <si>
    <t>BTK 46576</t>
  </si>
  <si>
    <t>BTK 46577</t>
  </si>
  <si>
    <t>BTK 46578</t>
  </si>
  <si>
    <t>Telah terima dari Neng Yuli Aprilyani untuk Registrasi Tk 3 KA 2018-2019</t>
  </si>
  <si>
    <t>Telah terima dari Arji Triyadi untuk Registrasi Tk 1 TO 2018-2019</t>
  </si>
  <si>
    <t>Telah terima dari Lina Herlina untuk Regist 2 mhs BA senior 2018/2019</t>
  </si>
  <si>
    <t>Pembayaran Nizar Nurzaman kelas AK 1 untuk Pelunasan Pembayaran Cicilan</t>
  </si>
  <si>
    <t>Telah terima dari Nizar Nurzaman untuk Registrasi Tk 4 KA 2018-2019</t>
  </si>
  <si>
    <t>Telah terima dari Neng Seri R untuk Tambahan Registrasi Tk 2 KA 2018-2019</t>
  </si>
  <si>
    <t>Telah terima dari Rika Nursaadah untuk Registrasi Tk 4 MJ 2018-2019</t>
  </si>
  <si>
    <t>Telah terima dari Aulia Ningsih untuk Registrasi Tk 3 MJ 2018-2019</t>
  </si>
  <si>
    <t>Telah terima dari Mutia Fadilah untuk Registrasi Tk 2 KA 2018-2019</t>
  </si>
  <si>
    <t>Telah terima dari Titim Cahyani untuk Cicilan 1 mhs tk 4 AK 2018/2019</t>
  </si>
  <si>
    <t>Pembayaran Diwan Pratama kelas IK 16 untuk Pelunasan Pembayaran Cicilan</t>
  </si>
  <si>
    <t>Telah terima dari PDIP untuk Sewa laboratorium komputer dua sesi</t>
  </si>
  <si>
    <t>Pembayaran Tian Septiawan kelas IK 16 untuk Pelunasan Pembayaran Cicilan</t>
  </si>
  <si>
    <t>BKK 27060</t>
  </si>
  <si>
    <t>BKK 27061</t>
  </si>
  <si>
    <t>BKK 27062</t>
  </si>
  <si>
    <t>BKK 27063</t>
  </si>
  <si>
    <t>BKK 27064</t>
  </si>
  <si>
    <t>BKK 27065</t>
  </si>
  <si>
    <t>Fee Piket lembur MKT</t>
  </si>
  <si>
    <t>Nurul Ahyar</t>
  </si>
  <si>
    <t>Outingclass IK 17 B, kirim paket ke lp3i bdg</t>
  </si>
  <si>
    <t>Parcel CNP, DM</t>
  </si>
  <si>
    <t>Kado ultah karyawan, Outingclass, kado alumni, maintenance gedung, RTK, Pulsa RE, Pulsa SMS getway</t>
  </si>
  <si>
    <t>Fee Entrydatebase, sedekah harian</t>
  </si>
  <si>
    <t>Duplikat kunci, FC, melayad mhs, fee panitia PDIP. BBM CNP dan tes kerja</t>
  </si>
  <si>
    <t>BTK 46580</t>
  </si>
  <si>
    <t>BTK 46581</t>
  </si>
  <si>
    <t>BTK 46582</t>
  </si>
  <si>
    <t>BTK 46583</t>
  </si>
  <si>
    <t>BTK 46584</t>
  </si>
  <si>
    <t>BTK 46585</t>
  </si>
  <si>
    <t>BTK 46586</t>
  </si>
  <si>
    <t>BTK 46587</t>
  </si>
  <si>
    <t>BTK 46588</t>
  </si>
  <si>
    <t>BTK 46589</t>
  </si>
  <si>
    <t>BTK 46590</t>
  </si>
  <si>
    <t>BTK 46591</t>
  </si>
  <si>
    <t>BTK 46592</t>
  </si>
  <si>
    <t>BTK 46593</t>
  </si>
  <si>
    <t>BTK 46594</t>
  </si>
  <si>
    <t>Telah terima dari Andi Rustandi untuk Registrasi Tk 4 TI 2018-2019</t>
  </si>
  <si>
    <t>Telah terima dari Dean Muhammad Y untuk Cicilan Ke 2 By Pdd KA Tk 2 2018-2019</t>
  </si>
  <si>
    <t>Telah terima dari Rahmat Mulyana untuk Registrasi Tk 4 AK 2018-2019</t>
  </si>
  <si>
    <t>Telah terima dari Prilia Lisnawati untuk Pelunasan Biaya Pdd Tk 2 IK 2018-2019 (Beasiswa 50%)</t>
  </si>
  <si>
    <t>Telah terima dari Azril Eka Rukmana untuk Registrasi Tk 2 TO 2018-2019</t>
  </si>
  <si>
    <t>Pembayaran Iwan Kurniawan kelas OM 12 A untuk Pelunasan Pembayaran Cicilan</t>
  </si>
  <si>
    <t>Pembayaran Muhamad Rijki Juhara kelas IK 18 untuk Pelunasan Registrasi;</t>
  </si>
  <si>
    <t>Telah terima dari Yogi Januar untuk Registrasi Tk 4 TO 2018-2019</t>
  </si>
  <si>
    <t>Telah terima dari Gina Agustania untuk Registrasi Tk 3 MJ 2018-2019</t>
  </si>
  <si>
    <t>Telah terima dari Farisha Nurrizki F untuk Registrasi Tk 3 AK 2018-2019</t>
  </si>
  <si>
    <t>Telah terima dari Isma Yani untuk Registrasi Tk 3 AK 2018-2019</t>
  </si>
  <si>
    <t>Telah terima dari Hani Anjani untuk Registrasi Tk 3 AK 2018-2019</t>
  </si>
  <si>
    <t>Telah terima dari Wanda Fauliany untuk Registrasi Tk 4 MJ 2018-2019</t>
  </si>
  <si>
    <t>Telah terima dari Wanda Fauliany untuk Cicilan Ke 1 By Pdd Tk 4 MJ 2018-2019</t>
  </si>
  <si>
    <t>Telah terima dari Irma Yunita untuk Registrasi Tk 2 KA 2018-2019</t>
  </si>
  <si>
    <t>Telah terima dari Lelyana Fadhilatul M untuk Registrasi Tk 2 OM 2018-2019</t>
  </si>
  <si>
    <t>Telah terima dari Siti Nurbaeti untuk Registrasi Tk 2 KA 2018-2019</t>
  </si>
  <si>
    <t>Telah terima dari Risandi Hamdani untuk Registrasi Tk 2 IK 2018-2019</t>
  </si>
  <si>
    <t>Telah terima dari Rayi Detriawan untuk Registrasi Tk 3 TI 2018-2019</t>
  </si>
  <si>
    <t>Telah terima dari Tresia Adeliasari untuk Registrasi Tk 2 OM 2018-2019</t>
  </si>
  <si>
    <t>Telah terima dari Arinil untuk Registrasi Tk 2 BA 2018-2019</t>
  </si>
  <si>
    <t>Pembayaran Ferdiansyah kelas IK 16 untuk Pelunasan Pembayaran Cicilan</t>
  </si>
  <si>
    <t>Telah terima dari Dwiki Anggara untuk Registrasi Tk 2 OM 2018-2019</t>
  </si>
  <si>
    <t>Telah terima dari Agung Surya Gumelar untuk Registrasi Tk 1 KA 2018-2019</t>
  </si>
  <si>
    <t>Telah terima dari Sendi M Ramdan K untuk Registrasi Tk 4 TO 2018-2019</t>
  </si>
  <si>
    <t>Pembayaran Rian Adinata kelas TI STT untuk Pelunasan Pembayaran Cicilan</t>
  </si>
  <si>
    <t>Telah terima dari Agnia Nursyahidah untuk Tambahan Registrasi Tk 4 MJ 2018-2019</t>
  </si>
  <si>
    <t>Telah terima dari Radhi Jalaludin Nadzir untuk Registrasi Tk 3 DNBS Manajemen</t>
  </si>
  <si>
    <t>Telah terima dari Lisnawati untuk Registrasi Tk 1 OM 2018-2019</t>
  </si>
  <si>
    <t>Pembayaran Elip Maulani kelas OM 13 C untuk Pelunasan Pembayaran Cicilan</t>
  </si>
  <si>
    <t>Telah terima dari Asep Salman Witular untuk Tambahan Registrasi Tk 2 OM 2018-2019</t>
  </si>
  <si>
    <t>Telah terima dari Diki Herdiana untuk Registrasi Tk 3 MJ 2018-2019</t>
  </si>
  <si>
    <t>Pembayaran Yuli Setiawati kelas MJ 1 untuk Pelunasan Pembayaran Cicilan</t>
  </si>
  <si>
    <t>Telah terima dari Rohiman untuk Registrasi Tk 2 IK 2018-2019</t>
  </si>
  <si>
    <t>Telah terima dari Andy Arya Putra untuk Registrasi Junior BA 2018-2019</t>
  </si>
  <si>
    <t>Pembayaran Ipah Hopipah AS kelas KA 15 B untuk Cic ke-9 (sebagian);</t>
  </si>
  <si>
    <t>Pembayaran Reski Yurike kelas KA 16 untuk Pelunasan Registrasi;</t>
  </si>
  <si>
    <t>Telah terima dari Siti Solihatun Nuriyah untuk Registrasi Tk.3 Manajemen DNBS 2018-2019</t>
  </si>
  <si>
    <t>Telah terima dari Viki Andreas untuk Registrasi Tk 4 TO 2018-2019</t>
  </si>
  <si>
    <t>Telah terima dari Moch Nizar Nazari untuk Registrasi Tk 2 OM 2018-2019</t>
  </si>
  <si>
    <t>Telah terima dari Arief Tatang Maruf untuk Registrasi Tk 2 TO 2018-2019</t>
  </si>
  <si>
    <t>Telah terima dari Wahyu Adam Husaeni untuk Registrasi Tk 3 TI 2018-2019</t>
  </si>
  <si>
    <t>Telah terima dari Ajis Abdul Azis untuk Registrasi Tk 2 TO 2018-2019</t>
  </si>
  <si>
    <t>Telah terima dari Renyta Az Zahra untuk Registrasi Tk 1 OM 2018-2019</t>
  </si>
  <si>
    <t>Telah terima dari Moy Yani Nababan untuk Registrasi Tk 2 OM 2018-2019</t>
  </si>
  <si>
    <t>Telah terima dari Agung Tri P untuk Registrasi Tk 4 KA 2018-2019</t>
  </si>
  <si>
    <t>Pembayaran Asep Manarul Hidayah kelas IK 18 untuk Pelunasan Registrasi;</t>
  </si>
  <si>
    <t>Telah terima dari Dendi Hendrayana untuk Registrasi STT Tk 3 OT</t>
  </si>
  <si>
    <t>Telah terima dari Yani Wantika untuk Registrasi BA Senior</t>
  </si>
  <si>
    <t>Telah terima dari Ramya Sri Dmayanti untuk Registrasi Tk 4 Unwim Manajemen</t>
  </si>
  <si>
    <t>Telah terima dari Anggita Pratiwi untuk Registrasi Tk 4 Manajemen Unwim</t>
  </si>
  <si>
    <t>Rais Muhamad Ramdhani, RJ IK 2018-2019</t>
  </si>
  <si>
    <t>Telah terima dari Nasrul M Latif untuk Registrasi Tk 2 TO 2018-2019</t>
  </si>
  <si>
    <t>Telah terima dari Ega Indra Praja untuk Pelunasan Biaya Pdd Tk 4 MJ 2018-2019</t>
  </si>
  <si>
    <t>Telah terima dari Seka Gustika untuk Registrasi Tk 4 MJ 2018-2019</t>
  </si>
  <si>
    <t>Telah terima dari Suci Soraya P untuk Registrasi Tk 2 KA 2018-2019</t>
  </si>
  <si>
    <t>Pembayaran Fadil Hilman Priyono kelas TO 18 A untuk Registrasi (sebagian);</t>
  </si>
  <si>
    <t>Telah terima dari Farhan M Fathur R untuk Registrasi Tk 4 TO 2018-2019</t>
  </si>
  <si>
    <t>Telah terima dari Muhammad Rizal untuk Registrasi Tk 3 TI 2018-2019</t>
  </si>
  <si>
    <t>Pembayaran Dzikri Fachrezi kelas BA 11 untuk Registrasi (sebagian);</t>
  </si>
  <si>
    <t>Pembayaran Rinaldi Fathurrizqi kelas KA 15 B untuk Registrasi;</t>
  </si>
  <si>
    <t>Pembayaran Asep Firman Romandoni kelas TI18 untuk Registrasi;</t>
  </si>
  <si>
    <t>Pembayaran Asep Firman Romandoni kelas TI18 untuk Pelunasan Pembayaran Cicilan</t>
  </si>
  <si>
    <t>Pembayaran Ari Nugraha kelas AK 1 untuk Registrasi;</t>
  </si>
  <si>
    <t>Telah terima dari Ari Nugraha untuk Pelunasan Tunggakan Tk 3 AK 2018-2019</t>
  </si>
  <si>
    <t>Pembayaran Sindi Novia kelas BA 11 untuk Registrasi (sebagian);</t>
  </si>
  <si>
    <t>Pembayaran Deri Fajar Rurrohman kelas TO18 untuk Registrasi;</t>
  </si>
  <si>
    <t>Pembayaran Indah Siti Munigar kelas OM 14 A untuk Pelunasan Registrasi;</t>
  </si>
  <si>
    <t>Pembayaran Aulia Rizky Noviyani kelas TI STT untuk Pelunasan Pembayaran Cicilan</t>
  </si>
  <si>
    <t>Pembayaran Aldi Fitriadi kelas TI STT untuk Registrasi;</t>
  </si>
  <si>
    <t>Pembayaran Eris Derisman kelas TO18 untuk Registrasi;</t>
  </si>
  <si>
    <t>Telah terima dari Aldi Apriyadi untuk Registrasi Tk 4 MJ 2018-2019</t>
  </si>
  <si>
    <t>Pembayaran Kusriyati Yanti kelas BA 11 untuk Registrasi (sebagian);</t>
  </si>
  <si>
    <t>Pembayaran Firda Firdaus kelas TO 17 B untuk Registrasi;</t>
  </si>
  <si>
    <t>BKK 27066</t>
  </si>
  <si>
    <t>BKK 27067</t>
  </si>
  <si>
    <t>BKK 27068</t>
  </si>
  <si>
    <t>BKK 27069</t>
  </si>
  <si>
    <t>Service lift, sewa mobil, uang jurnal bm, futsal dan kado pernikahan, takjil, outingclass, galon, bbm transport</t>
  </si>
  <si>
    <t>SPPD dan kado pernikhan , entertain unwim, UM, BBM Transport, listrik markas, melayad ortu</t>
  </si>
  <si>
    <t xml:space="preserve">Honor dosen, THR, Outingclass, maintenance lab, isi ulang tinta, </t>
  </si>
  <si>
    <t>Tes kerja, bbm cnp, jahit baju, fee mgm, fee entry database, konsumsi FO</t>
  </si>
  <si>
    <t>Grand Total</t>
  </si>
  <si>
    <t>Tasikmalaya, 28 Juni 2018</t>
  </si>
  <si>
    <t>BTK 46656</t>
  </si>
  <si>
    <t>BTK 46657</t>
  </si>
  <si>
    <t>BTK 46658</t>
  </si>
  <si>
    <t>BTK 46659</t>
  </si>
  <si>
    <t>BTK 46660</t>
  </si>
  <si>
    <t>BTK 46661</t>
  </si>
  <si>
    <t>BTK 46662</t>
  </si>
  <si>
    <t>BTK 46663</t>
  </si>
  <si>
    <t>BTK 46664</t>
  </si>
  <si>
    <t>BTK 46665</t>
  </si>
  <si>
    <t>BTK 46666</t>
  </si>
  <si>
    <t>BTK 46667</t>
  </si>
  <si>
    <t>BTK 46668</t>
  </si>
  <si>
    <t>BTK 46669</t>
  </si>
  <si>
    <t>BTK 46670</t>
  </si>
  <si>
    <t>BTK 46671</t>
  </si>
  <si>
    <t>BTK 46672</t>
  </si>
  <si>
    <t>BTK 46673</t>
  </si>
  <si>
    <t>BTK 46674</t>
  </si>
  <si>
    <t>BTK 46675</t>
  </si>
  <si>
    <t>BTK 46676</t>
  </si>
  <si>
    <t>BTK 46677</t>
  </si>
  <si>
    <t>BTK 46678</t>
  </si>
  <si>
    <t>BTK 46679</t>
  </si>
  <si>
    <t>BTK 46680</t>
  </si>
  <si>
    <t>BTK 46681</t>
  </si>
  <si>
    <t>BTK 46682</t>
  </si>
  <si>
    <t>BTK 46683</t>
  </si>
  <si>
    <t>BTK 46684</t>
  </si>
  <si>
    <t>BTK 46685</t>
  </si>
  <si>
    <t>BTK 46686</t>
  </si>
  <si>
    <t>BTK 46687</t>
  </si>
  <si>
    <t>BTK 46688</t>
  </si>
  <si>
    <t>BTK 46689</t>
  </si>
  <si>
    <t>BTK 46690</t>
  </si>
  <si>
    <t>BTK 46691</t>
  </si>
  <si>
    <t>BTK 46692</t>
  </si>
  <si>
    <t>BTK 46693</t>
  </si>
  <si>
    <t>BTK 46694</t>
  </si>
  <si>
    <t>BTK 46695</t>
  </si>
  <si>
    <t>BTK 46696</t>
  </si>
  <si>
    <t>BTK 46697</t>
  </si>
  <si>
    <t>BTK 46698</t>
  </si>
  <si>
    <t>BTK 46699</t>
  </si>
  <si>
    <t>BTK 46700</t>
  </si>
  <si>
    <t>BTK 46701</t>
  </si>
  <si>
    <t>BTK 46702</t>
  </si>
  <si>
    <t>BTK 46703</t>
  </si>
  <si>
    <t>BTK 46704</t>
  </si>
  <si>
    <t>BTK 46705</t>
  </si>
  <si>
    <t>BTK 46706</t>
  </si>
  <si>
    <t>BTK 46707</t>
  </si>
  <si>
    <t>BTK 46708</t>
  </si>
  <si>
    <t>BTK 46709</t>
  </si>
  <si>
    <t>BTK 46710</t>
  </si>
  <si>
    <t>BTK 46711</t>
  </si>
  <si>
    <t>BTK 46712</t>
  </si>
  <si>
    <t>BTK 46713</t>
  </si>
  <si>
    <t>BTK 46714</t>
  </si>
  <si>
    <t>BTK 46715</t>
  </si>
  <si>
    <t>BTK 46716</t>
  </si>
  <si>
    <t>BTK 46717</t>
  </si>
  <si>
    <t>BTK 46718</t>
  </si>
  <si>
    <t>BTK 46719</t>
  </si>
  <si>
    <t>BTK 46720</t>
  </si>
  <si>
    <t>BTK 46721</t>
  </si>
  <si>
    <t>BTK 46722</t>
  </si>
  <si>
    <t>BTK 46723</t>
  </si>
  <si>
    <t>BTK 46724</t>
  </si>
  <si>
    <t>BTK 46725</t>
  </si>
  <si>
    <t>BTK 46726</t>
  </si>
  <si>
    <t>BTK 46727</t>
  </si>
  <si>
    <t>BTK 46728</t>
  </si>
  <si>
    <t>BTK 46729</t>
  </si>
  <si>
    <t>BTK 46730</t>
  </si>
  <si>
    <t>BTK 46731</t>
  </si>
  <si>
    <t>BTK 46732</t>
  </si>
  <si>
    <t>BTK 46733</t>
  </si>
  <si>
    <t>BTK 46734</t>
  </si>
  <si>
    <t>BTK 46735</t>
  </si>
  <si>
    <t>BTK 46736</t>
  </si>
  <si>
    <t>BTK 46737</t>
  </si>
  <si>
    <t>BTK 46738</t>
  </si>
  <si>
    <t>BTK 46739</t>
  </si>
  <si>
    <t>BTK 46740</t>
  </si>
  <si>
    <t>BTK 46741</t>
  </si>
  <si>
    <t>BTK 46742</t>
  </si>
  <si>
    <t>BTK 46743</t>
  </si>
  <si>
    <t>BTK 46744</t>
  </si>
  <si>
    <t>BTK 46745</t>
  </si>
  <si>
    <t>BTK 46746</t>
  </si>
  <si>
    <t>BTK 46747</t>
  </si>
  <si>
    <t>BTK 46748</t>
  </si>
  <si>
    <t>BTK 46749</t>
  </si>
  <si>
    <t>BTK 46750</t>
  </si>
  <si>
    <t>BTK 46751</t>
  </si>
  <si>
    <t>BTK 46752</t>
  </si>
  <si>
    <t>BTK 46753</t>
  </si>
  <si>
    <t>BTK 46754</t>
  </si>
  <si>
    <t>BTK 46755</t>
  </si>
  <si>
    <t>BTK 46756</t>
  </si>
  <si>
    <t>BTK 46757</t>
  </si>
  <si>
    <t>BTK 46758</t>
  </si>
  <si>
    <t>BTK 46759</t>
  </si>
  <si>
    <t>BTK 46760</t>
  </si>
  <si>
    <t>BTK 46761</t>
  </si>
  <si>
    <t>BTK 46762</t>
  </si>
  <si>
    <t>BTK 46763</t>
  </si>
  <si>
    <t>BTK 46764</t>
  </si>
  <si>
    <t>BTK 46765</t>
  </si>
  <si>
    <t>BTK 46766</t>
  </si>
  <si>
    <t>BTK 46767</t>
  </si>
  <si>
    <t>BTK 46768</t>
  </si>
  <si>
    <t>BTK 46769</t>
  </si>
  <si>
    <t>BTK 46770</t>
  </si>
  <si>
    <t>BTK 46771</t>
  </si>
  <si>
    <t>BTK 46772</t>
  </si>
  <si>
    <t>BTK 46773</t>
  </si>
  <si>
    <t>BTK 46774</t>
  </si>
  <si>
    <t>BTK 46775</t>
  </si>
  <si>
    <t>BTK 46776</t>
  </si>
  <si>
    <t>BTK 46777</t>
  </si>
  <si>
    <t>BTK 46778</t>
  </si>
  <si>
    <t>BTK 46779</t>
  </si>
  <si>
    <t>BTK 46780</t>
  </si>
  <si>
    <t>BTK 46781</t>
  </si>
  <si>
    <t>BTK 46782</t>
  </si>
  <si>
    <t>BTK 46783</t>
  </si>
  <si>
    <t>BTK 46784</t>
  </si>
  <si>
    <t>BTK 46785</t>
  </si>
  <si>
    <t>BTK 46786</t>
  </si>
  <si>
    <t>BTK 46787</t>
  </si>
  <si>
    <t>BTK 46788</t>
  </si>
  <si>
    <t>BTK 46789</t>
  </si>
  <si>
    <t>BTK 46790</t>
  </si>
  <si>
    <t>BTK 46791</t>
  </si>
  <si>
    <t>BTK 46792</t>
  </si>
  <si>
    <t>BTK 46793</t>
  </si>
  <si>
    <t>BTK 46794</t>
  </si>
  <si>
    <t>BTK 46795</t>
  </si>
  <si>
    <t>BTK 46796</t>
  </si>
  <si>
    <t>BTK 46797</t>
  </si>
  <si>
    <t>BTK 46798</t>
  </si>
  <si>
    <t>BTK 46799</t>
  </si>
  <si>
    <t>BTK 46800</t>
  </si>
  <si>
    <t>BTK 46801</t>
  </si>
  <si>
    <t>BTK 46802</t>
  </si>
  <si>
    <t>BTK 46803</t>
  </si>
  <si>
    <t>BTK 46804</t>
  </si>
  <si>
    <t>BTK 46805</t>
  </si>
  <si>
    <t>BTK 46806</t>
  </si>
  <si>
    <t>BTK 46807</t>
  </si>
  <si>
    <t>BTK 46808</t>
  </si>
  <si>
    <t>BTK 46809</t>
  </si>
  <si>
    <t>BTK 46810</t>
  </si>
  <si>
    <t>BTK 46811</t>
  </si>
  <si>
    <t>BTK 46812</t>
  </si>
  <si>
    <t>BTK 46813</t>
  </si>
  <si>
    <t>BTK 46814</t>
  </si>
  <si>
    <t>BTK 46815</t>
  </si>
  <si>
    <t>BTK 46816</t>
  </si>
  <si>
    <t>BTK 46817</t>
  </si>
  <si>
    <t>BTK 46818</t>
  </si>
  <si>
    <t>BTK 46819</t>
  </si>
  <si>
    <t>BTK 46820</t>
  </si>
  <si>
    <t>BTK 46821</t>
  </si>
  <si>
    <t>BTK 46822</t>
  </si>
  <si>
    <t>BTK 46823</t>
  </si>
  <si>
    <t>BTK 46824</t>
  </si>
  <si>
    <t>BTK 46825</t>
  </si>
  <si>
    <t>BTK 46826</t>
  </si>
  <si>
    <t>BTK 46827</t>
  </si>
  <si>
    <t>BTK 46828</t>
  </si>
  <si>
    <t>BTK 46829</t>
  </si>
  <si>
    <t>BTK 46830</t>
  </si>
  <si>
    <t>BTK 46831</t>
  </si>
  <si>
    <t>BTK 46832</t>
  </si>
  <si>
    <t>BTK 46833</t>
  </si>
  <si>
    <t>BTK 46834</t>
  </si>
  <si>
    <t>BTK 46835</t>
  </si>
  <si>
    <t>BTK 46836</t>
  </si>
  <si>
    <t>BTK 46837</t>
  </si>
  <si>
    <t>BTK 46838</t>
  </si>
  <si>
    <t>BTK 46839</t>
  </si>
  <si>
    <t>BTK 46840</t>
  </si>
  <si>
    <t>BTK 46841</t>
  </si>
  <si>
    <t>BTK 46842</t>
  </si>
  <si>
    <t>BTK 46843</t>
  </si>
  <si>
    <t>BTK 46844</t>
  </si>
  <si>
    <t>BTK 46845</t>
  </si>
  <si>
    <t>BTK 46846</t>
  </si>
  <si>
    <t>BTK 46847</t>
  </si>
  <si>
    <t>BTK 46848</t>
  </si>
  <si>
    <t>BTK 46849</t>
  </si>
  <si>
    <t>BTK 46850</t>
  </si>
  <si>
    <t>BTK 46851</t>
  </si>
  <si>
    <t>BTK 46852</t>
  </si>
  <si>
    <t>BTK 46853</t>
  </si>
  <si>
    <t>BTK 46854</t>
  </si>
  <si>
    <t>BTK 46855</t>
  </si>
  <si>
    <t>BTK 46856</t>
  </si>
  <si>
    <t>BTK 46857</t>
  </si>
  <si>
    <t>BTK 46858</t>
  </si>
  <si>
    <t>BTK 46859</t>
  </si>
  <si>
    <t>BTK 46860</t>
  </si>
  <si>
    <t>BTK 46861</t>
  </si>
  <si>
    <t>BTK 46862</t>
  </si>
  <si>
    <t>BTK 46863</t>
  </si>
  <si>
    <t>BTK 46864</t>
  </si>
  <si>
    <t>BTK 46865</t>
  </si>
  <si>
    <t>BTK 46866</t>
  </si>
  <si>
    <t>BTK 46867</t>
  </si>
  <si>
    <t>BTK 46868</t>
  </si>
  <si>
    <t>BTK 46869</t>
  </si>
  <si>
    <t>BTK 46870</t>
  </si>
  <si>
    <t>BTK 46871</t>
  </si>
  <si>
    <t>BTK 46872</t>
  </si>
  <si>
    <t>BTK 46873</t>
  </si>
  <si>
    <t>BTK 46874</t>
  </si>
  <si>
    <t>BTK 46875</t>
  </si>
  <si>
    <t>BTK 46876</t>
  </si>
  <si>
    <t>BTK 46877</t>
  </si>
  <si>
    <t>BTK 46878</t>
  </si>
  <si>
    <t>BTK 46879</t>
  </si>
  <si>
    <t>BTK 46880</t>
  </si>
  <si>
    <t>BTK 46881</t>
  </si>
  <si>
    <t>BTK 46882</t>
  </si>
  <si>
    <t>BTK 46883</t>
  </si>
  <si>
    <t>BTK 46884</t>
  </si>
  <si>
    <t>BTK 46885</t>
  </si>
  <si>
    <t>BTK 46886</t>
  </si>
  <si>
    <t>BTK 46887</t>
  </si>
  <si>
    <t>BTK 46888</t>
  </si>
  <si>
    <t>BTK 46889</t>
  </si>
  <si>
    <t>BTK 46890</t>
  </si>
  <si>
    <t>BTK 46891</t>
  </si>
  <si>
    <t>BTK 46892</t>
  </si>
  <si>
    <t>BTK 46893</t>
  </si>
  <si>
    <t>BTK 46894</t>
  </si>
  <si>
    <t>BTK 46895</t>
  </si>
  <si>
    <t>BTK 46896</t>
  </si>
  <si>
    <t>BTK 46897</t>
  </si>
  <si>
    <t>BTK 46898</t>
  </si>
  <si>
    <t>BTK 46899</t>
  </si>
  <si>
    <t>BTK 46900</t>
  </si>
  <si>
    <t>BTK 46901</t>
  </si>
  <si>
    <t>BTK 46902</t>
  </si>
  <si>
    <t>BTK 46903</t>
  </si>
  <si>
    <t>BTK 46904</t>
  </si>
  <si>
    <t>BTK 46905</t>
  </si>
  <si>
    <t>BTK 46906</t>
  </si>
  <si>
    <t>BTK 46907</t>
  </si>
  <si>
    <t>BTK 46908</t>
  </si>
  <si>
    <t>BTK 46909</t>
  </si>
  <si>
    <t>BTK 46910</t>
  </si>
  <si>
    <t>BTK 46911</t>
  </si>
  <si>
    <t>BTK 46912</t>
  </si>
  <si>
    <t>BTK 46913</t>
  </si>
  <si>
    <t>BTK 46914</t>
  </si>
  <si>
    <t>BTK 46915</t>
  </si>
  <si>
    <t>BTK 46916</t>
  </si>
  <si>
    <t>BTK 46917</t>
  </si>
  <si>
    <t>BTK 46918</t>
  </si>
  <si>
    <t>BTK 46919</t>
  </si>
  <si>
    <t>BTK 46920</t>
  </si>
  <si>
    <t>BTK 46921</t>
  </si>
  <si>
    <t>BTK 46922</t>
  </si>
  <si>
    <t>BTK 46923</t>
  </si>
  <si>
    <t>BTK 46924</t>
  </si>
  <si>
    <t>BTK 46925</t>
  </si>
  <si>
    <t>BTK 46926</t>
  </si>
  <si>
    <t>BTK 46927</t>
  </si>
  <si>
    <t>BTK 46928</t>
  </si>
  <si>
    <t>BTK 46929</t>
  </si>
  <si>
    <t>BTK 46930</t>
  </si>
  <si>
    <t>BTK 46931</t>
  </si>
  <si>
    <t>BTK 46932</t>
  </si>
  <si>
    <t>BTK 46933</t>
  </si>
  <si>
    <t>BTK 46934</t>
  </si>
  <si>
    <t>BTK 46935</t>
  </si>
  <si>
    <t>Pembayaran Dede Tia kelas AK18 untuk Pelunasan Cic ke-7; Cic ke-8; Cic ke-9; Cic ke-10 (sebagian);</t>
  </si>
  <si>
    <t>Pembayaran Wildan Arif Pratama kelas TO18STT untuk Registrasi;</t>
  </si>
  <si>
    <t>Pembayaran Azka Azkia kelas AK18 untuk Registrasi;</t>
  </si>
  <si>
    <t>Pembayaran Siti Nuraeni kelas AK18 untuk Registrasi;</t>
  </si>
  <si>
    <t>Pembayaran Dadan Ramdana kelas TO 18 A untuk Cic ke-1; Cic ke-2;</t>
  </si>
  <si>
    <t>Pembayaran Elgi Ferdiansyah kelas TI STT untuk Pelunasan Cic ke-4; Cic ke-5; Cic ke-6; Cic ke-7; Cic ke-8; Cic ke-9 (sebagian);</t>
  </si>
  <si>
    <t>Pembayaran Robi Febrian kelas TI18STT untuk Registrasi;</t>
  </si>
  <si>
    <t>Pembayaran Vera Rahmawati kelas BA 12 untuk Pelunasan Registrasi;</t>
  </si>
  <si>
    <t>Pembayaran Wiranti kelas KA 16 untuk Pelunasan Registrasi;</t>
  </si>
  <si>
    <t>Pembayaran Faisal Sidik kelas IK 17 A untuk Registrasi;</t>
  </si>
  <si>
    <t>Telah terima dari Neng Seri R untuk Cicilan Biaya Pendidikan KA Senior</t>
  </si>
  <si>
    <t>Telah terima dari Kusriyati Yanti untuk Tambahan Registrasi BA Senior 2018/2019</t>
  </si>
  <si>
    <t>Telah terima dari Elzsa Meilani untuk Registrasi BA Senior 2018/2019</t>
  </si>
  <si>
    <t>Pembayaran Aditia Lukmanul Hakim kelas BA 11 untuk Registrasi (sebagian);</t>
  </si>
  <si>
    <t>Pembayaran Dadan Ramadhan kelas IK 17 A untuk Registrasi;</t>
  </si>
  <si>
    <t>Pembayaran Robbie Inzaghi kelas BA 12 untuk Cic ke-2; Cic ke-3;</t>
  </si>
  <si>
    <t>Pembayaran Erwina Rismayanti kelas TO 18 B untuk Registrasi (sebagian);</t>
  </si>
  <si>
    <t>Pembayaran Sintia Agustina kelas OM 14 B untuk Registrasi;</t>
  </si>
  <si>
    <t>Telah terima dari Ajeng Rahayu K untuk Pelunasan Tingkat 3 KK AK 2015</t>
  </si>
  <si>
    <t>Telah terima dari Ajeng Rahayu K untuk Registrasi Tk 4 KK AK 2018-2019</t>
  </si>
  <si>
    <t>Pembayaran Denis Rizqi Setiadi kelas AB18 untuk Pelunasan Pembayaran Cicilan</t>
  </si>
  <si>
    <t>Pembayaran Muhammad Indra Saptahadi kelas TO18STT untuk Registrasi;</t>
  </si>
  <si>
    <t>Pembayaran Indra Zakaria kelas AK 1 untuk Registrasi;</t>
  </si>
  <si>
    <t>Pembayaran Sri Rahayu kelas AB18 untuk Registrasi;</t>
  </si>
  <si>
    <t>Pembayaran Ropi Rahayuni kelas AB18 untuk Registrasi;</t>
  </si>
  <si>
    <t>Pembayaran Refi Nuradiansyah kelas KA 16 untuk Pelunasan Registrasi;</t>
  </si>
  <si>
    <t>Pembayaran Mahfudz Dzul Ikrom kelas TO STT untuk Registrasi;</t>
  </si>
  <si>
    <t>Pembayaran Dodi Apriyana kelas TO STT untuk Pelunasan Cic ke-7; Cic ke-8; Cic ke-9 (sebagian);</t>
  </si>
  <si>
    <t>Pembayaran Fauzi Qodarrohman kelas IK 17 A untuk Registrasi;</t>
  </si>
  <si>
    <t>Pembayaran Adi Ardiansyah kelas MJ 1 untuk Registrasi;</t>
  </si>
  <si>
    <t>Pembayaran Ai Sinta kelas AK18 untuk Registrasi;</t>
  </si>
  <si>
    <t>Pembayaran Resa Rismala kelas AK18 untuk Registrasi;</t>
  </si>
  <si>
    <t>Pembayaran Novita Sari kelas AK18 untuk Registrasi;</t>
  </si>
  <si>
    <t>Pembayaran Sarah Nurafifah kelas AK18 untuk Registrasi;</t>
  </si>
  <si>
    <t>Pembayaran Putri Rini Novitasari kelas KA 16 untuk Registrasi;</t>
  </si>
  <si>
    <t>Pembayaran Fahran Maulana Julvika kelas TO18STT untuk Registrasi;</t>
  </si>
  <si>
    <t>Pembayaran Danny Maulana Yusuf kelas TO18STT untuk Registrasi;</t>
  </si>
  <si>
    <t>Pembayaran Hendi kelas TO18STT untuk Registrasi;</t>
  </si>
  <si>
    <t>Pembayaran Diky Irawan kelas TO18STT untuk Registrasi;</t>
  </si>
  <si>
    <t>Pembayaran Eldigiya Suntara kelas TO 17 A untuk Registrasi (sebagian);</t>
  </si>
  <si>
    <t>Pembayaran Adi Setiana kelas BA 12 untuk Pelunasan Registrasi;</t>
  </si>
  <si>
    <t>Pembayaran Semilah Fadillah kelas MJ 2 untuk Registrasi;</t>
  </si>
  <si>
    <t>Pembayaran Rosi Alawiyah kelas AK 1 untuk Registrasi;</t>
  </si>
  <si>
    <t>Pembayaran Irfan Laksamana kelas KA 15 B untuk Pelunasan Pembayaran Cicilan</t>
  </si>
  <si>
    <t>Pembayaran Wini Santiani kelas AB18 untuk Registrasi;</t>
  </si>
  <si>
    <t>Pembayaran Desi Nopitasari kelas AB18 untuk Registrasi;</t>
  </si>
  <si>
    <t>Pembayaran Yudi Supriyanto kelas AB18 untuk Registrasi;</t>
  </si>
  <si>
    <t>Pembayaran Ami Rizki Nugraha kelas MJ 1 untuk Registrasi;</t>
  </si>
  <si>
    <t>Pembayaran Nisa Aprianti kelas TI18STT untuk Pelunasan Registrasi;</t>
  </si>
  <si>
    <t>Pembayaran Istin Sari Ayu Simamora kelas AK 1 untuk Registrasi;</t>
  </si>
  <si>
    <t>Pembayaran Sopi Maspupah kelas MJ 2 untuk Registrasi;</t>
  </si>
  <si>
    <t>Pembayaran Riki Abdul Rojak kelas TI18STT untuk Registrasi;</t>
  </si>
  <si>
    <t>Pembayaran Kurnia Sandi kelas TO STT untuk Registrasi;</t>
  </si>
  <si>
    <t>Pembayaran Hamka Rifaldi kelas TI18STT untuk Registrasi;</t>
  </si>
  <si>
    <t>Pembayaran Nina Raudhatul Janah kelas MJ 1 untuk Registrasi;</t>
  </si>
  <si>
    <t>Telah terima dari Ayu Putri Pratiwi untuk Tambahan Registrasi Tk 4 KK AK 2018-2019</t>
  </si>
  <si>
    <t>Pembayaran Yusi Salsabila kelas OM 13 C untuk Registrasi (sebagian);</t>
  </si>
  <si>
    <t>Pembayaran Sofi Miftahul Munir kelas OM 13 C untuk Registrasi;</t>
  </si>
  <si>
    <t>Pembayaran Syaeful Budiman kelas IK 17 B untuk Registrasi;</t>
  </si>
  <si>
    <t>Pembayaran Abdurachman Nurhasan kelas TI STT untuk Pelunasan Pembayaran Cicilan</t>
  </si>
  <si>
    <t>Pembayaran Maya Nurafifah kelas OM 14 A untuk Registrasi (sebagian);</t>
  </si>
  <si>
    <t>Pembayaran Luky Lisan Satria kelas MJ 1 untuk Registrasi;</t>
  </si>
  <si>
    <t>Pembayaran Opi Oprianti kelas BA 11 untuk Registrasi (sebagian);</t>
  </si>
  <si>
    <t>Pembayaran Nia Listawati kelas AK 2 untuk Registrasi;</t>
  </si>
  <si>
    <t>Telah terima dari Andi Ganda Wijaya untuk Tambahan Registrasi Tk 2 IK 2018-2019</t>
  </si>
  <si>
    <t>Pembayaran Zamal Sanusi kelas MJ 2 untuk</t>
  </si>
  <si>
    <t>Pembayaran Hendri kelas MJ 2 untuk Registrasi (sebagian);</t>
  </si>
  <si>
    <t>Pembayaran Ryan Awaludin kelas IK 17 A untuk Registrasi;</t>
  </si>
  <si>
    <t>Telah terima dari Riyan Hidayatul Munir untuk Tambahan Registrasi Tk 4 MJ 2018-2019</t>
  </si>
  <si>
    <t>Pembayaran Prasetyo Dwi Nugroho kelas MJ 3 untuk Registrasi;</t>
  </si>
  <si>
    <t>Pembayaran M. Rafi Alfaridzi kelas MJ 3 untuk Pelunasan Pembayaran Cicilan</t>
  </si>
  <si>
    <t>Pembayaran Ihsan Sulaeman kelas TO STT untuk Pelunasan Cic ke-6; Cic ke-7; Cic ke-8 (sebagian);</t>
  </si>
  <si>
    <t>Pembayaran M. Rafi Alfaridzi kelas MJ 3 untuk Registrasi;</t>
  </si>
  <si>
    <t>Pembayaran Miftahudin Algifari kelas MJ 3 untuk Registrasi;</t>
  </si>
  <si>
    <t>Pembayaran Gigin Ginanjar kelas TO STT untuk Registrasi;</t>
  </si>
  <si>
    <t>Pembayaran Dani Ramdani kelas AK 2 untuk Pelunasan Cic ke-8; Cic ke-9; Cic ke-10;</t>
  </si>
  <si>
    <t>Telah terima dari Alfian Riyadi untuk Regist TO tk 3 STTYBSI 2018/2019</t>
  </si>
  <si>
    <t>Telah terima dari Filda Septiani untuk Cicilan by pddk mhs AK tk 4 Periode 2018/2019</t>
  </si>
  <si>
    <t>Pembayaran Rohman Fauzi kelas AK 2 untuk Pelunasan Pembayaran Cicilan</t>
  </si>
  <si>
    <t>Telah terima dari Rohman Fauzi untuk Regist tk 4 mhs AK 2018/2019</t>
  </si>
  <si>
    <t>Telah terima dari Anitia Saputri untuk Regist mhs MJ tk 3 2018/2019</t>
  </si>
  <si>
    <t>Pembayaran Cici Ruhayati kelas AK 2 untuk Pelunasan Pembayaran Cicilan</t>
  </si>
  <si>
    <t>Telah terima dari cici ruhyati untuk regist mhs AK TA 2018/2019 tngkat 4</t>
  </si>
  <si>
    <t>Telah terima dari Ulfa Parera untuk Regist tk 4 MJ 2018/2019</t>
  </si>
  <si>
    <t>Pembayaran Al Amin kelas MJ 3 untuk Pelunasan Pembayaran Cicilan</t>
  </si>
  <si>
    <t>Telah terima dari Al Amin untuk Regist mhs tk 4 MJ 2018/2019</t>
  </si>
  <si>
    <t>Telah terima dari Seliawati untuk Regist mhs tk 4 MJ 2018/2019</t>
  </si>
  <si>
    <t>Telah terima dari Ulfa Ulfiana untuk Regist tk 4 MJ UNWIM 2018/2019</t>
  </si>
  <si>
    <t>Telah terima dari Retna Aisah untuk Regist tk 4 MJ 2018/2019</t>
  </si>
  <si>
    <t>Pembayaran Gingin Ginanjar kelas TI STT untuk Pelunasan Pembayaran Cicilan</t>
  </si>
  <si>
    <t>Telah terima dari Anwar Ilham M untuk Cicilan by pddk mhs tk 4 AK</t>
  </si>
  <si>
    <t>Telah terima dari Fajar Faisal untuk Regist mhs tk 4 MJ UNWIM 2018/2019</t>
  </si>
  <si>
    <t>Telah terima dari Titin Supartini untuk Regist mhs tk 4 MJ 2018/2019</t>
  </si>
  <si>
    <t>Pembayaran Ayu Nuradiyanti kelas MJ 3 untuk Pelunasan Cic ke-8; Cic ke-9; Cic ke-10;</t>
  </si>
  <si>
    <t>Pembayaran Kurnia Firmansyah kelas MJ 2 untuk Pelunasan Pembayaran Cicilan</t>
  </si>
  <si>
    <t>Telah terima dari Kurnia Firmansyah untuk Regist mhs MJ tk 4 2018/2019</t>
  </si>
  <si>
    <t>Telah terima dari Al Amin untuk tambahan regist tk 4 MJ UNWIM</t>
  </si>
  <si>
    <t>Telah terima dari Yani Yuliani untuk Regist mhs AK tgkt 4 UNWIM 2018/2019</t>
  </si>
  <si>
    <t>Telah terima dari Yoga Maulana untuk Registrasi mhs tingkat 4 AK UNWIM</t>
  </si>
  <si>
    <t>Telah terima dari Lilis Reji untuk Regist mhs tk 4 AK UNWIM</t>
  </si>
  <si>
    <t>Juli</t>
  </si>
  <si>
    <t>Pembayaran Kresna Alvin Saputra kelas MJ 3 untuk Pelunasan Pembayaran Cicilan</t>
  </si>
  <si>
    <t>Pembayaran Kresna Alvin Saputra kelas MJ 3 untuk Registrasi;</t>
  </si>
  <si>
    <t>Pembayaran Muhamad Faisal Wajdi kelas TI18STT untuk Pelunasan Pembayaran Cicilan</t>
  </si>
  <si>
    <t>Pembayaran Teni Triani kelas KA 15 B untuk Pelunasan Registrasi;</t>
  </si>
  <si>
    <t>Pembayaran Riki Rianto kelas TO STT untuk Registrasi;</t>
  </si>
  <si>
    <t>Pembayaran Fadil Hilman Priyono kelas TO 18 A untuk Pelunasan Registrasi;</t>
  </si>
  <si>
    <t>Pembayaran Inggit Anggita kelas KA 15 A untuk Registrasi (sebagian);</t>
  </si>
  <si>
    <t>Pembayaran Dede Riswandi kelas TO STT untuk Pelunasan Pembayaran Cicilan</t>
  </si>
  <si>
    <t>Pembayaran Ecep Rahmat Wijaya kelas TO18STT untuk Registrasi;</t>
  </si>
  <si>
    <t>Pembayaran Adam Bramasta kelas TO 17 A untuk Registrasi;</t>
  </si>
  <si>
    <t>Pembayaran Fahmy Rijalul kelas TO 17 A untuk Registrasi;</t>
  </si>
  <si>
    <t>Pembayaran SilmyÂ UlzanaÂ Putri kelas AB18 untuk Registrasi;</t>
  </si>
  <si>
    <t>Pembayaran Doni Damara kelas TI STT untuk Registrasi;</t>
  </si>
  <si>
    <t>Pembayaran Annisa Fithriani kelas OM 14 A untuk Pelunasan Cic ke-2; Cic ke-3; Cic ke-4 (sebagian);</t>
  </si>
  <si>
    <t>Pembayaran Eriza Loren Noer Fauziah kelas IK 18 untuk Pelunasan Cic ke-2; Cic ke-3 (sebagian);</t>
  </si>
  <si>
    <t>Pembayaran Zeni Akbar Maulana kelas AB18 untuk Registrasi;</t>
  </si>
  <si>
    <t>Pembayaran Ilham Syarifudin kelas TO 17 B untuk Registrasi (sebagian);</t>
  </si>
  <si>
    <t>Pembayaran Arif Rahman Alfirdaus kelas IK 17 B untuk Registrasi;</t>
  </si>
  <si>
    <t>Pembayaran Lela Monica kelas MJ 3 untuk Pelunasan Cic ke-7; Cic ke-8 (sebagian);</t>
  </si>
  <si>
    <t>Pembayaran Muhammad Saiful Azhar kelas TO 18 B untuk Registrasi;</t>
  </si>
  <si>
    <t>Pembayaran Lilim Halimah kelas OM 13 B untuk Cic ke-1;</t>
  </si>
  <si>
    <t>Pembayaran Insi Yustin Indriyani kelas BA 12 untuk Cic ke-1;</t>
  </si>
  <si>
    <t>Telah terima dari Maisa Fatin untuk Regist mhs KA senior 2018/2019</t>
  </si>
  <si>
    <t>Telah terima dari Adi Lesmana untuk Registrasi mhs tk 4 AK 2018/2019</t>
  </si>
  <si>
    <t>Pembayaran Harun Arrosyid kelas AB18 untuk Pelunasan Registrasi; Cic ke-1 (sebagian);</t>
  </si>
  <si>
    <t>Telah terima dari Zulfi Zulkifli untuk Registrasi Tk 4 MJ 2018-2019</t>
  </si>
  <si>
    <t>Pembayaran Aldi Aziz Muharom kelas IK 18 untuk Registrasi;</t>
  </si>
  <si>
    <t>Pembayaran Eka Pratama kelas BA 12 untuk Cic ke-1;</t>
  </si>
  <si>
    <t>Pembayaran Muhamad Dika Pratama kelas TO STT untuk Pelunasan Pembayaran Cicilan</t>
  </si>
  <si>
    <t>Pembayaran Muhamad Dika Pratama kelas TO STT untuk Registrasi;</t>
  </si>
  <si>
    <t>Pembayaran Sofi Adi Kurnia kelas AB 16 untuk Pelunasan Pembayaran Cicilan</t>
  </si>
  <si>
    <t>Pembayaran Ari Firmansyah kelas TO 18 A untuk Pelunasan Registrasi;</t>
  </si>
  <si>
    <t>Pembayaran Bagas Prama Ananta kelas TO 18 A untuk Cic ke-1;</t>
  </si>
  <si>
    <t>Pembayaran Sri Wahyuni kelas KA 16 untuk Cic ke-1;</t>
  </si>
  <si>
    <t>Pembayaran Risma Diana Safitri kelas KA 16 untuk Cic ke-1; Cic ke-2;</t>
  </si>
  <si>
    <t>Pembayaran Kurniawan Agil kelas AK 2 untuk Cic ke-1; Cic ke-2 (sebagian);</t>
  </si>
  <si>
    <t>Pembayaran Dudu Durahman kelas TO STT untuk Cic ke-1; Cic ke-2 (sebagian);</t>
  </si>
  <si>
    <t>Pembayaran Erwina Rismayanti kelas TO 18 B untuk Pelunasan Registrasi;</t>
  </si>
  <si>
    <t>Pembayaran Yuyun Yuningsih kelas KA 16 untuk Registrasi (sebagian);</t>
  </si>
  <si>
    <t>Pembayaran Surya Adi Cahya kelas TI18STT untuk Pelunasan Pembayaran Cicilan</t>
  </si>
  <si>
    <t>Pembayaran Cecep Irfan Fariz kelas TI STT untuk Registrasi;</t>
  </si>
  <si>
    <t>Pembayaran Faisal Sidik kelas IK 17 A untuk Cic ke-1; Cic ke-2; Cic ke-3; Cic ke-4; Cic ke-5;</t>
  </si>
  <si>
    <t>Telah terima dari Palapa Training Center untuk DP Penyewaan Ruangan Public Speaking</t>
  </si>
  <si>
    <t>Pembayaran Bella Prilia Hania kelas AB18 untuk Registrasi;</t>
  </si>
  <si>
    <t>Pembayaran Luthfi Shafiyyu Rahman kelas KA 16 untuk Registrasi (sebagian);</t>
  </si>
  <si>
    <t>Pembayaran Riza Radia Rivaldo kelas IK 18 untuk Registrasi (sebagian);</t>
  </si>
  <si>
    <t>Pembayaran Rizal Kresna W kelas TO 17 B untuk Registrasi;</t>
  </si>
  <si>
    <t>Pembayaran Rizal Kresna W kelas TO 17 B untuk Cic ke-1;</t>
  </si>
  <si>
    <t>Pembayaran Asep Nuryana kelas TO 18 B untuk Registrasi;</t>
  </si>
  <si>
    <t>Telah terima dari Ade Fuad untuk Penjualan Barang Bekas</t>
  </si>
  <si>
    <t>Telah terima dari Riki Nugraha untuk Cicilan ke 6 Sisa 4.000.000</t>
  </si>
  <si>
    <t>Pembayaran Aprilianti kelas OM 14 B untuk Registrasi (sebagian);</t>
  </si>
  <si>
    <t>Pembayaran Zein kelas MJ 2 untuk Registrasi (sebagian);</t>
  </si>
  <si>
    <t>Pembayaran D. Sutiono kelas OM 14 A untuk Cic ke-1;</t>
  </si>
  <si>
    <t>Pembayaran Hasbi Alwi Kusmana kelas IK 18 untuk Registrasi;</t>
  </si>
  <si>
    <t>Pembayaran Linda Widyaningsih kelas AK18 untuk Cic ke-1;</t>
  </si>
  <si>
    <t>Pembayaran Alif Meliyana A kelas TO 18 B untuk Registrasi (sebagian);</t>
  </si>
  <si>
    <t>Pembayaran Nisaul Chotimah kelas KA 16 untuk Pelunasan Registrasi; Cic ke-1;</t>
  </si>
  <si>
    <t>Pembayaran Rani Nuraeni kelas KA 16 untuk Registrasi;</t>
  </si>
  <si>
    <t>Pembayaran Aldi Aldama kelas TI STT untuk Pelunasan Cic ke-6; Cic ke-7; Cic ke-8 (sebagian);</t>
  </si>
  <si>
    <t>Pembayaran Pirmansyah kelas AB18 untuk Registrasi;</t>
  </si>
  <si>
    <t>Pembayaran Agung Permadi kelas AB18 untuk Registrasi;</t>
  </si>
  <si>
    <t>Pembayaran Dimas Setio Nugroho kelas AB18 untuk Pelunasan Cic ke-3; Cic ke-4; Cic ke-5; Cic ke-6; Cic ke-7; Cic ke-8; Cic ke-9 (sebagian);</t>
  </si>
  <si>
    <t>Pembayaran Bilqis Lady Diana kelas MJ 3 untuk Registrasi;</t>
  </si>
  <si>
    <t>Pembayaran Carka Yukiban Ramdan kelas AB18 untuk Registrasi;</t>
  </si>
  <si>
    <t>Pembayaran Faizal Azis kelas IK 18 untuk Pelunasan Registrasi; Cic ke-1; Cic ke-2; Cic ke-3 (sebagian);</t>
  </si>
  <si>
    <t>Pembayaran Diki Herdiyana kelas AB18 untuk Cic ke-1;</t>
  </si>
  <si>
    <t>Pembayaran Yanti Yulianti kelas OM 14 B untuk Registrasi;</t>
  </si>
  <si>
    <t>Pembayaran Pipit Patra Komala kelas KA 16 untuk Registrasi;</t>
  </si>
  <si>
    <t>Pembayaran Bedi Ubaidilah Ismail kelas MJ 3 untuk Pelunasan Pembayaran Cicilan</t>
  </si>
  <si>
    <t>Pembayaran Acep Yadi Rahmatillah kelas TO18STT untuk Registrasi;</t>
  </si>
  <si>
    <t>Pembayaran Ilham Hamdani kelas AB 16 untuk</t>
  </si>
  <si>
    <t>Pembayaran Nira Nur Alfiana kelas AB18 untuk Cic ke-1; Cic ke-2 (sebagian);</t>
  </si>
  <si>
    <t>Pembayaran Anggi Meilani kelas AK 2 untuk Cic ke-1; Cic ke-2 (sebagian);</t>
  </si>
  <si>
    <t>Pembayaran Rita Nopita kelas MJ 1 untuk Registrasi; Cic ke-1; Cic ke-2 (sebagian);</t>
  </si>
  <si>
    <t>Pembayaran Resti Pebrianti kelas AK18 untuk Cic ke-1;</t>
  </si>
  <si>
    <t>Pembayaran Gina Sholiha kelas MJ 2 untuk Registrasi;</t>
  </si>
  <si>
    <t>Pembayaran Muhammad Saiful Azhar kelas TO 18 B untuk Cic ke-1; Cic ke-2; Cic ke-3; Cic ke-4 (sebagian);</t>
  </si>
  <si>
    <t>Pembayaran Benny Suryadi Rahman kelas MJ 1 untuk Cic ke-1; Cic ke-2 (sebagian);</t>
  </si>
  <si>
    <t>Pembayaran Lena Marlina kelas MJ 3 untuk Pelunasan Pembayaran Cicilan</t>
  </si>
  <si>
    <t>Pembayaran Lena Marlina kelas MJ 3 untuk Registrasi;</t>
  </si>
  <si>
    <t>Pembayaran Rahmat Irfan Hanafi kelas MJ 2 untuk Pelunasan Pembayaran Cicilan</t>
  </si>
  <si>
    <t>Telah terima dari Kamil Fahmi untuk Registrasi Tingkat Akuntasi Unwim</t>
  </si>
  <si>
    <t>Pembayaran Rahmat Irfan Hanafi kelas MJ 2 untuk Registrasi;</t>
  </si>
  <si>
    <t>Pembayaran Aang Gunawan kelas TO STT untuk Cic ke-1; Cic ke-2 (sebagian);</t>
  </si>
  <si>
    <t>Pembayaran Dian Cahya Munggaran kelas MJ 2 untuk Pelunasan Cic ke-10;</t>
  </si>
  <si>
    <t>Pembayaran Luthfi Shafiyyu Rahman kelas KA 16 untuk Pelunasan Registrasi;</t>
  </si>
  <si>
    <t>Pembayaran Hendra Aprianto kelas TO STT untuk Cic ke-1;</t>
  </si>
  <si>
    <t>Pembayaran Cecep Mohamad Arif kelas TI18STT untuk Registrasi;</t>
  </si>
  <si>
    <t>Pembayaran Fahmi Ahmad Maulana kelas TI STT untuk Registrasi;</t>
  </si>
  <si>
    <t>Pembayaran Alfi Dalilul Fauziah kelas MJ 2 untuk Cic ke-1 (sebagian);</t>
  </si>
  <si>
    <t>Pembayaran Trisela Febriani kelas OM 14 A untuk Registrasi (sebagian);</t>
  </si>
  <si>
    <t>Pembayaran Ahmad Ridwan Fauzi kelas OM 14 B untuk Registrasi (sebagian);</t>
  </si>
  <si>
    <t>Telah terima dari Ajeng Rahayu K untuk Tambahan Registrasi TK.4 Akuntansi Unwim</t>
  </si>
  <si>
    <t>Pembayaran Silpa Laula kelas AK18 untuk Cic ke-1; Cic ke-2;</t>
  </si>
  <si>
    <t>Pembayaran Resa Rismala kelas AK18 untuk Cic ke-1;</t>
  </si>
  <si>
    <t>Pembayaran Isti Kurniati kelas AB18 untuk Pelunasan Registrasi;</t>
  </si>
  <si>
    <t>Pembayaran Desy Septiani.S kelas MJ 1 untuk Cic ke-1; Cic ke-2 (sebagian);</t>
  </si>
  <si>
    <t>Pembayaran Enung Laelatul Mahmudah kelas MJ 3 untuk Registrasi;</t>
  </si>
  <si>
    <t>Telah terima dari Fauziah Safitri untuk Registrasi ke Tingkat IV AK 1</t>
  </si>
  <si>
    <t>Pembayaran Nisrina Alniyah N kelas AK 2 untuk Cic ke-1;</t>
  </si>
  <si>
    <t>Telah terima dari Dede Fazri Y untuk Cicilan By Pdd TO Tk 4 STT 22 Orang</t>
  </si>
  <si>
    <t>Pembayaran Miftahudin Algifari kelas MJ 3 untuk Cic ke-1; Cic ke-2 (sebagian);</t>
  </si>
  <si>
    <t>Pembayaran Rohman Nur Hakim kelas AK 2 untuk Registrasi;</t>
  </si>
  <si>
    <t>Pembayaran Adi Nugraha kelas AK18 untuk Registrasi (sebagian);</t>
  </si>
  <si>
    <t>Pembayaran Sri Mulyanti Astuti kelas AK 1 untuk Cic ke-1; Cic ke-2; Cic ke-3 (sebagian);</t>
  </si>
  <si>
    <t>Pembayaran Widi Syahrul Romadon kelas AK 1 untuk Registrasi;</t>
  </si>
  <si>
    <t>Pembayaran Jamil Hidayat kelas AK 1 untuk Pelunasan Pembayaran Cicilan</t>
  </si>
  <si>
    <t>Pembayaran Jamil Hidayat kelas AK 1 untuk Registrasi;</t>
  </si>
  <si>
    <t>Pembayaran Evi Siti Sopiah kelas AK 2 untuk Cic ke-1;</t>
  </si>
  <si>
    <t>Pembayaran Novita Sari kelas AK18 untuk Cic ke-1;</t>
  </si>
  <si>
    <t>Pembayaran Nizar Nurzaman kelas AK 1 untuk Cic ke-1;</t>
  </si>
  <si>
    <t>Pembayaran Ai Siti Rukmanah kelas MJ 2 untuk Cic ke-1; Cic ke-2 (sebagian);</t>
  </si>
  <si>
    <t>Pembayaran Desi Rosilawati kelas MJ 2 untuk Cic ke-1 (sebagian);</t>
  </si>
  <si>
    <t>Pembayaran Riki Abdul Rojak kelas TI18STT untuk Cic ke-1;</t>
  </si>
  <si>
    <t>Pembayaran Sri Muliyanti kelas AB18 untuk Cic ke-1;</t>
  </si>
  <si>
    <t>Pembayaran Agie Nurmansyah kelas AK 1 untuk Cic ke-1;</t>
  </si>
  <si>
    <t>Pembayaran Fariz Muslim kelas MJ 3 untuk Cic ke-6; Cic ke-7; Cic ke-8; Cic ke-9;</t>
  </si>
  <si>
    <t>Pembayaran Asri Rahmatia kelas AB18 untuk Registrasi;</t>
  </si>
  <si>
    <t>Pembayaran Anif Ardiana kelas AK 1 untuk Cic ke-1 (sebagian);</t>
  </si>
  <si>
    <t>Pembayaran Napiah kelas MJ 2 untuk Registrasi;</t>
  </si>
  <si>
    <t>Pembayaran Neng Resti Rismayanti kelas AK 2 untuk Cic ke-1;</t>
  </si>
  <si>
    <t>Pembayaran Omah Muharomah kelas KA 16 untuk Cic ke-1;</t>
  </si>
  <si>
    <t>Pembayaran Yanti kelas OM 14 B untuk Cic ke-1;</t>
  </si>
  <si>
    <t>Pembayaran Arina Mirkoturrohmah kelas OM 14 A untuk Cic ke-1;</t>
  </si>
  <si>
    <t>Pembayaran Rini Fitriani kelas KA 16 untuk Cic ke-1;</t>
  </si>
  <si>
    <t>Pembayaran Neng Lutvie Agustina kelas KA 16 untuk Cic ke-1 (sebagian);</t>
  </si>
  <si>
    <t>Pembayaran Hamdan kelas OM 14 B untuk Registrasi (sebagian);</t>
  </si>
  <si>
    <t>Pembayaran Tarhani Sila Solehudin kelas OM 13 A untuk Registrasi;</t>
  </si>
  <si>
    <t>Pembayaran Ria Rahmawati kelas OM 13 C untuk Pelunasan Registrasi;</t>
  </si>
  <si>
    <t>Pembayaran Resta Lestari kelas OM 14 B untuk Pelunasan Pembayaran Cicilan</t>
  </si>
  <si>
    <t>Pembayaran Ira nur Rodiah kelas KA 16 untuk Cic ke-3;</t>
  </si>
  <si>
    <t>Pembayaran Ai Koidah kelas KA 16 untuk Cic ke-1; Cic ke-2 (sebagian);</t>
  </si>
  <si>
    <t>Pembayaran Aditia Anggara kelas OM 13 B untuk Registrasi;</t>
  </si>
  <si>
    <t>Pembayaran Restu Maulida Septiani kelas KA 16 untuk Registrasi;</t>
  </si>
  <si>
    <t>Pembayaran Sintia Agustina kelas OM 14 B untuk Cic ke-1; Cic ke-2 (sebagian);</t>
  </si>
  <si>
    <t>Pembayaran Huda Maulida kelas BA 12 untuk Pelunasan Registrasi; Cic ke-1;</t>
  </si>
  <si>
    <t>Pembayaran Ai Sulis Maulani kelas OM 14 A untuk Cic ke-1;</t>
  </si>
  <si>
    <t>Pembayaran Wedia Warsilah kelas OM 13 B untuk Cic ke-1;</t>
  </si>
  <si>
    <t>Pembayaran Ikhsan Mukhlis Alfian Suryana kelas IK 18 untuk Cic ke-1;</t>
  </si>
  <si>
    <t>Pembayaran Rosi Siti Nurohmah kelas OM 13 B untuk Registrasi (sebagian);</t>
  </si>
  <si>
    <t>Pembayaran Ikbal Yaudar Taupik kelas IK 18 untuk Cic ke-1; Cic ke-2;</t>
  </si>
  <si>
    <t>Pembayaran Risda Taqiyah Astuti kelas AB18 untuk Pelunasan Pembayaran Cicilan</t>
  </si>
  <si>
    <t>Pembayaran Aldi Rasid Muslim kelas AK 2 untuk Pelunasan Pembayaran Cicilan</t>
  </si>
  <si>
    <t>Pembayaran Yogi Nugraha kelas AK 2 untuk Registrasi;</t>
  </si>
  <si>
    <t>Pembayaran Ray Agung Ika Pradana kelas MJ 1 untuk Registrasi;</t>
  </si>
  <si>
    <t>Pembayaran Ahmad Pauzi Ridhwan kelas MJ 1 untuk Cic ke-1;</t>
  </si>
  <si>
    <t>Pembayaran Aldi Rasid Muslim kelas AK 2 untuk Registrasi;</t>
  </si>
  <si>
    <t>Pembayaran Bedi Ubaidilah Ismail kelas MJ 3 untuk Registrasi;</t>
  </si>
  <si>
    <t>PERIODE JULI 2018</t>
  </si>
  <si>
    <t>BTK 46936</t>
  </si>
  <si>
    <t>BTK 46937</t>
  </si>
  <si>
    <t>BTK 46938</t>
  </si>
  <si>
    <t>BTK 46939</t>
  </si>
  <si>
    <t>BTK 46940</t>
  </si>
  <si>
    <t>BTK 46941</t>
  </si>
  <si>
    <t>BTK 46942</t>
  </si>
  <si>
    <t>Pembayaran Nur Asyifa Hasanati Hidayah kelas KA 16 untuk Pelunasan Registrasi;</t>
  </si>
  <si>
    <t>Pembayaran Fikri Nur Wahid kelas IK 17 B untuk Cic ke-1;</t>
  </si>
  <si>
    <t>Pembayaran Roni Nugraha kelas AK 1 untuk Cic ke-1; Cic ke-2 (sebagian);</t>
  </si>
  <si>
    <t>Pembayaran Lela Monica kelas MJ 3 untuk Pelunasan Cic ke-8; Cic ke-9 (sebagian);</t>
  </si>
  <si>
    <t>Pembayaran Ratna Hidayanti kelas KA 15 B untuk Cic ke-1;</t>
  </si>
  <si>
    <t>Pembayaran Aditia Lukmanul Hakim kelas BA 11 untuk Pelunasan Registrasi; Cic ke-1; Cic ke-2; Cic ke-3 (sebagian);</t>
  </si>
  <si>
    <t>Pembayaran Anisa Karmila Sarah kelas OM 13 B untuk Cic ke-1;</t>
  </si>
  <si>
    <t>BTK 46943</t>
  </si>
  <si>
    <t>BTK 46944</t>
  </si>
  <si>
    <t>BTK 46945</t>
  </si>
  <si>
    <t>BTK 46946</t>
  </si>
  <si>
    <t>BTK 46947</t>
  </si>
  <si>
    <t>BTK 46948</t>
  </si>
  <si>
    <t>BTK 46949</t>
  </si>
  <si>
    <t>Ulpah Nurjannah, Registrasi Tk3 MJ</t>
  </si>
  <si>
    <t>BKK 27070</t>
  </si>
  <si>
    <t>BKK 27071</t>
  </si>
  <si>
    <t>BKK 27072</t>
  </si>
  <si>
    <t>BKK 27073</t>
  </si>
  <si>
    <t xml:space="preserve">Tes kerja cibinong, garut bandung </t>
  </si>
  <si>
    <t xml:space="preserve">FC kelas kerjasama dan Profesi </t>
  </si>
  <si>
    <t xml:space="preserve">Education </t>
  </si>
  <si>
    <t>Fee Organisasi, Marketing, Manajemen, Deviden, anak asuh, BPRSA</t>
  </si>
  <si>
    <t xml:space="preserve">FHRD </t>
  </si>
  <si>
    <t xml:space="preserve">Bahan seragam, FC, Pulsa SMS, Ho, Dispenser, Koran, Perawatan gedung, ATK </t>
  </si>
  <si>
    <t>BKK 27074</t>
  </si>
  <si>
    <t>BKK 27075</t>
  </si>
  <si>
    <t>BKK 27076</t>
  </si>
  <si>
    <t>BKK 27077</t>
  </si>
  <si>
    <t>BKK 27078</t>
  </si>
  <si>
    <t>BKK 27079</t>
  </si>
  <si>
    <t>BKK 27080</t>
  </si>
  <si>
    <t>Pulsa internet. Konsumsi , FC, Snacj rapat, reward presenter, ATK</t>
  </si>
  <si>
    <t xml:space="preserve">Secretary </t>
  </si>
  <si>
    <t>Pulsa teleseling, entry database, BBM Transport radar, FC, Fee MGM</t>
  </si>
  <si>
    <t xml:space="preserve">Marketing </t>
  </si>
  <si>
    <t>Cicilan Buku ke 2, DP an R Asep, Pengembalian By Pendidikan OM dan BA Junior, Avia</t>
  </si>
  <si>
    <t xml:space="preserve">Projector, Scanner, Perwatan IT, Kursi, gedung </t>
  </si>
  <si>
    <t xml:space="preserve">Tes kerja bandung, BBM Transport </t>
  </si>
  <si>
    <t xml:space="preserve">UM 2 Minggu, Penghargaan Masa kerja Adam dan  Ade R, Gaji MB, DP bahan seragam, RTK </t>
  </si>
  <si>
    <t xml:space="preserve">FC Buku smt ganjil. BBM Praktek TO </t>
  </si>
  <si>
    <t>Pembayaran Fadil Hilman Priyono kelas TO 18 A untuk Cic ke-1; Cic ke-2;</t>
  </si>
  <si>
    <t>Pembayaran Arief Rahman kelas TO18STT untuk Registrasi;</t>
  </si>
  <si>
    <t>Pembayaran Azka Nurulita Azizah kelas KA 15 A untuk Pelunasan Registrasi;</t>
  </si>
  <si>
    <t>Pembayaran Indri Sherliana kelas OM 13 B untuk Registrasi (sebagian);</t>
  </si>
  <si>
    <t>Pembayaran Rian Abdunnuri kelas TO 17 B untuk Cic ke-1 (sebagian);</t>
  </si>
  <si>
    <t>Pembayaran Dede Rois Suryaningrat kelas KA 16 untuk Cic ke-1; Cic ke-2 (sebagian);</t>
  </si>
  <si>
    <t>Pembayaran Nelis Sela Novita kelas AB18 untuk Cic ke-1; Cic ke-2; Cic ke-3; Cic ke-4; Cic ke-5 (sebagian);</t>
  </si>
  <si>
    <t>Pembayaran Pujangga Rahadian Pratama kelas OM 13 B untuk Cic ke-1;</t>
  </si>
  <si>
    <t>Pembayaran Renyta Az Zahra kelas OM 14 A untuk Cic ke-1;</t>
  </si>
  <si>
    <t>Pembayaran Tulky Mulya Muhamad kelas BA 12 untuk Cic ke-1;</t>
  </si>
  <si>
    <t>Pembayaran Muhammad Randy kelas TI18STT untuk Cic ke-1; Cic ke-2; Cic ke-3 (sebagian);</t>
  </si>
  <si>
    <t>Pembayaran Fahmy Rijalul kelas TO 17 A untuk Cic ke-1;</t>
  </si>
  <si>
    <t>Pembayaran Muhammad Rizal kelas TI18STT untuk Cic ke-1;</t>
  </si>
  <si>
    <t>Pembayaran Riza Kurniawan kelas AB18 untuk Registrasi;</t>
  </si>
  <si>
    <t>Pembayaran Rangga Armanda kelas OM 14 B untuk Cic ke-1;</t>
  </si>
  <si>
    <t>Pembayaran Mohamad Fajar Fadilah kelas AK 2 untuk Cic ke-1; Cic ke-2;</t>
  </si>
  <si>
    <t>BTK 46950</t>
  </si>
  <si>
    <t>BTK 46951</t>
  </si>
  <si>
    <t>BTK 46952</t>
  </si>
  <si>
    <t>BTK 46953</t>
  </si>
  <si>
    <t>BTK 46954</t>
  </si>
  <si>
    <t>BTK 46955</t>
  </si>
  <si>
    <t>BTK 46956</t>
  </si>
  <si>
    <t>BTK 46957</t>
  </si>
  <si>
    <t>BTK 46958</t>
  </si>
  <si>
    <t>BTK 46959</t>
  </si>
  <si>
    <t>BTK 46960</t>
  </si>
  <si>
    <t>BTK 46961</t>
  </si>
  <si>
    <t>BTK 46962</t>
  </si>
  <si>
    <t>BTK 46963</t>
  </si>
  <si>
    <t>BTK 46964</t>
  </si>
  <si>
    <t>BTK 46965</t>
  </si>
  <si>
    <t>BKK 27081</t>
  </si>
  <si>
    <t>BKK 27082</t>
  </si>
  <si>
    <t>BKK 27083</t>
  </si>
  <si>
    <t>BKK 27084</t>
  </si>
  <si>
    <t>BKK 27085</t>
  </si>
  <si>
    <t>BKK 27086</t>
  </si>
  <si>
    <t xml:space="preserve">Service Kendaraan, By Sidang bM, Belanja bulanan, DP Baju MKt thp 2, Futsal </t>
  </si>
  <si>
    <t xml:space="preserve">Hunting, Banner PSPL, Perawatn gedung, Lembur, Snack rapat, RTK </t>
  </si>
  <si>
    <t xml:space="preserve">Transport, daber, pembelian Asset LCC, Internet, Um 5 Juli, Koran </t>
  </si>
  <si>
    <t xml:space="preserve">Fee MGM Mhs, Pengembalian By Pendidikan An Windi dan Lutfi </t>
  </si>
  <si>
    <t>BPRSA, Laundry , olahraga, kado ultah, makan bersama, FC, Menengok bu Eko, DM CNP</t>
  </si>
  <si>
    <t xml:space="preserve">FC DCC, Kado pernikahan alumni </t>
  </si>
  <si>
    <t>Rani Ligar</t>
  </si>
  <si>
    <t xml:space="preserve">Rita Nurmalita Dewi, Tambahan Registrasi KA Junior </t>
  </si>
  <si>
    <t>Pembayaran Arbi Munawar kelas TO 18 B untuk Registrasi (sebagian);</t>
  </si>
  <si>
    <t>Pembayaran Ryan Juniar R kelas TO 17 A untuk Registrasi;</t>
  </si>
  <si>
    <t>Pembayaran Deni Husniati Ulfah kelas OM 13 A untuk Registrasi;</t>
  </si>
  <si>
    <t>Pembayaran Rusandi Suharto kelas TO STT untuk Pelunasan Pembayaran Cicilan</t>
  </si>
  <si>
    <t>Pembayaran Fikri Fadlurrahman kelas OM 13 A untuk Registrasi;</t>
  </si>
  <si>
    <t>Pembayaran Elip Maulani kelas OM 13 C untuk Registrasi;</t>
  </si>
  <si>
    <t>Pembayaran Egi Erwansyah kelas TO 17 B untuk Registrasi;</t>
  </si>
  <si>
    <t>Pembayaran Mochamad Taopik kelas AB18 untuk Registrasi;</t>
  </si>
  <si>
    <t>Pembayaran Fajar Fahrulrazi kelas TO 17 B untuk Registrasi (sebagian);</t>
  </si>
  <si>
    <t>Pembayaran Shanty Nuraeni kelas AK 1 untuk Registrasi;</t>
  </si>
  <si>
    <t>Pembayaran Lena Marlina kelas MJ 3 untuk</t>
  </si>
  <si>
    <t>Pembayaran Tomy Fajar Hasan kelas TI18STT untuk Pelunasan Pembayaran Cicilan</t>
  </si>
  <si>
    <t>Pembayaran Dede Har-har Misharyati kelas MJ 1 untuk Registrasi;</t>
  </si>
  <si>
    <t>Pembayaran Annisa Nur Fauziyyah kelas MJ 1 untuk Registrasi;</t>
  </si>
  <si>
    <t>Pembayaran Mulya Priananda Perdana kelas AB18 untuk Registrasi;</t>
  </si>
  <si>
    <t>Pembayaran Maria Ulfa kelas OM 13 C untuk Cic ke-1;</t>
  </si>
  <si>
    <t>Pembayaran Sardini kelas TI18STT untuk Registrasi;</t>
  </si>
  <si>
    <t>Pembayaran Ade Eqi Nurzaqi kelas KA 15 A untuk Registrasi (sebagian);</t>
  </si>
  <si>
    <t>Pembayaran Dede Redi kelas IK 17 B untuk Registrasi;</t>
  </si>
  <si>
    <t>Pembayaran M. Rizal Gojali kelas AK 2 untuk Registrasi;</t>
  </si>
  <si>
    <t>Pembayaran Bayu Bagus Setiawan kelas TO 17 B untuk Registrasi;</t>
  </si>
  <si>
    <t>Pembayaran Ai Karmilah kelas OM 13 B untuk Pelunasan Registrasi; Cic ke-1;</t>
  </si>
  <si>
    <t>Pembayaran Anisa Karmila Sarah kelas OM 13 B untuk Registrasi;</t>
  </si>
  <si>
    <t>Telah terima dari Yadi Supriadi untuk Pelunasan Biaya Pdd Tk 3 KK AK</t>
  </si>
  <si>
    <t>Telah terima dari Yadi Supriadi untuk Registrasi Tk 4 KK AK 2018-2019</t>
  </si>
  <si>
    <t>Pembayaran Aldi Adia kelas BA 11 untuk Registrasi;</t>
  </si>
  <si>
    <t>Pembayaran Isti Kurniati kelas AB18 untuk Registrasi (sebagian);</t>
  </si>
  <si>
    <t>Pembayaran MuhammadTaufik Muhaimin kelas TO 18 B untuk Pelunasan Registrasi;</t>
  </si>
  <si>
    <t>Pembayaran MuhammadTaufik Muhaimin kelas TO 18 B untuk Cic ke-1;</t>
  </si>
  <si>
    <t>Pembayaran Fasyaa Ridlwansyah kelas AK 1 untuk Registrasi;</t>
  </si>
  <si>
    <t>Pembayaran Wijar Putra Prayoga kelas AK 1 untuk Registrasi;</t>
  </si>
  <si>
    <t>Pembayaran Drajat Indra Sakti kelas IK 17 B untuk Cic ke-1 (sebagian);</t>
  </si>
  <si>
    <t>Pembayaran Triswanto kelas IK 17 B untuk Cic ke-1; Cic ke-2 (sebagian);</t>
  </si>
  <si>
    <t>Pembayaran Chikal Pramathana Syabilla kelas MJ 1 untuk Registrasi;</t>
  </si>
  <si>
    <t xml:space="preserve">Reva Sucita, Registrasi Tk 4 MJ </t>
  </si>
  <si>
    <t>PERIODE JUNI 2018</t>
  </si>
  <si>
    <t>BTK 46966</t>
  </si>
  <si>
    <t>BTK 46967</t>
  </si>
  <si>
    <t>BTK 46968</t>
  </si>
  <si>
    <t>BTK 46969</t>
  </si>
  <si>
    <t>BTK 46970</t>
  </si>
  <si>
    <t>BTK 46971</t>
  </si>
  <si>
    <t>BTK 46972</t>
  </si>
  <si>
    <t>BTK 46973</t>
  </si>
  <si>
    <t>BTK 46974</t>
  </si>
  <si>
    <t>BTK 46975</t>
  </si>
  <si>
    <t>BTK 46976</t>
  </si>
  <si>
    <t>BTK 46977</t>
  </si>
  <si>
    <t>BKK 27087</t>
  </si>
  <si>
    <t>Pembayaran Ranti Astuti kelas OM 14 B untuk Cic ke-1;</t>
  </si>
  <si>
    <t>Pembayaran Yuyun Sri Wahyuni kelas OM 14 B untuk Cic ke-1;</t>
  </si>
  <si>
    <t>Pembayaran Pizki Astrid Desianti kelas OM 14 B untuk Cic ke-1;</t>
  </si>
  <si>
    <t>Pembayaran Wisyal Abdul Jabar kelas TO 18 B untuk Registrasi;</t>
  </si>
  <si>
    <t>Pembayaran Ifan Nuryadin kelas AB18 untuk Cic ke-1;</t>
  </si>
  <si>
    <t>Pembayaran Annisya Dyah Pratiwi kelas OM 13 B untuk Cic ke-1;</t>
  </si>
  <si>
    <t>Pembayaran Muhaimin Ali Imron kelas IK 17 B untuk Pelunasan Pembayaran Cicilan</t>
  </si>
  <si>
    <t>Pembayaran Annisa Nurlaila kelas OM 13 B untuk Cic ke-1;</t>
  </si>
  <si>
    <t>Pembayaran Muhammad Zidan kelas IK 18 untuk Cic ke-1;</t>
  </si>
  <si>
    <t>Pembayaran SilmyÂ UlzanaÂ Putri kelas AB18 untuk Cic ke-1; Cic ke-2 (sebagian);</t>
  </si>
  <si>
    <t>Pembayaran Azis Ginanjar kelas OM 13 B untuk Pelunasan Pembayaran Cicilan</t>
  </si>
  <si>
    <t>Pembayaran Muhammad Abdul Rojak kelas TO 18 B untuk Cic ke-1;</t>
  </si>
  <si>
    <t>BTK 46980</t>
  </si>
  <si>
    <t>BTK 46981</t>
  </si>
  <si>
    <t>BTK 46982</t>
  </si>
  <si>
    <t>BTK 46983</t>
  </si>
  <si>
    <t>BTK 46984</t>
  </si>
  <si>
    <t>BTK 46985</t>
  </si>
  <si>
    <t>BTK 46986</t>
  </si>
  <si>
    <t>BTK 46987</t>
  </si>
  <si>
    <t>BTK 46988</t>
  </si>
  <si>
    <t>BTK 46989</t>
  </si>
  <si>
    <t>BTK 46990</t>
  </si>
  <si>
    <t>Hadiah Guru BK, Sebar Brosur, MGM</t>
  </si>
  <si>
    <t>BKK 27088</t>
  </si>
  <si>
    <t>BKK 27089</t>
  </si>
  <si>
    <t>DP buku Smt ganjil 18/19, cicilan buku ke 3, melayad ortu, plastik buku</t>
  </si>
  <si>
    <t>BPJS Kes, TK, Jiwasraya, PPh Ps 25, Pengembalian TO STT an Ilham Muaziz, Snack rapat</t>
  </si>
  <si>
    <t>fHRD</t>
  </si>
  <si>
    <t>BTK 46978</t>
  </si>
  <si>
    <t>BTK 46979</t>
  </si>
  <si>
    <t>Pembayaran Rita Nurmalita Dewi kelas KA 16 untuk Cic ke-1; Cic ke-2 (sebagian);</t>
  </si>
  <si>
    <t>Pembayaran Egi Dwi Montera kelas TO 17 A untuk Pelunasan Pembayaran Cicilan</t>
  </si>
  <si>
    <t>Pembayaran Fathia Anzala kelas OM 13 C untuk Registrasi (sebagian);</t>
  </si>
  <si>
    <t>Pembayaran Jemi Ruslan kelas TO18STT untuk Registrasi;</t>
  </si>
  <si>
    <t>Telah terima dari LCC untuk Penjualan Kursi LP3I Lama</t>
  </si>
  <si>
    <t>Pembayaran Rezi Octapian kelas MJ 1 untuk Pelunasan Pembayaran Cicilan</t>
  </si>
  <si>
    <t>Pembayaran Rezi Octapian kelas MJ 1 untuk Registrasi;</t>
  </si>
  <si>
    <t>Pembayaran Alif Meliyana A kelas TO 18 B untuk Pelunasan Registrasi;</t>
  </si>
  <si>
    <t>Pembayaran Ichsan Nugraha kelas BA 12 untuk Registrasi;</t>
  </si>
  <si>
    <t>Telah terima dari H Rudi Kurniawan untuk Cicilan Pinjaman Karyawan</t>
  </si>
  <si>
    <t>RJ OT</t>
  </si>
  <si>
    <t>Pembayaran Neng Vina Mardiah Sakinah kelas OM 14 A untuk Cic ke-1;</t>
  </si>
  <si>
    <t>Pembayaran Dhiya Siti Saodah kelas OM 13 A untuk Pelunasan Registrasi;</t>
  </si>
  <si>
    <t>Pembayaran Yara Nurjarina kelas OM 13 A untuk Cic ke-1;</t>
  </si>
  <si>
    <t>Pembayaran Shealia Azzahra Amayna kelas IK 18 untuk Cic ke-1; Cic ke-2; Cic ke-3;</t>
  </si>
  <si>
    <t>Pembayaran Miftahul Manan kelas OM 13 B untuk Pelunasan Pembayaran Cicilan</t>
  </si>
  <si>
    <t>Pembayaran Salman Alfarizi kelas OM 14 B untuk Registrasi;</t>
  </si>
  <si>
    <t>Pembayaran Angel Monica Nugraha kelas OM 13 A untuk Registrasi (sebagian);</t>
  </si>
  <si>
    <t>Pembayaran Ega Prayoga Yusuf kelas TO 18 A untuk Cic ke-1;</t>
  </si>
  <si>
    <t>Pembayaran Ai Novianti kelas BA 11 untuk Registrasi;</t>
  </si>
  <si>
    <t>BTK 46991</t>
  </si>
  <si>
    <t>BTK 46992</t>
  </si>
  <si>
    <t>BTK 46993</t>
  </si>
  <si>
    <t>BTK 46994</t>
  </si>
  <si>
    <t>BTK 46995</t>
  </si>
  <si>
    <t>BTK 46996</t>
  </si>
  <si>
    <t>Mahbub, Cicilan Ke 1 IK Senior</t>
  </si>
  <si>
    <t>BTK 46997</t>
  </si>
  <si>
    <t>BTK 46998</t>
  </si>
  <si>
    <t>BTK 46999</t>
  </si>
  <si>
    <t>BTK 47000</t>
  </si>
  <si>
    <t>BTK 47001</t>
  </si>
  <si>
    <t>BTK 47002</t>
  </si>
  <si>
    <t>BTK 47003</t>
  </si>
  <si>
    <t>BTK 47004</t>
  </si>
  <si>
    <t>BTK 47005</t>
  </si>
  <si>
    <t>BTK 47006</t>
  </si>
  <si>
    <t>BTK 47007</t>
  </si>
  <si>
    <t>BTK 47008</t>
  </si>
  <si>
    <t>Pembayaran Irna Kurniasih kelas BA 11 untuk Registrasi (sebagian);</t>
  </si>
  <si>
    <t>Pembayaran Nita Karina kelas MJ 2 untuk Cic ke-1; Cic ke-2 (sebagian);</t>
  </si>
  <si>
    <t>Pembayaran Ipah Hopipah AS kelas KA 15 B untuk Pelunasan Pembayaran Cicilan</t>
  </si>
  <si>
    <t>Pembayaran Ipah Hopipah AS kelas KA 15 B untuk Registrasi (sebagian);</t>
  </si>
  <si>
    <t>Pembayaran David Ilham Satriana kelas KA 15 B untuk Cic ke-1; Cic ke-2;</t>
  </si>
  <si>
    <t>Pembayaran Adang Tijani kelas TO STT untuk Cic ke-1;</t>
  </si>
  <si>
    <t>Pembayaran Gugun Abdul Gani kelas TI18STT untuk Cic ke-1; Cic ke-2; Cic ke-3; Cic ke-4;</t>
  </si>
  <si>
    <t>Pembayaran Aldi Adia kelas BA 11 untuk Cic ke-1; Cic ke-2; Cic ke-3; Cic ke-4;</t>
  </si>
  <si>
    <t>Pembayaran Deva Adi Surya kelas AB18 untuk Registrasi (sebagian);</t>
  </si>
  <si>
    <t>Pembayaran Diki Sodikin kelas AK 1 untuk Registrasi;</t>
  </si>
  <si>
    <t>Pembayaran Dina Mardiana kelas OM 13 C untuk Cic ke-1;</t>
  </si>
  <si>
    <t>Pembayaran Winda Maratus Sholika kelas AK 2 untuk Cic ke-1;</t>
  </si>
  <si>
    <t>BTK 47009</t>
  </si>
  <si>
    <t>BTK 47010</t>
  </si>
  <si>
    <t>BTK 47011</t>
  </si>
  <si>
    <t>Faizal Ginanjar, Registrasi tk 3 STT IT</t>
  </si>
  <si>
    <t>Fahmi Ahmad M, Cicilan STT IT</t>
  </si>
  <si>
    <t>BKK 27090</t>
  </si>
  <si>
    <t>BKK 27091</t>
  </si>
  <si>
    <t>BKK 27092</t>
  </si>
  <si>
    <t>BKK 27093</t>
  </si>
  <si>
    <t>BKK 27094</t>
  </si>
  <si>
    <t xml:space="preserve">Tes kerja bandung, hunting alumni, Futsal alumni </t>
  </si>
  <si>
    <t>Pulsa HO, DP an Ratna, UM Lembur, galon, Maba BRIS, Sumbangan</t>
  </si>
  <si>
    <t xml:space="preserve">Dheri </t>
  </si>
  <si>
    <t xml:space="preserve">Jalan-jalan Dufan, Fee MGM, Reward Presenter </t>
  </si>
  <si>
    <t xml:space="preserve">Indri </t>
  </si>
  <si>
    <t xml:space="preserve">RTK. Ujikom Bris, Maintenance AC </t>
  </si>
  <si>
    <t xml:space="preserve">GA </t>
  </si>
  <si>
    <t xml:space="preserve">By FC Soal UAS Profesi </t>
  </si>
  <si>
    <t>BTK 47012</t>
  </si>
  <si>
    <t>BTK 47013</t>
  </si>
  <si>
    <t>BTK 47014</t>
  </si>
  <si>
    <t>BTK 47015</t>
  </si>
  <si>
    <t>BTK 47016</t>
  </si>
  <si>
    <t>BTK 47017</t>
  </si>
  <si>
    <t>BTK 47018</t>
  </si>
  <si>
    <t>BTK 47019</t>
  </si>
  <si>
    <t>BTK 47020</t>
  </si>
  <si>
    <t>BTK 47021</t>
  </si>
  <si>
    <t>Pembayaran Iis Laila Saripah kelas AB18 untuk Cic ke-1;</t>
  </si>
  <si>
    <t>Pembayaran Harun Arrosyid kelas AB18 untuk Pelunasan Cic ke-1;</t>
  </si>
  <si>
    <t>Pembayaran Feni Sutiawati kelas AB18 untuk Cic ke-1; Cic ke-2 (sebagian);</t>
  </si>
  <si>
    <t>Pembayaran Ayi Saidah kelas AK 2 untuk Cic ke-1; Cic ke-2 (sebagian);</t>
  </si>
  <si>
    <t>Pembayaran Kiki Muzaqi Al Maraghi kelas MJ 2 untuk Registrasi;</t>
  </si>
  <si>
    <t>Pembayaran Yuda Maulana Malik kelas MJ 2 untuk Registrasi;</t>
  </si>
  <si>
    <t>Pembayaran Nurpandi kelas MJ 1 untuk Cic ke-1; Cic ke-2 (sebagian);</t>
  </si>
  <si>
    <t>Pembayaran Indra Andriana kelas TO STT untuk Cic ke-1;</t>
  </si>
  <si>
    <t>Pembayaran Mohamad Farid kelas TO STT untuk Pelunasan Cic ke-6; Cic ke-7; Cic ke-8 (sebagian);</t>
  </si>
  <si>
    <t>Pembayaran Deis Nurul Fitri kelas MJ 1 untuk Cic ke-1;</t>
  </si>
  <si>
    <t>Pembayaran D Seli Sugianti kelas AK 2 untuk Pelunasan Cic ke-5; Cic ke-6; Cic ke-7 (sebagian);</t>
  </si>
  <si>
    <t>Pembayaran Jayadi Herlambang Sugiana kelas TO18STT untuk Cic ke-1;</t>
  </si>
  <si>
    <t>Pembayaran Nanang Khoerul Anam kelas AB18 untuk Cic ke-7; Cic ke-8; Cic ke-9;</t>
  </si>
  <si>
    <t>Pembayaran Asri Rahmatia kelas AB18 untuk Cic ke-1 (sebagian);</t>
  </si>
  <si>
    <t>Pembayaran Candra Teja kelas TO18STT untuk Registrasi;</t>
  </si>
  <si>
    <t>Pembayaran Ray Agung Ika Pradana kelas MJ 1 untuk Cic ke-1;</t>
  </si>
  <si>
    <t>Telah terima dari Palapa Training untuk Sewa Ruangan</t>
  </si>
  <si>
    <t>Pembayaran Hamdan kelas OM 14 B untuk Pelunasan Registrasi;</t>
  </si>
  <si>
    <t>Pembayaran Kiki Ikrimah kelas BA 11 untuk Cic ke-1;</t>
  </si>
  <si>
    <t>Pembayaran Rifa Melani Salsabila kelas KA 16 untuk Registrasi;</t>
  </si>
  <si>
    <t>Pembayaran Ceceng Nuryana kelas MJ 2 untuk Cic ke-1; Cic ke-2; Cic ke-3; Cic ke-4; Cic ke-5 (sebagian);</t>
  </si>
  <si>
    <t>Telah terima dari M Nurkholik untuk Regits mhs TO senior TA 2018/2019</t>
  </si>
  <si>
    <t>Pembayaran Bella Firdayanti S kelas KA 15 B untuk Pelunasan Pembayaran Cicilan</t>
  </si>
  <si>
    <t>Pembayaran Yuli Yulianti kelas OM 13 B untuk Pelunasan Pembayaran Cicilan</t>
  </si>
  <si>
    <t>Pembayaran Yuli Yulianti kelas OM 13 B untuk Registrasi (sebagian);</t>
  </si>
  <si>
    <t>BTK 47022</t>
  </si>
  <si>
    <t>BTK 47023</t>
  </si>
  <si>
    <t>BTK 47024</t>
  </si>
  <si>
    <t>BTK 47025</t>
  </si>
  <si>
    <t>BTK 47026</t>
  </si>
  <si>
    <t>BTK 47027</t>
  </si>
  <si>
    <t>BTK 47028</t>
  </si>
  <si>
    <t>BTK 47029</t>
  </si>
  <si>
    <t>BTK 47030</t>
  </si>
  <si>
    <t>BTK 47031</t>
  </si>
  <si>
    <t>BTK 47032</t>
  </si>
  <si>
    <t>BTK 47033</t>
  </si>
  <si>
    <t>BTK 47034</t>
  </si>
  <si>
    <t>BTK 47035</t>
  </si>
  <si>
    <t>BTK 47036</t>
  </si>
  <si>
    <t>BTK 47037</t>
  </si>
  <si>
    <t>BTK 47038</t>
  </si>
  <si>
    <t>BTK 47039</t>
  </si>
  <si>
    <t>BTK 47040</t>
  </si>
  <si>
    <t>BTK 47041</t>
  </si>
  <si>
    <t>BTK 47042</t>
  </si>
  <si>
    <t>BTK 47043</t>
  </si>
  <si>
    <t>BTK 47044</t>
  </si>
  <si>
    <t>BTK 47045</t>
  </si>
  <si>
    <t>BTK 47046</t>
  </si>
  <si>
    <t>BTK 47047</t>
  </si>
  <si>
    <t>BTK 47048</t>
  </si>
  <si>
    <t>BTK 47049</t>
  </si>
  <si>
    <t>BTK 47050</t>
  </si>
  <si>
    <t>BTK 47051</t>
  </si>
  <si>
    <t>BTK 47052</t>
  </si>
  <si>
    <t>BTK 47053</t>
  </si>
  <si>
    <t>BTK 47054</t>
  </si>
  <si>
    <t>BTK 47055</t>
  </si>
  <si>
    <t>BTK 47056</t>
  </si>
  <si>
    <t>BTK 47057</t>
  </si>
  <si>
    <t>BTK 47058</t>
  </si>
  <si>
    <t>BTK 47059</t>
  </si>
  <si>
    <t>BTK 47060</t>
  </si>
  <si>
    <t>BTK 47061</t>
  </si>
  <si>
    <t>BTK 47062</t>
  </si>
  <si>
    <t>BTK 47063</t>
  </si>
  <si>
    <t>BTK 47064</t>
  </si>
  <si>
    <t>BTK 47065</t>
  </si>
  <si>
    <t>BTK 47066</t>
  </si>
  <si>
    <t>BTK 47067</t>
  </si>
  <si>
    <t>BTK 47068</t>
  </si>
  <si>
    <t>BTK 47069</t>
  </si>
  <si>
    <t>BTK 47070</t>
  </si>
  <si>
    <t>BTK 47071</t>
  </si>
  <si>
    <t>BTK 47072</t>
  </si>
  <si>
    <t>BTK 47073</t>
  </si>
  <si>
    <t>BTK 47074</t>
  </si>
  <si>
    <t>BTK 47075</t>
  </si>
  <si>
    <t>BTK 47076</t>
  </si>
  <si>
    <t>BTK 47077</t>
  </si>
  <si>
    <t>BTK 47078</t>
  </si>
  <si>
    <t>BTK 47079</t>
  </si>
  <si>
    <t>BTK 47080</t>
  </si>
  <si>
    <t>BTK 47081</t>
  </si>
  <si>
    <t>BTK 47082</t>
  </si>
  <si>
    <t>BTK 47083</t>
  </si>
  <si>
    <t>BTK 47084</t>
  </si>
  <si>
    <t>BTK 47085</t>
  </si>
  <si>
    <t>BTK 47086</t>
  </si>
  <si>
    <t>BTK 47087</t>
  </si>
  <si>
    <t>BTK 47088</t>
  </si>
  <si>
    <t>BTK 47089</t>
  </si>
  <si>
    <t>BTK 47090</t>
  </si>
  <si>
    <t>BTK 47091</t>
  </si>
  <si>
    <t>BTK 47092</t>
  </si>
  <si>
    <t>BTK 47093</t>
  </si>
  <si>
    <t>BTK 47094</t>
  </si>
  <si>
    <t>Pembayaran Ichsan M Malik kelas IK 18 untuk Cic ke-1;</t>
  </si>
  <si>
    <t>Pembayaran Fenti Desminta kelas BA 11 untuk Cic ke-1;</t>
  </si>
  <si>
    <t>Pembayaran Muhamad Rijki Juhara kelas IK 18 untuk Cic ke-1;</t>
  </si>
  <si>
    <t>Pembayaran Fuad Latif Hasan Nuryusup kelas IK 18 untuk Registrasi (sebagian);</t>
  </si>
  <si>
    <t>Pembayaran Nisa Fauzia Sholihah kelas OM 14 B untuk Registrasi;</t>
  </si>
  <si>
    <t>Pembayaran Ryan Ramdhani kelas TI18STT untuk Cic ke-1;</t>
  </si>
  <si>
    <t>Pembayaran Erina Dewi Fahriani kelas IK 18 untuk Cic ke-1;</t>
  </si>
  <si>
    <t>Pembayaran Tari Mustari kelas KA 15 A untuk Cic ke-1;</t>
  </si>
  <si>
    <t>Pembayaran Deris Rismawan kelas OM 13 B untuk Registrasi;</t>
  </si>
  <si>
    <t>Pembayaran Riza Kurniawan kelas AB18 untuk Cic ke-1;</t>
  </si>
  <si>
    <t>Pembayaran Angel kelas OM 13 C untuk Cic ke-1;</t>
  </si>
  <si>
    <t>Pembayaran Zein kelas MJ 2 untuk Pelunasan Registrasi;</t>
  </si>
  <si>
    <t>Pembayaran Ridwan Fauzi kelas MJ 2 untuk Registrasi;</t>
  </si>
  <si>
    <t>Pembayaran Raden Muhammad Yazid Zidane Muharam kelas MJ18 untuk Cic ke-1; Cic ke-2 (sebagian);</t>
  </si>
  <si>
    <t>Pembayaran Yogi Nugraha kelas AK 2 untuk Cic ke-1;</t>
  </si>
  <si>
    <t>Pembayaran Nanang Khoerul Anam kelas MJ18 untuk Pelunasan Pembayaran Cicilan</t>
  </si>
  <si>
    <t>Pembayaran Arief Tatang Maruf kelas TO 17 A untuk Cic ke-1; Cic ke-2; Cic ke-3; Cic ke-4; Cic ke-5;</t>
  </si>
  <si>
    <t>Pembayaran Adi Setiana kelas BA 12 untuk Cic ke-1;</t>
  </si>
  <si>
    <t>Pembayaran Tresna Nur Rachman kelas TO 18 B untuk Cic ke-1;</t>
  </si>
  <si>
    <t>Telah terima dari Putri Rachma Fauzi untuk Cicilan Ke-2 Tunggakan Alumni</t>
  </si>
  <si>
    <t>Pembayaran Yani Wantika kelas BA 11 untuk Cic ke-1;</t>
  </si>
  <si>
    <t>Pembayaran Yoga Van Gunanto kelas MJ18 untuk Registrasi;</t>
  </si>
  <si>
    <t>Pembayaran Ari Firmansyah kelas TO 18 A untuk Cic ke-1;</t>
  </si>
  <si>
    <t>Aji Peras Setiyo, Cicilan Tk 4 M</t>
  </si>
  <si>
    <t>Pembayaran Musyfik Amrulloh kelas TO 18 B untuk Cic ke-1;</t>
  </si>
  <si>
    <t>Pembayaran Sena Rizky kelas BA 11 untuk Registrasi (sebagian);</t>
  </si>
  <si>
    <t>Pembayaran Elsa Nadyya Salsabila kelas OM 13 A untuk Registrasi (sebagian);</t>
  </si>
  <si>
    <t>Pembayaran Priza Handika Agustin kelas MJ 2 untuk Pelunasan Pembayaran Cicilan</t>
  </si>
  <si>
    <t>Pembayaran Priza Handika Agustin kelas MJ 2 untuk Registrasi;</t>
  </si>
  <si>
    <t>Pembayaran Arinil Haq Nurdiansyah kelas BA 11 untuk Cic ke-1;</t>
  </si>
  <si>
    <t>Pembayaran Aldi Aldama kelas TI STT untuk Pelunasan Pembayaran Cicilan</t>
  </si>
  <si>
    <t>Pembayaran Ari Nugraha kelas AK 1 untuk Cic ke-1;</t>
  </si>
  <si>
    <t>Pembayaran Rika Haya Nur Fauziah kelas OM 13 B untuk Cic ke-1; Cic ke-2; Cic ke-3; Cic ke-4; Cic ke-5;</t>
  </si>
  <si>
    <t>Pembayaran Nia Daniah kelas BA 11 untuk Cic ke-1;</t>
  </si>
  <si>
    <t>Pembayaran Acep Ridwan Fauzi kelas IK 17 B untuk Cic ke-1;</t>
  </si>
  <si>
    <t>RS OT</t>
  </si>
  <si>
    <t>Pembayaran Epul Saepuloh kelas MJ 3 untuk Pelunasan Cic ke-9; Cic ke-10;</t>
  </si>
  <si>
    <t>Pembayaran Ridwan Nur Wahid kelas OM 14 B untuk Registrasi;</t>
  </si>
  <si>
    <t>Pembayaran Dani Saeful Alam kelas IK 18 untuk Cic ke-1; Cic ke-2; Cic ke-3;</t>
  </si>
  <si>
    <t>Pembayaran Gilang Apriangga kelas IK 18 untuk Cic ke-1;</t>
  </si>
  <si>
    <t>Pembayaran Riza Radia Rivaldo kelas IK 18 untuk Pelunasan Registrasi;</t>
  </si>
  <si>
    <t>Pembayaran Muhamad Kamaluddin Dahlan kelas TO 18 B untuk Cic ke-3;</t>
  </si>
  <si>
    <t>Pembayaran Hari Nurjamal kelas IK 17 A untuk Registrasi;</t>
  </si>
  <si>
    <t>Pembayaran Gumelar Permana kelas BA 11 untuk Registrasi;</t>
  </si>
  <si>
    <t>Pembayaran Sindi Novia kelas BA 11 untuk Cic ke-1;</t>
  </si>
  <si>
    <t xml:space="preserve">TO J </t>
  </si>
  <si>
    <t xml:space="preserve">RS IK </t>
  </si>
  <si>
    <t>BKK 27095</t>
  </si>
  <si>
    <t>BKK 27096</t>
  </si>
  <si>
    <t>BKK 27097</t>
  </si>
  <si>
    <t>BKK 27098</t>
  </si>
  <si>
    <t>BKK 27099</t>
  </si>
  <si>
    <t>BKK 27100</t>
  </si>
  <si>
    <t xml:space="preserve">Sponshorship Sekolah, BBM hunting </t>
  </si>
  <si>
    <t xml:space="preserve">Konsumsi Dosen, MGM T3 </t>
  </si>
  <si>
    <t xml:space="preserve">Listrik, Air dan Telepon, SPPD Dufan, DP an Dheri </t>
  </si>
  <si>
    <t xml:space="preserve">MGM , DO MKt an Ghina KA, Hunting, kirim DM </t>
  </si>
  <si>
    <t xml:space="preserve">Amplop Samson, Service Lift, Lembur dan olahraga, pearawatn gedung, praktek to, BBM Opr </t>
  </si>
  <si>
    <t xml:space="preserve">Roni </t>
  </si>
  <si>
    <t>Pemateri Upgrading skill. DM CNP</t>
  </si>
  <si>
    <t xml:space="preserve">CNP </t>
  </si>
  <si>
    <t>Pembayaran Muhamad Bintang R kelas BA 12 untuk Registrasi (sebagian);</t>
  </si>
  <si>
    <t>Pembayaran Fahmi Hijaz Fauzi kelas IK 17 B untuk Registrasi (sebagian);</t>
  </si>
  <si>
    <t>Pembayaran Risma Wulandari kelas BA 11 untuk Registrasi (sebagian);</t>
  </si>
  <si>
    <t>Pembayaran Ria Rahmawati kelas OM 13 C untuk Cic ke-1; Cic ke-2 (sebagian);</t>
  </si>
  <si>
    <t>Pembayaran Anfasa Al-Farisi kelas OM 13 C untuk Registrasi;</t>
  </si>
  <si>
    <t>Pembayaran Rinaldi Fathurrizqi kelas KA 15 B untuk Cic ke-1;</t>
  </si>
  <si>
    <t>Pembayaran Dadan Ramdana kelas TO 18 A untuk Cic ke-3;</t>
  </si>
  <si>
    <t>Pembayaran Anisa Apriani kelas OM 14 B untuk Registrasi;</t>
  </si>
  <si>
    <t>Pembayaran Denis Rizqi Setiadi kelas MJ18 untuk Registrasi (sebagian);</t>
  </si>
  <si>
    <t>Pembayaran Age Permana kelas AK18 untuk Cic ke-1;</t>
  </si>
  <si>
    <t>Pembayaran Imam Nurjaman kelas MJ18 untuk Registrasi;</t>
  </si>
  <si>
    <t>Pembayaran Sarah Nurafifah kelas AK18 untuk Cic ke-1;</t>
  </si>
  <si>
    <t>Pembayaran Ai Sinta kelas AK18 untuk Cic ke-1 (sebagian);</t>
  </si>
  <si>
    <t>Telah terima dari Usep Riyadi untuk Cicilan 1 By Pdd Tk 4 KK AK 2018-2019</t>
  </si>
  <si>
    <t>Pembayaran Siti Apiah kelas KA 15 B untuk Registrasi; Cic ke-1; Cic ke-2;</t>
  </si>
  <si>
    <t>Pembayaran Zamal Sanusi kelas MJ 2 untuk Pelunasan Pembayaran Cicilan</t>
  </si>
  <si>
    <t>Pembayaran Sandhy Maulana Ramdani kelas MJ 1 untuk Cic ke-1;</t>
  </si>
  <si>
    <t>Pembayaran Titim Nurfatimah kelas MJ 2 untuk Registrasi; Cic ke-1; Cic ke-2 (sebagian);</t>
  </si>
  <si>
    <t>Pembayaran Seni Sri Anggraeni kelas AB 16 untuk Pelunasan Cic ke-10;</t>
  </si>
  <si>
    <t>Pembayaran Zamal Sanusi kelas MJ 2 untuk Registrasi (sebagian);</t>
  </si>
  <si>
    <t>Pembayaran Tia Aprilia kelas AK18 untuk Cic ke-1;</t>
  </si>
  <si>
    <t>Pembayaran Rian Abdunnuri kelas TO 17 B untuk Cic ke-2;</t>
  </si>
  <si>
    <t>Pembayaran Feni Noviana kelas BA 11 untuk Cic ke-1;</t>
  </si>
  <si>
    <t>Pembayaran Fifih Nurzihan kelas BA 11 untuk Cic ke-1;</t>
  </si>
  <si>
    <t>Pembayaran Susi Sukmawati kelas MJ18 untuk Cic ke-1;</t>
  </si>
  <si>
    <t>Pembayaran Rinto Herdiansyah kelas MJ18 untuk Cic ke-1;</t>
  </si>
  <si>
    <t>Pembayaran Ceceng Nuryana kelas MJ 2 untuk Pelunasan Cic ke-5; Cic ke-6; Cic ke-7; Cic ke-8 (sebagian);</t>
  </si>
  <si>
    <t>Pembayaran Herin Ramjani kelas MJ 3 untuk Cic ke-1;</t>
  </si>
  <si>
    <t>Pembayaran Fara Novelia Anisa kelas AK 2 untuk Cic ke-1; Cic ke-2; Cic ke-3 (sebagian);</t>
  </si>
  <si>
    <t>Pembayaran Iwan Kurniawan kelas MJ18 untuk Registrasi;</t>
  </si>
  <si>
    <t>Pembayaran Rita Rahayu kelas MJ 2 untuk Cic ke-1;</t>
  </si>
  <si>
    <t>Pembayaran Muhammad Nur Mauludin kelas MJ 3 untuk Cic ke-1;</t>
  </si>
  <si>
    <t>Pembayaran Ismaneu Muhamad Ikhsan kelas MJ 2 untuk Registrasi;</t>
  </si>
  <si>
    <t>Pembayaran Rifai kelas TI STT untuk Pelunasan Pembayaran Cicilan</t>
  </si>
  <si>
    <t>Pembayaran Rifai kelas TI STT untuk Registrasi;</t>
  </si>
  <si>
    <t>Pembayaran Tian Septiawan kelas TI18STT untuk Registrasi;</t>
  </si>
  <si>
    <t>Pembayaran Robi Febrian kelas TI18STT untuk Cic ke-1;</t>
  </si>
  <si>
    <t>Pembayaran Aditia Lukmanul Hakim kelas BA 11 untuk Pelunasan Cic ke-3; Cic ke-4; Cic ke-5; Cic ke-6 (sebagian);</t>
  </si>
  <si>
    <t>Pembayaran Muhammad Erza Nurwanda kelas OM 14 A untuk Cic ke-1;</t>
  </si>
  <si>
    <t>Pembayaran Lisnawati kelas OM 14 B untuk Cic ke-1; Cic ke-2; Cic ke-3 (sebagian);</t>
  </si>
  <si>
    <t>Pembayaran Helma Lia Lestari kelas KA 16 untuk Registrasi;</t>
  </si>
  <si>
    <t>Pembayaran Ari Rinaldy kelas IK 17 B untuk Cic ke-1;</t>
  </si>
  <si>
    <t>Pembayaran Triswanto kelas IK 17 B untuk Pelunasan Cic ke-2; Cic ke-3 (sebagian);</t>
  </si>
  <si>
    <t>Pembayaran Aris Sunandar kelas IK 17 A untuk Registrasi (sebagian);</t>
  </si>
  <si>
    <t>Pembayaran Ecep Rahmat Wijaya kelas TO18STT untuk Cic ke-1;</t>
  </si>
  <si>
    <t>Pembayaran Raka Pratama kelas OM 14 B untuk Registrasi;</t>
  </si>
  <si>
    <t>BTK 47095</t>
  </si>
  <si>
    <t>BTK 47096</t>
  </si>
  <si>
    <t>BTK 47097</t>
  </si>
  <si>
    <t>BTK 47098</t>
  </si>
  <si>
    <t>BTK 47099</t>
  </si>
  <si>
    <t>BTK 47100</t>
  </si>
  <si>
    <t>BTK 47101</t>
  </si>
  <si>
    <t>BTK 47102</t>
  </si>
  <si>
    <t>BTK 47103</t>
  </si>
  <si>
    <t>BTK 47104</t>
  </si>
  <si>
    <t>BTK 47105</t>
  </si>
  <si>
    <t>BTK 47106</t>
  </si>
  <si>
    <t>BTK 47107</t>
  </si>
  <si>
    <t>BTK 47108</t>
  </si>
  <si>
    <t>BTK 47109</t>
  </si>
  <si>
    <t>BTK 47110</t>
  </si>
  <si>
    <t>BTK 47111</t>
  </si>
  <si>
    <t>BTK 47112</t>
  </si>
  <si>
    <t>BTK 47113</t>
  </si>
  <si>
    <t>BTK 47114</t>
  </si>
  <si>
    <t>BTK 47115</t>
  </si>
  <si>
    <t>BTK 47116</t>
  </si>
  <si>
    <t>BTK 47117</t>
  </si>
  <si>
    <t>BTK 47118</t>
  </si>
  <si>
    <t>BTK 47119</t>
  </si>
  <si>
    <t>BTK 47120</t>
  </si>
  <si>
    <t>BTK 47121</t>
  </si>
  <si>
    <t>BTK 47122</t>
  </si>
  <si>
    <t>BTK 47123</t>
  </si>
  <si>
    <t>BTK 47124</t>
  </si>
  <si>
    <t>BTK 47125</t>
  </si>
  <si>
    <t>BTK 47126</t>
  </si>
  <si>
    <t>BTK 47127</t>
  </si>
  <si>
    <t>BTK 47128</t>
  </si>
  <si>
    <t>Pembayaran Erwin kelas AK 2 untuk Registrasi (sebagian);</t>
  </si>
  <si>
    <t>Pembayaran Jaka Bagja kelas AK 16 untuk Pelunasan Cic ke-10;</t>
  </si>
  <si>
    <t>Pembayaran Agus Riyanto kelas IK 17 B untuk Cic ke-1;</t>
  </si>
  <si>
    <t>Pembayaran Fitri Apriani kelas KA 15 A untuk Cic ke-1;</t>
  </si>
  <si>
    <t>Pembayaran Neng Sri Rahmawati kelas BA 11 untuk Registrasi (sebagian);</t>
  </si>
  <si>
    <t>Pembayaran Tina Siti Mulyana kelas KA 15 A untuk Cic ke-1;</t>
  </si>
  <si>
    <t>Pembayaran Imam Amarulloh kelas TI18STT untuk Pelunasan Pembayaran Cicilan</t>
  </si>
  <si>
    <t>Pembayaran Siti Sarah Nur A kelas IK 18 untuk Registrasi (sebagian);</t>
  </si>
  <si>
    <t>Pembayaran Sidiq Darojat kelas TO 18 A untuk Cic ke-1; Cic ke-2; Cic ke-3; Cic ke-4; Cic ke-5; Cic ke-6;</t>
  </si>
  <si>
    <t>Pembayaran Dzikri Fachrezi kelas BA 11 untuk Cic ke-1 (sebagian);</t>
  </si>
  <si>
    <t>Pembayaran Diki Nugraha kelas IK 18 untuk Cic ke-1;</t>
  </si>
  <si>
    <t>Pembayaran Sandi Nurzamzam kelas TO 17 A untuk Cic ke-1;</t>
  </si>
  <si>
    <t>Pembayaran Yuyun Yuningsih kelas KA 16 untuk Pelunasan Registrasi;</t>
  </si>
  <si>
    <t>Pembayaran Jejen Jaenul Hak kelas IK 17 A untuk Cic ke-1; Cic ke-2; Cic ke-3;</t>
  </si>
  <si>
    <t>Pembayaran Arji Triyadi kelas TO 18 A untuk Cic ke-1;</t>
  </si>
  <si>
    <t>Pembayaran Sarah Al-Adawiyah kelas MJ18 untuk Pelunasan Registrasi; Cic ke-1; Cic ke-2 (sebagian);</t>
  </si>
  <si>
    <t>Pembayaran Ari Octavian kelas TO 17 B untuk Registrasi (sebagian);</t>
  </si>
  <si>
    <t>Pembayaran Ahmad Ridwan Fauzi kelas OM 14 A untuk Pelunasan Registrasi;</t>
  </si>
  <si>
    <t>Pembayaran Susi Apriliani kelas KA 15 B untuk Cic ke-1;</t>
  </si>
  <si>
    <t>Pembayaran Mia Islamiati kelas OM 14 A untuk Cic ke-1;</t>
  </si>
  <si>
    <t>Pembayaran Ai Nurkomala Sari kelas OM 14 A untuk Cic ke-1 (sebagian);</t>
  </si>
  <si>
    <t>Pembayaran Dimas Chandra kelas OM 14 B untuk Registrasi;</t>
  </si>
  <si>
    <t>Pembayaran Acef Ibnu Azis kelas IK 17 A untuk Cic ke-1;</t>
  </si>
  <si>
    <t>Pembayaran Andre Oktavian kelas IK 17 B untuk Pelunasan Pembayaran Cicilan</t>
  </si>
  <si>
    <t>Pembayaran Asep Palahudin kelas TI18STT untuk Registrasi;</t>
  </si>
  <si>
    <t>Pembayaran Rian Adinata kelas TI STT untuk Registrasi;</t>
  </si>
  <si>
    <t>Pembayaran Almi Milawati kelas AK 1 untuk</t>
  </si>
  <si>
    <t>Telah terima dari Yahya untuk Pengembalian Pinjaman Karyawan ke 9 - Sisa Pinjaman 3.793.000</t>
  </si>
  <si>
    <t>Telah terima dari Indri Fitrianasari untuk Pengembalian Pinjaman Karyawan ke 7 - Sisa Pinjaman 5.625.000</t>
  </si>
  <si>
    <t>Telah terima dari Ratna Sopiah untuk Pengembalian Pinjaman Karyawan ke 9 - Sisa Pinjaman 1.000.000</t>
  </si>
  <si>
    <t>Telah terima dari Aep Saepudin untuk Pengembalian Pinjaman Karyawan ke 2 - Sisa Pinjaman 11.000.000</t>
  </si>
  <si>
    <t>Telah terima dari Bini Hasbiani untuk Pelunasan Pinjaman Karyawan</t>
  </si>
  <si>
    <t>Telah terima dari Rheda Adryan untuk Pengembalian Pinjaman Karyawan ke 8 - Sisa Pinjaman 300.000</t>
  </si>
  <si>
    <t>Telah terima dari Dendi Gunawan untuk Pengembalian Pinjaman Karyawan ke 8 - Sisa Pinjaman 2.000.000</t>
  </si>
  <si>
    <t>Telah terima dari Andri Irawan untuk Pengembalian Pinjaman Karyawan ke 6 - Sisa Pinjaman 3.000.000</t>
  </si>
  <si>
    <t>Telah terima dari Rijal untuk Pengembalian Pinjaman Karyawan ke 9 - Sisa Pinjaman 200.000</t>
  </si>
  <si>
    <t>Telah terima dari Rudi Hartono untuk Pengembalian Pinjaman Karyawan ke 4 - Sisa Pinjaman 2.400.000</t>
  </si>
  <si>
    <t>Telah terima dari M Aripin untuk Pengembalian Pinjaman Karyawan ke 4 - Sisa Pinjaman 3.000.000</t>
  </si>
  <si>
    <t>Telah terima dari Ernawati untuk Pengembalian Pinjaman Karyawan ke 1 - Sisa Pinjaman 11.700.000</t>
  </si>
  <si>
    <t>Telah terima dari M Hadid untuk Pendapatan lain2 SP1</t>
  </si>
  <si>
    <t>BTK 47129</t>
  </si>
  <si>
    <t>BTK 47130</t>
  </si>
  <si>
    <t>BTK 47131</t>
  </si>
  <si>
    <t>BTK 47132</t>
  </si>
  <si>
    <t>BTK 47133</t>
  </si>
  <si>
    <t>BTK 47134</t>
  </si>
  <si>
    <t>BTK 47135</t>
  </si>
  <si>
    <t>BTK 47136</t>
  </si>
  <si>
    <t>BTK 47137</t>
  </si>
  <si>
    <t>BTK 47138</t>
  </si>
  <si>
    <t>BTK 47139</t>
  </si>
  <si>
    <t>BTK 47140</t>
  </si>
  <si>
    <t>BTK 47141</t>
  </si>
  <si>
    <t>BTK 47142</t>
  </si>
  <si>
    <t>BTK 47143</t>
  </si>
  <si>
    <t>BTK 47144</t>
  </si>
  <si>
    <t>BTK 47145</t>
  </si>
  <si>
    <t>BTK 47146</t>
  </si>
  <si>
    <t>BTK 47147</t>
  </si>
  <si>
    <t>BTK 47148</t>
  </si>
  <si>
    <t>BTK 47149</t>
  </si>
  <si>
    <t>BTK 47150</t>
  </si>
  <si>
    <t>BTK 47151</t>
  </si>
  <si>
    <t>BTK 47152</t>
  </si>
  <si>
    <t>BTK 47153</t>
  </si>
  <si>
    <t>BTK 47154</t>
  </si>
  <si>
    <t>BTK 47155</t>
  </si>
  <si>
    <t>BTK 47156</t>
  </si>
  <si>
    <t>BTK 47157</t>
  </si>
  <si>
    <t>BTK 47158</t>
  </si>
  <si>
    <t>BTK 47159</t>
  </si>
  <si>
    <t>BTK 47160</t>
  </si>
  <si>
    <t>BTK 47161</t>
  </si>
  <si>
    <t>BTK 47162</t>
  </si>
  <si>
    <t>BTK 47163</t>
  </si>
  <si>
    <t>BTK 47164</t>
  </si>
  <si>
    <t>BTK 47165</t>
  </si>
  <si>
    <t>BTK 47166</t>
  </si>
  <si>
    <t>BTK 47167</t>
  </si>
  <si>
    <t>BTK 47168</t>
  </si>
  <si>
    <t>Souvenir operasi pasar, Pengembalian om junior. Hunting</t>
  </si>
  <si>
    <t>BKK 27101</t>
  </si>
  <si>
    <t>BKK 27102</t>
  </si>
  <si>
    <t>BKK 27103</t>
  </si>
  <si>
    <t>BKK 27104</t>
  </si>
  <si>
    <t>BKK 27105</t>
  </si>
  <si>
    <t>BKK 27106</t>
  </si>
  <si>
    <t>BKK 27107</t>
  </si>
  <si>
    <t>BKK 27108</t>
  </si>
  <si>
    <t>BKK 27109</t>
  </si>
  <si>
    <t>BKK 27110</t>
  </si>
  <si>
    <t>Iklan radar, Pengembalian MJ t4, Daber, Pengajian Karyawati, By lain-lain.</t>
  </si>
  <si>
    <t xml:space="preserve">BBM Hunting, Fee MGM </t>
  </si>
  <si>
    <t>UM 20-7, Mesin bor, um itikaf, hunting, perawatan gedung</t>
  </si>
  <si>
    <t xml:space="preserve">Perbaikan partisi gedung, CB karawang dan metropolis, kirim paketr, konsumsi dosen bdg, takjil </t>
  </si>
  <si>
    <t>Wafa Ts</t>
  </si>
  <si>
    <t>Bahan dan alat ujikom TO</t>
  </si>
  <si>
    <t>Kado dosen Juli. Kirim legalisir ke PLB</t>
  </si>
  <si>
    <t xml:space="preserve">Tes kerja bandung, banjar, futsal alumni </t>
  </si>
  <si>
    <t>Pulsa teleseling, menjenguk ortu silmi, mgm mhs, senam . Alat praktek TO</t>
  </si>
  <si>
    <t>Kerjasama Dual System STT Feb, Maret, Gaji Juni, Honor dosen Juni</t>
  </si>
  <si>
    <t>SP</t>
  </si>
  <si>
    <t>BTK 47169</t>
  </si>
  <si>
    <t>BTK 47170</t>
  </si>
  <si>
    <t>BTK 47171</t>
  </si>
  <si>
    <t>BTK 47172</t>
  </si>
  <si>
    <t>BTK 47173</t>
  </si>
  <si>
    <t>BTK 47174</t>
  </si>
  <si>
    <t>BTK 47175</t>
  </si>
  <si>
    <t>BTK 47176</t>
  </si>
  <si>
    <t>BTK 47177</t>
  </si>
  <si>
    <t>BTK 47178</t>
  </si>
  <si>
    <t>BTK 47179</t>
  </si>
  <si>
    <t>BTK 47180</t>
  </si>
  <si>
    <t>BTK 47181</t>
  </si>
  <si>
    <t>BTK 47182</t>
  </si>
  <si>
    <t>BTK 47187</t>
  </si>
  <si>
    <t>BTK 47188</t>
  </si>
  <si>
    <t>BTK 47189</t>
  </si>
  <si>
    <t>BTK 47190</t>
  </si>
  <si>
    <t>Pembayaran Yogi Januar kelas TO STT untuk Cic ke-1; Cic ke-2 (sebagian);</t>
  </si>
  <si>
    <t>Pembayaran Muhaimin Ali Imron kelas IK 17 B untuk Registrasi;</t>
  </si>
  <si>
    <t>Pembayaran Riska Mustikasari kelas OM 13 C untuk Cic ke-1; Cic ke-2;</t>
  </si>
  <si>
    <t>Pembayaran Faizal Azis kelas IK 18 untuk Pelunasan Cic ke-3; Cic ke-4 (sebagian);</t>
  </si>
  <si>
    <t>Pembayaran Aldi Aldama kelas TI STT untuk Registrasi (sebagian);</t>
  </si>
  <si>
    <t>Pembayaran Labuda Alawiyah kelas KA 16 untuk Registrasi;</t>
  </si>
  <si>
    <t>Pembayaran Siti Nurbaeti kelas KA 15 A untuk Cic ke-1;</t>
  </si>
  <si>
    <t>Pembayaran Syam Iqbaluddin kelas TO 18 B untuk Registrasi;</t>
  </si>
  <si>
    <t>Pembayaran Shintia Karina Jauhari kelas OM 13 C untuk Cic ke-1;</t>
  </si>
  <si>
    <t>Pembayaran Arina Mirkoturrohmah kelas OM 14 B untuk Cic ke-2;</t>
  </si>
  <si>
    <t>Pembayaran Anisa Rahmansyah kelas OM 13 A untuk Registrasi;</t>
  </si>
  <si>
    <t>Pembayaran Opi Oprianti kelas BA 11 untuk Cic ke-1 (sebagian);</t>
  </si>
  <si>
    <t>Pembayaran Santy Oktaviani kelas OM 13 B untuk Registrasi (sebagian);</t>
  </si>
  <si>
    <t>Pembayaran Wildan Yusup kelas TO 18 A untuk Cic ke-1;</t>
  </si>
  <si>
    <t>BKK 27111</t>
  </si>
  <si>
    <t>Pbl buku mhs, Drum bekas, perbaikan gedung, RTK, Konsumsi dosen bdg</t>
  </si>
  <si>
    <t xml:space="preserve">Kunjungan sekolah, hunting mkt, hunting cnp, um itikaf, laundry </t>
  </si>
  <si>
    <t>BKK 27112</t>
  </si>
  <si>
    <t>BKK 27113</t>
  </si>
  <si>
    <t>BKK 27114</t>
  </si>
  <si>
    <t>Bahan seragam, service mobil, futsal karyawan, RTK dan ATK, FC, Perawatan gedung, BBM Opr.</t>
  </si>
  <si>
    <t xml:space="preserve">Pelunasan seragam Mkt, Pajak Baligo, Proposal </t>
  </si>
  <si>
    <t>BKK 27115</t>
  </si>
  <si>
    <t>BKK 27116</t>
  </si>
  <si>
    <t>Mukena dan Quran, By PKK, Kado bulan juli ags, reward presenter</t>
  </si>
  <si>
    <t>ijin disnaker dan monitoing PKK</t>
  </si>
  <si>
    <t>BTK 47183</t>
  </si>
  <si>
    <t>BTK 47184</t>
  </si>
  <si>
    <t>BTK 47185</t>
  </si>
  <si>
    <t>BTK 47186</t>
  </si>
  <si>
    <t>Pembayaran Widi Ristia Pebrianti kelas OM 14 B untuk Registrasi;</t>
  </si>
  <si>
    <t>Pembayaran Astifa Raisa Sudrajat kelas TO 18 B untuk Registrasi (sebagian);</t>
  </si>
  <si>
    <t>Pembayaran Rian Abdunnuri kelas TO 17 B untuk Cic ke-3;</t>
  </si>
  <si>
    <t>Pembayaran Rohiman kelas IK 17 B untuk Cic ke-1; Cic ke-2; Cic ke-3 (sebagian);</t>
  </si>
  <si>
    <t>Pembayaran Vera Rahmawati kelas KA 16 untuk Cic ke-1; Cic ke-2;</t>
  </si>
  <si>
    <t>Pembayaran Zahra Zakiah kelas KA 16 untuk Cic ke-1; Cic ke-2; Cic ke-3;</t>
  </si>
  <si>
    <t>Pembayaran Zeni Akbar Maulana kelas MJ18 untuk Cic ke-1;</t>
  </si>
  <si>
    <t>Pembayaran Fahrul Fauzi kelas TO18STT untuk Cic ke-1;</t>
  </si>
  <si>
    <t>Pembayaran Rusandi Suharto kelas TO STT untuk Registrasi;</t>
  </si>
  <si>
    <t>BTK 47191</t>
  </si>
  <si>
    <t>Tasikmalaya, 28 JULI 2018</t>
  </si>
  <si>
    <t>BTK 47192</t>
  </si>
  <si>
    <t>BTK 47193</t>
  </si>
  <si>
    <t>BTK 47194</t>
  </si>
  <si>
    <t>BTK 47195</t>
  </si>
  <si>
    <t>BTK 47196</t>
  </si>
  <si>
    <t>BTK 47197</t>
  </si>
  <si>
    <t>BTK 47198</t>
  </si>
  <si>
    <t>BTK 47199</t>
  </si>
  <si>
    <t>BTK 47200</t>
  </si>
  <si>
    <t>BTK 47201</t>
  </si>
  <si>
    <t>BTK 47202</t>
  </si>
  <si>
    <t>BTK 47203</t>
  </si>
  <si>
    <t>BTK 47204</t>
  </si>
  <si>
    <t>BTK 47205</t>
  </si>
  <si>
    <t>BTK 47206</t>
  </si>
  <si>
    <t>BTK 47207</t>
  </si>
  <si>
    <t>BTK 47208</t>
  </si>
  <si>
    <t>BTK 47209</t>
  </si>
  <si>
    <t>BTK 47210</t>
  </si>
  <si>
    <t>BTK 47211</t>
  </si>
  <si>
    <t>BTK 47212</t>
  </si>
  <si>
    <t>BTK 47213</t>
  </si>
  <si>
    <t>BTK 47214</t>
  </si>
  <si>
    <t>BTK 47215</t>
  </si>
  <si>
    <t>BTK 47216</t>
  </si>
  <si>
    <t>BTK 47217</t>
  </si>
  <si>
    <t>BTK 47218</t>
  </si>
  <si>
    <t>BTK 47219</t>
  </si>
  <si>
    <t>BTK 47220</t>
  </si>
  <si>
    <t>BTK 47221</t>
  </si>
  <si>
    <t>BTK 47222</t>
  </si>
  <si>
    <t>BTK 47223</t>
  </si>
  <si>
    <t>BTK 47224</t>
  </si>
  <si>
    <t>BTK 47225</t>
  </si>
  <si>
    <t>BTK 47226</t>
  </si>
  <si>
    <t>BTK 47227</t>
  </si>
  <si>
    <t>BTK 47228</t>
  </si>
  <si>
    <t>BTK 47229</t>
  </si>
  <si>
    <t>BTK 47230</t>
  </si>
  <si>
    <t>BTK 47231</t>
  </si>
  <si>
    <t>BTK 47232</t>
  </si>
  <si>
    <t>BTK 47233</t>
  </si>
  <si>
    <t>BTK 47234</t>
  </si>
  <si>
    <t>BTK 47235</t>
  </si>
  <si>
    <t>BTK 47236</t>
  </si>
  <si>
    <t>BTK 47237</t>
  </si>
  <si>
    <t>BTK 47238</t>
  </si>
  <si>
    <t>BTK 47239</t>
  </si>
  <si>
    <t>BTK 47240</t>
  </si>
  <si>
    <t>BTK 47241</t>
  </si>
  <si>
    <t>BTK 47242</t>
  </si>
  <si>
    <t>BTK 47243</t>
  </si>
  <si>
    <t>BTK 47244</t>
  </si>
  <si>
    <t>BTK 47245</t>
  </si>
  <si>
    <t>BTK 47246</t>
  </si>
  <si>
    <t>BTK 47247</t>
  </si>
  <si>
    <t>BTK 47248</t>
  </si>
  <si>
    <t>BTK 47249</t>
  </si>
  <si>
    <t>BTK 47250</t>
  </si>
  <si>
    <t>BTK 47251</t>
  </si>
  <si>
    <t>BTK 47252</t>
  </si>
  <si>
    <t>BTK 47253</t>
  </si>
  <si>
    <t>BTK 47254</t>
  </si>
  <si>
    <t>BTK 47255</t>
  </si>
  <si>
    <t>BTK 47256</t>
  </si>
  <si>
    <t>BTK 47257</t>
  </si>
  <si>
    <t>BTK 47258</t>
  </si>
  <si>
    <t>BTK 47259</t>
  </si>
  <si>
    <t>BTK 47260</t>
  </si>
  <si>
    <t>BTK 47261</t>
  </si>
  <si>
    <t>BTK 47262</t>
  </si>
  <si>
    <t>BTK 47263</t>
  </si>
  <si>
    <t>BTK 47264</t>
  </si>
  <si>
    <t>BTK 47265</t>
  </si>
  <si>
    <t>BTK 47266</t>
  </si>
  <si>
    <t>BTK 47267</t>
  </si>
  <si>
    <t>BTK 47268</t>
  </si>
  <si>
    <t>BTK 47269</t>
  </si>
  <si>
    <t>BTK 47270</t>
  </si>
  <si>
    <t>BTK 47271</t>
  </si>
  <si>
    <t>BTK 47272</t>
  </si>
  <si>
    <t>BTK 47273</t>
  </si>
  <si>
    <t>BTK 47274</t>
  </si>
  <si>
    <t>BTK 47275</t>
  </si>
  <si>
    <t>BTK 47276</t>
  </si>
  <si>
    <t>BTK 47277</t>
  </si>
  <si>
    <t>BTK 47278</t>
  </si>
  <si>
    <t>BTK 47279</t>
  </si>
  <si>
    <t>BTK 47280</t>
  </si>
  <si>
    <t>BTK 47281</t>
  </si>
  <si>
    <t>BTK 47282</t>
  </si>
  <si>
    <t>BTK 47283</t>
  </si>
  <si>
    <t>BTK 47284</t>
  </si>
  <si>
    <t>BTK 47285</t>
  </si>
  <si>
    <t>BTK 47286</t>
  </si>
  <si>
    <t>BTK 47287</t>
  </si>
  <si>
    <t>BTK 47288</t>
  </si>
  <si>
    <t>BTK 47289</t>
  </si>
  <si>
    <t>BTK 47290</t>
  </si>
  <si>
    <t>BTK 47291</t>
  </si>
  <si>
    <t>BTK 47292</t>
  </si>
  <si>
    <t>BTK 47293</t>
  </si>
  <si>
    <t>BTK 47294</t>
  </si>
  <si>
    <t>BTK 47295</t>
  </si>
  <si>
    <t>BTK 47296</t>
  </si>
  <si>
    <t>BTK 47297</t>
  </si>
  <si>
    <t>BTK 47298</t>
  </si>
  <si>
    <t>BTK 47299</t>
  </si>
  <si>
    <t>BTK 47300</t>
  </si>
  <si>
    <t>BTK 47301</t>
  </si>
  <si>
    <t>BTK 47302</t>
  </si>
  <si>
    <t>BTK 47303</t>
  </si>
  <si>
    <t>BTK 47304</t>
  </si>
  <si>
    <t>BTK 47305</t>
  </si>
  <si>
    <t>BTK 47306</t>
  </si>
  <si>
    <t>BTK 47307</t>
  </si>
  <si>
    <t>BTK 47308</t>
  </si>
  <si>
    <t>BTK 47309</t>
  </si>
  <si>
    <t>BTK 47310</t>
  </si>
  <si>
    <t>BTK 47311</t>
  </si>
  <si>
    <t>BTK 47312</t>
  </si>
  <si>
    <t>BTK 47313</t>
  </si>
  <si>
    <t>BTK 47314</t>
  </si>
  <si>
    <t>BTK 47315</t>
  </si>
  <si>
    <t>BTK 47316</t>
  </si>
  <si>
    <t>BTK 47317</t>
  </si>
  <si>
    <t>BTK 47318</t>
  </si>
  <si>
    <t>BTK 47319</t>
  </si>
  <si>
    <t>BTK 47320</t>
  </si>
  <si>
    <t>BTK 47321</t>
  </si>
  <si>
    <t>BTK 47322</t>
  </si>
  <si>
    <t>BTK 47323</t>
  </si>
  <si>
    <t>BTK 47324</t>
  </si>
  <si>
    <t>BTK 47325</t>
  </si>
  <si>
    <t>BTK 47326</t>
  </si>
  <si>
    <t>BTK 47327</t>
  </si>
  <si>
    <t>BTK 47328</t>
  </si>
  <si>
    <t>BTK 47329</t>
  </si>
  <si>
    <t>BTK 47330</t>
  </si>
  <si>
    <t>BTK 47331</t>
  </si>
  <si>
    <t>BTK 47332</t>
  </si>
  <si>
    <t>BTK 47333</t>
  </si>
  <si>
    <t>BTK 47334</t>
  </si>
  <si>
    <t>BTK 47335</t>
  </si>
  <si>
    <t>BTK 47336</t>
  </si>
  <si>
    <t>BTK 47337</t>
  </si>
  <si>
    <t>BTK 47338</t>
  </si>
  <si>
    <t>BTK 47339</t>
  </si>
  <si>
    <t>BTK 47340</t>
  </si>
  <si>
    <t>BTK 47341</t>
  </si>
  <si>
    <t>BTK 47342</t>
  </si>
  <si>
    <t>BTK 47343</t>
  </si>
  <si>
    <t>BTK 47344</t>
  </si>
  <si>
    <t>BTK 47345</t>
  </si>
  <si>
    <t>BTK 47346</t>
  </si>
  <si>
    <t>BTK 47347</t>
  </si>
  <si>
    <t>BTK 47348</t>
  </si>
  <si>
    <t>BTK 47349</t>
  </si>
  <si>
    <t>BTK 47350</t>
  </si>
  <si>
    <t>BTK 47351</t>
  </si>
  <si>
    <t>BTK 47352</t>
  </si>
  <si>
    <t>BTK 47353</t>
  </si>
  <si>
    <t>BTK 47354</t>
  </si>
  <si>
    <t>BTK 47355</t>
  </si>
  <si>
    <t>BTK 47356</t>
  </si>
  <si>
    <t>BTK 47357</t>
  </si>
  <si>
    <t>BTK 47358</t>
  </si>
  <si>
    <t>BTK 47359</t>
  </si>
  <si>
    <t>BTK 47360</t>
  </si>
  <si>
    <t>BTK 47361</t>
  </si>
  <si>
    <t>BTK 47362</t>
  </si>
  <si>
    <t>BTK 47363</t>
  </si>
  <si>
    <t>BTK 47364</t>
  </si>
  <si>
    <t>BTK 47365</t>
  </si>
  <si>
    <t>BTK 47366</t>
  </si>
  <si>
    <t>BTK 47367</t>
  </si>
  <si>
    <t>BTK 47368</t>
  </si>
  <si>
    <t>BTK 47369</t>
  </si>
  <si>
    <t>BTK 47370</t>
  </si>
  <si>
    <t>BTK 47371</t>
  </si>
  <si>
    <t>BTK 47372</t>
  </si>
  <si>
    <t>BTK 47373</t>
  </si>
  <si>
    <t>BTK 47374</t>
  </si>
  <si>
    <t>BTK 47375</t>
  </si>
  <si>
    <t>BTK 47376</t>
  </si>
  <si>
    <t>BTK 47377</t>
  </si>
  <si>
    <t>BTK 47378</t>
  </si>
  <si>
    <t>BTK 47379</t>
  </si>
  <si>
    <t>BTK 47380</t>
  </si>
  <si>
    <t>BTK 47381</t>
  </si>
  <si>
    <t>BTK 47382</t>
  </si>
  <si>
    <t>BTK 47383</t>
  </si>
  <si>
    <t>BTK 47384</t>
  </si>
  <si>
    <t>BTK 47385</t>
  </si>
  <si>
    <t>BTK 47386</t>
  </si>
  <si>
    <t>BTK 47387</t>
  </si>
  <si>
    <t>BTK 47388</t>
  </si>
  <si>
    <t>BTK 47389</t>
  </si>
  <si>
    <t>BTK 47390</t>
  </si>
  <si>
    <t>BTK 47391</t>
  </si>
  <si>
    <t>BTK 47392</t>
  </si>
  <si>
    <t>BTK 47393</t>
  </si>
  <si>
    <t>BTK 47394</t>
  </si>
  <si>
    <t>BTK 47395</t>
  </si>
  <si>
    <t>BTK 47396</t>
  </si>
  <si>
    <t>BTK 47397</t>
  </si>
  <si>
    <t>BTK 47398</t>
  </si>
  <si>
    <t>BTK 47399</t>
  </si>
  <si>
    <t>BTK 47400</t>
  </si>
  <si>
    <t>BTK 47401</t>
  </si>
  <si>
    <t>BTK 47402</t>
  </si>
  <si>
    <t>BTK 47403</t>
  </si>
  <si>
    <t>BTK 47404</t>
  </si>
  <si>
    <t>BTK 47405</t>
  </si>
  <si>
    <t>BTK 47406</t>
  </si>
  <si>
    <t>BTK 47407</t>
  </si>
  <si>
    <t>BTK 47408</t>
  </si>
  <si>
    <t>BTK 47409</t>
  </si>
  <si>
    <t>BTK 47410</t>
  </si>
  <si>
    <t>BTK 47411</t>
  </si>
  <si>
    <t>BTK 47412</t>
  </si>
  <si>
    <t>BTK 47413</t>
  </si>
  <si>
    <t>BTK 47414</t>
  </si>
  <si>
    <t>BTK 47415</t>
  </si>
  <si>
    <t>BTK 47416</t>
  </si>
  <si>
    <t>BTK 47417</t>
  </si>
  <si>
    <t>BTK 47418</t>
  </si>
  <si>
    <t>BTK 47419</t>
  </si>
  <si>
    <t>BTK 47420</t>
  </si>
  <si>
    <t>BTK 47421</t>
  </si>
  <si>
    <t>BTK 47422</t>
  </si>
  <si>
    <t>BTK 47423</t>
  </si>
  <si>
    <t>BTK 47424</t>
  </si>
  <si>
    <t>BTK 47425</t>
  </si>
  <si>
    <t>BTK 47426</t>
  </si>
  <si>
    <t>BTK 47427</t>
  </si>
  <si>
    <t>BTK 47428</t>
  </si>
  <si>
    <t>BTK 47429</t>
  </si>
  <si>
    <t>BTK 47430</t>
  </si>
  <si>
    <t>BTK 47431</t>
  </si>
  <si>
    <t>BTK 47432</t>
  </si>
  <si>
    <t>BTK 47433</t>
  </si>
  <si>
    <t>BTK 47434</t>
  </si>
  <si>
    <t>BTK 47435</t>
  </si>
  <si>
    <t>BTK 47436</t>
  </si>
  <si>
    <t>BTK 47437</t>
  </si>
  <si>
    <t>BTK 47438</t>
  </si>
  <si>
    <t>BTK 47439</t>
  </si>
  <si>
    <t>BTK 47440</t>
  </si>
  <si>
    <t>BTK 47441</t>
  </si>
  <si>
    <t>BTK 47442</t>
  </si>
  <si>
    <t>BTK 47443</t>
  </si>
  <si>
    <t>BTK 47444</t>
  </si>
  <si>
    <t>BTK 47445</t>
  </si>
  <si>
    <t>BTK 47446</t>
  </si>
  <si>
    <t>BTK 47447</t>
  </si>
  <si>
    <t>BTK 47448</t>
  </si>
  <si>
    <t>BTK 47449</t>
  </si>
  <si>
    <t>BTK 47450</t>
  </si>
  <si>
    <t>BTK 47451</t>
  </si>
  <si>
    <t>BTK 47452</t>
  </si>
  <si>
    <t>BTK 47453</t>
  </si>
  <si>
    <t>BTK 47454</t>
  </si>
  <si>
    <t>BTK 47455</t>
  </si>
  <si>
    <t>BTK 47456</t>
  </si>
  <si>
    <t>BTK 47457</t>
  </si>
  <si>
    <t>BTK 47458</t>
  </si>
  <si>
    <t>BTK 47459</t>
  </si>
  <si>
    <t>BTK 47460</t>
  </si>
  <si>
    <t>BTK 47461</t>
  </si>
  <si>
    <t>BTK 47462</t>
  </si>
  <si>
    <t>BTK 47463</t>
  </si>
  <si>
    <t>BTK 47464</t>
  </si>
  <si>
    <t>BTK 47465</t>
  </si>
  <si>
    <t>BTK 47466</t>
  </si>
  <si>
    <t>BTK 47467</t>
  </si>
  <si>
    <t>BTK 47468</t>
  </si>
  <si>
    <t>BTK 47469</t>
  </si>
  <si>
    <t>BTK 47470</t>
  </si>
  <si>
    <t>BTK 47471</t>
  </si>
  <si>
    <t>BTK 47472</t>
  </si>
  <si>
    <t>BTK 47473</t>
  </si>
  <si>
    <t>BTK 47474</t>
  </si>
  <si>
    <t>BTK 47475</t>
  </si>
  <si>
    <t>BTK 47476</t>
  </si>
  <si>
    <t>BTK 47477</t>
  </si>
  <si>
    <t>BTK 47478</t>
  </si>
  <si>
    <t>BTK 47479</t>
  </si>
  <si>
    <t>BTK 47480</t>
  </si>
  <si>
    <t>BTK 47481</t>
  </si>
  <si>
    <t>BTK 47482</t>
  </si>
  <si>
    <t>BTK 47483</t>
  </si>
  <si>
    <t>BTK 47484</t>
  </si>
  <si>
    <t>BTK 47485</t>
  </si>
  <si>
    <t>BTK 47486</t>
  </si>
  <si>
    <t>BTK 47487</t>
  </si>
  <si>
    <t>BTK 47488</t>
  </si>
  <si>
    <t>BTK 47489</t>
  </si>
  <si>
    <t>BTK 47490</t>
  </si>
  <si>
    <t>BTK 47491</t>
  </si>
  <si>
    <t>BTK 47492</t>
  </si>
  <si>
    <t>BTK 47493</t>
  </si>
  <si>
    <t>BTK 47494</t>
  </si>
  <si>
    <t>BTK 47495</t>
  </si>
  <si>
    <t>BTK 47496</t>
  </si>
  <si>
    <t>BTK 47497</t>
  </si>
  <si>
    <t>BTK 47498</t>
  </si>
  <si>
    <t>BTK 47499</t>
  </si>
  <si>
    <t>BTK 47500</t>
  </si>
  <si>
    <t>BTK 47501</t>
  </si>
  <si>
    <t>BTK 47502</t>
  </si>
  <si>
    <t>BTK 47503</t>
  </si>
  <si>
    <t>BTK 47504</t>
  </si>
  <si>
    <t>BTK 47505</t>
  </si>
  <si>
    <t>BTK 47506</t>
  </si>
  <si>
    <t>BTK 47507</t>
  </si>
  <si>
    <t>BTK 47508</t>
  </si>
  <si>
    <t>BTK 47509</t>
  </si>
  <si>
    <t>BTK 47510</t>
  </si>
  <si>
    <t>BTK 47511</t>
  </si>
  <si>
    <t>BTK 47512</t>
  </si>
  <si>
    <t>BTK 47513</t>
  </si>
  <si>
    <t>BTK 47514</t>
  </si>
  <si>
    <t>BTK 47515</t>
  </si>
  <si>
    <t>BTK 47516</t>
  </si>
  <si>
    <t>BTK 47517</t>
  </si>
  <si>
    <t>BTK 47518</t>
  </si>
  <si>
    <t>BTK 47519</t>
  </si>
  <si>
    <t>BTK 47520</t>
  </si>
  <si>
    <t>BTK 47521</t>
  </si>
  <si>
    <t>BTK 47522</t>
  </si>
  <si>
    <t>BTK 47523</t>
  </si>
  <si>
    <t>BTK 47524</t>
  </si>
  <si>
    <t>BTK 47525</t>
  </si>
  <si>
    <t>BTK 47526</t>
  </si>
  <si>
    <t>BTK 47527</t>
  </si>
  <si>
    <t>BTK 47528</t>
  </si>
  <si>
    <t>BTK 47529</t>
  </si>
  <si>
    <t>BTK 47530</t>
  </si>
  <si>
    <t>BTK 47531</t>
  </si>
  <si>
    <t>BTK 47532</t>
  </si>
  <si>
    <t>BTK 47533</t>
  </si>
  <si>
    <t>BTK 47534</t>
  </si>
  <si>
    <t>BTK 47535</t>
  </si>
  <si>
    <t>BTK 47536</t>
  </si>
  <si>
    <t>BTK 47537</t>
  </si>
  <si>
    <t>BTK 47538</t>
  </si>
  <si>
    <t>BTK 47539</t>
  </si>
  <si>
    <t>BTK 47540</t>
  </si>
  <si>
    <t>BTK 47541</t>
  </si>
  <si>
    <t>BTK 47542</t>
  </si>
  <si>
    <t>BTK 47543</t>
  </si>
  <si>
    <t>BTK 47544</t>
  </si>
  <si>
    <t>BTK 47545</t>
  </si>
  <si>
    <t>BTK 47546</t>
  </si>
  <si>
    <t>BTK 47547</t>
  </si>
  <si>
    <t>BTK 47548</t>
  </si>
  <si>
    <t>BTK 47549</t>
  </si>
  <si>
    <t>BTK 47550</t>
  </si>
  <si>
    <t>BTK 47551</t>
  </si>
  <si>
    <t>BTK 47552</t>
  </si>
  <si>
    <t>BTK 47553</t>
  </si>
  <si>
    <t>BTK 47554</t>
  </si>
  <si>
    <t>BTK 47555</t>
  </si>
  <si>
    <t>BTK 47556</t>
  </si>
  <si>
    <t>BTK 47557</t>
  </si>
  <si>
    <t>BTK 47558</t>
  </si>
  <si>
    <t>BTK 47559</t>
  </si>
  <si>
    <t>BTK 47560</t>
  </si>
  <si>
    <t>BTK 47561</t>
  </si>
  <si>
    <t>BTK 47562</t>
  </si>
  <si>
    <t>BTK 47563</t>
  </si>
  <si>
    <t>BTK 47564</t>
  </si>
  <si>
    <t>BTK 47565</t>
  </si>
  <si>
    <t>BTK 47566</t>
  </si>
  <si>
    <t>BTK 47567</t>
  </si>
  <si>
    <t>BTK 47568</t>
  </si>
  <si>
    <t>BTK 47569</t>
  </si>
  <si>
    <t>BTK 47570</t>
  </si>
  <si>
    <t>BTK 47571</t>
  </si>
  <si>
    <t>BTK 47572</t>
  </si>
  <si>
    <t>BTK 47573</t>
  </si>
  <si>
    <t>BTK 47574</t>
  </si>
  <si>
    <t>BTK 47575</t>
  </si>
  <si>
    <t>BTK 47576</t>
  </si>
  <si>
    <t>BTK 47577</t>
  </si>
  <si>
    <t>BTK 47578</t>
  </si>
  <si>
    <t>BTK 47579</t>
  </si>
  <si>
    <t>BTK 47580</t>
  </si>
  <si>
    <t>BTK 47581</t>
  </si>
  <si>
    <t>BTK 47582</t>
  </si>
  <si>
    <t>BTK 47583</t>
  </si>
  <si>
    <t>BTK 47584</t>
  </si>
  <si>
    <t>BTK 47585</t>
  </si>
  <si>
    <t>BTK 47586</t>
  </si>
  <si>
    <t>BTK 47587</t>
  </si>
  <si>
    <t>BTK 47588</t>
  </si>
  <si>
    <t>BTK 47589</t>
  </si>
  <si>
    <t>BTK 47590</t>
  </si>
  <si>
    <t>BTK 47591</t>
  </si>
  <si>
    <t>BTK 47592</t>
  </si>
  <si>
    <t>BTK 47593</t>
  </si>
  <si>
    <t>BTK 47594</t>
  </si>
  <si>
    <t>BTK 47595</t>
  </si>
  <si>
    <t>BTK 47596</t>
  </si>
  <si>
    <t>BTK 47597</t>
  </si>
  <si>
    <t>BTK 47598</t>
  </si>
  <si>
    <t>BTK 47599</t>
  </si>
  <si>
    <t>BTK 47600</t>
  </si>
  <si>
    <t>BTK 47601</t>
  </si>
  <si>
    <t>BTK 47602</t>
  </si>
  <si>
    <t>BTK 47603</t>
  </si>
  <si>
    <t>BTK 47604</t>
  </si>
  <si>
    <t>BTK 47605</t>
  </si>
  <si>
    <t>BTK 47606</t>
  </si>
  <si>
    <t>BTK 47607</t>
  </si>
  <si>
    <t>BTK 47608</t>
  </si>
  <si>
    <t>BTK 47609</t>
  </si>
  <si>
    <t>BTK 47610</t>
  </si>
  <si>
    <t>BTK 47611</t>
  </si>
  <si>
    <t>BTK 47612</t>
  </si>
  <si>
    <t>BTK 47613</t>
  </si>
  <si>
    <t>BTK 47614</t>
  </si>
  <si>
    <t>BTK 47615</t>
  </si>
  <si>
    <t>BTK 47616</t>
  </si>
  <si>
    <t>BTK 47617</t>
  </si>
  <si>
    <t>BTK 47618</t>
  </si>
  <si>
    <t>BTK 47619</t>
  </si>
  <si>
    <t>BTK 47620</t>
  </si>
  <si>
    <t>BTK 47621</t>
  </si>
  <si>
    <t>BTK 47622</t>
  </si>
  <si>
    <t>BTK 47623</t>
  </si>
  <si>
    <t>BTK 47624</t>
  </si>
  <si>
    <t>BTK 47625</t>
  </si>
  <si>
    <t>BTK 47626</t>
  </si>
  <si>
    <t>BTK 47627</t>
  </si>
  <si>
    <t>BTK 47628</t>
  </si>
  <si>
    <t>BTK 47629</t>
  </si>
  <si>
    <t>BTK 47630</t>
  </si>
  <si>
    <t>BTK 47631</t>
  </si>
  <si>
    <t>BTK 47632</t>
  </si>
  <si>
    <t>BTK 47633</t>
  </si>
  <si>
    <t>BTK 47634</t>
  </si>
  <si>
    <t>BTK 47635</t>
  </si>
  <si>
    <t>BTK 47636</t>
  </si>
  <si>
    <t>BTK 47637</t>
  </si>
  <si>
    <t>BTK 47638</t>
  </si>
  <si>
    <t>BTK 47639</t>
  </si>
  <si>
    <t>BTK 47640</t>
  </si>
  <si>
    <t>BTK 47641</t>
  </si>
  <si>
    <t>BTK 47642</t>
  </si>
  <si>
    <t>BTK 47643</t>
  </si>
  <si>
    <t>BTK 47644</t>
  </si>
  <si>
    <t>BTK 47645</t>
  </si>
  <si>
    <t>BTK 47646</t>
  </si>
  <si>
    <t>BTK 47647</t>
  </si>
  <si>
    <t>BTK 47648</t>
  </si>
  <si>
    <t>BTK 47649</t>
  </si>
  <si>
    <t>BTK 47650</t>
  </si>
  <si>
    <t>BTK 47651</t>
  </si>
  <si>
    <t>BTK 47652</t>
  </si>
  <si>
    <t>BTK 47653</t>
  </si>
  <si>
    <t>BTK 47654</t>
  </si>
  <si>
    <t>BTK 47655</t>
  </si>
  <si>
    <t>BTK 47656</t>
  </si>
  <si>
    <t>BTK 47657</t>
  </si>
  <si>
    <t>BTK 47658</t>
  </si>
  <si>
    <t>BTK 47659</t>
  </si>
  <si>
    <t>BTK 47660</t>
  </si>
  <si>
    <t>BTK 47661</t>
  </si>
  <si>
    <t>BTK 47662</t>
  </si>
  <si>
    <t>BTK 47663</t>
  </si>
  <si>
    <t>BTK 47664</t>
  </si>
  <si>
    <t>BTK 47665</t>
  </si>
  <si>
    <t>BTK 47666</t>
  </si>
  <si>
    <t>BTK 47667</t>
  </si>
  <si>
    <t>BTK 47668</t>
  </si>
  <si>
    <t>BTK 47669</t>
  </si>
  <si>
    <t>BTK 47670</t>
  </si>
  <si>
    <t>BTK 47671</t>
  </si>
  <si>
    <t>BTK 47672</t>
  </si>
  <si>
    <t>BTK 47673</t>
  </si>
  <si>
    <t>BTK 47674</t>
  </si>
  <si>
    <t>BTK 47675</t>
  </si>
  <si>
    <t>BTK 47676</t>
  </si>
  <si>
    <t>BTK 47677</t>
  </si>
  <si>
    <t>BTK 47678</t>
  </si>
  <si>
    <t>BTK 47679</t>
  </si>
  <si>
    <t>BTK 47680</t>
  </si>
  <si>
    <t>BTK 47681</t>
  </si>
  <si>
    <t>BTK 47682</t>
  </si>
  <si>
    <t>BTK 47683</t>
  </si>
  <si>
    <t>BTK 47684</t>
  </si>
  <si>
    <t>BTK 47685</t>
  </si>
  <si>
    <t>BTK 47686</t>
  </si>
  <si>
    <t>BTK 47687</t>
  </si>
  <si>
    <t>BTK 47688</t>
  </si>
  <si>
    <t>BTK 47689</t>
  </si>
  <si>
    <t>BTK 47690</t>
  </si>
  <si>
    <t>BTK 47691</t>
  </si>
  <si>
    <t>BTK 47692</t>
  </si>
  <si>
    <t>BTK 47693</t>
  </si>
  <si>
    <t>BTK 47694</t>
  </si>
  <si>
    <t>BTK 47695</t>
  </si>
  <si>
    <t>BTK 47696</t>
  </si>
  <si>
    <t>BTK 47697</t>
  </si>
  <si>
    <t>BTK 47698</t>
  </si>
  <si>
    <t>BTK 47699</t>
  </si>
  <si>
    <t>BTK 47700</t>
  </si>
  <si>
    <t>BTK 47701</t>
  </si>
  <si>
    <t>BTK 47702</t>
  </si>
  <si>
    <t>BTK 47703</t>
  </si>
  <si>
    <t>BTK 47704</t>
  </si>
  <si>
    <t>BTK 47705</t>
  </si>
  <si>
    <t>BTK 47706</t>
  </si>
  <si>
    <t>BTK 47707</t>
  </si>
  <si>
    <t>BTK 47708</t>
  </si>
  <si>
    <t>BTK 47709</t>
  </si>
  <si>
    <t>BTK 47710</t>
  </si>
  <si>
    <t>BTK 47711</t>
  </si>
  <si>
    <t>BTK 47712</t>
  </si>
  <si>
    <t>BTK 47713</t>
  </si>
  <si>
    <t>BTK 47714</t>
  </si>
  <si>
    <t>BTK 47715</t>
  </si>
  <si>
    <t>BTK 47716</t>
  </si>
  <si>
    <t>BTK 47717</t>
  </si>
  <si>
    <t>BTK 47718</t>
  </si>
  <si>
    <t>BTK 47719</t>
  </si>
  <si>
    <t>BTK 47720</t>
  </si>
  <si>
    <t>BTK 47721</t>
  </si>
  <si>
    <t>BTK 47722</t>
  </si>
  <si>
    <t>BTK 47723</t>
  </si>
  <si>
    <t>BTK 47724</t>
  </si>
  <si>
    <t>BTK 47725</t>
  </si>
  <si>
    <t>BTK 47726</t>
  </si>
  <si>
    <t>BTK 47727</t>
  </si>
  <si>
    <t>BTK 47728</t>
  </si>
  <si>
    <t>BTK 47729</t>
  </si>
  <si>
    <t>BTK 47730</t>
  </si>
  <si>
    <t>BTK 47731</t>
  </si>
  <si>
    <t>BTK 47732</t>
  </si>
  <si>
    <t>BTK 47733</t>
  </si>
  <si>
    <t>BTK 47734</t>
  </si>
  <si>
    <t>BTK 47735</t>
  </si>
  <si>
    <t>BTK 47736</t>
  </si>
  <si>
    <t>BTK 47737</t>
  </si>
  <si>
    <t>BTK 47738</t>
  </si>
  <si>
    <t>BTK 47739</t>
  </si>
  <si>
    <t>BTK 47740</t>
  </si>
  <si>
    <t>BTK 47741</t>
  </si>
  <si>
    <t>BTK 47742</t>
  </si>
  <si>
    <t>BTK 47743</t>
  </si>
  <si>
    <t>BTK 47744</t>
  </si>
  <si>
    <t>BTK 47745</t>
  </si>
  <si>
    <t>BTK 47746</t>
  </si>
  <si>
    <t>BTK 47747</t>
  </si>
  <si>
    <t>BTK 47748</t>
  </si>
  <si>
    <t>BTK 47749</t>
  </si>
  <si>
    <t>BTK 47750</t>
  </si>
  <si>
    <t>BTK 47751</t>
  </si>
  <si>
    <t>BTK 47752</t>
  </si>
  <si>
    <t>BTK 47753</t>
  </si>
  <si>
    <t>BTK 47754</t>
  </si>
  <si>
    <t>BTK 47755</t>
  </si>
  <si>
    <t>BTK 47756</t>
  </si>
  <si>
    <t>BTK 47757</t>
  </si>
  <si>
    <t>BTK 47758</t>
  </si>
  <si>
    <t>BTK 47759</t>
  </si>
  <si>
    <t>BTK 47760</t>
  </si>
  <si>
    <t>BTK 47761</t>
  </si>
  <si>
    <t>BTK 47762</t>
  </si>
  <si>
    <t>BTK 47763</t>
  </si>
  <si>
    <t>BTK 47764</t>
  </si>
  <si>
    <t>BTK 47765</t>
  </si>
  <si>
    <t>BTK 47766</t>
  </si>
  <si>
    <t>BTK 47767</t>
  </si>
  <si>
    <t>BTK 47768</t>
  </si>
  <si>
    <t>BTK 47769</t>
  </si>
  <si>
    <t>BTK 47770</t>
  </si>
  <si>
    <t>BTK 47771</t>
  </si>
  <si>
    <t>BTK 47772</t>
  </si>
  <si>
    <t>BTK 47773</t>
  </si>
  <si>
    <t>Pembayaran Gungun Taufik kelas MJ 1 untuk Cic ke-6; Cic ke-7; Cic ke-8 (sebagian);</t>
  </si>
  <si>
    <t>Pembayaran Dede Tia kelas AK18 untuk Pelunasan Pembayaran Cicilan</t>
  </si>
  <si>
    <t>Pembayaran Redi Junaidi Pratama kelas OM 14 A untuk Cic ke-1; Cic ke-2 (sebagian);</t>
  </si>
  <si>
    <t>Pembayaran Chandra Mawardi kelas MJ 3 untuk Registrasi;</t>
  </si>
  <si>
    <t>Pembayaran Astifa Raisa Sudrajat kelas TO 18 B untuk Pelunasan Registrasi; Cic ke-1; Cic ke-2 (sebagian);</t>
  </si>
  <si>
    <t>Pembayaran Yona Johanna kelas KA 16 untuk Registrasi;</t>
  </si>
  <si>
    <t>Pembayaran Wiani Yulia kelas KA 16 untuk Registrasi;</t>
  </si>
  <si>
    <t>Pembayaran Sendi Muhamad Ramdan Kaelani kelas TO STT untuk Cic ke-1;</t>
  </si>
  <si>
    <t>Pembayaran Sri Rahayu kelas OM 13 C untuk Cic ke-1; Cic ke-2 (sebagian);</t>
  </si>
  <si>
    <t>Pembayaran Sri Wahyuni kelas KA 16 untuk Cic ke-2;</t>
  </si>
  <si>
    <t>Pembayaran Farisha Nurrizki Fathonah kelas AK18 untuk Cic ke-1;</t>
  </si>
  <si>
    <t>Pembayaran Opi Oprianti kelas BA 11 untuk Pelunasan Cic ke-1;</t>
  </si>
  <si>
    <t>Pembayaran Mita kelas BA 11 untuk Cic ke-1;</t>
  </si>
  <si>
    <t>Pembayaran Ropi Rahayuni kelas MJ18 untuk Cic ke-1;</t>
  </si>
  <si>
    <t>Pembayaran Adam Muhammad Yasin Islami kelas TO 18 B untuk Registrasi;</t>
  </si>
  <si>
    <t>Pembayaran Herna Rahmina kelas OM 14 A untuk Registrasi (sebagian);</t>
  </si>
  <si>
    <t>Pembayaran Fajar Adi Hidayat kelas TO 18 A untuk Cic ke-1; Cic ke-2; Cic ke-3; Cic ke-4; Cic ke-5 (sebagian);</t>
  </si>
  <si>
    <t>Pembayaran Eldigiya Suntara kelas TO 17 A untuk Cic ke-1;</t>
  </si>
  <si>
    <t>Pembayaran Ricy Nur Cahyo kelas KA 15 A untuk Cic ke-1;</t>
  </si>
  <si>
    <t>Pembayaran Putri Wulanda Reihan kelas KA 16 untuk Cic ke-1;</t>
  </si>
  <si>
    <t>Pembayaran Fuzzi Lestari kelas OM 11 C untuk Pelunasan Pembayaran Cicilan</t>
  </si>
  <si>
    <t>Pembayaran Jaka Bagja kelas AK 16 untuk Pelunasan Pembayaran Cicilan</t>
  </si>
  <si>
    <t>Pembayaran Seliawati kelas MJ 3 untuk Cic ke-1;</t>
  </si>
  <si>
    <t>Pembayaran Nurul Wafa kelas MJ 3 untuk Cic ke-1;</t>
  </si>
  <si>
    <t>Pembayaran Deva Adi Surya kelas MJ18 untuk Pelunasan Registrasi;</t>
  </si>
  <si>
    <t>Pembayaran Usep kelas MJ 3 untuk Cic ke-1;</t>
  </si>
  <si>
    <t>Pembayaran Reni Anggraeni kelas MJ 1 untuk Cic ke-1; Cic ke-2; Cic ke-3 (sebagian);</t>
  </si>
  <si>
    <t>Pembayaran Yuli Setiawati kelas MJ 1 untuk Registrasi;</t>
  </si>
  <si>
    <t>Pembayaran Ridwan Muhamad Firdaus kelas MJ18 untuk Registrasi;</t>
  </si>
  <si>
    <t>Pembayaran Farhan M Fatturrohman kelas TO STT untuk Cic ke-1;</t>
  </si>
  <si>
    <t>Pembayaran Ia Irna Selvianis kelas OM 13 A untuk Cic ke-1; Cic ke-2; Cic ke-3 (sebagian);</t>
  </si>
  <si>
    <t>Pembayaran Nita Ardita Meliani kelas KA 16 untuk Registrasi (sebagian);</t>
  </si>
  <si>
    <t>Pembayaran Keukeu Susilawati kelas MJ 3 untuk Pelunasan Cic ke-8; Cic ke-9; Cic ke-10 (sebagian);</t>
  </si>
  <si>
    <t>Pembayaran Yuna Silpiana kelas KA 16 untuk Registrasi (sebagian);</t>
  </si>
  <si>
    <t>Pembayaran Dissa Fajar Ramdhani kelas IK 18 untuk Registrasi;</t>
  </si>
  <si>
    <t>Pembayaran Rizki Senia Warnoviana kelas OM 14 A untuk Registrasi (sebagian);</t>
  </si>
  <si>
    <t>Pembayaran Annisa Hasnal Khuluqi kelas KA 16 untuk Registrasi (sebagian);</t>
  </si>
  <si>
    <t>Pembayaran Sonia HP kelas IK 18 untuk Registrasi;</t>
  </si>
  <si>
    <t>Pembayaran Risma Kristiawati kelas OM 14 A untuk Registrasi (sebagian);</t>
  </si>
  <si>
    <t>Pembayaran Ari Setiawan kelas OM 14 A untuk Cic ke-1;</t>
  </si>
  <si>
    <t>Pembayaran Ali Abdul Aziz kelas OM 14 A untuk Cic ke-1;</t>
  </si>
  <si>
    <t>Pembayaran Dani Fatruloh kelas MJ 1 untuk Cic ke-1; Cic ke-2; Cic ke-3; Cic ke-4; Cic ke-5;</t>
  </si>
  <si>
    <t>Pembayaran Delis kelas OM 14 B untuk Registrasi;</t>
  </si>
  <si>
    <t>Pembayaran Muhammad Farhan Janitra kelas TO 18 A untuk Pelunasan Pembayaran Cicilan</t>
  </si>
  <si>
    <t>Pembayaran Dede Nuraisah kelas AK 1 untuk Registrasi;</t>
  </si>
  <si>
    <t>Pembayaran Hanna Afifah Arwaa kelas OM 14 B untuk Registrasi (sebagian);</t>
  </si>
  <si>
    <t>Pembayaran Andre Oktavian kelas IK 17 B untuk Registrasi;</t>
  </si>
  <si>
    <t>Pembayaran Salsabila kelas OM 14 A untuk Registrasi;</t>
  </si>
  <si>
    <t>Pembayaran Riza Radia Rivaldo kelas IK 18 untuk Cic ke-1;</t>
  </si>
  <si>
    <t>Pembayaran Agung Surya Gumelar kelas KA 16 untuk Cic ke-1;</t>
  </si>
  <si>
    <t>Pembayaran Syaeful Budiman kelas IK 17 B untuk Cic ke-1;</t>
  </si>
  <si>
    <t>Pembayaran Riyan Hidayatulloh Munir kelas MJ 3 untuk Cic ke-1;</t>
  </si>
  <si>
    <t>Pembayaran Drajat Indra Sakti kelas IK 17 B untuk Pelunasan Cic ke-1; Cic ke-2 (sebagian);</t>
  </si>
  <si>
    <t>Pembayaran Yurike Ratih Atmojo kelas IK 18 untuk Registrasi;</t>
  </si>
  <si>
    <t>Pembayaran Trisela Febriani kelas OM 14 A untuk Pelunasan Registrasi;</t>
  </si>
  <si>
    <t>Pembayaran Anfasa Al-Farisi kelas OM 13 C untuk Cic ke-1;</t>
  </si>
  <si>
    <t>Pembayaran Alisya Putriarizqiani kelas KA 16 untuk Registrasi;</t>
  </si>
  <si>
    <t>Pembayaran M. Rizki Pungkiana kelas MJ 1 untuk Pelunasan Cic ke-2; Cic ke-3 (sebagian);</t>
  </si>
  <si>
    <t>Pembayaran Siti Sarah Nur A kelas IK 18 untuk Pelunasan Registrasi;</t>
  </si>
  <si>
    <t>Pembayaran Sherin Surya Melinda kelas OM 13 B untuk Cic ke-1;</t>
  </si>
  <si>
    <t>Pembayaran Sovia Bilqis kelas MJ18 untuk Registrasi;</t>
  </si>
  <si>
    <t>Pembayaran Medya Salsabillah Putri kelas OM 14 B untuk Registrasi;</t>
  </si>
  <si>
    <t>Pembayaran Gian Ginanjar kelas MJ 1 untuk Cic ke-1; Cic ke-2; Cic ke-3 (sebagian);</t>
  </si>
  <si>
    <t>Pembayaran Sopyan Sauri kelas IK 17 A untuk Registrasi (sebagian);</t>
  </si>
  <si>
    <t>Pembayaran Dalilah Nur Fajrina kelas OM 14 B untuk Registrasi (sebagian);</t>
  </si>
  <si>
    <t>Pembayaran Ceci Ruhyati kelas KA 15 A untuk Cic ke-1;</t>
  </si>
  <si>
    <t>Pembayaran Rita Nopita kelas MJ 1 untuk Pelunasan Cic ke-2; Cic ke-3 (sebagian);</t>
  </si>
  <si>
    <t>Pembayaran Dede Har-har Misharyati kelas MJ 1 untuk Cic ke-1; Cic ke-2 (sebagian);</t>
  </si>
  <si>
    <t>Pembayaran Wulansari kelas KA 16 untuk Cic ke-1;</t>
  </si>
  <si>
    <t>Pembayaran Risma Kristiawati kelas OM 14 A untuk Pelunasan Pembayaran Cicilan</t>
  </si>
  <si>
    <t>Pembayaran Ria Endang kelas KA 16 untuk Cic ke-1;</t>
  </si>
  <si>
    <t>Pembayaran Ghani Nurnugraha Putra kelas TO 18 B untuk Registrasi;</t>
  </si>
  <si>
    <t>Pembayaran Rino Ardiansyah kelas TO 18 A untuk Cic ke-1; Cic ke-2; Cic ke-3;</t>
  </si>
  <si>
    <t>Pembayaran Erni Herniati kelas OM 14 B untuk Registrasi;</t>
  </si>
  <si>
    <t>Pembayaran Andi Ganda Wijaya kelas IK 17 A untuk Pelunasan Registrasi;</t>
  </si>
  <si>
    <t>Pembayaran Mohamad Ripki Ridwansah kelas TO 18 A untuk Registrasi (sebagian);</t>
  </si>
  <si>
    <t>Pembayaran Irfan Kautsar Melandi kelas OM 14 A untuk Registrasi;</t>
  </si>
  <si>
    <t>Pembayaran Dede Redi kelas IK 17 B untuk Cic ke-1;</t>
  </si>
  <si>
    <t>Pembayaran Risa Mutiara kelas AK18 untuk Cic ke-1;</t>
  </si>
  <si>
    <t>Pembayaran Gilang Munawan kelas TO 18 B untuk Cic ke-2; Cic ke-3;</t>
  </si>
  <si>
    <t>Pembayaran Yuyun Yuningsih kelas KA 16 untuk Cic ke-1;</t>
  </si>
  <si>
    <t>Pembayaran Mohamad Ripki Ridwansah kelas TO 18 A untuk Pelunasan Registrasi; Cic ke-1;</t>
  </si>
  <si>
    <t>Pembayaran Dadan Ramadhan kelas IK 17 A untuk Cic ke-1;</t>
  </si>
  <si>
    <t>Telah terima dari Riki Nugraha untuk Cicila Pinjaman Karyawan, Sisa Pinjaman 3.000.000</t>
  </si>
  <si>
    <t>Telah terima dari Mayasari Bakti Utama untuk Pemabayaran Cash Bon mayasari</t>
  </si>
  <si>
    <t>Pembayaran Muhamad Rijki Juhara kelas IK 18 untuk Cic ke-2;</t>
  </si>
  <si>
    <t>Pembayaran Eka Pratama kelas BA 12 untuk Cic ke-2;</t>
  </si>
  <si>
    <t>Pembayaran Ridwan Hidayat kelas AK18 untuk Cic ke-1; Cic ke-2;</t>
  </si>
  <si>
    <t>Pembayaran Firaz Kalimas kelas TO 18 B untuk Registrasi;</t>
  </si>
  <si>
    <t>Pembayaran Widayanti kelas AK 2 untuk Cic ke-1; Cic ke-2; Cic ke-3;</t>
  </si>
  <si>
    <t>Pembayaran Syaeful Budiman kelas IK 17 B untuk Cic ke-2;</t>
  </si>
  <si>
    <t>Pembayaran Muhammad Ari Mukhsin kelas TO 18 B untuk Cic ke-1;</t>
  </si>
  <si>
    <t>Agustus</t>
  </si>
  <si>
    <t>Pembayaran Risma Diana Safitri kelas KA 16 untuk Cic ke-3;</t>
  </si>
  <si>
    <t>Pembayaran Annisa Hasnal Khuluqi kelas KA 16 untuk Pelunasan Registrasi;</t>
  </si>
  <si>
    <t>Pembayaran Aldi Heksa kelas IK 17 B untuk Cic ke-1;</t>
  </si>
  <si>
    <t>Pembayaran Asri Ainur Rojabiah kelas BA 12 untuk Registrasi;</t>
  </si>
  <si>
    <t>Pembayaran Risma Nurhayati kelas BA 12 untuk Registrasi;</t>
  </si>
  <si>
    <t>Pembayaran Akhwan Adytia Deni kelas KA 16 untuk Pelunasan Pembayaran Cicilan</t>
  </si>
  <si>
    <t>Pembayaran Wijar Putra Prayoga kelas AK 1 untuk Cic ke-1;</t>
  </si>
  <si>
    <t>Pembayaran Fasyaa Ridlwansyah kelas AK 1 untuk Cic ke-1;</t>
  </si>
  <si>
    <t>Pembayaran Neng Sulfani Sopiah kelas AK 1 untuk Registrasi;</t>
  </si>
  <si>
    <t>PERIODE AGUSTUS 2018</t>
  </si>
  <si>
    <t>Pembayaran Moch Rifqi Alnovandy kelas OM 14 A untuk Registrasi;</t>
  </si>
  <si>
    <t>Pembayaran Ikbal Yaudar Taupik kelas IK 18 untuk Cic ke-3; Cic ke-4;</t>
  </si>
  <si>
    <t>Pembayaran Dendi Hendryana kelas TO18STT untuk Cic ke-1;</t>
  </si>
  <si>
    <t>Pembayaran Dimas Setio Nugroho kelas MJ18 untuk Pelunasan Pembayaran Cicilan</t>
  </si>
  <si>
    <t>Pembayaran Dimas Setio Nugroho kelas MJ18 untuk Registrasi;</t>
  </si>
  <si>
    <t>Pembayaran Indri Sherliana kelas OM 13 B untuk Pelunasan Registrasi; Cic ke-1; Cic ke-2; Cic ke-3 (sebagian);</t>
  </si>
  <si>
    <t>Pembayaran Feni Noviana kelas BA 11 untuk Cic ke-2;</t>
  </si>
  <si>
    <t>Pembayaran Ridwan Romadon kelas OM 14 A untuk Registrasi;</t>
  </si>
  <si>
    <t>Pembayaran Cecep Irfan Fariz kelas TI STT untuk Cic ke-1;</t>
  </si>
  <si>
    <t>Pembayaran Ria Endang kelas KA 16 untuk Cic ke-2;</t>
  </si>
  <si>
    <t>Pembayaran Sigit Permana kelas TO 18 B untuk Cic ke-1;</t>
  </si>
  <si>
    <t>Pembayaran Hilmy Ulfrida Novianti kelas MJ18 untuk Pelunasan Pembayaran Cicilan</t>
  </si>
  <si>
    <t>Pembayaran Dede Nuraisah kelas AK 1 untuk Cic ke-1;</t>
  </si>
  <si>
    <t>Pembayaran Thia Indah Lestari kelas MJ18 untuk Pelunasan Cic ke-5; Cic ke-6 (sebagian);</t>
  </si>
  <si>
    <t>Pembayaran Bella Fitrah Annisa Syafari kelas AK 1 untuk Cic ke-1;</t>
  </si>
  <si>
    <t>Pembayaran Yani Yuliyani kelas AK 1 untuk Cic ke-1; Cic ke-2 (sebagian);</t>
  </si>
  <si>
    <t>Pembayaran Firna Agustiani S kelas MJ 1 untuk Cic ke-1; Cic ke-2;</t>
  </si>
  <si>
    <t>Pembayaran Arief Saepulah kelas MJ 1 untuk Cic ke-1; Cic ke-2 (sebagian);</t>
  </si>
  <si>
    <t>Pembayaran Winda Maratus Sholika kelas AK 2 untuk Cic ke-2;</t>
  </si>
  <si>
    <t>Pembayaran Benny Suryadi Rahman kelas MJ 1 untuk Pelunasan Cic ke-2; Cic ke-3 (sebagian);</t>
  </si>
  <si>
    <t>Pembayaran Nisrina Alniyah N kelas AK 2 untuk Cic ke-2;</t>
  </si>
  <si>
    <t>Pembayaran Anggi Meilani kelas AK 2 untuk Pelunasan Cic ke-2; Cic ke-3 (sebagian);</t>
  </si>
  <si>
    <t>Telah terima dari Ayu Putri Pratiwi untuk Cicilan 1 KK AK 2018-2019 Tk 4</t>
  </si>
  <si>
    <t>Pembayaran Sani Nurjanah kelas AK 1 untuk Cic ke-1; Cic ke-2 (sebagian);</t>
  </si>
  <si>
    <t>Pembayaran Mimin Mahmidah kelas MJ 1 untuk Cic ke-1;</t>
  </si>
  <si>
    <t>Pembayaran Agie Nurmansyah kelas AK 1 untuk Cic ke-2;</t>
  </si>
  <si>
    <t>Pembayaran Firman Maulana kelas AK 1 untuk Cic ke-1 (sebagian);</t>
  </si>
  <si>
    <t>Pembayaran Rita Mutoharoh kelas AK 2 untuk Cic ke-1; Cic ke-2; Cic ke-3 (sebagian);</t>
  </si>
  <si>
    <t>Telah terima dari Yadi Supriadi untuk Tambahan Registrasi KK AK 2018-2019 Tk 4</t>
  </si>
  <si>
    <t>Pembayaran Seni Sri Anggraeni kelas AB 16 untuk Pelunasan Pembayaran Cicilan</t>
  </si>
  <si>
    <t>Pembayaran Nurmaliah Agustinah kelas MJ 1 untuk Cic ke-1; Cic ke-2 (sebagian);</t>
  </si>
  <si>
    <t>Pembayaran Mira Ardila kelas MJ 1 untuk Cic ke-1; Cic ke-2; Cic ke-3 (sebagian);</t>
  </si>
  <si>
    <t>Pembayaran Arif Mutaqo kelas MJ 1 untuk Cic ke-1; Cic ke-2; Cic ke-3; Cic ke-4; Cic ke-5; Cic ke-6; Cic ke-7; Cic ke-8 (sebagian);</t>
  </si>
  <si>
    <t>Pembayaran Sinta Juwitasari kelas AK 2 untuk Cic ke-1;</t>
  </si>
  <si>
    <t>Pembayaran Yogi Muhammad Fauzi kelas MJ 3 untuk Cic ke-1;</t>
  </si>
  <si>
    <t>Pembayaran Tryadi Firyal Pamungkas kelas MJ 1 untuk Cic ke-1 (sebagian);</t>
  </si>
  <si>
    <t>Pembayaran Cecep Ari Jaoharudin kelas MJ 1 untuk Cic ke-1; Cic ke-2; Cic ke-3 (sebagian);</t>
  </si>
  <si>
    <t>Pembayaran Agnia Nursyahidah kelas MJ 1 untuk Cic ke-1 (sebagian);</t>
  </si>
  <si>
    <t>Pembayaran Nina Raudhatul Janah kelas MJ 1 untuk Cic ke-1;</t>
  </si>
  <si>
    <t>Pembayaran Rika Nursaadah kelas MJ 1 untuk Cic ke-1; Cic ke-2 (sebagian);</t>
  </si>
  <si>
    <t>Pembayaran Gina Agnitari kelas MJ 3 untuk Cic ke-1 (sebagian);</t>
  </si>
  <si>
    <t>Pembayaran Nina Nuraeni kelas MJ 3 untuk Cic ke-1 (sebagian);</t>
  </si>
  <si>
    <t>Pembayaran Ayu Nuradiyanti kelas MJ 3 untuk Pelunasan Pembayaran Cicilan</t>
  </si>
  <si>
    <t>Pembayaran Adi Ardiansyah kelas MJ 1 untuk Cic ke-1;</t>
  </si>
  <si>
    <t>Pembayaran Kurniawan Agil kelas AK 2 untuk Pelunasan Cic ke-2; Cic ke-3; Cic ke-4; Cic ke-5 (sebagian);</t>
  </si>
  <si>
    <t>Pembayaran Diky Irawan kelas TO18STT untuk Cic ke-1;</t>
  </si>
  <si>
    <t>Telah terima dari Soni Saepulloh untuk Registrasi Tk 4 KK AK 2018-2019</t>
  </si>
  <si>
    <t>Pembayaran Lela Monica kelas MJ 3 untuk Pelunasan Pembayaran Cicilan</t>
  </si>
  <si>
    <t>Pembayaran Lela Monica kelas MJ 3 untuk Registrasi;</t>
  </si>
  <si>
    <t>Pembayaran Agung Tri Prasetyo kelas AK 2 untuk Cic ke-1;</t>
  </si>
  <si>
    <t>Pembayaran Prasetyo Dwi Nugroho kelas MJ 3 untuk Cic ke-1; Cic ke-2 (sebagian);</t>
  </si>
  <si>
    <t>Pembayaran Vini Pitriani kelas AK 16 untuk Pelunasan Pembayaran Cicilan</t>
  </si>
  <si>
    <t>Pembayaran Mukhlis kelas OM 13 C untuk Registrasi;</t>
  </si>
  <si>
    <t>Pembayaran Sarah Al-Adawiyah kelas MJ18 untuk Pelunasan Cic ke-2; Cic ke-3 (sebagian);</t>
  </si>
  <si>
    <t>Pembayaran Rani Nuraeni kelas KA 16 untuk Cic ke-1;</t>
  </si>
  <si>
    <t>Pembayaran Rina Marina kelas MJ 2 untuk Cic ke-1; Cic ke-2 (sebagian);</t>
  </si>
  <si>
    <t>Pembayaran Sofy Nurul Asfia kelas MJ 2 untuk Cic ke-1; Cic ke-2;</t>
  </si>
  <si>
    <t>Pembayaran Sopi Maspupah kelas MJ 2 untuk Cic ke-1;</t>
  </si>
  <si>
    <t>Pembayaran Heni Handayani kelas AK 16 untuk Pelunasan Pembayaran Cicilan</t>
  </si>
  <si>
    <t>Pembayaran Muhamad Dika Pratama kelas TO STT untuk Cic ke-1;</t>
  </si>
  <si>
    <t>Pembayaran Alfi Dalilul Fauziah kelas MJ 2 untuk Pelunasan Cic ke-1; Cic ke-2 (sebagian);</t>
  </si>
  <si>
    <t>Pembayaran Al Amin kelas MJ 3 untuk Cic ke-1 (sebagian);</t>
  </si>
  <si>
    <t>Pembayaran Nina Nuraeni kelas MJ 3 untuk Pelunasan Cic ke-1; Cic ke-2 (sebagian);</t>
  </si>
  <si>
    <t>Pembayaran Gina Agnitari kelas MJ 3 untuk Pelunasan Cic ke-1;</t>
  </si>
  <si>
    <t>Pembayaran Rifki Amdan Fauzi kelas TI STT untuk Cic ke-1;</t>
  </si>
  <si>
    <t>Pembayaran Muhamad Fazrin Ganafi kelas AK 2 untuk Cic ke-1; Cic ke-2 (sebagian);</t>
  </si>
  <si>
    <t>Pembayaran Rahmat Mulyana kelas AK 2 untuk Cic ke-1;</t>
  </si>
  <si>
    <t>Pembayaran Jamil Hidayat kelas AK 1 untuk Cic ke-1; Cic ke-2 (sebagian);</t>
  </si>
  <si>
    <t>Pembayaran Widi Syahrul Romadon kelas AK 1 untuk Cic ke-1;</t>
  </si>
  <si>
    <t>Pembayaran Tajib Ramdani kelas MJ 3 untuk Registrasi;</t>
  </si>
  <si>
    <t>Pembayaran M. Rafi Alfaridzi kelas MJ 3 untuk Cic ke-1;</t>
  </si>
  <si>
    <t>Pembayaran Dzikri Nurul Falah kelas AK 2 untuk Cic ke-1; Cic ke-2 (sebagian);</t>
  </si>
  <si>
    <t>Pembayaran Hilman Fauzi Rahman kelas AK 16 untuk Pelunasan Pembayaran Cicilan</t>
  </si>
  <si>
    <t>Pembayaran Muhammad Husni Mubarok kelas MJ 1 untuk Cic ke-1 (sebagian);</t>
  </si>
  <si>
    <t>Pembayaran Ahmad Pauzi Ridhwan kelas MJ 1 untuk Cic ke-2;</t>
  </si>
  <si>
    <t>Pembayaran Aam Nursyamsiah kelas AK 2 untuk Cic ke-1 (sebagian);</t>
  </si>
  <si>
    <t>Telah terima dari Andri Sukmawan untuk Cicilan TO 20 Orang</t>
  </si>
  <si>
    <t>Pembayaran Nita Karina kelas MJ 2 untuk Pelunasan Cic ke-2; Cic ke-3 (sebagian);</t>
  </si>
  <si>
    <t>Pembayaran Sri Wulandari kelas MJ 2 untuk Cic ke-1; Cic ke-2;</t>
  </si>
  <si>
    <t>Pembayaran Jemi Ruslan kelas TO18STT untuk Cic ke-1; Cic ke-2; Cic ke-3 (sebagian);</t>
  </si>
  <si>
    <t>Telah terima dari Andriansyah untuk Cicilan TO 20 Orang</t>
  </si>
  <si>
    <t>Pembayaran Tryadi Firyal Pamungkas kelas MJ 1 untuk Pelunasan Cic ke-1;</t>
  </si>
  <si>
    <t>Pembayaran Elsa Novelia Lesmana kelas AB 16 untuk Pelunasan Pembayaran Cicilan</t>
  </si>
  <si>
    <t>Pembayaran Anif Ardiana kelas AK 1 untuk Pelunasan Cic ke-1; Cic ke-2 (sebagian);</t>
  </si>
  <si>
    <t>Pembayaran Ervin Priana K kelas AK 1 untuk Cic ke-1; Cic ke-2;</t>
  </si>
  <si>
    <t>Pembayaran Sri Ayu Kurnia kelas AK 16 untuk Pelunasan Pembayaran Cicilan</t>
  </si>
  <si>
    <t>Pembayaran Fariz Muslim kelas MJ 3 untuk Registrasi;</t>
  </si>
  <si>
    <t>UM</t>
  </si>
  <si>
    <t>DA</t>
  </si>
  <si>
    <t>UA</t>
  </si>
  <si>
    <t>KK</t>
  </si>
  <si>
    <t>Pembayaran Novita Sari kelas AK18 untuk Cic ke-2;</t>
  </si>
  <si>
    <t>Pembayaran Yanti kelas OM 14 B untuk Cic ke-2;</t>
  </si>
  <si>
    <t>Pembayaran Widi Ristia Pebrianti kelas OM 14 B untuk Cic ke-1;</t>
  </si>
  <si>
    <t>Pembayaran Helma Lia Lestari kelas KA 16 untuk Cic ke-1; Cic ke-2 (sebagian);</t>
  </si>
  <si>
    <t>Pembayaran Rini Fitriani kelas KA 16 untuk Cic ke-2;</t>
  </si>
  <si>
    <t>Pembayaran Wiani Yulia kelas KA 16 untuk Cic ke-1;</t>
  </si>
  <si>
    <t>Pembayaran Putri Wulanda Reihan kelas KA 16 untuk Cic ke-2;</t>
  </si>
  <si>
    <t>Pembayaran Fuad Latif Hasan Nuryusup kelas IK 18 untuk Pelunasan Registrasi; Cic ke-1;</t>
  </si>
  <si>
    <t>Pembayaran Irma Yunita kelas KA 15 A untuk Cic ke-1;</t>
  </si>
  <si>
    <t>Pembayaran Ira nur Rodiah kelas KA 16 untuk Cic ke-4;</t>
  </si>
  <si>
    <t>Pembayaran Rayi Detriawan kelas TI18STT untuk Cic ke-1 (sebagian);</t>
  </si>
  <si>
    <t>Pembayaran Deni Husniati Ulfah kelas OM 13 A untuk Cic ke-1;</t>
  </si>
  <si>
    <t>Pembayaran Muhamad Nizar Nazari kelas OM 13 A untuk Pelunasan Registrasi; Cic ke-1; Cic ke-2;</t>
  </si>
  <si>
    <t>Pembayaran Asri Rahmatia kelas MJ18 untuk Pelunasan Cic ke-1; Cic ke-2;</t>
  </si>
  <si>
    <t>Pembayaran Farah Nurfadilah Ahmad kelas AK18 untuk Cic ke-1;</t>
  </si>
  <si>
    <t>Pembayaran Mela Rohmaniyati kelas OM 14 B untuk Cic ke-1;</t>
  </si>
  <si>
    <t>Pembayaran Anisa Karmila Sarah kelas OM 13 B untuk Cic ke-2;</t>
  </si>
  <si>
    <t>Pembayaran Tulky Mulya Muhamad kelas BA 12 untuk Cic ke-2;</t>
  </si>
  <si>
    <t>Pembayaran Ikhsan Mukhlis Alfian Suryana kelas IK 18 untuk Cic ke-2;</t>
  </si>
  <si>
    <t>Pembayaran Ridwan Nur Wahid kelas OM 14 A untuk Cic ke-1;</t>
  </si>
  <si>
    <t>Pembayaran Aji Widodo kelas IK 18 untuk Cic ke-1;</t>
  </si>
  <si>
    <t>Telah terima dari Iyan Permana untuk Registrasi mhs junior TA 2018/2019</t>
  </si>
  <si>
    <t>Pembayaran Alisya Putriarizqiani kelas KA 16 untuk Cic ke-1;</t>
  </si>
  <si>
    <t>Pembayaran Miftah Fauzi kelas MJ 3 untuk Registrasi;</t>
  </si>
  <si>
    <t>Pembayaran Nisaul Chotimah kelas KA 16 untuk Cic ke-2;</t>
  </si>
  <si>
    <t>Pembayaran Ai Karmilah kelas OM 13 B untuk Cic ke-2;</t>
  </si>
  <si>
    <t>Telah terima dari Farhan Ramadhan untuk Regist mhs TO juniot 2018/2019</t>
  </si>
  <si>
    <t>Pembayaran Mita Sari Pebrianti S kelas KA 16 untuk Cic ke-1;</t>
  </si>
  <si>
    <t>Pembayaran Hanaa Afiffah Arwaa kelas OM 14 B untuk Pelunasan Registrasi; Cic ke-1; Cic ke-2; Cic ke-3; Cic ke-4; Cic ke-5; Cic ke-6; Cic ke-7; Cic ke-8 (sebagian);</t>
  </si>
  <si>
    <t>Pembayaran Fikry Herdiana Fauzi kelas OM 14 A untuk Cic ke-1; Cic ke-2; Cic ke-3; Cic ke-4; Cic ke-5; Cic ke-6;</t>
  </si>
  <si>
    <t>Pembayaran Thia Indah Lestari kelas MJ18 untuk Pelunasan Cic ke-6; Cic ke-7; Cic ke-8 (sebagian);</t>
  </si>
  <si>
    <t>Pembayaran Diki Herdiyana kelas MJ18 untuk Cic ke-2;</t>
  </si>
  <si>
    <t>Pembayaran Renyta Az Zahra kelas OM 14 B untuk Cic ke-2;</t>
  </si>
  <si>
    <t>Pembayaran Sintia Agustina kelas OM 14 B untuk Pelunasan Cic ke-2; Cic ke-3 (sebagian);</t>
  </si>
  <si>
    <t xml:space="preserve">Anita Dahlia, Pelunasan Biaya Pendidikan Tk 4 DNBS MJ </t>
  </si>
  <si>
    <t>BKK 27117</t>
  </si>
  <si>
    <t>BKK 27118</t>
  </si>
  <si>
    <t>BKK 27119</t>
  </si>
  <si>
    <t>BKK 27120</t>
  </si>
  <si>
    <t>BKK 27121</t>
  </si>
  <si>
    <t xml:space="preserve">Perbaikan gedung, olahraga, baksos, FC, RTK, maintenance OT </t>
  </si>
  <si>
    <t>Unwim, Fee Organisasi dan MKT Juli (sebagian), Transport dosen, buku perpus</t>
  </si>
  <si>
    <t xml:space="preserve">Aqua FO, Operasi pasar, FB adsese, MGM </t>
  </si>
  <si>
    <t>Dewi Fitri</t>
  </si>
  <si>
    <t xml:space="preserve">CB anak asuh ags, selang by pas, listrik markas, makan siang dosen bandung, DP ujikom keahlian 2, isi ulang printer </t>
  </si>
  <si>
    <t>Aep</t>
  </si>
  <si>
    <t>Sewa gedung, daber, sumbangan  pa royke, RTK dan materai, mgm bk</t>
  </si>
  <si>
    <t>Pembayaran Akmal Syarip kelas IK 17 A untuk Cic ke-1;</t>
  </si>
  <si>
    <t>Pembayaran Tresia Adeliasari kelas OM 13 C untuk Cic ke-1;</t>
  </si>
  <si>
    <t>Pembayaran Isman Azmi kelas MJ 2 untuk Registrasi;</t>
  </si>
  <si>
    <t>Pembayaran Ray Agung Ika Pradana kelas MJ 1 untuk Cic ke-2;</t>
  </si>
  <si>
    <t>Pembayaran Yunita Galda Tanti kelas IK 17 A untuk Registrasi (sebagian);</t>
  </si>
  <si>
    <t>Pembayaran Raden Muhammad Yazid Zidane Muharam kelas MJ18 untuk Pelunasan Cic ke-2; Cic ke-3 (sebagian);</t>
  </si>
  <si>
    <t>Pembayaran Aulia Ningsih kelas MJ18 untuk Cic ke-1; Cic ke-2 (sebagian);</t>
  </si>
  <si>
    <t>Pembayaran Rizky Maulana H kelas IK 18 untuk Registrasi (sebagian);</t>
  </si>
  <si>
    <t>BKK 27122</t>
  </si>
  <si>
    <t>BKK 27123</t>
  </si>
  <si>
    <t>BKK 27124</t>
  </si>
  <si>
    <t>BKK 27125</t>
  </si>
  <si>
    <t>BKK 27126</t>
  </si>
  <si>
    <t>BKK 27127</t>
  </si>
  <si>
    <t>BKK 27128</t>
  </si>
  <si>
    <t xml:space="preserve">Reward Presenter, FC SOP. Snack rapat Ho, reward HO </t>
  </si>
  <si>
    <t xml:space="preserve">Fee MGM, Iklan radar </t>
  </si>
  <si>
    <t xml:space="preserve">Kirim DM , tes kerja JKT, Hunting </t>
  </si>
  <si>
    <t xml:space="preserve">Gaji Mayasari Juli, SPPd Pelatihan Sales, kado hadid, perawatan gedung, RTK </t>
  </si>
  <si>
    <t>Seminar LOC, Belanja bulanan, ampolo dan KHS, bendera, kado, menengok pa farihin, logo, menjamu dosen bandung</t>
  </si>
  <si>
    <t>Um per 20-26 Juli, Koran, transportasi dosen bandung, buku SIA, Panitia UAS, plastik buku, RTK</t>
  </si>
  <si>
    <t>BPJS Tk, Kes, Jiwasraya, PPh ps 25, Internet ags</t>
  </si>
  <si>
    <t>Pembayaran Agis Nurismaya kelas KA 16 untuk Registrasi;</t>
  </si>
  <si>
    <t>Pembayaran Hari Nurjamal kelas IK 17 A untuk Cic ke-1;</t>
  </si>
  <si>
    <t>Pembayaran Rifa Melani Salsabila kelas KA 16 untuk Cic ke-1;</t>
  </si>
  <si>
    <t>Pembayaran Wulansari kelas KA 16 untuk Cic ke-2;</t>
  </si>
  <si>
    <t>Pembayaran Lisna Nurhayat kelas KA 16 untuk Cic ke-1;</t>
  </si>
  <si>
    <t>Pembayaran Aldi Heksa kelas IK 17 B untuk Cic ke-2;</t>
  </si>
  <si>
    <t>Pembayaran Akhbar Suhaendy kelas OM 14 A untuk Registrasi (sebagian);</t>
  </si>
  <si>
    <t>Pembayaran Muhamad Arip Hidayat kelas KA 16 untuk Registrasi (sebagian);</t>
  </si>
  <si>
    <t>Pembayaran Anfasa Al-Farisi kelas OM 13 C untuk Cic ke-2;</t>
  </si>
  <si>
    <t>Pembayaran Angel kelas OM 13 C untuk Cic ke-2;</t>
  </si>
  <si>
    <t>Pembayaran Ade Eqi Nurzaqi kelas KA 15 A untuk Pelunasan Registrasi; Cic ke-1;</t>
  </si>
  <si>
    <t>Pembayaran Fikri Nur Wahid kelas IK 17 B untuk Cic ke-2;</t>
  </si>
  <si>
    <t>Pembayaran Rino Ardiansyah kelas TO 18 A untuk Cic ke-4;</t>
  </si>
  <si>
    <t>Pembayaran Fardan Dwiyansyah kelas IK 18 untuk Registrasi (sebagian);</t>
  </si>
  <si>
    <t>Pembayaran Deris Rismawan kelas OM 13 B untuk Cic ke-1;</t>
  </si>
  <si>
    <t>Pembayaran Annisa Nurlaila kelas OM 13 B untuk Cic ke-2;</t>
  </si>
  <si>
    <t>Pembayaran Arif Rahman Alfirdaus kelas IK 17 B untuk Cic ke-1;</t>
  </si>
  <si>
    <t>Pembayaran Wedia Warsilah kelas OM 13 B untuk Cic ke-2;</t>
  </si>
  <si>
    <t>Pembayaran Dadan Ramadhan kelas IK 17 A untuk Cic ke-2; Cic ke-3; Cic ke-4; Cic ke-5;</t>
  </si>
  <si>
    <t>Pembayaran Elis Setiani kelas KA 16 untuk Registrasi;</t>
  </si>
  <si>
    <t>Pembayaran Herna Rahmina kelas OM 14 A untuk Pelunasan Registrasi;</t>
  </si>
  <si>
    <t>Pembayaran Wildan Arif Pratama kelas TO18STT untuk Cic ke-1; Cic ke-2;</t>
  </si>
  <si>
    <t>Pembayaran Ayu Widiyanti kelas MJ18 untuk Registrasi;</t>
  </si>
  <si>
    <t>Pembayaran Zein kelas MJ 2 untuk Cic ke-1;</t>
  </si>
  <si>
    <t>Pembayaran Lena Marlina kelas MJ 3 untuk Cic ke-1; Cic ke-2 (sebagian);</t>
  </si>
  <si>
    <t>Pembayaran Linda Widyaningsih kelas AK18 untuk Cic ke-2;</t>
  </si>
  <si>
    <t>Pembayaran Diana Sukmana kelas TO 18 B untuk Cic ke-1; Cic ke-2 (sebagian);</t>
  </si>
  <si>
    <t>Pembayaran Rizki Senia Warnoviana kelas OM 14 A untuk Pelunasan Registrasi;</t>
  </si>
  <si>
    <t>Pembayaran Rizki Senia Warnoviana kelas OM 14 A untuk Cic ke-1;</t>
  </si>
  <si>
    <t>Pembayaran Rizqi Alfisa kelas TO 18 B untuk Cic ke-1; Cic ke-2; Cic ke-3;</t>
  </si>
  <si>
    <t>Pembayaran Muhammad Rizal kelas TI18STT untuk Cic ke-2;</t>
  </si>
  <si>
    <t>Pembayaran Tina Siti Mulyana kelas KA 15 A untuk Cic ke-2;</t>
  </si>
  <si>
    <t>Pembayaran Reyhan Saptadi Mahsa kelas KA 16 untuk Pelunasan Pembayaran Cicilan</t>
  </si>
  <si>
    <t>Pembayaran Yosep Husada kelas IK 17 A untuk Registrasi (sebagian);</t>
  </si>
  <si>
    <t>Telah terima dari Yahya untuk Pengembalian Pinjaman Karyawan ke - 10 Sisa Pinjaman 3.159.000</t>
  </si>
  <si>
    <t>Telah terima dari Indri fitrianasari untuk Pengembalian Pinjaman Karyawan ke 8 Sisa Pinjaman 5.000.000</t>
  </si>
  <si>
    <t>Telah terima dari Ratna Sopiah untuk Pengembalian Pinjaman Karyawan ke PELUNASAN Sisa Pinjaman0</t>
  </si>
  <si>
    <t>Telah terima dari Aep Saepudin untuk Pengembalian Pinjaman Karyawan ke 3 Sisa Pinjaman 10.000.000</t>
  </si>
  <si>
    <t>Telah terima dari Rheda adrian untuk Pengembalian Pinjaman Karyawan ke 9 Sisa Pinjaman 150.000</t>
  </si>
  <si>
    <t>Telah terima dari Dendi Gunawan untuk Pengembalian Pinjaman Karyawan ke 9 Sisa Pinjaman 1.500.000</t>
  </si>
  <si>
    <t>Telah terima dari Andri Irawan untuk Pengembalian Pinjaman Karyawan ke 7 Sisa Pinjaman 2.500.000</t>
  </si>
  <si>
    <t>Telah terima dari Rijal untuk Pengembalian Pinjaman Karyawan ke PELUNASAN Sisa Pinjaman 0</t>
  </si>
  <si>
    <t>Telah terima dari Rudi HArtono untuk Pengembalian Pinjaman Karyawan ke 5 Sisa Pinjaman 2.000.000</t>
  </si>
  <si>
    <t>Pembayaran Rizal Kresna W kelas TO 17 B untuk Cic ke-2; Cic ke-3;</t>
  </si>
  <si>
    <t>Telah terima dari M Aripin untuk Pengembalian Pinjaman Karyawan ke 5 Sisa Pinjaman 2.500.000</t>
  </si>
  <si>
    <t>Telah terima dari Ernawati untuk Pengembalian Pinjaman Karyawan ke 2 Sisa Pinjaman 10.400.000</t>
  </si>
  <si>
    <t>Telah terima dari M Hadid untuk Penerimaan dari SP-1</t>
  </si>
  <si>
    <t>Pembayaran Alif Meliyana A kelas TO 18 B untuk Cic ke-1;</t>
  </si>
  <si>
    <t>Pembayaran Yona Johanna kelas KA 16 untuk Cic ke-1;</t>
  </si>
  <si>
    <t xml:space="preserve">Azis Ginanjar, Registrasi OM Senior </t>
  </si>
  <si>
    <t>Annisa Hasnal H, Cicilan 1 Ka Junior</t>
  </si>
  <si>
    <t xml:space="preserve">M Fazar F, Cicilan AK Unwim </t>
  </si>
  <si>
    <t>Pembayaran Bagas Prama Ananta kelas TO 18 B untuk Cic ke-2;</t>
  </si>
  <si>
    <t>Pembayaran Sopyan Sauri kelas IK 17 A untuk Pelunasan Registrasi;</t>
  </si>
  <si>
    <t>Pembayaran Ai Sinta kelas AK18 untuk Pelunasan Cic ke-1; Cic ke-2;</t>
  </si>
  <si>
    <t>Pembayaran Desy Septiani.S kelas MJ 1 untuk Pelunasan Cic ke-2; Cic ke-3 (sebagian);</t>
  </si>
  <si>
    <t>Pembayaran Tarhani Sila Solehudin kelas OM 13 A untuk Cic ke-1; Cic ke-2;</t>
  </si>
  <si>
    <t>Pembayaran Yurike Ratih Atmojo kelas IK 18 untuk Cic ke-1;</t>
  </si>
  <si>
    <t>Pembayaran Siti Sarah Nur A kelas IK 18 untuk Cic ke-1;</t>
  </si>
  <si>
    <t>Pembayaran Yuyun Sri Wahyuni kelas OM 14 A untuk Cic ke-2;</t>
  </si>
  <si>
    <t>Pembayaran Faizal Azis kelas IK 18 untuk Pelunasan Cic ke-4; Cic ke-5 (sebagian);</t>
  </si>
  <si>
    <t>Pembayaran Annisa Fithriani kelas OM 14 B untuk Pelunasan Cic ke-4; Cic ke-5; Cic ke-6 (sebagian);</t>
  </si>
  <si>
    <t>Pembayaran MuhammadTaufik Muhaimin kelas TO 18 B untuk Cic ke-2;</t>
  </si>
  <si>
    <t>Pembayaran Delis kelas OM 14 B untuk Cic ke-1;</t>
  </si>
  <si>
    <t>Pembayaran Erni Herniati kelas OM 14 B untuk Cic ke-1 (sebagian);</t>
  </si>
  <si>
    <t>Pembayaran Anisa Apriani kelas OM 14 B untuk Cic ke-1;</t>
  </si>
  <si>
    <t>Pembayaran Huda Maulida kelas BA 12 untuk Cic ke-2;</t>
  </si>
  <si>
    <t>Pembayaran Robbie Inzaghi kelas BA 12 untuk Cic ke-4;</t>
  </si>
  <si>
    <t>Pembayaran Insi Yustin Indriyani kelas BA 12 untuk Cic ke-2;</t>
  </si>
  <si>
    <t>Pembayaran D. Sutiono kelas OM 14 B untuk Cic ke-2;</t>
  </si>
  <si>
    <t>Pembayaran Pujiyanto Nugraha kelas TO18STT untuk Registrasi;</t>
  </si>
  <si>
    <t>Pembayaran Ridwan Muhamad Firdaus kelas MJ18 untuk Cic ke-1;</t>
  </si>
  <si>
    <t>Pembayaran Aldi Aziz Muharom kelas IK 18 untuk Cic ke-1;</t>
  </si>
  <si>
    <t>Pembayaran Muhammad Zidan kelas IK 18 untuk Cic ke-2;</t>
  </si>
  <si>
    <t>Pembayaran Raden Muhamad Irsyad Taufik kelas IK 17 B untuk Cic ke-1;</t>
  </si>
  <si>
    <t>Pembayaran Hasbi Alwi Kusmana kelas IK 18 untuk Cic ke-1;</t>
  </si>
  <si>
    <t>Pembayaran Fahmy Rijalul kelas TO 17 A untuk Cic ke-2;</t>
  </si>
  <si>
    <t>Pembayaran Septian Nugraha kelas TO 18 B untuk Cic ke-1;</t>
  </si>
  <si>
    <t>Pembayaran Wisyal Abdul Jabar kelas TO 18 A untuk Cic ke-1;</t>
  </si>
  <si>
    <t>Pembayaran Restu Maulida Septiani kelas KA 16 untuk Cic ke-1; Cic ke-2;</t>
  </si>
  <si>
    <t>Pembayaran Desi Luspiana kelas MJ 1 untuk Registrasi;</t>
  </si>
  <si>
    <t>Pembayaran Puja Priyatna kelas TO 18 B untuk Cic ke-1;</t>
  </si>
  <si>
    <t>Pembayaran Ahmad Ridwan Fauzi kelas OM 14 A untuk Cic ke-1;</t>
  </si>
  <si>
    <t>Pembayaran Salman Alfarizi kelas OM 14 A untuk Cic ke-1 (sebagian);</t>
  </si>
  <si>
    <t>Pembayaran Iyan Permana kelas OM 14 A untuk Cic ke-1;</t>
  </si>
  <si>
    <t>Pembayaran Muhaimin Ali Imron kelas IK 17 B untuk Cic ke-1;</t>
  </si>
  <si>
    <t>Pembayaran Putri Rini Novitasari kelas KA 16 untuk Cic ke-1; Cic ke-2 (sebagian);</t>
  </si>
  <si>
    <t>Pembayaran Omah Muharomah kelas KA 16 untuk Cic ke-2;</t>
  </si>
  <si>
    <t>Pembayaran Aang Gunawan kelas TO STT untuk Pelunasan Cic ke-2; Cic ke-3 (sebagian);</t>
  </si>
  <si>
    <t>Pembayaran Muhammad Nizar Fahrizal kelas OM 13 A untuk Cic ke-1;</t>
  </si>
  <si>
    <t>Pembayaran Salman Alfarizi kelas OM 14 A untuk Pelunasan Cic ke-1;</t>
  </si>
  <si>
    <t>Pembayaran Ali Abdul Aziz kelas OM 14 A untuk Cic ke-2;</t>
  </si>
  <si>
    <t>Pembayaran Adang Tijani kelas TO STT untuk Cic ke-2;</t>
  </si>
  <si>
    <t>Pembayaran Suci Soraya kelas KA 15 A untuk Pelunasan Registrasi;</t>
  </si>
  <si>
    <t>Pembayaran Rian Abdunnuri kelas TO 17 B untuk Cic ke-4;</t>
  </si>
  <si>
    <t>Pembayaran Denis Rizqi Setiadi kelas MJ18 untuk Pelunasan Registrasi;</t>
  </si>
  <si>
    <t>Pembayaran Gina Amalia kelas KA 16 untuk Registrasi;</t>
  </si>
  <si>
    <t>Pembayaran Aditia Nugraha kelas MJ 1 untuk Cic ke-1; Cic ke-2 (sebagian);</t>
  </si>
  <si>
    <t>Pembayaran Pujangga Rahadian Pratama kelas OM 13 B untuk Cic ke-2;</t>
  </si>
  <si>
    <t>Pembayaran Muhammad Abdul Rojak kelas TO 18 A untuk Cic ke-2;</t>
  </si>
  <si>
    <t>Pembayaran Brian Ibrani kelas TO 18 A untuk Cic ke-1;</t>
  </si>
  <si>
    <t>Pembayaran Muhammad Erza Nurwanda kelas OM 14 B untuk Cic ke-2; Cic ke-3 (sebagian);</t>
  </si>
  <si>
    <t>Pembayaran Raka Pratama kelas OM 14 A untuk Cic ke-1;</t>
  </si>
  <si>
    <t>Pembayaran Adi Lesmana kelas AK 1 untuk Cic ke-1; Cic ke-2; Cic ke-3 (sebagian);</t>
  </si>
  <si>
    <t>Pembayaran Mela Rohmaniyati kelas OM 14 B untuk Cic ke-2;</t>
  </si>
  <si>
    <t>Pembayaran Ihsan Kamil kelas KA 16 untuk Cic ke-1;</t>
  </si>
  <si>
    <t>Pembayaran Popi Fauziah kelas AB 16 untuk Pelunasan Pembayaran Cicilan</t>
  </si>
  <si>
    <t>Pembayaran Mahbub Ahmad Hudaibi kelas IK 17 B untuk Cic ke-2;</t>
  </si>
  <si>
    <t>Pembayaran Lilim Halimah kelas OM 13 B untuk Cic ke-2;</t>
  </si>
  <si>
    <t>Pembayaran Muhamad Kamaluddin Dahlan kelas TO 18 B untuk Cic ke-4;</t>
  </si>
  <si>
    <t>Pembayaran Iis Laila Saripah kelas MJ18 untuk Cic ke-2;</t>
  </si>
  <si>
    <t>Pembayaran Radhi Jalaludin Nadzir kelas MJ18 untuk Cic ke-1;</t>
  </si>
  <si>
    <t>Pembayaran Ayi Saidah kelas AK 2 untuk Pelunasan Cic ke-2; Cic ke-3 (sebagian);</t>
  </si>
  <si>
    <t>Pembayaran Neng Lutvie Agustina kelas KA 16 untuk Pelunasan Cic ke-1; Cic ke-2 (sebagian);</t>
  </si>
  <si>
    <t>Pembayaran Rosita A kelas OM 13 C untuk Cic ke-1;</t>
  </si>
  <si>
    <t>Pembayaran Diki Sodikin kelas AK 1 untuk Cic ke-1;</t>
  </si>
  <si>
    <t>Pembayaran Rosi Alawiyah kelas AK 1 untuk Cic ke-1;</t>
  </si>
  <si>
    <t>Pembayaran Ami Rizki Nugraha kelas MJ 1 untuk Cic ke-1 (sebagian);</t>
  </si>
  <si>
    <t>Pembayaran Luky Lisan Satria kelas MJ 1 untuk Cic ke-1;</t>
  </si>
  <si>
    <t>Pembayaran Tajib Ramdani kelas MJ 3 untuk Cic ke-1 (sebagian);</t>
  </si>
  <si>
    <t>Pembayaran Aji Peras Setiyo kelas MJ 1 untuk Cic ke-2;</t>
  </si>
  <si>
    <t>Pembayaran Nurul Wafa kelas MJ 3 untuk Cic ke-2;</t>
  </si>
  <si>
    <t>Pembayaran Deis Nurul Fitri kelas MJ 1 untuk Cic ke-2; Cic ke-3; Cic ke-4;</t>
  </si>
  <si>
    <t>Telah terima dari Septia K untuk Cicilan KK AK</t>
  </si>
  <si>
    <t>Pembayaran Neta Agistiani kelas AK 1 untuk Registrasi;</t>
  </si>
  <si>
    <t>Telah terima dari Haryono Sihombing untuk Cicilan TO 20 Org</t>
  </si>
  <si>
    <t>Telah terima dari Nizar Nurzaman untuk Cicilan 2 Akuntansi Unwim T.4</t>
  </si>
  <si>
    <t>Pembayaran Sovia Bilqis kelas MJ18 untuk Cic ke-1;</t>
  </si>
  <si>
    <t>Pembayaran Rinto Herdiansyah kelas MJ18 untuk Cic ke-2;</t>
  </si>
  <si>
    <t>Pembayaran Sri Rahayu kelas MJ18 untuk Cic ke-1;</t>
  </si>
  <si>
    <t>Pembayaran Rita Rahayu kelas MJ 2 untuk Cic ke-2;</t>
  </si>
  <si>
    <t>Pembayaran Mahfudz Dzul Ikrom kelas TO STT untuk Cic ke-1; Cic ke-2 (sebagian);</t>
  </si>
  <si>
    <t>BKK 27129</t>
  </si>
  <si>
    <t>BKK 27130</t>
  </si>
  <si>
    <t>BKK 27131</t>
  </si>
  <si>
    <t>BKK 27132</t>
  </si>
  <si>
    <t xml:space="preserve">Um , Daber, Tunjangan perum, Deviden, DP an Dewi, Arip, Yudi K, SPPD Karyawan LP3I Pusat, SPPD BM, Koran </t>
  </si>
  <si>
    <t>Dheri f</t>
  </si>
  <si>
    <t xml:space="preserve">Tes kerja JJSM, Rodalink, BBM Tranport CNP </t>
  </si>
  <si>
    <t>Ujikom TIK, Rapat dosen, fee dosen bhs inggris, ATK , hunting, BBM TO</t>
  </si>
  <si>
    <t xml:space="preserve">Menjamu tamu Lp3I Pusat, Snack rapat , Transport, Reward presenter, Pulsa Ho dan BM </t>
  </si>
  <si>
    <t>BKK 27133</t>
  </si>
  <si>
    <t>BKK 27134</t>
  </si>
  <si>
    <t>BKK 27135</t>
  </si>
  <si>
    <t>BKK 27136</t>
  </si>
  <si>
    <t>Tunjangan transport juli, Pengajian MP, ujikom keahlian 2, Reward CNP</t>
  </si>
  <si>
    <t>kirim nilai ke unwim, hunting mhs</t>
  </si>
  <si>
    <t xml:space="preserve">Pemesanan Hotel tamu lp3i pusat, by PSPL. MGM, Pengembalian by pendidikan an Nisa F, Aqua FO </t>
  </si>
  <si>
    <t>Indri f</t>
  </si>
  <si>
    <t>Olahraga Karyawan, obat2, Fc, Peratan gedung, kendaraan, Proposal HUT RI, Sumabangan P Andri krw.</t>
  </si>
  <si>
    <t xml:space="preserve">Tes kerja Banjar dan Bandung </t>
  </si>
  <si>
    <t>BKK 27137</t>
  </si>
  <si>
    <t>Asdan</t>
  </si>
  <si>
    <t>Pembayaran Gigin Ginanjar kelas TO STT untuk Cic ke-1;</t>
  </si>
  <si>
    <t>Pembayaran Nia Listawati kelas AK 2 untuk Cic ke-1; Cic ke-2;</t>
  </si>
  <si>
    <t>Pembayaran Yogi Nugraha kelas AK 2 untuk Cic ke-2;</t>
  </si>
  <si>
    <t>Pembayaran Aziz Salwani kelas TO STT untuk Registrasi;</t>
  </si>
  <si>
    <t>Pembayaran Hendra Aprianto kelas TO STT untuk Cic ke-2;</t>
  </si>
  <si>
    <t>Pembayaran Evi Siti Sopiah kelas AK 2 untuk Cic ke-2; Cic ke-3;</t>
  </si>
  <si>
    <t>Telah terima dari Lilis Reji Jaelani untuk Cicilan Biaya pendidikan Unwim AK</t>
  </si>
  <si>
    <t>Pembayaran Resa Rismala kelas AK18 untuk Cic ke-2;</t>
  </si>
  <si>
    <t>Telah terima dari Reza Ahmad Sidik untuk Registrasi IK Junior 2018/2019</t>
  </si>
  <si>
    <t>Pembayaran Aldi Fitriadi kelas TI STT untuk Cic ke-1;</t>
  </si>
  <si>
    <t>Pembayaran Ikeu Nurjanah kelas AB 16 untuk Pelunasan Cic ke-10;</t>
  </si>
  <si>
    <t>Pembayaran Nur Asyifa Hasanati Hidayah kelas KA 16 untuk Cic ke-1;</t>
  </si>
  <si>
    <t>Pembayaran Sri Wahyuni kelas KA 16 untuk Cic ke-3;</t>
  </si>
  <si>
    <t>Pembayaran Dhiya Siti Saodah kelas OM 13 A untuk Cic ke-1;</t>
  </si>
  <si>
    <t>Pembayaran Yara Nurjarina kelas OM 13 A untuk Cic ke-2;</t>
  </si>
  <si>
    <t>Pembayaran Ryan Ramdhani kelas TI18STT untuk Cic ke-2;</t>
  </si>
  <si>
    <t>Pembayaran Teni Triani kelas KA 15 B untuk Cic ke-1;</t>
  </si>
  <si>
    <t>Pembayaran Dalilah Nur Fajrina kelas OM 14 B untuk Pelunasan Registrasi;</t>
  </si>
  <si>
    <t>Pembayaran Yani Wantika kelas BA 11 untuk Cic ke-2;</t>
  </si>
  <si>
    <t>Pembayaran Rosi Siti Nurohmah kelas OM 13 B untuk Pelunasan Registrasi; Cic ke-1;</t>
  </si>
  <si>
    <t>Pembayaran Reggi Cindy Shafira kelas OM 14 B untuk Cic ke-1;</t>
  </si>
  <si>
    <t>Pembayaran Rita Mutoharoh kelas AK 2 untuk Pelunasan Cic ke-3; Cic ke-4; Cic ke-5; Cic ke-6; Cic ke-7; Cic ke-8 (sebagian);</t>
  </si>
  <si>
    <t>Pembayaran Iqbal Ramadhan kelas OM 14 A untuk Registrasi (sebagian);</t>
  </si>
  <si>
    <t>Pembayaran Fitri Monalisa Manalu kelas KA 15 B untuk Cic ke-1;</t>
  </si>
  <si>
    <t>Pembayaran Ichsan M Malik kelas IK 18 untuk Cic ke-2;</t>
  </si>
  <si>
    <t>Pembayaran Irfan Kautsar Melandi kelas OM 14 A untuk Cic ke-1;</t>
  </si>
  <si>
    <t>Pembayaran Pipit Patra Komala kelas KA 16 untuk Cic ke-1;</t>
  </si>
  <si>
    <t>Pembayaran Andi Nujulul Akbar kelas TO 18 A untuk Registrasi;</t>
  </si>
  <si>
    <t>Pembayaran Yusi Salsabila kelas OM 13 C untuk Pelunasan Registrasi; Cic ke-1;</t>
  </si>
  <si>
    <t>Pembayaran Deni Husniati Ulfah kelas OM 13 A untuk Cic ke-2;</t>
  </si>
  <si>
    <t>Pembayaran Puspitasari kelas KA 16 untuk Registrasi;</t>
  </si>
  <si>
    <t>Pembayaran M Nurkholik kelas TO 17 B untuk Cic ke-1;</t>
  </si>
  <si>
    <t>Pembayaran Fanny Ainayya Nursifa kelas AK18 untuk Cic ke-1;</t>
  </si>
  <si>
    <t>Pembayaran Yuda Balandika Putra kelas BA 12 untuk Registrasi (sebagian);</t>
  </si>
  <si>
    <t>Pembayaran Lita Laraswati kelas OM 14 B untuk Registrasi;</t>
  </si>
  <si>
    <t>Pembayaran Sonia HP kelas IK 18 untuk Cic ke-1;</t>
  </si>
  <si>
    <t>Pembayaran Alma Elya Fauziah kelas BA 12 untuk Registrasi;</t>
  </si>
  <si>
    <t>Pembayaran Lisnawati kelas BA 12 untuk Registrasi;</t>
  </si>
  <si>
    <t>Pembayaran Dina Mardiana kelas OM 13 C untuk Cic ke-2;</t>
  </si>
  <si>
    <t>Pembayaran Reva Sucita kelas MJ 3 untuk Cic ke-1 (sebagian);</t>
  </si>
  <si>
    <t>Pembayaran Fikri Fadlurrahman kelas OM 13 A untuk Cic ke-1;</t>
  </si>
  <si>
    <t>Pembayaran Desi Nopitasari kelas MJ18 untuk Cic ke-1;</t>
  </si>
  <si>
    <t>Pembayaran Hendry Kristiawan kelas TO 17 B untuk Pelunasan Registrasi; Cic ke-1;</t>
  </si>
  <si>
    <t>Pembayaran Pizki Astrid Desianti kelas OM 14 A untuk Cic ke-2;</t>
  </si>
  <si>
    <t>Pembayaran Yoga Van Gunanto kelas MJ18 untuk Cic ke-1;</t>
  </si>
  <si>
    <t>Pembayaran Gina Kamila Shofa kelas KA 16 untuk Registrasi;</t>
  </si>
  <si>
    <t>Pembayaran Muhammad Randy kelas TI18STT untuk Pelunasan Pembayaran Cicilan</t>
  </si>
  <si>
    <t>Pembayaran Eris Derisman kelas TO18STT untuk Cic ke-1; Cic ke-2; Cic ke-3;</t>
  </si>
  <si>
    <t>Pembayaran Ipah Hopipah AS kelas KA 15 B untuk Pelunasan Registrasi; Cic ke-1;</t>
  </si>
  <si>
    <t>Pembayaran Arji Triyadi kelas TO 18 A untuk Cic ke-2;</t>
  </si>
  <si>
    <t>Pembayaran Ichsan Khoerul Azmi Kuswandi kelas TO 18 A untuk Cic ke-1;</t>
  </si>
  <si>
    <t>Pembayaran Ubaidillah Assidiq kelas OM 13 C untuk Cic ke-1;</t>
  </si>
  <si>
    <t>Pembayaran Yuyun Yuningsih kelas KA 16 untuk Cic ke-2;</t>
  </si>
  <si>
    <t>Pembayaran ARI AGUS ADIPUTRA kelas OM 13 A untuk Pelunasan Registrasi;</t>
  </si>
  <si>
    <t>Pembayaran Tresna Nur Rachman kelas TO 18 B untuk Cic ke-2;</t>
  </si>
  <si>
    <t>Pembayaran Diki Nugraha kelas IK 18 untuk Cic ke-2;</t>
  </si>
  <si>
    <t>Pembayaran Asep Eldi kelas TO 17 A untuk Registrasi (sebagian);</t>
  </si>
  <si>
    <t>Pembayaran Dede Rois Suryaningrat kelas KA 16 untuk Pelunasan Cic ke-2; Cic ke-3 (sebagian);</t>
  </si>
  <si>
    <t>Pembayaran Dina Alma Meida kelas OM 13 B untuk Pelunasan Registrasi;</t>
  </si>
  <si>
    <t>Pembayaran Gumelar Permana kelas BA 11 untuk Cic ke-1;</t>
  </si>
  <si>
    <t>Pembayaran Opi Oprianti kelas BA 11 untuk Cic ke-2;</t>
  </si>
  <si>
    <t>Pembayaran Bayu Bagus Setiawan kelas TO 17 B untuk Cic ke-1;</t>
  </si>
  <si>
    <t>Pembayaran Muhamad Abi Rafdi kelas TO 17 A untuk Cic ke-1; Cic ke-2; Cic ke-3; Cic ke-4 (sebagian);</t>
  </si>
  <si>
    <t>Pembayaran Arbi Munawar kelas TO 18 B untuk Cic ke-1;</t>
  </si>
  <si>
    <t>Pembayaran Ai Koidah kelas KA 16 untuk Pelunasan Cic ke-2; Cic ke-3; Cic ke-4; Cic ke-5; Cic ke-6; Cic ke-7; Cic ke-8 (sebagian);</t>
  </si>
  <si>
    <t>Pembayaran Arinil Haq Nurdiansyah kelas BA 11 untuk Cic ke-2;</t>
  </si>
  <si>
    <t>Pembayaran Intan Zakiah Darojah kelas OM 14 A untuk Registrasi (sebagian);</t>
  </si>
  <si>
    <t>Pembayaran Sherin Surya Melinda kelas OM 13 B untuk Cic ke-2; Cic ke-3; Cic ke-4;</t>
  </si>
  <si>
    <t>Pembayaran Ari Firmansyah kelas TO 18 B untuk Cic ke-2;</t>
  </si>
  <si>
    <t>Pembayaran Kusriyati Yanti kelas BA 11 untuk Cic ke-1;</t>
  </si>
  <si>
    <t>Pembayaran Dewi Agustin kelas AB 16 untuk Pelunasan Pembayaran Cicilan</t>
  </si>
  <si>
    <t>Pembayaran Sandi Nurzamzam kelas TO 17 A untuk Cic ke-2;</t>
  </si>
  <si>
    <t>Pembayaran Tari Mustari kelas KA 15 A untuk Cic ke-2;</t>
  </si>
  <si>
    <t>Pembayaran Fakhri S Ahmad kelas TO 18 A untuk Registrasi;</t>
  </si>
  <si>
    <t>Pembayaran Yoga Van Gunanto kelas MJ18 untuk Cic ke-2;</t>
  </si>
  <si>
    <t>Pembayaran Fahmi Ahmad Maulana kelas TI STT untuk Cic ke-2;</t>
  </si>
  <si>
    <t>Pembayaran Andi Nujulul Akbar kelas TO 18 A untuk Pelunasan Pembayaran Cicilan</t>
  </si>
  <si>
    <t>Pembayaran Jayadi Herlambang Sugiana kelas TO18STT untuk Cic ke-2;</t>
  </si>
  <si>
    <t>Pembayaran Susi Sukmawati kelas MJ18 untuk Cic ke-2;</t>
  </si>
  <si>
    <t>Pembayaran Desi Nopitasari kelas MJ18 untuk Cic ke-2 (sebagian);</t>
  </si>
  <si>
    <t>Pembayaran Dimas Setio Nugroho kelas MJ18 untuk Cic ke-1 (sebagian);</t>
  </si>
  <si>
    <t>Pembayaran Siti Solihatun Nuriyah kelas MJ18 untuk Cic ke-1; Cic ke-2 (sebagian);</t>
  </si>
  <si>
    <t>Pembayaran Riza Kurniawan kelas MJ18 untuk Cic ke-2;</t>
  </si>
  <si>
    <t>Pembayaran Niko Erlando kelas MJ18 untuk Cic ke-1 (sebagian);</t>
  </si>
  <si>
    <t>Pembayaran Nira Nur Alfiana kelas MJ18 untuk Pelunasan Cic ke-2; Cic ke-3; Cic ke-4 (sebagian);</t>
  </si>
  <si>
    <t>Pembayaran Anisa Dewi Agnia kelas MJ18 untuk Registrasi;</t>
  </si>
  <si>
    <t>Pembayaran Harun Arrosyid kelas MJ18 untuk Cic ke-2;</t>
  </si>
  <si>
    <t>Pembayaran Mulya Priananda Perdana kelas MJ18 untuk Cic ke-1;</t>
  </si>
  <si>
    <t>Pembayaran Imam Nurjaman kelas MJ18 untuk Cic ke-1;</t>
  </si>
  <si>
    <t>Pembayaran Radhi Jalaludin Nadzir kelas MJ18 untuk Cic ke-2;</t>
  </si>
  <si>
    <t>Pembayaran Deva Adi Surya kelas MJ18 untuk Cic ke-1; Cic ke-2 (sebagian);</t>
  </si>
  <si>
    <t>Pembayaran Ropi Rahayuni kelas MJ18 untuk Cic ke-2;</t>
  </si>
  <si>
    <t>Pembayaran Robi Febrian kelas TI18STT untuk Cic ke-2;</t>
  </si>
  <si>
    <t>Pembayaran Maria Ulfa kelas OM 13 C untuk Cic ke-2;</t>
  </si>
  <si>
    <t>Usep Riyadi , Cicilan 2 KK AK</t>
  </si>
  <si>
    <t>Pembayaran Risa Mutiara kelas AK18 untuk Cic ke-2;</t>
  </si>
  <si>
    <t>Pembayaran Handi Ramdani kelas TI STT untuk Pelunasan Cic ke-1; Cic ke-2 (sebagian);</t>
  </si>
  <si>
    <t>Pembayaran Danny Maulana Yusuf kelas TO18STT untuk Cic ke-1;</t>
  </si>
  <si>
    <t>Pembayaran Deri Fajar Rurrohman kelas TO18STT untuk Cic ke-1; Cic ke-2 (sebagian);</t>
  </si>
  <si>
    <t>Pembayaran Ilham Muaziz kelas TO STT untuk Cic ke-1;</t>
  </si>
  <si>
    <t>Pembayaran Farisha Nurrizki Fathonah kelas AK18 untuk Cic ke-2;</t>
  </si>
  <si>
    <t>Pembayaran Sri Muliyanti kelas MJ18 untuk Cic ke-2; Cic ke-3 (sebagian);</t>
  </si>
  <si>
    <t>Pembayaran Cici Ruhayati kelas AK 2 untuk Cic ke-1; Cic ke-2; Cic ke-3 (sebagian);</t>
  </si>
  <si>
    <t>Pembayaran Mita Sari Pebrianti S kelas KA 16 untuk Cic ke-2;</t>
  </si>
  <si>
    <t>Pembayaran Rita Nurmalita Dewi kelas KA 16 untuk Pelunasan Cic ke-2; Cic ke-3 (sebagian);</t>
  </si>
  <si>
    <t>Pembayaran Yoga Aditya kelas BA 12 untuk Cic ke-1;</t>
  </si>
  <si>
    <t>Pembayaran Akhbar Suhaendy kelas OM 14 A untuk Pelunasan Registrasi; Cic ke-1; Cic ke-2 (sebagian);</t>
  </si>
  <si>
    <t>Pembayaran Nuryadi kelas IK 18 untuk Pelunasan Pembayaran Cicilan</t>
  </si>
  <si>
    <t>Pembayaran Ikmal Rahman Saleh kelas BA 12 untuk Registrasi (sebagian);</t>
  </si>
  <si>
    <t>Pembayaran Putri Wulanda Reihan kelas KA 16 untuk Cic ke-3; Cic ke-4;</t>
  </si>
  <si>
    <t>Telah terima dari Citra Putri Hanif untuk Registrasi Ka 2018/2019 Sebagiam</t>
  </si>
  <si>
    <t>Pembayaran Dedi Sundayana kelas MJ 3 untuk Cic ke-1; Cic ke-2;</t>
  </si>
  <si>
    <t>Pembayaran Nur Asyifa Hasanati Hidayah kelas KA 16 untuk Cic ke-2;</t>
  </si>
  <si>
    <t>Pembayaran Fifih Nurzihan kelas BA 11 untuk Cic ke-2;</t>
  </si>
  <si>
    <t>Pembayaran Mita kelas BA 11 untuk Cic ke-2;</t>
  </si>
  <si>
    <t>Pembayaran Keukeu Susilawati kelas MJ 3 untuk Pelunasan Pembayaran Cicilan</t>
  </si>
  <si>
    <t>Pembayaran Andy Arya Putra kelas BA 12 untuk Pelunasan Registrasi; Cic ke-1; Cic ke-2;</t>
  </si>
  <si>
    <t>Pembayaran Shealia Azzahra Amayna kelas IK 18 untuk Cic ke-4;</t>
  </si>
  <si>
    <t>Pembayaran Asep Nuryana kelas OM 14 A untuk Cic ke-1; Cic ke-2;</t>
  </si>
  <si>
    <t>Pembayaran Medya Salsabillah Putri kelas OM 14 B untuk Cic ke-1;</t>
  </si>
  <si>
    <t>Pembayaran Adiparagraf Utama kelas TO 18 A untuk Cic ke-5; Cic ke-6; Cic ke-7; Cic ke-8;</t>
  </si>
  <si>
    <t>Pembayaran Fenti Desminta kelas BA 11 untuk Cic ke-2;</t>
  </si>
  <si>
    <t>Pembayaran Muhammad Kamaludin A Ribai kelas IK 18 untuk Registrasi;</t>
  </si>
  <si>
    <t>Pembayaran Riza Radia Rivaldo kelas IK 18 untuk Cic ke-2;</t>
  </si>
  <si>
    <t>Pembayaran Reski Yurike kelas KA 16 untuk Cic ke-1;</t>
  </si>
  <si>
    <t>Pembayaran Andi Ganda Wijaya kelas IK 17 A untuk Cic ke-1; Cic ke-2;</t>
  </si>
  <si>
    <t>Pembayaran Ai Sulis Maulani kelas OM 14 B untuk Cic ke-2;</t>
  </si>
  <si>
    <t>Pembayaran Dalilah Nur Fajrina kelas OM 14 B untuk Cic ke-1;</t>
  </si>
  <si>
    <t>Pembayaran Agung Permadi kelas MJ18 untuk Cic ke-1; Cic ke-2;</t>
  </si>
  <si>
    <t>Telah terima dari Putri Rachma Fauzi untuk Cicilan Ke-3 Tunggakan Alumni</t>
  </si>
  <si>
    <t>Pembayaran Gilang Apriangga kelas IK 18 untuk Cic ke-2;</t>
  </si>
  <si>
    <t>Pembayaran Mohamad Ripki Ridwansah kelas TO 18 A untuk Cic ke-2;</t>
  </si>
  <si>
    <t>Pembayaran Dadan Ramdana kelas TO 18 A untuk Cic ke-4;</t>
  </si>
  <si>
    <t>Pembayaran Trisela Febriani kelas OM 14 A untuk Cic ke-1; Cic ke-2;</t>
  </si>
  <si>
    <t>Pembayaran Tia Aprilia kelas AK18 untuk Cic ke-2;</t>
  </si>
  <si>
    <t>Pembayaran Ari Setiawan kelas OM 14 A untuk Cic ke-2;</t>
  </si>
  <si>
    <t>Pembayaran Agus Riyanto kelas IK 17 B untuk Cic ke-2;</t>
  </si>
  <si>
    <t>Pembayaran Refi Nuradiansyah kelas KA 16 untuk Cic ke-1;</t>
  </si>
  <si>
    <t>Pembayaran Nita Ardita Meliani kelas KA 16 untuk Cic ke-1;</t>
  </si>
  <si>
    <t>Pembayaran Rizki Romadhon kelas OM 14 B untuk Cic ke-1; Cic ke-2; Cic ke-3;</t>
  </si>
  <si>
    <t>Pembayaran Ali Abdul Aziz kelas OM 14 A untuk Cic ke-3; Cic ke-4;</t>
  </si>
  <si>
    <t>Pembayaran Ahmad Ridwan Fauzi kelas OM 14 A untuk Cic ke-2;</t>
  </si>
  <si>
    <t>Pembayaran Pipit Patra Komala kelas KA 16 untuk Cic ke-2;</t>
  </si>
  <si>
    <t>Pembayaran Yuda Lesmana kelas TO 17 A untuk Pelunasan Registrasi; Cic ke-1; Cic ke-2;</t>
  </si>
  <si>
    <t>Pembayaran Ria Rahmawati kelas OM 13 C untuk Pelunasan Cic ke-2; Cic ke-3 (sebagian);</t>
  </si>
  <si>
    <t>Pembayaran Rais Muhammad Ramdani kelas IK 18 untuk Cic ke-1; Cic ke-2;</t>
  </si>
  <si>
    <t>Pembayaran Hafez Shiddiq Rachman kelas OM 13 A untuk Cic ke-1; Cic ke-2;</t>
  </si>
  <si>
    <t>Pembayaran Robi Indra Yana kelas OM 13 A untuk Cic ke-1; Cic ke-2; Cic ke-3; Cic ke-4; Cic ke-5; Cic ke-6 (sebagian);</t>
  </si>
  <si>
    <t>Pembayaran Fitri Apriani kelas KA 15 A untuk Cic ke-3;</t>
  </si>
  <si>
    <t>Pembayaran Fathia Anzala kelas OM 13 C untuk Cic ke-1; Cic ke-2; Cic ke-3; Cic ke-4 (sebagian);</t>
  </si>
  <si>
    <t>Pembayaran Deni Jaelani kelas TO 18 A untuk Cic ke-1; Cic ke-2;</t>
  </si>
  <si>
    <t>Pembayaran Iwan Kurniawan kelas MJ18 untuk Cic ke-1 (sebagian);</t>
  </si>
  <si>
    <t>Pembayaran Siti Nurbaeti kelas KA 15 A untuk Cic ke-2;</t>
  </si>
  <si>
    <t>Pembayaran Elzsa Meilani Adam kelas BA 11 untuk Cic ke-1; Cic ke-2;</t>
  </si>
  <si>
    <t>Pembayaran Nia Daniah kelas BA 11 untuk Cic ke-2;</t>
  </si>
  <si>
    <t>Pembayaran Kiki Ikrimah kelas BA 11 untuk Cic ke-2;</t>
  </si>
  <si>
    <t>Pembayaran Ceci Ruhyati kelas KA 15 A untuk Cic ke-2; Cic ke-3; Cic ke-4;</t>
  </si>
  <si>
    <t>Pembayaran Ridho Rizky Maulana kelas AB 16 untuk Pelunasan Pembayaran Cicilan</t>
  </si>
  <si>
    <t>Pembayaran Yogi Putra Pradana kelas AB 16 untuk Pelunasan Pembayaran Cicilan</t>
  </si>
  <si>
    <t>Pembayaran Dzikri Fachrezi kelas BA 11 untuk Pelunasan Cic ke-1; Cic ke-2;</t>
  </si>
  <si>
    <t>Pembayaran Rohiman kelas IK 17 B untuk Pelunasan Cic ke-3; Cic ke-4 (sebagian);</t>
  </si>
  <si>
    <t>Pembayaran Yunita Galda Tanti kelas IK 17 A untuk Pelunasan Registrasi;</t>
  </si>
  <si>
    <t>Pembayaran Lizsi Susanti kelas MJ 3 untuk Cic ke-1;</t>
  </si>
  <si>
    <t>Pembayaran Maya Sumiati kelas KA 15 B untuk Cic ke-1;</t>
  </si>
  <si>
    <t>Pembayaran Erina Dewi Fahriani kelas IK 18 untuk Cic ke-2;</t>
  </si>
  <si>
    <t>Pembayaran Ifan Nuryadin kelas MJ18 untuk Cic ke-2;</t>
  </si>
  <si>
    <t>Pembayaran Ade Riadi kelas AB 16 untuk Pelunasan Pembayaran Cicilan</t>
  </si>
  <si>
    <t>Pembayaran Agum Aji Gumilai kelas BA 12 untuk Cic ke-1; Cic ke-2; Cic ke-3; Cic ke-4; Cic ke-5;</t>
  </si>
  <si>
    <t>Pembayaran Iyan Permana kelas OM 14 A untuk Cic ke-2;</t>
  </si>
  <si>
    <t>Pembayaran Crisna Amelia kelas MJ18 untuk Cic ke-1; Cic ke-2;</t>
  </si>
  <si>
    <t>Pembayaran Drajat Indra Sakti kelas IK 17 B untuk Pelunasan Cic ke-2; Cic ke-3 (sebagian);</t>
  </si>
  <si>
    <t>Pembayaran Ari Rinaldy kelas IK 17 B untuk Cic ke-2;</t>
  </si>
  <si>
    <t>Pembayaran Candra Adi Wiguna kelas TO 18 B untuk Cic ke-1; Cic ke-2;</t>
  </si>
  <si>
    <t>Pembayaran Adi Setiana kelas BA 12 untuk Cic ke-2;</t>
  </si>
  <si>
    <t>Pembayaran Shintia Karina Jauhari kelas OM 13 C untuk Cic ke-2;</t>
  </si>
  <si>
    <t>Pembayaran Ikeu Nurjanah kelas AB 16 untuk Pelunasan Pembayaran Cicilan</t>
  </si>
  <si>
    <t>Pembayaran Jazmanudin kelas TI18STT untuk Cic ke-1; Cic ke-2;</t>
  </si>
  <si>
    <t>Pembayaran Acef Ibnu Azis kelas IK 17 A untuk Cic ke-2;</t>
  </si>
  <si>
    <t>Pembayaran Seka Gustika kelas MJ 1 untuk Cic ke-1; Cic ke-2;</t>
  </si>
  <si>
    <t>Pembayaran Fajar Fahrulrazi kelas TO 17 B untuk Pelunasan Registrasi; Cic ke-1;</t>
  </si>
  <si>
    <t>Pembayaran Ai Nurkomala Sari kelas OM 14 A untuk Pelunasan Cic ke-1; Cic ke-2 (sebagian);</t>
  </si>
  <si>
    <t>Pembayaran Sansan Alfarisi kelas OM 14 A untuk Cic ke-1; Cic ke-2; Cic ke-3;</t>
  </si>
  <si>
    <t>Pembayaran Doni Damara kelas TI STT untuk Cic ke-1 (sebagian);</t>
  </si>
  <si>
    <t>Pembayaran Dimas Chandra kelas OM 14 B untuk Cic ke-1;</t>
  </si>
  <si>
    <t>Pembayaran Yanti Yulianti kelas OM 14 A untuk Cic ke-1;</t>
  </si>
  <si>
    <t>Pembayaran Izmail Adie Kurniadie kelas TO 18 B untuk Pelunasan Cic ke-1; Cic ke-2 (sebagian);</t>
  </si>
  <si>
    <t>Pembayaran Puja Priyatna kelas TO 18 B untuk Cic ke-2;</t>
  </si>
  <si>
    <t>Pembayaran Gilang Munawan kelas TO 18 B untuk Cic ke-4; Cic ke-5;</t>
  </si>
  <si>
    <t>Pembayaran Saepul Munir kelas OM 14 B untuk Cic ke-1; Cic ke-2;</t>
  </si>
  <si>
    <t>Pembayaran Age Permana kelas AK18 untuk Cic ke-2;</t>
  </si>
  <si>
    <t>Pembayaran Farah Nurfadilah Ahmad kelas AK18 untuk Cic ke-2;</t>
  </si>
  <si>
    <t>Pembayaran Wini Santiani kelas MJ18 untuk Cic ke-1;</t>
  </si>
  <si>
    <t>Pembayaran Resti Pebrianti kelas AK18 untuk Cic ke-2;</t>
  </si>
  <si>
    <t>Pembayaran Fara Novelia Anisa kelas AK 2 untuk Pelunasan Cic ke-3; Cic ke-4; Cic ke-5 (sebagian);</t>
  </si>
  <si>
    <t>Pembayaran Thia Indah Lestari kelas MJ18 untuk Pelunasan Pembayaran Cicilan</t>
  </si>
  <si>
    <t>Pembayaran LisdaÂ SriÂ Widaningsih kelas MJ18 untuk Pelunasan Pembayaran Cicilan</t>
  </si>
  <si>
    <t>Pembayaran Pirmansyah kelas MJ18 untuk Cic ke-1; Cic ke-2;</t>
  </si>
  <si>
    <t>Pembayaran LisdaÂ SriÂ Widaningsih kelas MJ18 untuk Registrasi (sebagian);</t>
  </si>
  <si>
    <t>Pembayaran Ega Prayoga Yusuf kelas TO 18 A untuk Cic ke-2;</t>
  </si>
  <si>
    <t>Pembayaran Iis Hotimah kelas AK18 untuk Cic ke-1; Cic ke-2;</t>
  </si>
  <si>
    <t>Pembayaran Sopyan Sauri kelas IK 17 A untuk Cic ke-1;</t>
  </si>
  <si>
    <t>Pembayaran Refi Nuradiansyah kelas KA 16 untuk Cic ke-2;</t>
  </si>
  <si>
    <t>BTK 47774</t>
  </si>
  <si>
    <t>BTK 47775</t>
  </si>
  <si>
    <t>BTK 47776</t>
  </si>
  <si>
    <t>BTK 47777</t>
  </si>
  <si>
    <t>BTK 47778</t>
  </si>
  <si>
    <t>BTK 47779</t>
  </si>
  <si>
    <t>BTK 47780</t>
  </si>
  <si>
    <t>BTK 47781</t>
  </si>
  <si>
    <t>BTK 47782</t>
  </si>
  <si>
    <t>BTK 47783</t>
  </si>
  <si>
    <t>Pembayaran Rani Rahmawati kelas KA 16 untuk Cic ke-1; Cic ke-2; Cic ke-3; Cic ke-4 (sebagian);</t>
  </si>
  <si>
    <t>Pembayaran Umi Hanifah kelas AK18 untuk Cic ke-1; Cic ke-2;</t>
  </si>
  <si>
    <t>Pembayaran Silpa Laula kelas AK18 untuk Cic ke-3; Cic ke-4 (sebagian);</t>
  </si>
  <si>
    <t>Pembayaran Susi Susilawati kelas AK18 untuk Cic ke-1; Cic ke-2;</t>
  </si>
  <si>
    <t>Pembayaran Hani Anjani kelas AK18 untuk Cic ke-1;</t>
  </si>
  <si>
    <t>Pembayaran Isma Yani kelas AK18 untuk Cic ke-1; Cic ke-2;</t>
  </si>
  <si>
    <t>Telah terima dari Karna egi untuk Cicilan TO STT 20 Org</t>
  </si>
  <si>
    <t>Telah terima dari Dikri Burhani untuk Cicila TO 20 Org</t>
  </si>
  <si>
    <t>Pembayaran Ilham Hamdani kelas AB 16 untuk Pelunasan Pembayaran Cicilan</t>
  </si>
  <si>
    <t>Telah terima dari Karna egi untuk Cicilan TO 20 Org</t>
  </si>
  <si>
    <t>Pembayaran Azka Azkia kelas AK18 untuk Cic ke-1; Cic ke-2;</t>
  </si>
  <si>
    <t>Pembayaran Siti Nurbaety kelas MJ 1 untuk Cic ke-1; Cic ke-2; Cic ke-3 (sebagian);</t>
  </si>
  <si>
    <t>Telah terima dari Faiz Sahir untuk Cicilan TO 20 Org</t>
  </si>
  <si>
    <t>Pembayaran Farhan M Fatturrohman kelas TO STT untuk Cic ke-2;</t>
  </si>
  <si>
    <t>Pembayaran Riyan Hidayatulloh Munir kelas MJ 3 untuk Cic ke-2;</t>
  </si>
  <si>
    <t>Pembayaran Feni Koesdini kelas MJ 1 untuk Registrasi;</t>
  </si>
  <si>
    <t>BKK 27138</t>
  </si>
  <si>
    <t>BKK 27139</t>
  </si>
  <si>
    <t>BKK 27140</t>
  </si>
  <si>
    <t>BKK 27141</t>
  </si>
  <si>
    <t>Bahan Seragam junior, kertas kasir, kado karyawan, pulsa RE 2</t>
  </si>
  <si>
    <t>Hunting, pemeliharaan gedung, galon, olahraga, RTK MKT, FC</t>
  </si>
  <si>
    <t xml:space="preserve">Sisa Fee Organisasi dan Marketing juli, Fee manajemen, SPPD BM Pernikahan kel investor, saldo awal KTM 177 Org </t>
  </si>
  <si>
    <t xml:space="preserve">Kirim Legalisir ke plb </t>
  </si>
  <si>
    <t>BKK 27142</t>
  </si>
  <si>
    <t>BKK 27143</t>
  </si>
  <si>
    <t>BKK 27144</t>
  </si>
  <si>
    <t>BKK 27145</t>
  </si>
  <si>
    <t>Futsal alumni, dan Lomba</t>
  </si>
  <si>
    <t xml:space="preserve">Pengembalian by pendidikan an firaz TO, Fee MGM </t>
  </si>
  <si>
    <t xml:space="preserve">HUT RI, olahraga, RTK, Laundry, makan siang dosen bdg, alat TO </t>
  </si>
  <si>
    <t>kado pernikahan oy2, pelatihan IT, pelatihan kepeminpinan, Um per 10/8,  Sapi Qurban, Outing Class</t>
  </si>
  <si>
    <t>Fhrd</t>
  </si>
  <si>
    <t>BKK 27146</t>
  </si>
  <si>
    <t>BKK 27147</t>
  </si>
  <si>
    <t>BKK 27148</t>
  </si>
  <si>
    <t xml:space="preserve">Service mobil, pemeliharaan gedung, tools uts, um itikaf, konsumsi, bbm transport, jilid laporan </t>
  </si>
  <si>
    <t>Listrik air dan telepon, pelunasan cicilan buku, unwim, kado pernikahan a ipin dan jery, by sidang up bris</t>
  </si>
  <si>
    <t>Listrik markas, Maintenace TO, DM CNP</t>
  </si>
  <si>
    <t>BTK 47784</t>
  </si>
  <si>
    <t>BTK 47785</t>
  </si>
  <si>
    <t>BTK 47786</t>
  </si>
  <si>
    <t>BTK 47787</t>
  </si>
  <si>
    <t>BTK 47788</t>
  </si>
  <si>
    <t>BTK 47789</t>
  </si>
  <si>
    <t>BTK 47790</t>
  </si>
  <si>
    <t>BTK 47791</t>
  </si>
  <si>
    <t>BTK 47792</t>
  </si>
  <si>
    <t>BTK 47793</t>
  </si>
  <si>
    <t>BTK 47794</t>
  </si>
  <si>
    <t>BTK 47795</t>
  </si>
  <si>
    <t>BTK 47796</t>
  </si>
  <si>
    <t>BTK 47797</t>
  </si>
  <si>
    <t>BTK 47798</t>
  </si>
  <si>
    <t>BTK 47799</t>
  </si>
  <si>
    <t>BTK 47800</t>
  </si>
  <si>
    <t>BTK 47801</t>
  </si>
  <si>
    <t>BTK 47802</t>
  </si>
  <si>
    <t>BTK 47803</t>
  </si>
  <si>
    <t>BTK 47804</t>
  </si>
  <si>
    <t>BTK 47805</t>
  </si>
  <si>
    <t>BTK 47806</t>
  </si>
  <si>
    <t>BTK 47807</t>
  </si>
  <si>
    <t>BTK 47808</t>
  </si>
  <si>
    <t>Pembayaran Putri Rini Novitasari kelas KA 16 untuk Pelunasan Cic ke-2;</t>
  </si>
  <si>
    <t>Pembayaran Pricilia Kurnia Dewi kelas BA 11 untuk Cic ke-1; Cic ke-2;</t>
  </si>
  <si>
    <t>Pembayaran Reggi Cindy Shafira kelas OM 14 B untuk Cic ke-2;</t>
  </si>
  <si>
    <t>Pembayaran Muhammad Ari Mukhsin kelas TO 18 B untuk Cic ke-2;</t>
  </si>
  <si>
    <t>Pembayaran Septian Nugraha kelas TO 18 B untuk Cic ke-2;</t>
  </si>
  <si>
    <t>Pembayaran Lelyana Fadhilatul M kelas OM 13 A untuk Cic ke-1; Cic ke-2;</t>
  </si>
  <si>
    <t>Pembayaran Muhammad Nizar Fahrizal kelas OM 13 A untuk Cic ke-2;</t>
  </si>
  <si>
    <t>Pembayaran Adang Ajij Rosmana kelas AK 16 untuk Pelunasan Pembayaran Cicilan</t>
  </si>
  <si>
    <t>Pembayaran Eldigiya Suntara kelas TO 17 A untuk Cic ke-2;</t>
  </si>
  <si>
    <t>Pembayaran Susi Apriliani kelas KA 15 B untuk Cic ke-2;</t>
  </si>
  <si>
    <t>Pembayaran Fitri Monalisa Manalu kelas KA 15 B untuk Cic ke-2;</t>
  </si>
  <si>
    <t>Pembayaran Asep Kurniadi kelas TO 18 A untuk Registrasi;</t>
  </si>
  <si>
    <t>Pembayaran Mia Islamiati kelas OM 14 A untuk Cic ke-2;</t>
  </si>
  <si>
    <t>Pembayaran Ichsan Nugraha kelas BA 12 untuk Cic ke-1;</t>
  </si>
  <si>
    <t>Pembayaran Redi Junaidi Pratama kelas OM 14 A untuk Pelunasan Cic ke-2;</t>
  </si>
  <si>
    <t>Pembayaran Rosi Siti Nurohmah kelas OM 13 B untuk Cic ke-2;</t>
  </si>
  <si>
    <t>Pembayaran Eriza Loren Noer Fauziah kelas IK 18 untuk Pelunasan Cic ke-3; Cic ke-4;</t>
  </si>
  <si>
    <t>Pembayaran Santy Oktaviani kelas OM 13 B untuk Pelunasan Registrasi; Cic ke-1;</t>
  </si>
  <si>
    <t>Pembayaran Ricy Nur Cahyo kelas KA 15 A untuk Cic ke-2;</t>
  </si>
  <si>
    <t>Pembayaran Azka Nurulita Azizah kelas KA 15 A untuk Cic ke-1; Cic ke-2;</t>
  </si>
  <si>
    <t>Pembayaran Sofi Miftahul Munir kelas OM 13 C untuk Cic ke-1; Cic ke-2;</t>
  </si>
  <si>
    <t>Pembayaran Afif Miftahul Fauz kelas OM 13 C untuk Registrasi (sebagian);</t>
  </si>
  <si>
    <t>Pembayaran Dede Redi kelas IK 17 B untuk Cic ke-2;</t>
  </si>
  <si>
    <t>Pembayaran Rahmat Irfan Hanafi kelas MJ 2 untuk Cic ke-1; Cic ke-2; Cic ke-3;</t>
  </si>
  <si>
    <t>Pembayaran Aji Widodo kelas IK 18 untuk Cic ke-2;</t>
  </si>
  <si>
    <t>BKK 27149</t>
  </si>
  <si>
    <t>BKK 27150</t>
  </si>
  <si>
    <t>BKK 27151</t>
  </si>
  <si>
    <t>BKK 27152</t>
  </si>
  <si>
    <t>BKK 27153</t>
  </si>
  <si>
    <t>BKK 27154</t>
  </si>
  <si>
    <t>Kado dosen, buku konumikasi bisnis, koleksi buku perpus, menjenguk PKL. Praktek to</t>
  </si>
  <si>
    <t>Lalis K</t>
  </si>
  <si>
    <t xml:space="preserve">Sponshorship HUT RI, huntiing, bbm ke oy2, snack rapat, pulsa teleseling </t>
  </si>
  <si>
    <t>Ujikom PKK, Snack rapat, kontribusi iklan galura, reward MKT</t>
  </si>
  <si>
    <t xml:space="preserve">Perbaikan kursi, sms getway, rtk, um 17/8, koran, menengok pa bini, rtk </t>
  </si>
  <si>
    <t xml:space="preserve">Maintenance AC dan monitor, kelistrikan </t>
  </si>
  <si>
    <t>Gaji Karyawan, dosen, iklan, konsumsi, RTK, service mobil. Olahraga</t>
  </si>
  <si>
    <t>Pengambilan BRIS</t>
  </si>
  <si>
    <t xml:space="preserve">GRAND TOTAL </t>
  </si>
  <si>
    <t>Tasikmalaya, 28 Agustus 2018</t>
  </si>
  <si>
    <t>PERIODE SEPTEMBER 2018</t>
  </si>
  <si>
    <t>BTK 47809</t>
  </si>
  <si>
    <t>BTK 47810</t>
  </si>
  <si>
    <t>BTK 47811</t>
  </si>
  <si>
    <t>BTK 47812</t>
  </si>
  <si>
    <t>BTK 47813</t>
  </si>
  <si>
    <t>BTK 47814</t>
  </si>
  <si>
    <t>BTK 47815</t>
  </si>
  <si>
    <t>BTK 47816</t>
  </si>
  <si>
    <t>BTK 47817</t>
  </si>
  <si>
    <t>BTK 47818</t>
  </si>
  <si>
    <t>BTK 47819</t>
  </si>
  <si>
    <t>BTK 47820</t>
  </si>
  <si>
    <t>BTK 47821</t>
  </si>
  <si>
    <t>BTK 47822</t>
  </si>
  <si>
    <t>BTK 47823</t>
  </si>
  <si>
    <t>BTK 47824</t>
  </si>
  <si>
    <t>BTK 47825</t>
  </si>
  <si>
    <t>BTK 47826</t>
  </si>
  <si>
    <t>BTK 47827</t>
  </si>
  <si>
    <t>BTK 47828</t>
  </si>
  <si>
    <t>BTK 47829</t>
  </si>
  <si>
    <t>BTK 47830</t>
  </si>
  <si>
    <t>BTK 47831</t>
  </si>
  <si>
    <t>BTK 47832</t>
  </si>
  <si>
    <t>BTK 47833</t>
  </si>
  <si>
    <t>BTK 47834</t>
  </si>
  <si>
    <t>BTK 47835</t>
  </si>
  <si>
    <t>BTK 47836</t>
  </si>
  <si>
    <t>BTK 47837</t>
  </si>
  <si>
    <t>BTK 47838</t>
  </si>
  <si>
    <t>BTK 47839</t>
  </si>
  <si>
    <t>BTK 47840</t>
  </si>
  <si>
    <t>BTK 47841</t>
  </si>
  <si>
    <t>BTK 47842</t>
  </si>
  <si>
    <t>BTK 47843</t>
  </si>
  <si>
    <t>BTK 47844</t>
  </si>
  <si>
    <t>BTK 47845</t>
  </si>
  <si>
    <t>BTK 47846</t>
  </si>
  <si>
    <t>BTK 47847</t>
  </si>
  <si>
    <t>BTK 47848</t>
  </si>
  <si>
    <t>BTK 47849</t>
  </si>
  <si>
    <t>BTK 47850</t>
  </si>
  <si>
    <t>BTK 47851</t>
  </si>
  <si>
    <t>BTK 47852</t>
  </si>
  <si>
    <t>BTK 47853</t>
  </si>
  <si>
    <t>BTK 47854</t>
  </si>
  <si>
    <t>BTK 47855</t>
  </si>
  <si>
    <t>BTK 47856</t>
  </si>
  <si>
    <t>BTK 47857</t>
  </si>
  <si>
    <t>BTK 47858</t>
  </si>
  <si>
    <t>BTK 47859</t>
  </si>
  <si>
    <t>BTK 47860</t>
  </si>
  <si>
    <t>BTK 47861</t>
  </si>
  <si>
    <t>BTK 47862</t>
  </si>
  <si>
    <t>BTK 47863</t>
  </si>
  <si>
    <t>BTK 47864</t>
  </si>
  <si>
    <t>BTK 47865</t>
  </si>
  <si>
    <t>BTK 47866</t>
  </si>
  <si>
    <t>BTK 47867</t>
  </si>
  <si>
    <t>BTK 47868</t>
  </si>
  <si>
    <t>BTK 47869</t>
  </si>
  <si>
    <t>BTK 47870</t>
  </si>
  <si>
    <t>BTK 47871</t>
  </si>
  <si>
    <t>BTK 47872</t>
  </si>
  <si>
    <t>BTK 47873</t>
  </si>
  <si>
    <t>BTK 47874</t>
  </si>
  <si>
    <t>BTK 47875</t>
  </si>
  <si>
    <t>BTK 47876</t>
  </si>
  <si>
    <t>BTK 47877</t>
  </si>
  <si>
    <t>BTK 47878</t>
  </si>
  <si>
    <t>BTK 47879</t>
  </si>
  <si>
    <t>BTK 47880</t>
  </si>
  <si>
    <t>BTK 47881</t>
  </si>
  <si>
    <t>BTK 47882</t>
  </si>
  <si>
    <t>BTK 47883</t>
  </si>
  <si>
    <t>BTK 47884</t>
  </si>
  <si>
    <t>BTK 47885</t>
  </si>
  <si>
    <t>BTK 47886</t>
  </si>
  <si>
    <t>BTK 47887</t>
  </si>
  <si>
    <t>BTK 47888</t>
  </si>
  <si>
    <t>BTK 47889</t>
  </si>
  <si>
    <t>BTK 47891</t>
  </si>
  <si>
    <t>BTK 47892</t>
  </si>
  <si>
    <t>BTK 47893</t>
  </si>
  <si>
    <t>BTK 47894</t>
  </si>
  <si>
    <t>BTK 47895</t>
  </si>
  <si>
    <t>BTK 47896</t>
  </si>
  <si>
    <t>BTK 47897</t>
  </si>
  <si>
    <t>BTK 47898</t>
  </si>
  <si>
    <t>BTK 47899</t>
  </si>
  <si>
    <t>BTK 47900</t>
  </si>
  <si>
    <t>BTK 47901</t>
  </si>
  <si>
    <t>BTK 47902</t>
  </si>
  <si>
    <t>BTK 47903</t>
  </si>
  <si>
    <t>BTK 47904</t>
  </si>
  <si>
    <t>BTK 47905</t>
  </si>
  <si>
    <t>BTK 47906</t>
  </si>
  <si>
    <t>BTK 47907</t>
  </si>
  <si>
    <t>BTK 47908</t>
  </si>
  <si>
    <t>BTK 47909</t>
  </si>
  <si>
    <t>BTK 47910</t>
  </si>
  <si>
    <t>BTK 47911</t>
  </si>
  <si>
    <t>BTK 47912</t>
  </si>
  <si>
    <t>BTK 47913</t>
  </si>
  <si>
    <t>BTK 47914</t>
  </si>
  <si>
    <t>BTK 47915</t>
  </si>
  <si>
    <t>BTK 47916</t>
  </si>
  <si>
    <t>BTK 47917</t>
  </si>
  <si>
    <t>BTK 47918</t>
  </si>
  <si>
    <t>BTK 47919</t>
  </si>
  <si>
    <t>BTK 47920</t>
  </si>
  <si>
    <t>BTK 47921</t>
  </si>
  <si>
    <t>BTK 47922</t>
  </si>
  <si>
    <t>BTK 47923</t>
  </si>
  <si>
    <t>BTK 47924</t>
  </si>
  <si>
    <t>BTK 47925</t>
  </si>
  <si>
    <t>BTK 47926</t>
  </si>
  <si>
    <t>BTK 47927</t>
  </si>
  <si>
    <t>BTK 47928</t>
  </si>
  <si>
    <t>BTK 47929</t>
  </si>
  <si>
    <t>BTK 47930</t>
  </si>
  <si>
    <t>BTK 47931</t>
  </si>
  <si>
    <t>BTK 47932</t>
  </si>
  <si>
    <t>BTK 47933</t>
  </si>
  <si>
    <t>BTK 47934</t>
  </si>
  <si>
    <t>BTK 47935</t>
  </si>
  <si>
    <t>BTK 47936</t>
  </si>
  <si>
    <t>BTK 47937</t>
  </si>
  <si>
    <t>BTK 47938</t>
  </si>
  <si>
    <t>BTK 47939</t>
  </si>
  <si>
    <t>BTK 47940</t>
  </si>
  <si>
    <t>BTK 47941</t>
  </si>
  <si>
    <t>BTK 47942</t>
  </si>
  <si>
    <t>BTK 47943</t>
  </si>
  <si>
    <t>BTK 47944</t>
  </si>
  <si>
    <t>BTK 47945</t>
  </si>
  <si>
    <t>BTK 47946</t>
  </si>
  <si>
    <t>BTK 47947</t>
  </si>
  <si>
    <t>BTK 47948</t>
  </si>
  <si>
    <t>BTK 47949</t>
  </si>
  <si>
    <t>BTK 47950</t>
  </si>
  <si>
    <t>BTK 47951</t>
  </si>
  <si>
    <t>BTK 47952</t>
  </si>
  <si>
    <t>BTK 47953</t>
  </si>
  <si>
    <t>BTK 47954</t>
  </si>
  <si>
    <t>BTK 47955</t>
  </si>
  <si>
    <t>BTK 47956</t>
  </si>
  <si>
    <t>BTK 47957</t>
  </si>
  <si>
    <t>BTK 47958</t>
  </si>
  <si>
    <t>BTK 47959</t>
  </si>
  <si>
    <t>BTK 47960</t>
  </si>
  <si>
    <t>BTK 47961</t>
  </si>
  <si>
    <t>BTK 47962</t>
  </si>
  <si>
    <t>BTK 47963</t>
  </si>
  <si>
    <t>BTK 47964</t>
  </si>
  <si>
    <t>BTK 47965</t>
  </si>
  <si>
    <t>BTK 47966</t>
  </si>
  <si>
    <t>BTK 47967</t>
  </si>
  <si>
    <t>BTK 47968</t>
  </si>
  <si>
    <t>BTK 47969</t>
  </si>
  <si>
    <t>BTK 47970</t>
  </si>
  <si>
    <t>BTK 47971</t>
  </si>
  <si>
    <t>BTK 47972</t>
  </si>
  <si>
    <t>BTK 47973</t>
  </si>
  <si>
    <t>BTK 47974</t>
  </si>
  <si>
    <t>BTK 47975</t>
  </si>
  <si>
    <t>BTK 47976</t>
  </si>
  <si>
    <t>BTK 47977</t>
  </si>
  <si>
    <t>BTK 47978</t>
  </si>
  <si>
    <t>BTK 47979</t>
  </si>
  <si>
    <t>BTK 47980</t>
  </si>
  <si>
    <t>BTK 47981</t>
  </si>
  <si>
    <t>BTK 47982</t>
  </si>
  <si>
    <t>BTK 47983</t>
  </si>
  <si>
    <t>BTK 47984</t>
  </si>
  <si>
    <t>BTK 47986</t>
  </si>
  <si>
    <t>BTK 47987</t>
  </si>
  <si>
    <t>BTK 47988</t>
  </si>
  <si>
    <t>BTK 47989</t>
  </si>
  <si>
    <t>BTK 47990</t>
  </si>
  <si>
    <t>BTK 47991</t>
  </si>
  <si>
    <t>BTK 47992</t>
  </si>
  <si>
    <t>BTK 47993</t>
  </si>
  <si>
    <t>BTK 47994</t>
  </si>
  <si>
    <t>BTK 47995</t>
  </si>
  <si>
    <t>BTK 47996</t>
  </si>
  <si>
    <t>BTK 47997</t>
  </si>
  <si>
    <t>BTK 47998</t>
  </si>
  <si>
    <t>BTK 47999</t>
  </si>
  <si>
    <t>BTK 48000</t>
  </si>
  <si>
    <t>BTK 48001</t>
  </si>
  <si>
    <t>BTK 48002</t>
  </si>
  <si>
    <t>BTK 48003</t>
  </si>
  <si>
    <t>BTK 48004</t>
  </si>
  <si>
    <t>BTK 48005</t>
  </si>
  <si>
    <t>BTK 48006</t>
  </si>
  <si>
    <t>BTK 48007</t>
  </si>
  <si>
    <t>BTK 48008</t>
  </si>
  <si>
    <t>BTK 48009</t>
  </si>
  <si>
    <t>BTK 48010</t>
  </si>
  <si>
    <t>BTK 48011</t>
  </si>
  <si>
    <t>BTK 48012</t>
  </si>
  <si>
    <t>BTK 48013</t>
  </si>
  <si>
    <t>BTK 48014</t>
  </si>
  <si>
    <t>BTK 48015</t>
  </si>
  <si>
    <t>BTK 48016</t>
  </si>
  <si>
    <t>BTK 48017</t>
  </si>
  <si>
    <t>BTK 48018</t>
  </si>
  <si>
    <t>BTK 48019</t>
  </si>
  <si>
    <t>BTK 48020</t>
  </si>
  <si>
    <t>BTK 48021</t>
  </si>
  <si>
    <t>BTK 48022</t>
  </si>
  <si>
    <t>BTK 48023</t>
  </si>
  <si>
    <t>BTK 48024</t>
  </si>
  <si>
    <t>BTK 48025</t>
  </si>
  <si>
    <t>BTK 48026</t>
  </si>
  <si>
    <t>BTK 48027</t>
  </si>
  <si>
    <t>BTK 48028</t>
  </si>
  <si>
    <t>BTK 48029</t>
  </si>
  <si>
    <t>BTK 48030</t>
  </si>
  <si>
    <t>BTK 48031</t>
  </si>
  <si>
    <t>BTK 48032</t>
  </si>
  <si>
    <t>BTK 48033</t>
  </si>
  <si>
    <t>BTK 48041</t>
  </si>
  <si>
    <t>BTK 48042</t>
  </si>
  <si>
    <t>BTK 48043</t>
  </si>
  <si>
    <t>BTK 48044</t>
  </si>
  <si>
    <t>BTK 48045</t>
  </si>
  <si>
    <t>BTK 48046</t>
  </si>
  <si>
    <t>BTK 48047</t>
  </si>
  <si>
    <t>BTK 48048</t>
  </si>
  <si>
    <t>BTK 48049</t>
  </si>
  <si>
    <t>BTK 48050</t>
  </si>
  <si>
    <t>BTK 48051</t>
  </si>
  <si>
    <t>BTK 48052</t>
  </si>
  <si>
    <t>BTK 48053</t>
  </si>
  <si>
    <t>BTK 48054</t>
  </si>
  <si>
    <t>BTK 48055</t>
  </si>
  <si>
    <t>BTK 48056</t>
  </si>
  <si>
    <t>BTK 48057</t>
  </si>
  <si>
    <t>BTK 48058</t>
  </si>
  <si>
    <t>BTK 48059</t>
  </si>
  <si>
    <t>BTK 48060</t>
  </si>
  <si>
    <t>BTK 48061</t>
  </si>
  <si>
    <t>BTK 48062</t>
  </si>
  <si>
    <t>BTK 48063</t>
  </si>
  <si>
    <t>BTK 48064</t>
  </si>
  <si>
    <t>BTK 48065</t>
  </si>
  <si>
    <t>BTK 48066</t>
  </si>
  <si>
    <t>BTK 48067</t>
  </si>
  <si>
    <t>BTK 48068</t>
  </si>
  <si>
    <t>BTK 48069</t>
  </si>
  <si>
    <t>BTK 48070</t>
  </si>
  <si>
    <t>BTK 48071</t>
  </si>
  <si>
    <t>BTK 48072</t>
  </si>
  <si>
    <t>BTK 48073</t>
  </si>
  <si>
    <t>BTK 48074</t>
  </si>
  <si>
    <t>BTK 48075</t>
  </si>
  <si>
    <t>BTK 48076</t>
  </si>
  <si>
    <t>BTK 48077</t>
  </si>
  <si>
    <t>BTK 48080</t>
  </si>
  <si>
    <t>BTK 48081</t>
  </si>
  <si>
    <t>BTK 48082</t>
  </si>
  <si>
    <t>BTK 48083</t>
  </si>
  <si>
    <t>BTK 48084</t>
  </si>
  <si>
    <t>BTK 48085</t>
  </si>
  <si>
    <t>BTK 48086</t>
  </si>
  <si>
    <t>BTK 48087</t>
  </si>
  <si>
    <t>BTK 48088</t>
  </si>
  <si>
    <t>BTK 48089</t>
  </si>
  <si>
    <t>BTK 48090</t>
  </si>
  <si>
    <t>BTK 48091</t>
  </si>
  <si>
    <t>BTK 48092</t>
  </si>
  <si>
    <t>BTK 48093</t>
  </si>
  <si>
    <t>BTK 48094</t>
  </si>
  <si>
    <t>BTK 48095</t>
  </si>
  <si>
    <t>BTK 48096</t>
  </si>
  <si>
    <t>BTK 48097</t>
  </si>
  <si>
    <t>BTK 48098</t>
  </si>
  <si>
    <t>BTK 48099</t>
  </si>
  <si>
    <t>BTK 48100</t>
  </si>
  <si>
    <t>BTK 48101</t>
  </si>
  <si>
    <t>BTK 48102</t>
  </si>
  <si>
    <t>BTK 48103</t>
  </si>
  <si>
    <t>BTK 48104</t>
  </si>
  <si>
    <t>BTK 48105</t>
  </si>
  <si>
    <t>BTK 48106</t>
  </si>
  <si>
    <t>BTK 48107</t>
  </si>
  <si>
    <t>BTK 48108</t>
  </si>
  <si>
    <t>BTK 48109</t>
  </si>
  <si>
    <t>BTK 48110</t>
  </si>
  <si>
    <t>BTK 48111</t>
  </si>
  <si>
    <t>BTK 48112</t>
  </si>
  <si>
    <t>BTK 48113</t>
  </si>
  <si>
    <t>BTK 48114</t>
  </si>
  <si>
    <t>BTK 48115</t>
  </si>
  <si>
    <t>BTK 48116</t>
  </si>
  <si>
    <t>BTK 48117</t>
  </si>
  <si>
    <t>BTK 48118</t>
  </si>
  <si>
    <t>BTK 48119</t>
  </si>
  <si>
    <t>BTK 48120</t>
  </si>
  <si>
    <t>BTK 48121</t>
  </si>
  <si>
    <t>BTK 48122</t>
  </si>
  <si>
    <t>BTK 48123</t>
  </si>
  <si>
    <t>BTK 48124</t>
  </si>
  <si>
    <t>BTK 48125</t>
  </si>
  <si>
    <t>BTK 48126</t>
  </si>
  <si>
    <t>BTK 48127</t>
  </si>
  <si>
    <t>BTK 48128</t>
  </si>
  <si>
    <t>BTK 48129</t>
  </si>
  <si>
    <t>BTK 48130</t>
  </si>
  <si>
    <t>BTK 48131</t>
  </si>
  <si>
    <t>BTK 48132</t>
  </si>
  <si>
    <t>BTK 48133</t>
  </si>
  <si>
    <t>BTK 48134</t>
  </si>
  <si>
    <t>BTK 48135</t>
  </si>
  <si>
    <t>BTK 48136</t>
  </si>
  <si>
    <t>BTK 48137</t>
  </si>
  <si>
    <t>BTK 48138</t>
  </si>
  <si>
    <t>BTK 48139</t>
  </si>
  <si>
    <t>BTK 48140</t>
  </si>
  <si>
    <t>BTK 48141</t>
  </si>
  <si>
    <t>BTK 48142</t>
  </si>
  <si>
    <t>BTK 48143</t>
  </si>
  <si>
    <t>BTK 48144</t>
  </si>
  <si>
    <t>BTK 48145</t>
  </si>
  <si>
    <t>BTK 48146</t>
  </si>
  <si>
    <t>BTK 48147</t>
  </si>
  <si>
    <t>BTK 48148</t>
  </si>
  <si>
    <t>BTK 48149</t>
  </si>
  <si>
    <t>BTK 48150</t>
  </si>
  <si>
    <t>BTK 48151</t>
  </si>
  <si>
    <t>BTK 48152</t>
  </si>
  <si>
    <t>BTK 48153</t>
  </si>
  <si>
    <t>BTK 48154</t>
  </si>
  <si>
    <t>BTK 48155</t>
  </si>
  <si>
    <t>BTK 48156</t>
  </si>
  <si>
    <t>BTK 48157</t>
  </si>
  <si>
    <t>BTK 48158</t>
  </si>
  <si>
    <t>BTK 48159</t>
  </si>
  <si>
    <t>BTK 48160</t>
  </si>
  <si>
    <t>BTK 48161</t>
  </si>
  <si>
    <t>BTK 48162</t>
  </si>
  <si>
    <t>BTK 48163</t>
  </si>
  <si>
    <t>BTK 48164</t>
  </si>
  <si>
    <t>BTK 48165</t>
  </si>
  <si>
    <t>BTK 48166</t>
  </si>
  <si>
    <t>BTK 48167</t>
  </si>
  <si>
    <t>BTK 48168</t>
  </si>
  <si>
    <t>BTK 48169</t>
  </si>
  <si>
    <t>BTK 48170</t>
  </si>
  <si>
    <t>BTK 48171</t>
  </si>
  <si>
    <t>BTK 48172</t>
  </si>
  <si>
    <t>BTK 48180</t>
  </si>
  <si>
    <t>BTK 48181</t>
  </si>
  <si>
    <t>BTK 48182</t>
  </si>
  <si>
    <t>BTK 48183</t>
  </si>
  <si>
    <t>BTK 48184</t>
  </si>
  <si>
    <t>BTK 48185</t>
  </si>
  <si>
    <t>BTK 48186</t>
  </si>
  <si>
    <t>BTK 48187</t>
  </si>
  <si>
    <t>BTK 48188</t>
  </si>
  <si>
    <t>BTK 48189</t>
  </si>
  <si>
    <t>BTK 48190</t>
  </si>
  <si>
    <t>BTK 48191</t>
  </si>
  <si>
    <t>BTK 48192</t>
  </si>
  <si>
    <t>BTK 48193</t>
  </si>
  <si>
    <t>BTK 48194</t>
  </si>
  <si>
    <t>BTK 48195</t>
  </si>
  <si>
    <t>BTK 48196</t>
  </si>
  <si>
    <t>BTK 48197</t>
  </si>
  <si>
    <t>BTK 48198</t>
  </si>
  <si>
    <t>BTK 48199</t>
  </si>
  <si>
    <t>BTK 48200</t>
  </si>
  <si>
    <t>BTK 48201</t>
  </si>
  <si>
    <t>BTK 48202</t>
  </si>
  <si>
    <t>BTK 48203</t>
  </si>
  <si>
    <t>BTK 48204</t>
  </si>
  <si>
    <t>BTK 48205</t>
  </si>
  <si>
    <t>BTK 48206</t>
  </si>
  <si>
    <t>BTK 48207</t>
  </si>
  <si>
    <t>BTK 48208</t>
  </si>
  <si>
    <t>BTK 48209</t>
  </si>
  <si>
    <t>BTK 48210</t>
  </si>
  <si>
    <t>BTK 48211</t>
  </si>
  <si>
    <t>BTK 48212</t>
  </si>
  <si>
    <t>BTK 48213</t>
  </si>
  <si>
    <t>BTK 48214</t>
  </si>
  <si>
    <t>BTK 48215</t>
  </si>
  <si>
    <t>BTK 48216</t>
  </si>
  <si>
    <t>BTK 48217</t>
  </si>
  <si>
    <t>BTK 48218</t>
  </si>
  <si>
    <t>BTK 48219</t>
  </si>
  <si>
    <t>BTK 48220</t>
  </si>
  <si>
    <t>BTK 48221</t>
  </si>
  <si>
    <t>BTK 48222</t>
  </si>
  <si>
    <t>BTK 48223</t>
  </si>
  <si>
    <t>BTK 48224</t>
  </si>
  <si>
    <t>BTK 48225</t>
  </si>
  <si>
    <t>BTK 48226</t>
  </si>
  <si>
    <t>BTK 48227</t>
  </si>
  <si>
    <t>BTK 48228</t>
  </si>
  <si>
    <t>BTK 48229</t>
  </si>
  <si>
    <t>BTK 48230</t>
  </si>
  <si>
    <t>BTK 48231</t>
  </si>
  <si>
    <t>BTK 48232</t>
  </si>
  <si>
    <t>BTK 48233</t>
  </si>
  <si>
    <t>BTK 48234</t>
  </si>
  <si>
    <t>BTK 48235</t>
  </si>
  <si>
    <t>BTK 48236</t>
  </si>
  <si>
    <t>BTK 48237</t>
  </si>
  <si>
    <t>BTK 48238</t>
  </si>
  <si>
    <t>BTK 48239</t>
  </si>
  <si>
    <t>BTK 48240</t>
  </si>
  <si>
    <t>BTK 48241</t>
  </si>
  <si>
    <t>BTK 48242</t>
  </si>
  <si>
    <t>BTK 48243</t>
  </si>
  <si>
    <t>BTK 48244</t>
  </si>
  <si>
    <t>BTK 48245</t>
  </si>
  <si>
    <t>BTK 48246</t>
  </si>
  <si>
    <t>BTK 48247</t>
  </si>
  <si>
    <t>BTK 48248</t>
  </si>
  <si>
    <t>BTK 48249</t>
  </si>
  <si>
    <t>BTK 48250</t>
  </si>
  <si>
    <t>BTK 48251</t>
  </si>
  <si>
    <t>BTK 48252</t>
  </si>
  <si>
    <t>BTK 48253</t>
  </si>
  <si>
    <t>BTK 48254</t>
  </si>
  <si>
    <t>BTK 48255</t>
  </si>
  <si>
    <t>BTK 48256</t>
  </si>
  <si>
    <t>BTK 48257</t>
  </si>
  <si>
    <t>BTK 48258</t>
  </si>
  <si>
    <t>BTK 48259</t>
  </si>
  <si>
    <t>BTK 48260</t>
  </si>
  <si>
    <t>BTK 48261</t>
  </si>
  <si>
    <t>BTK 48270</t>
  </si>
  <si>
    <t>BTK 48271</t>
  </si>
  <si>
    <t>BTK 48272</t>
  </si>
  <si>
    <t>BTK 48273</t>
  </si>
  <si>
    <t>BTK 48274</t>
  </si>
  <si>
    <t>BTK 48275</t>
  </si>
  <si>
    <t>BTK 48276</t>
  </si>
  <si>
    <t>BTK 48277</t>
  </si>
  <si>
    <t>BTK 48278</t>
  </si>
  <si>
    <t>BTK 48279</t>
  </si>
  <si>
    <t>BTK 48280</t>
  </si>
  <si>
    <t>BTK 48281</t>
  </si>
  <si>
    <t>BTK 48282</t>
  </si>
  <si>
    <t>BTK 48283</t>
  </si>
  <si>
    <t>BTK 48284</t>
  </si>
  <si>
    <t>BTK 48285</t>
  </si>
  <si>
    <t>BTK 48286</t>
  </si>
  <si>
    <t>BTK 48287</t>
  </si>
  <si>
    <t>BTK 48288</t>
  </si>
  <si>
    <t>BTK 48289</t>
  </si>
  <si>
    <t>BTK 48290</t>
  </si>
  <si>
    <t>BTK 48291</t>
  </si>
  <si>
    <t>BTK 48292</t>
  </si>
  <si>
    <t>BTK 48293</t>
  </si>
  <si>
    <t>BTK 48294</t>
  </si>
  <si>
    <t>BTK 48295</t>
  </si>
  <si>
    <t>BTK 48296</t>
  </si>
  <si>
    <t>BTK 48297</t>
  </si>
  <si>
    <t>BTK 48298</t>
  </si>
  <si>
    <t>BTK 48299</t>
  </si>
  <si>
    <t>BTK 48300</t>
  </si>
  <si>
    <t>BTK 48301</t>
  </si>
  <si>
    <t>BTK 48302</t>
  </si>
  <si>
    <t>BTK 48303</t>
  </si>
  <si>
    <t>BTK 48304</t>
  </si>
  <si>
    <t>BTK 48305</t>
  </si>
  <si>
    <t>BTK 48306</t>
  </si>
  <si>
    <t>BTK 48307</t>
  </si>
  <si>
    <t>BTK 48313</t>
  </si>
  <si>
    <t>BTK 48314</t>
  </si>
  <si>
    <t>BTK 48315</t>
  </si>
  <si>
    <t>BTK 48316</t>
  </si>
  <si>
    <t>BTK 48317</t>
  </si>
  <si>
    <t>BTK 48318</t>
  </si>
  <si>
    <t>BTK 48319</t>
  </si>
  <si>
    <t>BTK 48320</t>
  </si>
  <si>
    <t>BTK 48321</t>
  </si>
  <si>
    <t>BTK 48322</t>
  </si>
  <si>
    <t>BTK 48323</t>
  </si>
  <si>
    <t>BTK 48324</t>
  </si>
  <si>
    <t>BTK 48325</t>
  </si>
  <si>
    <t>BTK 48326</t>
  </si>
  <si>
    <t>BTK 48327</t>
  </si>
  <si>
    <t>BTK 48328</t>
  </si>
  <si>
    <t>BTK 48329</t>
  </si>
  <si>
    <t>BTK 48331</t>
  </si>
  <si>
    <t>BTK 48332</t>
  </si>
  <si>
    <t>BTK 48333</t>
  </si>
  <si>
    <t>BTK 48334</t>
  </si>
  <si>
    <t>BTK 48335</t>
  </si>
  <si>
    <t>BTK 48336</t>
  </si>
  <si>
    <t>BTK 48337</t>
  </si>
  <si>
    <t>BTK 48338</t>
  </si>
  <si>
    <t>BTK 48339</t>
  </si>
  <si>
    <t>BTK 48340</t>
  </si>
  <si>
    <t>BTK 48341</t>
  </si>
  <si>
    <t>BTK 48342</t>
  </si>
  <si>
    <t>BTK 48343</t>
  </si>
  <si>
    <t>BTK 48344</t>
  </si>
  <si>
    <t>BTK 48345</t>
  </si>
  <si>
    <t>BTK 48346</t>
  </si>
  <si>
    <t>BTK 48347</t>
  </si>
  <si>
    <t>BTK 48348</t>
  </si>
  <si>
    <t>BTK 48349</t>
  </si>
  <si>
    <t>BTK 48350</t>
  </si>
  <si>
    <t>BTK 48351</t>
  </si>
  <si>
    <t>BTK 48352</t>
  </si>
  <si>
    <t>BTK 48353</t>
  </si>
  <si>
    <t>BTK 48354</t>
  </si>
  <si>
    <t>BTK 48355</t>
  </si>
  <si>
    <t>BTK 48356</t>
  </si>
  <si>
    <t>BTK 48357</t>
  </si>
  <si>
    <t>BTK 48358</t>
  </si>
  <si>
    <t>BTK 48359</t>
  </si>
  <si>
    <t>BTK 48360</t>
  </si>
  <si>
    <t>BTK 48361</t>
  </si>
  <si>
    <t>BTK 48362</t>
  </si>
  <si>
    <t>BTK 48363</t>
  </si>
  <si>
    <t>BTK 48364</t>
  </si>
  <si>
    <t>BTK 48365</t>
  </si>
  <si>
    <t>BTK 48367</t>
  </si>
  <si>
    <t>Pembayaran Aisyah Risma Juliani kelas OM 13 A untuk Cic ke-1; Cic ke-2; Cic ke-3;</t>
  </si>
  <si>
    <t>Pembayaran Neng Vina Mardiah Sakinah kelas OM 14 B untuk Cic ke-2;</t>
  </si>
  <si>
    <t>Pembayaran Lerian Febriana kelas IK 17 A untuk Pelunasan Registrasi; Cic ke-1 (sebagian);</t>
  </si>
  <si>
    <t>Pembayaran Teni Triani kelas KA 15 B untuk Cic ke-2;</t>
  </si>
  <si>
    <t>Pembayaran Romi Sopi Realdo kelas KA 16 untuk Registrasi (sebagian);</t>
  </si>
  <si>
    <t>Telah terima dari RE 2 untuk Sewa Kantin Juli - Agustus 2018</t>
  </si>
  <si>
    <t>Pembayaran Rinaldi Fathurrizqi kelas KA 15 B untuk Cic ke-2;</t>
  </si>
  <si>
    <t>Pembayaran Ilham Syarifudin kelas TO 17 B untuk Pelunasan Registrasi; Cic ke-1; Cic ke-2;</t>
  </si>
  <si>
    <t>Pembayaran Almi Milawati kelas AK 1 untuk Pelunasan Pembayaran Cicilan</t>
  </si>
  <si>
    <t>Pembayaran Almi Milawati kelas AK 1 untuk Registrasi (sebagian);</t>
  </si>
  <si>
    <t>Pembayaran Elip Maulani kelas OM 13 C untuk Cic ke-1; Cic ke-2;</t>
  </si>
  <si>
    <t>Pembayaran Dani Saeful Alam kelas IK 18 untuk Cic ke-4;</t>
  </si>
  <si>
    <t>Pembayaran Adam Muhammad Yasin Islami kelas TO 18 B untuk Cic ke-1;</t>
  </si>
  <si>
    <t>Pembayaran Moch Rifky Ramdani kelas TO 18 B untuk Cic ke-1; Cic ke-2; Cic ke-3; Cic ke-4;</t>
  </si>
  <si>
    <t>Pembayaran Ihsan Kamil kelas KA 16 untuk Cic ke-2;</t>
  </si>
  <si>
    <t>Pembayaran Irma Yunita kelas KA 15 A untuk Cic ke-2;</t>
  </si>
  <si>
    <t>Pembayaran Riza Fachrul A kelas IK 17 A untuk Cic ke-1;</t>
  </si>
  <si>
    <t>Pembayaran Gungun Taufik kelas MJ 1 untuk Pelunasan Pembayaran Cicilan</t>
  </si>
  <si>
    <t>Pembayaran Gungun Taufik kelas MJ 1 untuk Registrasi;</t>
  </si>
  <si>
    <t>Pembayaran Sigit Permana kelas TO 18 B untuk Cic ke-2;</t>
  </si>
  <si>
    <t>Pembayaran Wiranti kelas KA 16 untuk Cic ke-1; Cic ke-2;</t>
  </si>
  <si>
    <t>Pembayaran Zeni Akbar Maulana kelas MJ18 untuk Cic ke-2;</t>
  </si>
  <si>
    <t>Pembayaran Rysad Hendra Priasa kelas TO 17 B untuk Registrasi;</t>
  </si>
  <si>
    <t>Pembayaran Ichsan Khoerul Azmi Kuswandi kelas TO 18 A untuk Cic ke-2;</t>
  </si>
  <si>
    <t>Pembayaran Ihya Nurul Islam kelas BA 12 untuk Cic ke-1; Cic ke-2;</t>
  </si>
  <si>
    <t>Pembayaran Yuda Balandika Putra kelas BA 12 untuk Pelunasan Registrasi;</t>
  </si>
  <si>
    <t>Pembayaran Egi Erwansyah kelas TO 17 B untuk Cic ke-1; Cic ke-2;</t>
  </si>
  <si>
    <t>Pembayaran Rijal Nursobah kelas TO 17 B untuk Pelunasan Registrasi;</t>
  </si>
  <si>
    <t>Pembayaran Romi Sopi Realdo kelas KA 16 untuk Pelunasan Registrasi; Cic ke-1;</t>
  </si>
  <si>
    <t>Pembayaran Yosep Husada kelas IK 17 A untuk Pelunasan Registrasi; Cic ke-1;</t>
  </si>
  <si>
    <t>Pembayaran Brian Ibrani kelas TO 18 A untuk Cic ke-2;</t>
  </si>
  <si>
    <t>Pembayaran Aditia Anggara kelas OM 13 B untuk Cic ke-1; Cic ke-2;</t>
  </si>
  <si>
    <t>Pembayaran Musyfik Amrulloh kelas TO 18 A untuk Cic ke-2;</t>
  </si>
  <si>
    <t>Pembayaran Elsa Nadyya Salsabila kelas OM 13 A untuk Pelunasan Registrasi; Cic ke-1;</t>
  </si>
  <si>
    <t>Pembayaran Sendi Muhamad Ramdan Kaelani kelas TO STT untuk Cic ke-2;</t>
  </si>
  <si>
    <t>Pembayaran Dadan Ramadhan kelas IK 17 A untuk Cic ke-6; Cic ke-7;</t>
  </si>
  <si>
    <t>Pembayaran Deden Iqbal kelas TO 18 A untuk Cic ke-1;</t>
  </si>
  <si>
    <t>Pembayaran Agung Surya Gumelar kelas KA 16 untuk Cic ke-2;</t>
  </si>
  <si>
    <t>Pembayaran Yusi Salsabila kelas OM 13 C untuk Cic ke-2;</t>
  </si>
  <si>
    <t>Pembayaran Irna Kurniasih kelas BA 11 untuk Pelunasan Registrasi;</t>
  </si>
  <si>
    <t>Pembayaran Vina Oktaviani Mufadhilah kelas BA 12 untuk Pelunasan Pembayaran Cicilan</t>
  </si>
  <si>
    <t>Pembayaran Tipani kelas BA 12 untuk Cic ke-1; Cic ke-2;</t>
  </si>
  <si>
    <t>Pembayaran Ranti Astuti kelas OM 14 A untuk Cic ke-2;</t>
  </si>
  <si>
    <t>Pembayaran Ridwan Romadon kelas OM 14 A untuk Cic ke-1;</t>
  </si>
  <si>
    <t>Pembayaran Alam Islami Almuntazhor kelas BA 12 untuk Registrasi (sebagian);</t>
  </si>
  <si>
    <t>Pembayaran Lisna Nurhayat kelas KA 16 untuk Cic ke-2;</t>
  </si>
  <si>
    <t>Pembayaran Sindi Novia kelas BA 11 untuk Cic ke-2;</t>
  </si>
  <si>
    <t>Pembayaran Syam Iqbaluddin kelas TO 18 B untuk Cic ke-1;</t>
  </si>
  <si>
    <t>Pembayaran Herna Rahmina kelas OM 14 A untuk Cic ke-1;</t>
  </si>
  <si>
    <t>Pembayaran Hamdan kelas OM 14 A untuk Cic ke-1;</t>
  </si>
  <si>
    <t>Pembayaran Arif Rahman Alfirdaus kelas IK 17 B untuk Cic ke-2;</t>
  </si>
  <si>
    <t>Pembayaran Neng Lutvie Agustina kelas KA 16 untuk Pelunasan Cic ke-2;</t>
  </si>
  <si>
    <t>Pembayaran Dimas Setio Nugroho kelas MJ18 untuk Pelunasan Cic ke-1;</t>
  </si>
  <si>
    <t>Pembayaran Ayu Nuradiyanti kelas MJ 3 untuk Registrasi;</t>
  </si>
  <si>
    <t>Pembayaran Arji Triyadi kelas TO 18 A untuk Cic ke-3;</t>
  </si>
  <si>
    <t>Pembayaran Bagas Prama Ananta kelas TO 18 B untuk Cic ke-3;</t>
  </si>
  <si>
    <t>Pembayaran Kusriyati Yanti kelas BA 11 untuk Cic ke-2;</t>
  </si>
  <si>
    <t>Pembayaran Andi Hidayat kelas MJ 2 untuk Cic ke-1; Cic ke-2; Cic ke-3 (sebagian);</t>
  </si>
  <si>
    <t>Pembayaran Iqbal Ramadhan kelas OM 14 A untuk Pelunasan Registrasi;</t>
  </si>
  <si>
    <t>Pembayaran Ikmal Rahman Saleh kelas BA 12 untuk Pelunasan Registrasi;</t>
  </si>
  <si>
    <t>Pembayaran ARI AGUS ADIPUTRA kelas OM 13 A untuk Cic ke-1; Cic ke-2; Cic ke-3 (sebagian);</t>
  </si>
  <si>
    <t>Pembayaran Zahran Fattah Rozzaqi kelas IK 17 B untuk Cic ke-1; Cic ke-2;</t>
  </si>
  <si>
    <t>Pembayaran Rian Adinata kelas TI STT untuk Cic ke-1;</t>
  </si>
  <si>
    <t>Pembayaran Abdurachman Nurhasan kelas TI STT untuk Registrasi;</t>
  </si>
  <si>
    <t>Pembayaran Cecep Irfan Fariz kelas TI STT untuk Cic ke-2;</t>
  </si>
  <si>
    <t>Pembayaran Fauzi Qodarrohman kelas IK 17 A untuk Cic ke-1; Cic ke-2;</t>
  </si>
  <si>
    <t>Pembayaran Ranti Astuti kelas OM 14 A untuk Cic ke-3; Cic ke-4;</t>
  </si>
  <si>
    <t>Pembayaran Labuda Alawiyah kelas KA 16 untuk Cic ke-1;</t>
  </si>
  <si>
    <t>Pembayaran Agis Nurismaya kelas KA 16 untuk Cic ke-1;</t>
  </si>
  <si>
    <t>Pembayaran Muhammad Ramdani kelas MJ 3 untuk Pelunasan Pembayaran Cicilan</t>
  </si>
  <si>
    <t>Pembayaran Muhamad Arip Hidayat kelas KA 16 untuk Pelunasan Registrasi;</t>
  </si>
  <si>
    <t>Pembayaran Sofi Maulina K kelas MJ18 untuk Registrasi;</t>
  </si>
  <si>
    <t>Pembayaran Ia Rianti kelas MJ 2 untuk Pelunasan Cic ke-8; Cic ke-9 (sebagian);</t>
  </si>
  <si>
    <t>Pembayaran Ia Rianti kelas MJ 2 untuk Pelunasan Pembayaran Cicilan</t>
  </si>
  <si>
    <t>Pembayaran Ia Rianti kelas MJ 2 untuk Registrasi;</t>
  </si>
  <si>
    <t>Pembayaran Alfin Aflendo kelas AK 1 untuk Pelunasan Pembayaran Cicilan</t>
  </si>
  <si>
    <t>Pembayaran Alfin Aflendo kelas AK 1 untuk Registrasi;</t>
  </si>
  <si>
    <t>Pembayaran Roni Nugraha kelas AK 1 untuk Pelunasan Cic ke-2;</t>
  </si>
  <si>
    <t>Telah terima dari Rachmat Mauly F untuk Registrasi OM Junior 2018/2019</t>
  </si>
  <si>
    <t>Pembayaran Raden Muhamad Irsyad Taufik kelas IK 17 B untuk Cic ke-2;</t>
  </si>
  <si>
    <t>Pembayaran Egi Triyana Putra kelas OM 14 A untuk Registrasi;</t>
  </si>
  <si>
    <t>Pembayaran Husni mubarok kelas TO 18 B untuk Cic ke-1; Cic ke-2;</t>
  </si>
  <si>
    <t>Pembayaran Rizky Dermawan kelas MJ 3 untuk Pelunasan Pembayaran Cicilan</t>
  </si>
  <si>
    <t>Pembayaran Risandi Hamdani kelas IK 17 B untuk Cic ke-1; Cic ke-2;</t>
  </si>
  <si>
    <t>Pembayaran Dian Cahya Munggaran kelas MJ 2 untuk Pelunasan Pembayaran Cicilan</t>
  </si>
  <si>
    <t>Pembayaran Dian Cahya Munggaran kelas MJ 2 untuk Registrasi (sebagian);</t>
  </si>
  <si>
    <t>Pembayaran Muhammad Rifky kelas IK 18 untuk Registrasi;</t>
  </si>
  <si>
    <t>Pembayaran Irna Kurniasih kelas BA 11 untuk Cic ke-1; Cic ke-2;</t>
  </si>
  <si>
    <t>Pembayaran Eggie Ferlandi kelas KA 15 B untuk Cic ke-1; Cic ke-2;</t>
  </si>
  <si>
    <t>Pembayaran Haisyam Maulana kelas TI STT untuk Registrasi;</t>
  </si>
  <si>
    <t>Pembayaran Reski Yurike kelas KA 16 untuk Cic ke-2;</t>
  </si>
  <si>
    <t>Pembayaran Fadil Hilman Priyono kelas TO 18 B untuk Cic ke-3;</t>
  </si>
  <si>
    <t>Pembayaran Diana Sukmana kelas TO 18 B untuk Pelunasan Cic ke-2;</t>
  </si>
  <si>
    <t>Pembayaran Mohamad Farid kelas TO STT untuk Pelunasan Pembayaran Cicilan</t>
  </si>
  <si>
    <t>Pembayaran Risma Wulandari kelas BA 11 untuk Cic ke-1;</t>
  </si>
  <si>
    <t>Pembayaran Neng Sri Rahmawati kelas BA 11 untuk Pelunasan Registrasi; Cic ke-1 (sebagian);</t>
  </si>
  <si>
    <t>Pembayaran Dwiki Anggara kelas OM 13 C untuk Pelunasan Registrasi;</t>
  </si>
  <si>
    <t>Pembayaran Rangga Armanda kelas OM 14 B untuk Cic ke-2; Cic ke-3;</t>
  </si>
  <si>
    <t>Pembayaran Dissa Fajar Ramdhani kelas TO 18 B untuk Cic ke-1 (sebagian);</t>
  </si>
  <si>
    <t>Pembayaran Lulu Budiawansyah kelas TO 18 A untuk Cic ke-1; Cic ke-2;</t>
  </si>
  <si>
    <t>Pembayaran Muhammad Fahshul F kelas OM 13 C untuk Registrasi (sebagian);</t>
  </si>
  <si>
    <t>Pembayaran Rosita A kelas OM 13 C untuk Cic ke-2;</t>
  </si>
  <si>
    <t>Pembayaran Eka Pratama kelas BA 12 untuk Cic ke-3;</t>
  </si>
  <si>
    <t>Pembayaran Ryan Awaludin kelas IK 17 A untuk Cic ke-1; Cic ke-2;</t>
  </si>
  <si>
    <t>Pembayaran Kurnia Sandi kelas IK 17 A untuk Pelunasan Cic ke-2; Cic ke-3; Cic ke-4 (sebagian);</t>
  </si>
  <si>
    <t>Pembayaran Wildan Yusup kelas TO 18 A untuk Cic ke-2;</t>
  </si>
  <si>
    <t>Pembayaran Dhiya Siti Saodah kelas OM 13 A untuk Cic ke-2;</t>
  </si>
  <si>
    <t>Pembayaran Ade Eqi Nurzaqi kelas KA 15 A untuk Cic ke-2;</t>
  </si>
  <si>
    <t>Pembayaran Namira kelas MJ18 untuk Cic ke-1; Cic ke-2 (sebagian);</t>
  </si>
  <si>
    <t>Pembayaran Suci Soraya kelas KA 15 A untuk Cic ke-1; Cic ke-2;</t>
  </si>
  <si>
    <t>Pembayaran Sri Rahayu kelas OM 13 C untuk Pelunasan Cic ke-2; Cic ke-3 (sebagian);</t>
  </si>
  <si>
    <t>Pembayaran Tresia Adeliasari kelas OM 13 C untuk Cic ke-2;</t>
  </si>
  <si>
    <t>Pembayaran Akmal Syarip kelas IK 17 A untuk Cic ke-2;</t>
  </si>
  <si>
    <t>Pembayaran Mohamad Farid kelas TO STT untuk Registrasi;</t>
  </si>
  <si>
    <t>Pembayaran Dina Alma Meida kelas OM 13 B untuk Cic ke-1;</t>
  </si>
  <si>
    <t>Pembayaran Hilmy Restu Fadhilah Ramadhan kelas IK 17 A untuk Registrasi (sebagian);</t>
  </si>
  <si>
    <t>Pembayaran Maya Nurafifah kelas OM 14 A untuk Pelunasan Registrasi; Cic ke-1; Cic ke-2;</t>
  </si>
  <si>
    <t>Pembayaran Muhammad Firdaus Syahbani kelas IK 17 B untuk Cic ke-1; Cic ke-2;</t>
  </si>
  <si>
    <t>Pembayaran Dede Tia kelas AK18 untuk Registrasi;</t>
  </si>
  <si>
    <t>Pembayaran Aulia Ningsih kelas MJ18 untuk Pelunasan Cic ke-2;</t>
  </si>
  <si>
    <t>Pembayaran Nurpandi kelas MJ 1 untuk Pelunasan Cic ke-4; Cic ke-5; Cic ke-6 (sebagian);</t>
  </si>
  <si>
    <t>Pembayaran Angel Monica Nugraha kelas OM 13 A untuk Pelunasan Registrasi; Cic ke-1;</t>
  </si>
  <si>
    <t>Pembayaran Dirgan Alfian K kelas IK 17 B untuk Registrasi (sebagian);</t>
  </si>
  <si>
    <t>Pembayaran Rifki Maulana kelas TO 17 A untuk Cic ke-1; Cic ke-2; Cic ke-3; Cic ke-4; Cic ke-5; Cic ke-6 (sebagian);</t>
  </si>
  <si>
    <t>Pembayaran Muhammad Nur Mauludin kelas MJ 3 untuk Cic ke-2;</t>
  </si>
  <si>
    <t>Pembayaran Gina Agustania kelas MJ18 untuk Cic ke-1; Cic ke-2; Cic ke-3 (sebagian);</t>
  </si>
  <si>
    <t>Pembayaran Yogi Muhammad Fauzi kelas MJ 3 untuk Cic ke-2;</t>
  </si>
  <si>
    <t>Pembayaran Mimin Mahmidah kelas MJ 1 untuk Cic ke-2 (sebagian);</t>
  </si>
  <si>
    <t>Pembayaran Neng Resti Rismayanti kelas AK 2 untuk Cic ke-2;</t>
  </si>
  <si>
    <t>Pembayaran Silviana kelas MJ 2 untuk Cic ke-1; Cic ke-2; Cic ke-3; Cic ke-4 (sebagian);</t>
  </si>
  <si>
    <t>Pembayaran Aam Nursyamsiah kelas AK 2 untuk Pelunasan Cic ke-1; Cic ke-2 (sebagian);</t>
  </si>
  <si>
    <t>Pembayaran Ulfa Ulfiana kelas MJ 3 untuk Cic ke-1; Cic ke-2;</t>
  </si>
  <si>
    <t>Pembayaran Dede Riswandi kelas TO STT untuk Registrasi (sebagian);</t>
  </si>
  <si>
    <t>Pembayaran Ceceng Nuryana kelas MJ 2 untuk Pelunasan Cic ke-8; Cic ke-9 (sebagian);</t>
  </si>
  <si>
    <t>Pembayaran Ramya Sri Damayanti kelas MJ 2 untuk Cic ke-1; Cic ke-2 (sebagian);</t>
  </si>
  <si>
    <t>Pembayaran Ayu Putri Pratiwi kelas AK 1 untuk Pelunasan Cic ke-1; Cic ke-2 (sebagian);</t>
  </si>
  <si>
    <t>Pembayaran Usep kelas MJ 3 untuk Cic ke-2;</t>
  </si>
  <si>
    <t>Pembayaran Abdul Aji kelas TO STT untuk Cic ke-1; Cic ke-2 (sebagian);</t>
  </si>
  <si>
    <t>Pembayaran Ihsan Sulaeman kelas TO STT untuk Pelunasan Pembayaran Cicilan</t>
  </si>
  <si>
    <t>Pembayaran Ihsan Sulaeman kelas TO STT untuk Registrasi;</t>
  </si>
  <si>
    <t>Telah terima dari Ai Prihatini untuk Registrasi KA Junior 2018/2019</t>
  </si>
  <si>
    <t>Telah terima dari Nunu Nugraha untuk Registrasi TO Junior 2018/2019</t>
  </si>
  <si>
    <t>Pembayaran Sardini kelas TI18STT untuk Cic ke-1; Cic ke-2 (sebagian);</t>
  </si>
  <si>
    <t>Pembayaran Indra Andriana kelas TO STT untuk Cic ke-2;</t>
  </si>
  <si>
    <t>Pembayaran Titim Nurfatimah kelas MJ 2 untuk Pelunasan Cic ke-2; Cic ke-3 (sebagian);</t>
  </si>
  <si>
    <t>Pembayaran Gigin Ginanjar kelas TO STT untuk Cic ke-2;</t>
  </si>
  <si>
    <t>Pembayaran Rusandi Suharto kelas TO STT untuk Cic ke-1;</t>
  </si>
  <si>
    <t>Telah terima dari Rizki M Fauzi untuk Cicilan To 20 Orang STT</t>
  </si>
  <si>
    <t>Pembayaran Irpan Toni kelas AK18 untuk Pelunasan Cic ke-3; Cic ke-4 (sebagian);</t>
  </si>
  <si>
    <t>Pembayaran Enjang Jalaludin kelas AK18 untuk Cic ke-1; Cic ke-2;</t>
  </si>
  <si>
    <t>Pembayaran Rohman Nur Hakim kelas AK 2 untuk Cic ke-1; Cic ke-2; Cic ke-3 (sebagian);</t>
  </si>
  <si>
    <t>Pembayaran Rahmat Mulyana kelas AK 2 untuk Cic ke-2;</t>
  </si>
  <si>
    <t>Telah terima dari Yogi Agustian Nugraha untuk Pelunasan Biaya Pendidikan TO STT 20 oRg</t>
  </si>
  <si>
    <t>Telah terima dari Sutan Aji Maulana untuk Cicilan TO 20 Orang STT YBSI</t>
  </si>
  <si>
    <t>Telah terima dari Faiz Sahir untuk Cicilan Biaya Pendidikan TO 20 org</t>
  </si>
  <si>
    <t>Telah terima dari Muhammad Angga A untuk Cicilan TO STT 20 Org</t>
  </si>
  <si>
    <t>Pembayaran Mochamad Taopik kelas MJ18 untuk Cic ke-1;</t>
  </si>
  <si>
    <t>Pembayaran Rijal Nursobah kelas TO 17 B untuk Cic ke-1 (sebagian);</t>
  </si>
  <si>
    <t>Pembayaran Resa Rismala kelas AK18 untuk Cic ke-3;</t>
  </si>
  <si>
    <t>Pembayaran Hendi kelas TO18STT untuk Cic ke-1; Cic ke-2;</t>
  </si>
  <si>
    <t>Pembayaran Danny Maulana Yusuf kelas TO18STT untuk Cic ke-2;</t>
  </si>
  <si>
    <t>Pembayaran Aulia Rizky Noviyani kelas TI STT untuk Registrasi;</t>
  </si>
  <si>
    <t>Pembayaran Yuli Setiawati kelas MJ 1 untuk Cic ke-1; Cic ke-2 (sebagian);</t>
  </si>
  <si>
    <t>Pembayaran Hamka Rifaldi kelas TI18STT untuk Cic ke-1;</t>
  </si>
  <si>
    <t>Pembayaran Muhammad Ramdan kelas TI18STT untuk Cic ke-1;</t>
  </si>
  <si>
    <t>SEPTEMBER</t>
  </si>
  <si>
    <t xml:space="preserve">Fajar Faisal S, Cicilan 1 MJ Unwim </t>
  </si>
  <si>
    <t xml:space="preserve">Ryan Juniar, Cicilan 1 dan 2 TO Senior </t>
  </si>
  <si>
    <t xml:space="preserve">Dani Fatrulloh, cicilan biaya pendidikan Mj </t>
  </si>
  <si>
    <t xml:space="preserve">UM </t>
  </si>
  <si>
    <t>Fauziah Safitri, ciiclan biaya pendidikan KA</t>
  </si>
  <si>
    <t xml:space="preserve">Sri Mulyanti, cicilan biaya pendidikan unwim Ka </t>
  </si>
  <si>
    <t>BKK 27155</t>
  </si>
  <si>
    <t>BKK 27156</t>
  </si>
  <si>
    <t>RTK , Tiket pesawat, service lift</t>
  </si>
  <si>
    <t xml:space="preserve">Unwim, Daber, perum, honor mengajar pa adriza, melayad ortu dosen, hunting , fee MGM </t>
  </si>
  <si>
    <t xml:space="preserve">Nijar </t>
  </si>
  <si>
    <t>Silmy Ulzana, Cicilan Mj tk 3</t>
  </si>
  <si>
    <t>BTK 47985</t>
  </si>
  <si>
    <t>Pembayaran Retna Aisyah Septiani kelas MJ 3 untuk Cic ke-1;</t>
  </si>
  <si>
    <t>Pembayaran Anisa Rahmansyah kelas OM 13 A untuk Cic ke-1;</t>
  </si>
  <si>
    <t>Pembayaran Lerian Febriana kelas IK 17 A untuk Cic ke-1 (sebagian);</t>
  </si>
  <si>
    <t>Pembayaran Trisno Adi Djaya kelas TO 17 B untuk Pelunasan Registrasi;</t>
  </si>
  <si>
    <t>Pembayaran Susi Sukmawati kelas MJ18 untuk Pelunasan Pembayaran Cicilan</t>
  </si>
  <si>
    <t>Pembayaran Asep Manarul Hidayah kelas IK 18 untuk Cic ke-1; Cic ke-2;</t>
  </si>
  <si>
    <t>Pembayaran Mukhlis kelas OM 13 C untuk Cic ke-1 (sebagian);</t>
  </si>
  <si>
    <t>Pembayaran Isti Kurniati kelas MJ18 untuk Cic ke-1; Cic ke-2;</t>
  </si>
  <si>
    <t>Pembayaran Siti Apiah kelas KA 15 B untuk Cic ke-3;</t>
  </si>
  <si>
    <t>Pembayaran Maisa Fatin A kelas KA 15 B untuk Registrasi (sebagian);</t>
  </si>
  <si>
    <t>Pembayaran Ajis Abdul Azis kelas TO 17 B untuk Registrasi (sebagian);</t>
  </si>
  <si>
    <t>Pembayaran Ratna Hidayanti kelas KA 15 B untuk Cic ke-2;</t>
  </si>
  <si>
    <t>Pembayaran Siti Rohmah kelas KA 15 B untuk Cic ke-1; Cic ke-2 (sebagian);</t>
  </si>
  <si>
    <t>Pembayaran Maya Sumiati kelas KA 15 B untuk Cic ke-2;</t>
  </si>
  <si>
    <t>Pembayaran Dani Ramdani kelas AK 2 untuk Pelunasan Pembayaran Cicilan</t>
  </si>
  <si>
    <t>Pembayaran Dani Ramdani kelas AK 2 untuk Registrasi;</t>
  </si>
  <si>
    <t>Pembayaran Yunita Galda Tanti kelas IK 17 A untuk Cic ke-1 (sebagian);</t>
  </si>
  <si>
    <t>Pembayaran Febi Ismail Solehudin kelas OM 13 C untuk Cic ke-1; Cic ke-2;</t>
  </si>
  <si>
    <t>Pembayaran M Ihsan Rizky Maulana kelas IK 18 untuk Cic ke-1; Cic ke-2; Cic ke-3; Cic ke-4;</t>
  </si>
  <si>
    <t>Pembayaran M Nurkholik kelas TO 17 B untuk Cic ke-2;</t>
  </si>
  <si>
    <t>Pembayaran Aldi Aldama kelas TI STT untuk Pelunasan Registrasi; Cic ke-1 (sebagian);</t>
  </si>
  <si>
    <t>Pembayaran Rizky Dermawan kelas MJ 3 untuk Registrasi;</t>
  </si>
  <si>
    <t>Pembayaran Fahrul Fauzi kelas TO18STT untuk Cic ke-2;</t>
  </si>
  <si>
    <t>Pembayaran Asep Eldi kelas TO 17 A untuk Pelunasan Registrasi; Cic ke-1;</t>
  </si>
  <si>
    <t>Pembayaran Suci Soraya kelas KA 15 A untuk Cic ke-3; Cic ke-4; Cic ke-5;</t>
  </si>
  <si>
    <t>Pembayaran Yudi Supriyanto kelas MJ18 untuk Cic ke-1; Cic ke-2;</t>
  </si>
  <si>
    <t>Pembayaran Fuad Latif Hasan Nuryusup kelas IK 18 untuk Cic ke-2;</t>
  </si>
  <si>
    <t>Pembayaran Lufi Agung Fauzi kelas TO 18 B untuk Cic ke-1; Cic ke-2;</t>
  </si>
  <si>
    <t>Pembayaran Ai Karmilah kelas OM 13 B untuk Cic ke-3;</t>
  </si>
  <si>
    <t>Pembayaran Anisa Karmila Sarah kelas OM 13 B untuk Cic ke-3;</t>
  </si>
  <si>
    <t>Pembayaran Ayang Saepul Rohmat kelas TO 18 B untuk Registrasi (sebagian);</t>
  </si>
  <si>
    <t>Pembayaran Firda Firdaus kelas TO 17 B untuk Cic ke-1;</t>
  </si>
  <si>
    <t>Pembayaran Sarah Al-Adawiyah kelas MJ18 untuk Pelunasan Cic ke-3; Cic ke-4; Cic ke-5; Cic ke-6 (sebagian);</t>
  </si>
  <si>
    <t>Pembayaran Ridwan Nur Wahid kelas OM 14 A untuk Cic ke-2;</t>
  </si>
  <si>
    <t>Pembayaran Ira nur Rodiah kelas KA 16 untuk Cic ke-5;</t>
  </si>
  <si>
    <t>Pembayaran Tian Septiawan kelas TI18STT untuk Cic ke-1;</t>
  </si>
  <si>
    <t>Pembayaran Risma Nurhayati kelas BA 12 untuk Cic ke-1;</t>
  </si>
  <si>
    <t>Pembayaran Rian Abdullah kelas TO 18 A untuk Registrasi;</t>
  </si>
  <si>
    <t>Pembayaran Dissa Fajar Ramdhani kelas TO 18 B untuk Pelunasan Cic ke-1;</t>
  </si>
  <si>
    <t>Pembayaran Fikri Nur Wahid kelas IK 17 B untuk Cic ke-3;</t>
  </si>
  <si>
    <t>Pembayaran Inggit Anggita kelas KA 15 A untuk Pelunasan Registrasi;</t>
  </si>
  <si>
    <t>Pembayaran Dean Muhammad Yunizar kelas KA 15 A untuk Cic ke-3;</t>
  </si>
  <si>
    <t>Pembayaran Raden Muhammad Yazid Zidane Muharam kelas MJ18 untuk Pelunasan Cic ke-3; Cic ke-4 (sebagian);</t>
  </si>
  <si>
    <t>Telah terima dari Riki Nugraha untuk Cicilan Pengembalian Karyawan Sisa Pinjaman 2.000.000</t>
  </si>
  <si>
    <t>BKK 27157</t>
  </si>
  <si>
    <t>BKK 27158</t>
  </si>
  <si>
    <t>BKK 27159</t>
  </si>
  <si>
    <t>BKK 27160</t>
  </si>
  <si>
    <t>BKK 27161</t>
  </si>
  <si>
    <t>BKK 27162</t>
  </si>
  <si>
    <t>BKK 27163</t>
  </si>
  <si>
    <t>Tes kerja singaparna, hibson, blue bird</t>
  </si>
  <si>
    <t>Bini Hasbiani</t>
  </si>
  <si>
    <t>Hotel Pa Adriza, Melayat ortu Pa Yusuf, maksi dosen bandung, by qurban, hunting</t>
  </si>
  <si>
    <t>Arip Budiman</t>
  </si>
  <si>
    <t>Gaji Mayasari, Dana Perumahan, uang makan uts, Fc, Lapkeu, sapu dan koran</t>
  </si>
  <si>
    <t>Deviden, Fee organisasi, marketing, manajemen, rool banner</t>
  </si>
  <si>
    <t>Pajak Mobil avanza putih, belanja bulanan, hunting, badminton, charger hp BM</t>
  </si>
  <si>
    <t xml:space="preserve">Web server IT, Peralatan IT,. Scanner, FB Adsense, Hunting </t>
  </si>
  <si>
    <t xml:space="preserve">IT </t>
  </si>
  <si>
    <t>Um per 24 Ags, perawatan gedung, outing class</t>
  </si>
  <si>
    <t>Pembayaran Triswanto kelas IK 17 B untuk Pelunasan Cic ke-3; Cic ke-4; Cic ke-5 (sebagian);</t>
  </si>
  <si>
    <t>Pembayaran Fajar Fahrulrazi kelas TO 17 B untuk Cic ke-2;</t>
  </si>
  <si>
    <t>Pembayaran Hendry Kristiawan kelas TO 17 B untuk Cic ke-2;</t>
  </si>
  <si>
    <t>Pembayaran Puja Priyatna kelas TO 18 B untuk Cic ke-3;</t>
  </si>
  <si>
    <t>Pembayaran Putri Vania Rahmadiani kelas OM 14 A untuk Registrasi (sebagian);</t>
  </si>
  <si>
    <t>Pembayaran Anitia Saputri kelas MJ18 untuk Cic ke-1;</t>
  </si>
  <si>
    <t>Pembayaran Rayi Detriawan kelas TI18STT untuk Pelunasan Cic ke-1; Cic ke-2 (sebagian);</t>
  </si>
  <si>
    <t>Pembayaran Acep Yadi Rahmatillah kelas TO18STT untuk Cic ke-1; Cic ke-2; Cic ke-3; Cic ke-4 (sebagian);</t>
  </si>
  <si>
    <t>Pembayaran Annisa Nurlaila kelas OM 13 B untuk Cic ke-3;</t>
  </si>
  <si>
    <t>Pembayaran Ayang Saepul Rohmat kelas TO 18 B untuk Pelunasan Registrasi;</t>
  </si>
  <si>
    <t>Pembayaran Raka Pratama kelas OM 14 A untuk Cic ke-2;</t>
  </si>
  <si>
    <t>Pembayaran Widi Ristia Pebrianti kelas OM 14 B untuk Cic ke-2;</t>
  </si>
  <si>
    <t>Pembayaran Adam Bramasta kelas TO 17 A untuk Cic ke-1; Cic ke-2;</t>
  </si>
  <si>
    <t>Pembayaran Linda Widyaningsih kelas AK18 untuk Cic ke-3;</t>
  </si>
  <si>
    <t>Pembayaran Salman Alfarizi kelas OM 14 A untuk Cic ke-2;</t>
  </si>
  <si>
    <t>Pembayaran Muhammad Rizal kelas TI18STT untuk Cic ke-3;</t>
  </si>
  <si>
    <t>Pembayaran Tulky Mulya Muhamad kelas BA 12 untuk Cic ke-3;</t>
  </si>
  <si>
    <t>Pembayaran Ai Prihatini kelas KA 16 untuk Cic ke-1;</t>
  </si>
  <si>
    <t>Pembayaran Jayadi Herlambang Sugiana kelas TO18STT untuk Cic ke-3;</t>
  </si>
  <si>
    <t>Pembayaran Diki Nugraha kelas IK 18 untuk Cic ke-3;</t>
  </si>
  <si>
    <t>Pembayaran Muhamad Rijki Juhara kelas IK 18 untuk Cic ke-3;</t>
  </si>
  <si>
    <t>Pembayaran Rizki Senia Warnoviana kelas OM 14 A untuk Cic ke-2;</t>
  </si>
  <si>
    <t>Pembayaran Angel kelas OM 13 C untuk Cic ke-3;</t>
  </si>
  <si>
    <t>Pembayaran Acep Ridwan Fauzi kelas IK 17 B untuk Cic ke-2;</t>
  </si>
  <si>
    <t>Pembayaran Delis kelas OM 14 B untuk Cic ke-2;</t>
  </si>
  <si>
    <t>Pembayaran Hari Nurjamal kelas IK 17 A untuk Cic ke-2;</t>
  </si>
  <si>
    <t>Pembayaran Renyta Az Zahra kelas OM 14 B untuk Cic ke-3;</t>
  </si>
  <si>
    <t>Pembayaran Pujiyanto Nugraha kelas TO18STT untuk Cic ke-1; Cic ke-2 (sebagian);</t>
  </si>
  <si>
    <t>Pembayaran Rohman Fauzi kelas AK 2 untuk Pelunasan Registrasi; Cic ke-1; Cic ke-2 (sebagian);</t>
  </si>
  <si>
    <t>Pembayaran Erwina Rismayanti kelas IK 18 untuk Cic ke-1; Cic ke-2;</t>
  </si>
  <si>
    <t>Pembayaran Diki Herdiyana kelas MJ18 untuk Cic ke-3;</t>
  </si>
  <si>
    <t>Pembayaran Zamal Sanusi kelas MJ 2 untuk Pelunasan Registrasi;</t>
  </si>
  <si>
    <t>Pembayaran Moch Rifqi Alnovandy kelas OM 14 A untuk Cic ke-1;</t>
  </si>
  <si>
    <t>Pembayaran Asri Rahmatia kelas MJ18 untuk Cic ke-3;</t>
  </si>
  <si>
    <t>Pembayaran Istin Sari Ayu Simamora kelas AK 1 untuk Cic ke-2;</t>
  </si>
  <si>
    <t>Pembayaran Fahmi Ahmad Maulana kelas TI STT untuk Cic ke-3;</t>
  </si>
  <si>
    <t>Pembayaran Rizal Kresna W kelas TO 17 B untuk Cic ke-4;</t>
  </si>
  <si>
    <t>Pembayaran Kurnia Sandi kelas TO STT untuk Cic ke-1; Cic ke-2;</t>
  </si>
  <si>
    <t>Pembayaran Rifki Burhanudin kelas MJ18 untuk Cic ke-1; Cic ke-2; Cic ke-3; Cic ke-4; Cic ke-5; Cic ke-6; Cic ke-7; Cic ke-8; Cic ke-9; Cic ke-10 (sebagian);</t>
  </si>
  <si>
    <t>BTK 48034</t>
  </si>
  <si>
    <t>BTK 48035</t>
  </si>
  <si>
    <t>BTK 48036</t>
  </si>
  <si>
    <t>BTK 48037</t>
  </si>
  <si>
    <t>BTK 48038</t>
  </si>
  <si>
    <t>BTK 48039</t>
  </si>
  <si>
    <t>BTK 48040</t>
  </si>
  <si>
    <t xml:space="preserve">Kirim Legalisr ke PLB </t>
  </si>
  <si>
    <t>BKK 27165</t>
  </si>
  <si>
    <t xml:space="preserve">Biaya PSDKU, Internet, UT agustus, X Banner, galon, praktek TO </t>
  </si>
  <si>
    <t>BKK 27164</t>
  </si>
  <si>
    <t>BTK 48078</t>
  </si>
  <si>
    <t>BTK 48079</t>
  </si>
  <si>
    <t>Pembayaran Desi Nopitasari kelas MJ18 untuk Pelunasan Cic ke-2; Cic ke-3 (sebagian);</t>
  </si>
  <si>
    <t>Pembayaran Andi Trianto kelas AK18 untuk Cic ke-1; Cic ke-2;</t>
  </si>
  <si>
    <t>Pembayaran Diky Irawan kelas TO18STT untuk Cic ke-2;</t>
  </si>
  <si>
    <t>Pembayaran Dede Fajri Permana kelas TO18STT untuk Cic ke-1; Cic ke-2;</t>
  </si>
  <si>
    <t>Pembayaran Nisa Aprianti kelas TI18STT untuk Cic ke-1; Cic ke-2;</t>
  </si>
  <si>
    <t>Pembayaran Neng Yuli Aprilyani kelas AK18 untuk Cic ke-1;</t>
  </si>
  <si>
    <t>Pembayaran Neng Yuli Aprilyani kelas AK18 untuk Cic ke-2 (sebagian);</t>
  </si>
  <si>
    <t>Pembayaran Nizar Nurzaman kelas AK 1 untuk Cic ke-3;</t>
  </si>
  <si>
    <t>Pembayaran Jamil Hidayat kelas AK 1 untuk Pelunasan Cic ke-2; Cic ke-3 (sebagian);</t>
  </si>
  <si>
    <t>Pembayaran Feni Sutiawati kelas MJ18 untuk Pelunasan Cic ke-2;</t>
  </si>
  <si>
    <t>Pembayaran Sri Rahayu kelas MJ18 untuk Cic ke-2 (sebagian);</t>
  </si>
  <si>
    <t>Pembayaran Sovia Bilqis kelas MJ18 untuk Cic ke-2;</t>
  </si>
  <si>
    <t>Pembayaran Iis Laila Saripah kelas MJ18 untuk Cic ke-3;</t>
  </si>
  <si>
    <t>Telah terima dari Andri Sukmawan untuk Pelunasan Biaya Pendidikan TO STT 20</t>
  </si>
  <si>
    <t>Pembayaran Ahmad Sidiq kelas MJ18 untuk Registrasi; Cic ke-1 (sebagian);</t>
  </si>
  <si>
    <t>Pembayaran Muhamad Dika Pratama kelas TO STT untuk Cic ke-2;</t>
  </si>
  <si>
    <t>Pembayaran Lani Nofia Fauzia kelas MJ 2 untuk Cic ke-1; Cic ke-2; Cic ke-3; Cic ke-4; Cic ke-5 (sebagian);</t>
  </si>
  <si>
    <t>Pembayaran Nisaul Chotimah kelas KA 16 A untuk Cic ke-3;</t>
  </si>
  <si>
    <t>Pembayaran Rini Fitriani kelas KA 16 A untuk Cic ke-3;</t>
  </si>
  <si>
    <t>Pembayaran Muhammad Yogi kelas TO18STT untuk Cic ke-1; Cic ke-2 (sebagian);</t>
  </si>
  <si>
    <t>Pembayaran Fahran Maulana Julvika kelas TO18STT untuk Cic ke-1; Cic ke-2; Cic ke-3;</t>
  </si>
  <si>
    <t>Pembayaran Redi Junaidi Pratama kelas OM 14 A untuk Cic ke-3; Cic ke-4 (sebagian);</t>
  </si>
  <si>
    <t>Pembayaran Ipah Hopipah AS kelas KA 15 B untuk Cic ke-2; Cic ke-3;</t>
  </si>
  <si>
    <t>Pembayaran Siti Sarah Nur A kelas IK 18 untuk Cic ke-2;</t>
  </si>
  <si>
    <t>Pembayaran Yona Johanna kelas KA 16 B untuk Cic ke-2;</t>
  </si>
  <si>
    <t>Pembayaran Gina Kamila Shofa kelas KA 14 B untuk Cic ke-1;</t>
  </si>
  <si>
    <t>Pembayaran Annisa Hasnal Khuluqi kelas KA 16 B untuk Cic ke-2;</t>
  </si>
  <si>
    <t>Pembayaran Riki Abdul Rojak kelas TI18STT untuk Cic ke-3;</t>
  </si>
  <si>
    <t>Pembayaran Yara Nurjarina kelas OM 13 A untuk Cic ke-3;</t>
  </si>
  <si>
    <t>Pembayaran Asep Kurniadi kelas TO 18 A untuk Pelunasan Pembayaran Cicilan</t>
  </si>
  <si>
    <t>Pembayaran Ikmal Rahman Saleh kelas BA 12 untuk Cic ke-1;</t>
  </si>
  <si>
    <t>Pembayaran Lilim Halimah kelas OM 13 B untuk Cic ke-3;</t>
  </si>
  <si>
    <t>Pembayaran Hasbi Alwi Kusmana kelas IK 18 untuk Cic ke-2;</t>
  </si>
  <si>
    <t>Pembayaran Faizal Azis kelas IK 18 untuk Pelunasan Cic ke-5; Cic ke-6; Cic ke-7 (sebagian);</t>
  </si>
  <si>
    <t>Pembayaran Ikhsan Mukhlis Alfian Suryana kelas IK 18 untuk Cic ke-3;</t>
  </si>
  <si>
    <t>Pembayaran Muhammad Zidan kelas IK 18 untuk Cic ke-3;</t>
  </si>
  <si>
    <t>Pembayaran Yuyun Yuningsih kelas KA 16 B untuk Cic ke-3;</t>
  </si>
  <si>
    <t>Pembayaran Ichsan M Malik kelas IK 18 untuk Cic ke-3;</t>
  </si>
  <si>
    <t>Pembayaran Acef Ibnu Azis kelas IK 17 A untuk Cic ke-3; Cic ke-4 (sebagian);</t>
  </si>
  <si>
    <t>Pembayaran Wisyal Abdul Jabar kelas TO 18 A untuk Cic ke-2;</t>
  </si>
  <si>
    <t>Pembayaran Azis Ginanjar kelas OM 13 B untuk Registrasi (sebagian);</t>
  </si>
  <si>
    <t>Pembayaran Lilis Reji Jaelani kelas AK 1 untuk Pelunasan Cic ke-1; Cic ke-2 (sebagian);</t>
  </si>
  <si>
    <t>Pembayaran Helma Lia Lestari kelas KA 16 B untuk Pelunasan Cic ke-2; Cic ke-3 (sebagian);</t>
  </si>
  <si>
    <t>Pembayaran Gina Amalia kelas KA 16 A untuk Cic ke-1; Cic ke-2 (sebagian);</t>
  </si>
  <si>
    <t>Pembayaran Rani Nuraeni kelas KA 16 B untuk Cic ke-2;</t>
  </si>
  <si>
    <t>Pembayaran Rita Nurmalita Dewi kelas KA 16 B untuk Pelunasan Cic ke-3; Cic ke-4 (sebagian);</t>
  </si>
  <si>
    <t>Pembayaran Rian Abdullah kelas TO 18 A untuk Cic ke-1;</t>
  </si>
  <si>
    <t>Pembayaran Aang Gunawan kelas TO STT untuk Pelunasan Cic ke-3; Cic ke-4 (sebagian);</t>
  </si>
  <si>
    <t>Pembayaran Yogi Nugraha kelas AK 2 untuk Cic ke-3;</t>
  </si>
  <si>
    <t>Pembayaran Pipit Patra Komala kelas KA 16 A untuk Cic ke-3;</t>
  </si>
  <si>
    <t>Pembayaran Vera Rahmawati kelas KA 16 A untuk Cic ke-3;</t>
  </si>
  <si>
    <t>Pembayaran Susi Apriliani kelas KA 15 B untuk Cic ke-3;</t>
  </si>
  <si>
    <t>Pembayaran Yurike Ratih Atmojo kelas IK 18 untuk Cic ke-2;</t>
  </si>
  <si>
    <t>Pembayaran Alif Meliyana A kelas TO 18 A untuk Cic ke-2;</t>
  </si>
  <si>
    <t>Pembayaran Drajat Indra Sakti kelas IK 17 B untuk Pelunasan Cic ke-3; Cic ke-4 (sebagian);</t>
  </si>
  <si>
    <t>Pembayaran Ari Rinaldy kelas IK 17 B untuk Cic ke-3;</t>
  </si>
  <si>
    <t>Pembayaran Mahbub Ahmad Hudaibi kelas IK 17 B untuk Cic ke-3;</t>
  </si>
  <si>
    <t>Pembayaran Ayi Saidah kelas AK 2 untuk Pelunasan Cic ke-3; Cic ke-4 (sebagian);</t>
  </si>
  <si>
    <t>Pembayaran Irfan Kautsar Melandi kelas OM 14 A untuk Cic ke-2;</t>
  </si>
  <si>
    <t>Pembayaran Egi Triyana Putra kelas OM 14 A untuk Cic ke-1;</t>
  </si>
  <si>
    <t>Pembayaran Tari Mustari kelas KA 15 A untuk Cic ke-3;</t>
  </si>
  <si>
    <t>Pembayaran Rais Muhammad Ramdani kelas IK 18 untuk Cic ke-3;</t>
  </si>
  <si>
    <t>Pembayaran Ahmad Pauzi Ridhwan kelas MJ 1 untuk Cic ke-3;</t>
  </si>
  <si>
    <t>Pembayaran Zein kelas MJ 2 untuk Cic ke-2;</t>
  </si>
  <si>
    <t>Pembayaran Ray Agung Ika Pradana kelas MJ 1 untuk Cic ke-3;</t>
  </si>
  <si>
    <t>Pembayaran Mohamad Fajar Fadilah kelas AK 2 untuk Cic ke-4;</t>
  </si>
  <si>
    <t>Pembayaran Wedia Warsilah kelas OM 13 B untuk Cic ke-3;</t>
  </si>
  <si>
    <t>Pembayaran Pizki Astrid Desianti kelas OM 14 A untuk Cic ke-3;</t>
  </si>
  <si>
    <t>Pembayaran Muhammad Kamaludin A Ribai kelas IK 18 untuk Cic ke-1;</t>
  </si>
  <si>
    <t>Pembayaran Dede Rois Suryaningrat kelas KA 16 B untuk Pelunasan Cic ke-3; Cic ke-4 (sebagian);</t>
  </si>
  <si>
    <t>Pembayaran Muhammad Arief Darusman kelas OM 14 A untuk Cic ke-1;</t>
  </si>
  <si>
    <t>Pembayaran Agis Nurismaya kelas KA 16 A untuk Cic ke-2;</t>
  </si>
  <si>
    <t>Pembayaran Mita Sari Pebrianti S kelas KA 16 B untuk Cic ke-3;</t>
  </si>
  <si>
    <t>Pembayaran Citra Putri Hanip kelas KA 16 B untuk Pelunasan Registrasi;</t>
  </si>
  <si>
    <t>Pembayaran Harun Arrosyid kelas MJ18 untuk Cic ke-3;</t>
  </si>
  <si>
    <t>Pembayaran Yani Wantika kelas BA 11 untuk Cic ke-3;</t>
  </si>
  <si>
    <t>Pembayaran Ryan Ramdhani kelas TI18STT untuk Cic ke-3;</t>
  </si>
  <si>
    <t>Pembayaran Shintia Karina Jauhari kelas OM 13 C untuk Cic ke-3;</t>
  </si>
  <si>
    <t>Pembayaran Anisa Apriani kelas OM 14 B untuk Cic ke-2;</t>
  </si>
  <si>
    <t>Pembayaran Ai Sulis Maulani kelas OM 14 B untuk Cic ke-3;</t>
  </si>
  <si>
    <t>Pembayaran Deni Husniati Ulfah kelas OM 13 A untuk Cic ke-3;</t>
  </si>
  <si>
    <t>Pembayaran Opi Oprianti kelas BA 11 untuk Cic ke-3;</t>
  </si>
  <si>
    <t>Pembayaran Arinil Haq Nurdiansyah kelas BA 11 untuk Cic ke-3;</t>
  </si>
  <si>
    <t>Telah terima dari Dani Romdoni untuk Tunggakan Alumni TO 2012-2014</t>
  </si>
  <si>
    <t>Pembayaran Ahmad Ridwan Fauzi kelas OM 14 A untuk Cic ke-3;</t>
  </si>
  <si>
    <t>Pembayaran Feni Noviana kelas BA 11 untuk Cic ke-3;</t>
  </si>
  <si>
    <t>Pembayaran Fifih Nurzihan kelas BA 11 untuk Cic ke-3;</t>
  </si>
  <si>
    <t>Pembayaran Yanti kelas OM 14 B untuk Cic ke-3;</t>
  </si>
  <si>
    <t>Pembayaran Siti Rohmah kelas KA 15 B untuk Pelunasan Cic ke-2;</t>
  </si>
  <si>
    <t>Pembayaran Erina Dewi Fahriani kelas IK 18 untuk Cic ke-3;</t>
  </si>
  <si>
    <t>Pembayaran Adi Setiana kelas BA 12 untuk Cic ke-3;</t>
  </si>
  <si>
    <t>Pembayaran Muhamad Kamaluddin Dahlan kelas TO 18 B untuk Cic ke-5;</t>
  </si>
  <si>
    <t>Pembayaran Tresna Nur Rachman kelas TO 18 B untuk Cic ke-3;</t>
  </si>
  <si>
    <t>Pembayaran Maya Damayanti Kusmiadi kelas MJ 2 untuk Pelunasan Pembayaran Cicilan</t>
  </si>
  <si>
    <t>Pembayaran Maya Damayanti Kusmiadi kelas MJ 2 untuk Registrasi;</t>
  </si>
  <si>
    <t>BKK 27167</t>
  </si>
  <si>
    <t>BKK 27168</t>
  </si>
  <si>
    <t>BKK 27169</t>
  </si>
  <si>
    <t>BKK 27170</t>
  </si>
  <si>
    <t>BKK 27171</t>
  </si>
  <si>
    <t xml:space="preserve">Antar tes kerja , jamauan HRD </t>
  </si>
  <si>
    <t xml:space="preserve">BPJS Kes, Tk, Jiwasraya, pph ps 25, tunjangan pulsa, daber, UM </t>
  </si>
  <si>
    <t>Menjamu tamu, sumbangan lombok. Hadiah sunatan karyawan, alumni nikah, takziah, Sppd Pa CNP dan PDD, Psdku, Stikes Mitra kencana</t>
  </si>
  <si>
    <t>Kerjasama STT Cicilan ke 1 September, DP an Indri, Laundry bendera, Jam dingding, RTK, BBM Opr. Futsal</t>
  </si>
  <si>
    <t xml:space="preserve">FC UTS, Menengok mhs, tinta leser, peratan TO, Peralatan TO </t>
  </si>
  <si>
    <t xml:space="preserve">M Aripin </t>
  </si>
  <si>
    <t xml:space="preserve">Snack rapat, pulsa BM, koran BM, sponshorship, MGM </t>
  </si>
  <si>
    <t>BKK 27166</t>
  </si>
  <si>
    <t>Pembayaran Dina Mardiana kelas OM 13 C untuk Cic ke-3;</t>
  </si>
  <si>
    <t>Pembayaran Septian Nugraha kelas TO 18 B untuk Cic ke-3;</t>
  </si>
  <si>
    <t>Pembayaran Lita Laraswati kelas OM 14 B untuk Cic ke-1;</t>
  </si>
  <si>
    <t>Pembayaran Adhan Mardian Arhabib kelas TO 18 B untuk Registrasi;</t>
  </si>
  <si>
    <t>Pembayaran Dalilah Nur Fajrina kelas OM 14 B untuk Cic ke-2;</t>
  </si>
  <si>
    <t>Pembayaran Gilang Apriangga kelas IK 18 untuk Cic ke-3;</t>
  </si>
  <si>
    <t>Pembayaran Intan Zakiah Darojah kelas OM 14 A untuk Pelunasan Registrasi; Cic ke-1;</t>
  </si>
  <si>
    <t>Pembayaran Fitri Monalisa Manalu kelas KA 15 B untuk Cic ke-3;</t>
  </si>
  <si>
    <t>Pembayaran Medya Salsabillah Putri kelas OM 14 B untuk Cic ke-2;</t>
  </si>
  <si>
    <t>Telah terima dari Ibu Euis untuk Bayar sewa Kantin</t>
  </si>
  <si>
    <t>Pembayaran Asep Nuryana kelas OM 14 A untuk Cic ke-3;</t>
  </si>
  <si>
    <t>Pembayaran Fahmy Rijalul kelas TO 17 A untuk Cic ke-3;</t>
  </si>
  <si>
    <t>Pembayaran Mariah kelas MJ 1 T3 untuk Registrasi;</t>
  </si>
  <si>
    <t>Pembayaran Wulansari kelas KA 16 A untuk Cic ke-3;</t>
  </si>
  <si>
    <t>Pembayaran Risma Diana Safitri kelas KA 16 A untuk Cic ke-4;</t>
  </si>
  <si>
    <t>Pembayaran Adhan Mardian Arhabib kelas TO 18 B untuk Cic ke-1;</t>
  </si>
  <si>
    <t>Pembayaran Mela Rohmaniyati kelas OM 14 B untuk Cic ke-3;</t>
  </si>
  <si>
    <t>Pembayaran Sintia Agustina kelas OM 14 B untuk Pelunasan Cic ke-3; Cic ke-4 (sebagian);</t>
  </si>
  <si>
    <t>Pembayaran Ari Setiawan kelas OM 14 A untuk Cic ke-3;</t>
  </si>
  <si>
    <t>Pembayaran Yuyun Sri Wahyuni kelas OM 14 A untuk Cic ke-3;</t>
  </si>
  <si>
    <t>Pembayaran Ali Abdul Aziz kelas OM 14 A untuk Cic ke-5;</t>
  </si>
  <si>
    <t>Pembayaran Desy Septiani.S kelas MJ 1 untuk Pelunasan Cic ke-3; Cic ke-4; Cic ke-5; Cic ke-6 (sebagian);</t>
  </si>
  <si>
    <t>Pembayaran Adang Tijani kelas TO STT untuk Cic ke-3; Cic ke-4 (sebagian);</t>
  </si>
  <si>
    <t>Pembayaran Dede Redi kelas IK 17 B untuk Cic ke-3;</t>
  </si>
  <si>
    <t>Pembayaran Elis Nurhayati kelas AK 2 untuk Cic ke-1; Cic ke-2; Cic ke-3; Cic ke-4 (sebagian);</t>
  </si>
  <si>
    <t>Pembayaran Wildan Arif Pratama kelas TO18STT untuk Cic ke-3;</t>
  </si>
  <si>
    <t>Pembayaran Deden Iqbal kelas TO 18 A untuk Cic ke-2;</t>
  </si>
  <si>
    <t>Pembayaran Mohamad Ripki Ridwansah kelas TO 18 A untuk Cic ke-3;</t>
  </si>
  <si>
    <t>Pembayaran Jemi Ruslan kelas TO18STT untuk Pelunasan Cic ke-3; Cic ke-4 (sebagian);</t>
  </si>
  <si>
    <t>Pembayaran Ria Endang kelas KA 16 A untuk Cic ke-3;</t>
  </si>
  <si>
    <t>Pembayaran Arbi Munawar kelas TO 18 B untuk Cic ke-2; Cic ke-3;</t>
  </si>
  <si>
    <t>Pembayaran Nisrina Alniyah N kelas AK 2 untuk Cic ke-3;</t>
  </si>
  <si>
    <t>Pembayaran Nisrina Alniyah N kelas AK 2 untuk Cic ke-4 (sebagian);</t>
  </si>
  <si>
    <t>Pembayaran Nurul Wafa kelas MJ 3 untuk Cic ke-3;</t>
  </si>
  <si>
    <t>Pembayaran Kurniawan Agil kelas AK 2 untuk Pelunasan Cic ke-5; Cic ke-6;</t>
  </si>
  <si>
    <t>Pembayaran Ulpah Perniati kelas MJ 1 untuk Cic ke-1; Cic ke-2; Cic ke-3 (sebagian);</t>
  </si>
  <si>
    <t>Pembayaran Usep kelas MJ 3 untuk Cic ke-3;</t>
  </si>
  <si>
    <t>Pembayaran Arief Rahman kelas TO18STT untuk Cic ke-1;</t>
  </si>
  <si>
    <t>Pembayaran Gumelar Permana kelas BA 11 untuk Cic ke-2;</t>
  </si>
  <si>
    <t>Pembayaran Radhi Jalaludin Nadzir kelas MJ18 untuk Cic ke-3;</t>
  </si>
  <si>
    <t>Pembayaran Imam Nurjaman kelas MJ18 untuk Cic ke-2;</t>
  </si>
  <si>
    <t>Pembayaran Rizal Muhamad Al Gozali kelas MJ 1 untuk Pelunasan Pembayaran Cicilan</t>
  </si>
  <si>
    <t>Pembayaran Kiki Ikrimah kelas BA 11 untuk Cic ke-3;</t>
  </si>
  <si>
    <t>Pembayaran Nita Karina kelas MJ 2 untuk Pelunasan Cic ke-3; Cic ke-4 (sebagian);</t>
  </si>
  <si>
    <t>Pembayaran Ceceng Nuryana kelas MJ 2 untuk Pelunasan Cic ke-9; Cic ke-10 (sebagian);</t>
  </si>
  <si>
    <t>Pembayaran Ajeng Wilda Fikriah kelas MJ 2 untuk Cic ke-2;</t>
  </si>
  <si>
    <t>Pembayaran Sopi Maspupah kelas MJ 2 untuk Cic ke-2;</t>
  </si>
  <si>
    <t>Pembayaran Filda Septiani kelas AK 1 untuk Cic ke-2;</t>
  </si>
  <si>
    <t>Pembayaran Ridwan Hidayat kelas AK18 untuk Cic ke-3;</t>
  </si>
  <si>
    <t>Pembayaran Farisha Nurrizki Fathonah kelas AK18 untuk Cic ke-3;</t>
  </si>
  <si>
    <t>Pembayaran Evi Siti Sopiah kelas AK 2 untuk Cic ke-4;</t>
  </si>
  <si>
    <t>Pembayaran Niko Erlando kelas MJ18 untuk Pelunasan Cic ke-1; Cic ke-2;</t>
  </si>
  <si>
    <t>Pembayaran Iqbal Bayu Herlambang kelas AK18 untuk Cic ke-1; Cic ke-2;</t>
  </si>
  <si>
    <t>Pembayaran Handi Ramdani kelas TI STT untuk Cic ke-2 (sebagian);</t>
  </si>
  <si>
    <t>Pembayaran Raden Muhamad Irsyad Taufik kelas IK 17 B untuk Cic ke-3;</t>
  </si>
  <si>
    <t>Pembayaran Novita Sari kelas AK18 untuk Cic ke-3;</t>
  </si>
  <si>
    <t>Pembayaran Sarah Nurafifah kelas AK18 untuk Cic ke-2; Cic ke-3;</t>
  </si>
  <si>
    <t>Pembayaran Risa Mutiara kelas AK18 untuk Cic ke-3;</t>
  </si>
  <si>
    <t>Pembayaran Tina Siti Mulyana kelas KA 15 A untuk Cic ke-3;</t>
  </si>
  <si>
    <t>Pembayaran Anif Ardiana kelas AK 1 untuk Pelunasan Cic ke-2; Cic ke-3 (sebagian);</t>
  </si>
  <si>
    <t>Pembayaran Fasyaa Ridlwansyah kelas AK 1 untuk Cic ke-2;</t>
  </si>
  <si>
    <t>Pembayaran Wijar Putra Prayoga kelas AK 1 untuk Cic ke-2;</t>
  </si>
  <si>
    <t>Pembayaran Seliawati kelas MJ 3 untuk Cic ke-2;</t>
  </si>
  <si>
    <t>Pembayaran Titim Cahyani kelas AK 2 untuk Cic ke-3;</t>
  </si>
  <si>
    <t>Pembayaran Nur Azizah Syarifah kelas AK 1 untuk Cic ke-1; Cic ke-2;</t>
  </si>
  <si>
    <t>Pembayaran Lizsi Susanti kelas MJ 3 untuk Cic ke-2; Cic ke-3;</t>
  </si>
  <si>
    <t>Pembayaran Muhammad Ilyas Abdillah kelas MJ 3 untuk Cic ke-1; Cic ke-2 (sebagian);</t>
  </si>
  <si>
    <t>Pembayaran Muhammad Ilyas Abdillah kelas MJ 3 untuk Pelunasan Cic ke-2;</t>
  </si>
  <si>
    <t>Pembayaran Muhamad Arip Hidayat kelas KA 16 A untuk Cic ke-1;</t>
  </si>
  <si>
    <t>Pembayaran Wiani Yulia kelas KA 16 A untuk Cic ke-2;</t>
  </si>
  <si>
    <t>Pembayaran Ai Sinta kelas AK18 untuk Cic ke-3;</t>
  </si>
  <si>
    <t>Pembayaran Rita Rahayu kelas MJ 2 untuk Cic ke-3;</t>
  </si>
  <si>
    <t>BTK 48173</t>
  </si>
  <si>
    <t>BTK 48174</t>
  </si>
  <si>
    <t>BTK 48175</t>
  </si>
  <si>
    <t>BTK 48176</t>
  </si>
  <si>
    <t>BTK 48177</t>
  </si>
  <si>
    <t>BTK 48178</t>
  </si>
  <si>
    <t>BTK 48179</t>
  </si>
  <si>
    <t>Pembayaran Jamal Hariri kelas TI STT untuk Registrasi;</t>
  </si>
  <si>
    <t>Pembayaran Andi Rustandi kelas TI STT untuk Cic ke-1; Cic ke-2; Cic ke-3 (sebagian);</t>
  </si>
  <si>
    <t>Pembayaran D. Sutiono kelas OM 14 B untuk Cic ke-3;</t>
  </si>
  <si>
    <t>Pembayaran Ari Firmansyah kelas TO 18 B untuk Cic ke-3;</t>
  </si>
  <si>
    <t>Pembayaran Huda Maulida kelas BA 12 untuk Cic ke-3;</t>
  </si>
  <si>
    <t>Pembayaran Muhammad Abdul Rojak kelas TO 18 A untuk Cic ke-3;</t>
  </si>
  <si>
    <t>Pembayaran Elis Setiani kelas KA 16 B untuk Cic ke-1;</t>
  </si>
  <si>
    <t>Pembayaran Dadan Ramdana kelas TO 18 A untuk Cic ke-5;</t>
  </si>
  <si>
    <t>Pembayaran Rachmat Mauly F kelas OM 14 A untuk Cic ke-1;</t>
  </si>
  <si>
    <t xml:space="preserve">Yoga Van Gunanto, cicilan tk3 MJ </t>
  </si>
  <si>
    <t xml:space="preserve">Riza Kurniawan, cicilan tk3 MJ </t>
  </si>
  <si>
    <t xml:space="preserve">Ecep Rahmat, Cicilan Tk 3 OT </t>
  </si>
  <si>
    <t xml:space="preserve">Tarhani, cicilan OM Senior </t>
  </si>
  <si>
    <t>BPRSA, Listrik air dan Telepon</t>
  </si>
  <si>
    <t>BKK 27172</t>
  </si>
  <si>
    <t>BKK 27173</t>
  </si>
  <si>
    <t>BKK 27174</t>
  </si>
  <si>
    <t>BKK 27175</t>
  </si>
  <si>
    <t>BKK 27176</t>
  </si>
  <si>
    <t>BKK 27177</t>
  </si>
  <si>
    <t>BKK 27178</t>
  </si>
  <si>
    <t>BKK 27179</t>
  </si>
  <si>
    <t>Kado Karyawan, UM Itikaf, Kuliah pa adriza, Proposal UKM, Kado pernikahan sdr pa bini, galon</t>
  </si>
  <si>
    <t xml:space="preserve">PMB ditransfer, olahraga karyawan, konsumsi, pemeliharaan gedung, bbm transport, bbm to </t>
  </si>
  <si>
    <t xml:space="preserve">Tes kerja bandung, jakarta, perawatan kendaraan opr </t>
  </si>
  <si>
    <t xml:space="preserve">CB Ujikom TO, honor dosen transport, maksi dsn bandung, spidol. Peralatan IT </t>
  </si>
  <si>
    <t xml:space="preserve">Hadiah PSPL. MGM, BBM Hunting </t>
  </si>
  <si>
    <t xml:space="preserve">Daber, Kirim DM Surat tagihan, olahraga Karyawan, galon, jilid </t>
  </si>
  <si>
    <t xml:space="preserve">Menjamu tamu dinas, BBM Opr, BBM hunting </t>
  </si>
  <si>
    <t>Pembayaran Dudu Durahman kelas TO STT untuk Pelunasan Cic ke-2; Cic ke-3 (sebagian);</t>
  </si>
  <si>
    <t>Telah terima dari Indiati untuk Regist mhs KA junior TA 2018/2019</t>
  </si>
  <si>
    <t>Pembayaran Aam Nursyamsiah kelas AK 2 untuk Pelunasan Cic ke-2; Cic ke-3;</t>
  </si>
  <si>
    <t>Pembayaran Sandhy Maulana Ramdani kelas MJ 1 untuk Cic ke-2; Cic ke-3;</t>
  </si>
  <si>
    <t>Pembayaran Ropi Rahayuni kelas MJ18 untuk Cic ke-3;</t>
  </si>
  <si>
    <t>Pembayaran Viki Andreas kelas TO STT untuk Cic ke-1;</t>
  </si>
  <si>
    <t>Pembayaran Firman Maulana kelas AK 1 untuk Pelunasan Cic ke-1; Cic ke-2 (sebagian);</t>
  </si>
  <si>
    <t>Pembayaran Ceceng Nuryana kelas MJ 2 untuk Pelunasan Cic ke-10;</t>
  </si>
  <si>
    <t>Pembayaran Nurmaliah Agustinah kelas MJ 1 untuk Pelunasan Cic ke-2; Cic ke-3 (sebagian);</t>
  </si>
  <si>
    <t>Pembayaran Aziz Salwani kelas TO STT untuk Cic ke-1; Cic ke-2 (sebagian);</t>
  </si>
  <si>
    <t>Pembayaran Danny Maulana Yusuf kelas TO18STT untuk Cic ke-3;</t>
  </si>
  <si>
    <t>Pembayaran Indra Andriana kelas TO STT untuk Cic ke-3 (sebagian);</t>
  </si>
  <si>
    <t>Telah terima dari Andriansyah untuk Cicilan Biaya Pendidikan TO 20 Orang</t>
  </si>
  <si>
    <t>Pembayaran Usep Riyadi kelas AK 1 untuk Pelunasan Cic ke-2; Cic ke-3 (sebagian);</t>
  </si>
  <si>
    <t>Telah terima dari Dzikri Burhani untuk Cicilan Biaya PendidikanTO 20, Org`</t>
  </si>
  <si>
    <t>Telah terima dari Dede Fazri Y untuk Cicilan Biaya Pendidikan TO 20 Orang</t>
  </si>
  <si>
    <t>Pembayaran Dimas Setio Nugroho kelas MJ18 untuk Cic ke-2 (sebagian);</t>
  </si>
  <si>
    <t>Pembayaran Nia Listawati kelas AK 2 untuk Cic ke-3;</t>
  </si>
  <si>
    <t>Pembayaran Reva Sucita kelas MJ 3 untuk Pelunasan Cic ke-1; Cic ke-2 (sebagian);</t>
  </si>
  <si>
    <t>Pembayaran Winda Maratus Sholika kelas AK 2 untuk Cic ke-3; Cic ke-4;</t>
  </si>
  <si>
    <t>Telah terima dari Winda Maaratus S untuk Biaya Kehilangan Kartu Bayaran</t>
  </si>
  <si>
    <t>Pembayaran Asep Firman Romandoni kelas TI18STT untuk Cic ke-1; Cic ke-2;</t>
  </si>
  <si>
    <t>Pembayaran Dimas Jatnika Permana kelas AK 1 untuk Registrasi (sebagian);</t>
  </si>
  <si>
    <t>Pembayaran Anwar Ilham Mutaqin kelas AK 1 untuk Cic ke-3;</t>
  </si>
  <si>
    <t>Pembayaran Rosi Alawiyah kelas AK 1 untuk Cic ke-2; Cic ke-3; Cic ke-4 (sebagian);</t>
  </si>
  <si>
    <t>BTK 48262</t>
  </si>
  <si>
    <t>BTK 48263</t>
  </si>
  <si>
    <t>BTK 48264</t>
  </si>
  <si>
    <t>BTK 48265</t>
  </si>
  <si>
    <t>BTK 48266</t>
  </si>
  <si>
    <t>BTK 48267</t>
  </si>
  <si>
    <t>BTK 48268</t>
  </si>
  <si>
    <t>BTK 48269</t>
  </si>
  <si>
    <t xml:space="preserve">Sendi M Ramdhan, cicilan OT tk 4 </t>
  </si>
  <si>
    <t>Pembayaran Omah Muharomah kelas KA 16 A untuk Cic ke-3;</t>
  </si>
  <si>
    <t>Pembayaran Labuda Alawiyah kelas KA 16 A untuk Cic ke-2;</t>
  </si>
  <si>
    <t>Pembayaran Rifa Melani Salsabila kelas KA 16 A untuk Cic ke-2;</t>
  </si>
  <si>
    <t>Pembayaran Raden Muhammad Yazid Zidane Muharam kelas MJ18 untuk Cic ke-4 (sebagian);</t>
  </si>
  <si>
    <t>Pembayaran Mia Islamiati kelas OM 14 A untuk Cic ke-3;</t>
  </si>
  <si>
    <t>Pembayaran Elzsa Meilani Adam kelas BA 11 untuk Cic ke-3;</t>
  </si>
  <si>
    <t>Pembayaran Nina Raudhatul Janah kelas MJ 1 untuk Cic ke-2; Cic ke-3;</t>
  </si>
  <si>
    <t>Pembayaran Mukhlis kelas OM 13 C untuk Pelunasan Cic ke-1; Cic ke-2; Cic ke-3; Cic ke-4; Cic ke-5; Cic ke-6 (sebagian);</t>
  </si>
  <si>
    <t>Pembayaran Fenti Desminta kelas BA 11 untuk Cic ke-3;</t>
  </si>
  <si>
    <t>Pembayaran Drajat Indra Sakti kelas IK 17 B untuk Pelunasan Cic ke-4; Cic ke-5 (sebagian);</t>
  </si>
  <si>
    <t>Pembayaran Rosi Siti Nurohmah kelas OM 13 B untuk Cic ke-3;</t>
  </si>
  <si>
    <t>Pembayaran Rina Marina kelas MJ 2 untuk Pelunasan Cic ke-2; Cic ke-3; Cic ke-4 (sebagian);</t>
  </si>
  <si>
    <t>Pembayaran Maya Sumiati kelas KA 15 B untuk Cic ke-3;</t>
  </si>
  <si>
    <t>Pembayaran Maria Ulfa kelas OM 13 C untuk Cic ke-3;</t>
  </si>
  <si>
    <t>Pembayaran Elip Maulani kelas OM 13 C untuk Cic ke-3;</t>
  </si>
  <si>
    <t>Pembayaran Sonia HP kelas IK 18 untuk Cic ke-2;</t>
  </si>
  <si>
    <t>Pembayaran Indah Siti Munigar kelas OM 14 A untuk Cic ke-1;</t>
  </si>
  <si>
    <t>Pembayaran Agus Riyanto kelas IK 17 B untuk Cic ke-3;</t>
  </si>
  <si>
    <t>Pembayaran Zahran Fattah Rozzaqi kelas IK 17 B untuk Cic ke-3;</t>
  </si>
  <si>
    <t>Pembayaran Ricy Nur Cahyo kelas KA 15 A untuk Cic ke-3;</t>
  </si>
  <si>
    <t>Pembayaran Siti Nurbaeti kelas KA 15 A untuk Cic ke-3;</t>
  </si>
  <si>
    <t>OM  J</t>
  </si>
  <si>
    <t>BKK 27180</t>
  </si>
  <si>
    <t xml:space="preserve">Ganti ban mobil hitam, pajak mobil bm, bbm opr, kado ultah dosen </t>
  </si>
  <si>
    <t xml:space="preserve">Um 2 Minggu 7-20 Sept, pulsa kantin, Ho, getway, uang duka bu wafa </t>
  </si>
  <si>
    <t>BKK 27181</t>
  </si>
  <si>
    <t>BKK 27182</t>
  </si>
  <si>
    <t xml:space="preserve">Gaji Karyawan Ags, Honor dosen </t>
  </si>
  <si>
    <t>BKK 27183</t>
  </si>
  <si>
    <t>BTK 48308</t>
  </si>
  <si>
    <t>Pembayaran Riza Radia Rivaldo kelas IK 18 untuk Cic ke-3;</t>
  </si>
  <si>
    <t>Pembayaran Adhie Rachmat kelas IK 17 A untuk Pelunasan Pembayaran Cicilan</t>
  </si>
  <si>
    <t>Pembayaran Sofi Miftahul Munir kelas OM 13 C untuk Cic ke-3;</t>
  </si>
  <si>
    <t>Pembayaran Reza Ahmad Sidik kelas IK 18 untuk Pelunasan Registrasi; Cic ke-1;</t>
  </si>
  <si>
    <t>Pembayaran Cecep Irfan Fariz kelas TI STT untuk Cic ke-3;</t>
  </si>
  <si>
    <t>Pembayaran Rangga Armanda kelas OM 14 B untuk Cic ke-4;</t>
  </si>
  <si>
    <t>Pembayaran Lerian Febriana kelas IK 17 A untuk Pelunasan Cic ke-1; Cic ke-2 (sebagian);</t>
  </si>
  <si>
    <t>Pembayaran Teni Triani kelas KA 15 B untuk Cic ke-3;</t>
  </si>
  <si>
    <t>Pembayaran Wanda Fauliany kelas MJ 2 untuk Cic ke-2; Cic ke-3;</t>
  </si>
  <si>
    <t>Pembayaran Ria Rahmawati kelas OM 13 C untuk Pelunasan Cic ke-3; Cic ke-4 (sebagian);</t>
  </si>
  <si>
    <t>Pembayaran Aldi Aziz Muharom kelas IK 18 untuk Cic ke-2;</t>
  </si>
  <si>
    <t>Pembayaran Andy Arya Putra kelas BA 12 untuk Cic ke-3;</t>
  </si>
  <si>
    <t>Pembayaran Neng Sri Melani kelas KA 16 B untuk Pelunasan Cic ke-7; Cic ke-8 (sebagian);</t>
  </si>
  <si>
    <t>Pembayaran Nita Ardita Meliani kelas KA 16 B untuk Cic ke-2;</t>
  </si>
  <si>
    <t>Pembayaran Siti Rohmah kelas KA 15 B untuk Cic ke-3; Cic ke-4;</t>
  </si>
  <si>
    <t>Pembayaran Lisnawati kelas OM 14 A untuk Pelunasan Cic ke-3;</t>
  </si>
  <si>
    <t>Pembayaran Mukhlis kelas OM 13 C untuk Pelunasan Cic ke-6; Cic ke-7; Cic ke-8; Cic ke-9; Cic ke-10 (sebagian);</t>
  </si>
  <si>
    <t>Pembayaran Ai Siti Rukmanah kelas MJ 2 untuk Pelunasan Cic ke-2; Cic ke-3 (sebagian);</t>
  </si>
  <si>
    <t xml:space="preserve">Lampu LED, Powersuply, hardisk </t>
  </si>
  <si>
    <t>BKK 27184</t>
  </si>
  <si>
    <t>it</t>
  </si>
  <si>
    <t>BKK 27185</t>
  </si>
  <si>
    <t>Honor PKK, Ujikom LSK TIK, Reward presenter an dewi</t>
  </si>
  <si>
    <t>BTK 48309</t>
  </si>
  <si>
    <t>BTK 48310</t>
  </si>
  <si>
    <t>BTK 48311</t>
  </si>
  <si>
    <t>BTK 48312</t>
  </si>
  <si>
    <t>BTK 48330</t>
  </si>
  <si>
    <t>Pembayaran Ifan Nuryadin kelas MJ18 untuk Cic ke-3;</t>
  </si>
  <si>
    <t>Pembayaran Bagas Prama Ananta kelas TO 18 B untuk Cic ke-4;</t>
  </si>
  <si>
    <t>Telah terima dari Yahya untuk Pengembalian Pinjaman Karyawan ke - 11 Sisa Pinjaman 2.525.000</t>
  </si>
  <si>
    <t>Telah terima dari Indri fitrianasari untuk Pengembalian Pinjaman Karyawan ke - PELUNASAN - sisa Pinjaman 0</t>
  </si>
  <si>
    <t>Telah terima dari Ratna Sopiah untuk Pengembalian Pinjaman Karyawan Ke - 1 Sisa Pinjaman 11.000.000</t>
  </si>
  <si>
    <t>Telah terima dari Aep Saepudin untuk Pengembalian Pinjaman Karyawan Ke - 4 Sisa Pinjaman 9.000.000</t>
  </si>
  <si>
    <t>Telah terima dari Rheda adrian untuk Pengembalian Pinjaman Karyawan Ke - PELUNASAN Sisa Pinjaman 0</t>
  </si>
  <si>
    <t>Telah terima dari Dendi Gunawan untuk Pengembalian Pinjaman Karyawan Ke - 10 Sisa Pinjaman 1.000.000</t>
  </si>
  <si>
    <t>Telah terima dari Andri Irawan untuk Pengembalian Pinjaman Karyawan Ke - 8 Sisa Pinjaman 2.000.000</t>
  </si>
  <si>
    <t>Telah terima dari Rudi HArtono untuk Pengembalian Pinjaman Karyawan Ke - 6 Sisa Pinjaman 1.600.000</t>
  </si>
  <si>
    <t>Telah terima dari M Aripin untuk Pengembalian Pinjaman Karyawan Ke - 6 Sisa Pinjaman 2.000.000</t>
  </si>
  <si>
    <t>Telah terima dari Ernawati untuk Pengembalian Pinjaman Karyawan Ke - 3 Sisa Pinjaman 9.100.000</t>
  </si>
  <si>
    <t>Telah terima dari R Asep Mucharam untuk Pengembalian Pinjaman Karyawan Ke - 1 Sisa Pinjaman 4.666.000</t>
  </si>
  <si>
    <t>Telah terima dari Yudi Kurniadi untuk Pengembalian Pinjaman Karyawan Ke - 1 Sisa Pinjaman 1.800.000</t>
  </si>
  <si>
    <t>Telah terima dari Dewi Fitri untuk Pengembalian Pinjaman Karyawan Ke - 1 Sisa Pinjaman 5.000.000</t>
  </si>
  <si>
    <t>Telah terima dari Arip Budiman untuk Pengembalian Pinjaman Karyawan Ke - LUNAS Sisa Pinjaman 0</t>
  </si>
  <si>
    <t>Telah terima dari Dheri Febiyani L untuk Pengembalian Pinjaman Karyawan Ke - 1 Sisa Pinjaman 7.000.000</t>
  </si>
  <si>
    <t>Telah terima dari Riki Nugraha untuk Pengembalian CB Mayasari</t>
  </si>
  <si>
    <t>Telah terima dari H Rudi Kurniawan untuk Pengembalian Pinjaman Karyawan</t>
  </si>
  <si>
    <t>Pembayaran Alma Elya Fauziah kelas BA 12 untuk Cic ke-1;</t>
  </si>
  <si>
    <t>Pembayaran Robbie Inzaghi kelas BA 12 untuk Cic ke-5;</t>
  </si>
  <si>
    <t>Pembayaran Ai Koidah kelas KA 16 A untuk Cic ke-8 (sebagian);</t>
  </si>
  <si>
    <t>Pembayaran Wahyu Tri Prasetyo kelas TI STT untuk Pelunasan Pembayaran Cicilan</t>
  </si>
  <si>
    <t>Pembayaran Fanny Ainayya Nursifa kelas AK18 untuk Cic ke-2 (sebagian);</t>
  </si>
  <si>
    <t>Pembayaran Ai Nurkomala Sari kelas OM 14 A untuk Pelunasan Cic ke-2; Cic ke-3 (sebagian);</t>
  </si>
  <si>
    <t>Pembayaran Yuda Lesmana kelas TO 17 A untuk Cic ke-3;</t>
  </si>
  <si>
    <t>Pembayaran Musyfik Amrulloh kelas TO 18 A untuk Cic ke-3;</t>
  </si>
  <si>
    <t>Pembayaran Hafez Shiddiq Rachman kelas OM 13 A untuk Cic ke-3;</t>
  </si>
  <si>
    <t>Pembayaran Doni Damara kelas TI STT untuk Pelunasan Cic ke-1; Cic ke-2; Cic ke-3 (sebagian);</t>
  </si>
  <si>
    <t>Pembayaran Rino Ardiansyah kelas TO 18 A untuk Cic ke-5;</t>
  </si>
  <si>
    <t>Pembayaran Rayi Detriawan kelas TI18STT untuk Pelunasan Cic ke-2; Cic ke-3; Cic ke-4; Cic ke-5; Cic ke-6; Cic ke-7 (sebagian);</t>
  </si>
  <si>
    <t>Pembayaran Triswanto kelas IK 17 B untuk Pelunasan Cic ke-5; Cic ke-6 (sebagian);</t>
  </si>
  <si>
    <t>Pembayaran Wildan Yusup kelas TO 18 A untuk Cic ke-3;</t>
  </si>
  <si>
    <t>Pembayaran Dwiki Anggara kelas OM 13 C untuk Cic ke-1; Cic ke-2;</t>
  </si>
  <si>
    <t>Pembayaran Sri Rahayu kelas OM 13 C untuk Pelunasan Cic ke-3; Cic ke-4 (sebagian);</t>
  </si>
  <si>
    <t>Pembayaran Putri Rini Novitasari kelas KA 16 A untuk Cic ke-3; Cic ke-4 (sebagian);</t>
  </si>
  <si>
    <t>Pembayaran Deris Rismawan kelas OM 13 B untuk Cic ke-2;</t>
  </si>
  <si>
    <t>Pembayaran Anfasa Al-Farisi kelas OM 13 C untuk Cic ke-3;</t>
  </si>
  <si>
    <t>Pembayaran Yuli Yulianti kelas OM 13 B untuk Pelunasan Registrasi;</t>
  </si>
  <si>
    <t>BTK 47890</t>
  </si>
  <si>
    <t>BKK 27186</t>
  </si>
  <si>
    <t>BBm To, futsal Karyawan, hotel pa adriza, hunting, kirim paket ke PLB, Listrik markas, Buku Mhs, dan Perpus</t>
  </si>
  <si>
    <t xml:space="preserve">Antar tes kerja cibinong dan bandung </t>
  </si>
  <si>
    <t>Tasikmalaya, 28 September 2018</t>
  </si>
  <si>
    <t>BTK 48366</t>
  </si>
  <si>
    <t>BTK 48368</t>
  </si>
  <si>
    <t>BTK 48369</t>
  </si>
  <si>
    <t>BTK 48370</t>
  </si>
  <si>
    <t>BTK 48371</t>
  </si>
  <si>
    <t>BTK 48372</t>
  </si>
  <si>
    <t>BTK 48373</t>
  </si>
  <si>
    <t>BTK 48374</t>
  </si>
  <si>
    <t>BTK 48375</t>
  </si>
  <si>
    <t>BTK 48376</t>
  </si>
  <si>
    <t>BTK 48377</t>
  </si>
  <si>
    <t>BTK 48378</t>
  </si>
  <si>
    <t>BTK 48379</t>
  </si>
  <si>
    <t>BTK 48380</t>
  </si>
  <si>
    <t>BTK 48381</t>
  </si>
  <si>
    <t>BTK 48382</t>
  </si>
  <si>
    <t>BTK 48383</t>
  </si>
  <si>
    <t>BTK 48384</t>
  </si>
  <si>
    <t>BTK 48385</t>
  </si>
  <si>
    <t>BTK 48386</t>
  </si>
  <si>
    <t>BTK 48387</t>
  </si>
  <si>
    <t>BTK 48388</t>
  </si>
  <si>
    <t>BTK 48389</t>
  </si>
  <si>
    <t>BTK 48390</t>
  </si>
  <si>
    <t>BTK 48391</t>
  </si>
  <si>
    <t>BTK 48392</t>
  </si>
  <si>
    <t>BTK 48393</t>
  </si>
  <si>
    <t>BTK 48394</t>
  </si>
  <si>
    <t>BTK 48395</t>
  </si>
  <si>
    <t>BTK 48396</t>
  </si>
  <si>
    <t>BTK 48397</t>
  </si>
  <si>
    <t>BTK 48398</t>
  </si>
  <si>
    <t>BTK 48399</t>
  </si>
  <si>
    <t>BTK 48400</t>
  </si>
  <si>
    <t>BTK 48401</t>
  </si>
  <si>
    <t>BTK 48402</t>
  </si>
  <si>
    <t>BTK 48403</t>
  </si>
  <si>
    <t>BTK 48404</t>
  </si>
  <si>
    <t>BTK 48405</t>
  </si>
  <si>
    <t>BTK 48406</t>
  </si>
  <si>
    <t>BTK 48407</t>
  </si>
  <si>
    <t>BTK 48408</t>
  </si>
  <si>
    <t>BTK 48409</t>
  </si>
  <si>
    <t>BTK 48410</t>
  </si>
  <si>
    <t>BTK 48411</t>
  </si>
  <si>
    <t>BTK 48412</t>
  </si>
  <si>
    <t>BTK 48413</t>
  </si>
  <si>
    <t>BTK 48414</t>
  </si>
  <si>
    <t>BTK 48415</t>
  </si>
  <si>
    <t>BTK 48416</t>
  </si>
  <si>
    <t>BTK 48417</t>
  </si>
  <si>
    <t>BTK 48418</t>
  </si>
  <si>
    <t>BTK 48419</t>
  </si>
  <si>
    <t>BTK 48420</t>
  </si>
  <si>
    <t>BTK 48421</t>
  </si>
  <si>
    <t>BTK 48422</t>
  </si>
  <si>
    <t>BTK 48423</t>
  </si>
  <si>
    <t>BTK 48424</t>
  </si>
  <si>
    <t>BTK 48425</t>
  </si>
  <si>
    <t>BTK 48426</t>
  </si>
  <si>
    <t>BTK 48427</t>
  </si>
  <si>
    <t>BTK 48428</t>
  </si>
  <si>
    <t>BTK 48429</t>
  </si>
  <si>
    <t>BTK 48430</t>
  </si>
  <si>
    <t>BTK 48431</t>
  </si>
  <si>
    <t>BTK 48432</t>
  </si>
  <si>
    <t>BTK 48433</t>
  </si>
  <si>
    <t>BTK 48434</t>
  </si>
  <si>
    <t>BTK 48435</t>
  </si>
  <si>
    <t>BTK 48436</t>
  </si>
  <si>
    <t>BTK 48437</t>
  </si>
  <si>
    <t>BTK 48438</t>
  </si>
  <si>
    <t>BTK 48439</t>
  </si>
  <si>
    <t>BTK 48440</t>
  </si>
  <si>
    <t>BTK 48441</t>
  </si>
  <si>
    <t>BTK 48442</t>
  </si>
  <si>
    <t>BTK 48443</t>
  </si>
  <si>
    <t>BTK 48444</t>
  </si>
  <si>
    <t>BTK 48445</t>
  </si>
  <si>
    <t>BTK 48446</t>
  </si>
  <si>
    <t>BTK 48447</t>
  </si>
  <si>
    <t>BTK 48448</t>
  </si>
  <si>
    <t>BTK 48449</t>
  </si>
  <si>
    <t>BTK 48450</t>
  </si>
  <si>
    <t>BTK 48451</t>
  </si>
  <si>
    <t>BTK 48452</t>
  </si>
  <si>
    <t>BTK 48453</t>
  </si>
  <si>
    <t>BTK 48454</t>
  </si>
  <si>
    <t>BTK 48455</t>
  </si>
  <si>
    <t>BTK 48456</t>
  </si>
  <si>
    <t>BTK 48457</t>
  </si>
  <si>
    <t>BTK 48458</t>
  </si>
  <si>
    <t>BTK 48459</t>
  </si>
  <si>
    <t>BTK 48460</t>
  </si>
  <si>
    <t>BTK 48461</t>
  </si>
  <si>
    <t>BTK 48462</t>
  </si>
  <si>
    <t>BTK 48463</t>
  </si>
  <si>
    <t>BTK 48464</t>
  </si>
  <si>
    <t>BTK 48465</t>
  </si>
  <si>
    <t>BTK 48466</t>
  </si>
  <si>
    <t>BTK 48467</t>
  </si>
  <si>
    <t>BTK 48468</t>
  </si>
  <si>
    <t>BTK 48469</t>
  </si>
  <si>
    <t>BTK 48470</t>
  </si>
  <si>
    <t>BTK 48471</t>
  </si>
  <si>
    <t>BTK 48472</t>
  </si>
  <si>
    <t>BTK 48473</t>
  </si>
  <si>
    <t>BTK 48474</t>
  </si>
  <si>
    <t>BTK 48475</t>
  </si>
  <si>
    <t>BTK 48476</t>
  </si>
  <si>
    <t>BTK 48477</t>
  </si>
  <si>
    <t>BTK 48478</t>
  </si>
  <si>
    <t>BTK 48479</t>
  </si>
  <si>
    <t>BTK 48480</t>
  </si>
  <si>
    <t>BTK 48481</t>
  </si>
  <si>
    <t>BTK 48482</t>
  </si>
  <si>
    <t>BTK 48483</t>
  </si>
  <si>
    <t>BTK 48484</t>
  </si>
  <si>
    <t>BTK 48485</t>
  </si>
  <si>
    <t>BTK 48486</t>
  </si>
  <si>
    <t>BTK 48487</t>
  </si>
  <si>
    <t>BTK 48488</t>
  </si>
  <si>
    <t>BTK 48489</t>
  </si>
  <si>
    <t>BTK 48490</t>
  </si>
  <si>
    <t>BTK 48491</t>
  </si>
  <si>
    <t>BTK 48492</t>
  </si>
  <si>
    <t>BTK 48493</t>
  </si>
  <si>
    <t>BTK 48494</t>
  </si>
  <si>
    <t>BTK 48504</t>
  </si>
  <si>
    <t>BTK 48505</t>
  </si>
  <si>
    <t>BTK 48506</t>
  </si>
  <si>
    <t>BTK 48507</t>
  </si>
  <si>
    <t>BTK 48508</t>
  </si>
  <si>
    <t>BTK 48509</t>
  </si>
  <si>
    <t>BTK 48510</t>
  </si>
  <si>
    <t>BTK 48511</t>
  </si>
  <si>
    <t>BTK 48512</t>
  </si>
  <si>
    <t>BTK 48513</t>
  </si>
  <si>
    <t>BTK 48514</t>
  </si>
  <si>
    <t>BTK 48515</t>
  </si>
  <si>
    <t>BTK 48516</t>
  </si>
  <si>
    <t>BTK 48517</t>
  </si>
  <si>
    <t>BTK 48518</t>
  </si>
  <si>
    <t>BTK 48519</t>
  </si>
  <si>
    <t>BTK 48520</t>
  </si>
  <si>
    <t>BTK 48521</t>
  </si>
  <si>
    <t>BTK 48522</t>
  </si>
  <si>
    <t>BTK 48523</t>
  </si>
  <si>
    <t>BTK 48524</t>
  </si>
  <si>
    <t>BTK 48525</t>
  </si>
  <si>
    <t>BTK 48526</t>
  </si>
  <si>
    <t>BTK 48527</t>
  </si>
  <si>
    <t>BTK 48528</t>
  </si>
  <si>
    <t>BTK 48529</t>
  </si>
  <si>
    <t>BTK 48530</t>
  </si>
  <si>
    <t>BTK 48531</t>
  </si>
  <si>
    <t>BTK 48532</t>
  </si>
  <si>
    <t>BTK 48533</t>
  </si>
  <si>
    <t>BTK 48534</t>
  </si>
  <si>
    <t>BTK 48535</t>
  </si>
  <si>
    <t>BTK 48536</t>
  </si>
  <si>
    <t>BTK 48537</t>
  </si>
  <si>
    <t>BTK 48538</t>
  </si>
  <si>
    <t>BTK 48539</t>
  </si>
  <si>
    <t>BTK 48540</t>
  </si>
  <si>
    <t>BTK 48541</t>
  </si>
  <si>
    <t>BTK 48542</t>
  </si>
  <si>
    <t>BTK 48543</t>
  </si>
  <si>
    <t>BTK 48544</t>
  </si>
  <si>
    <t>BTK 48545</t>
  </si>
  <si>
    <t>BTK 48546</t>
  </si>
  <si>
    <t>BTK 48547</t>
  </si>
  <si>
    <t>BTK 48548</t>
  </si>
  <si>
    <t>BTK 48549</t>
  </si>
  <si>
    <t>BTK 48550</t>
  </si>
  <si>
    <t>BTK 48551</t>
  </si>
  <si>
    <t>BTK 48552</t>
  </si>
  <si>
    <t>BTK 48553</t>
  </si>
  <si>
    <t>BTK 48554</t>
  </si>
  <si>
    <t>BTK 48555</t>
  </si>
  <si>
    <t>BTK 48556</t>
  </si>
  <si>
    <t>BTK 48557</t>
  </si>
  <si>
    <t>BTK 48558</t>
  </si>
  <si>
    <t>BTK 48559</t>
  </si>
  <si>
    <t>BTK 48560</t>
  </si>
  <si>
    <t>BTK 48561</t>
  </si>
  <si>
    <t>BTK 48562</t>
  </si>
  <si>
    <t>BTK 48563</t>
  </si>
  <si>
    <t>BTK 48564</t>
  </si>
  <si>
    <t>BTK 48565</t>
  </si>
  <si>
    <t>BTK 48566</t>
  </si>
  <si>
    <t>BTK 48567</t>
  </si>
  <si>
    <t>BTK 48568</t>
  </si>
  <si>
    <t>BTK 48569</t>
  </si>
  <si>
    <t>BTK 48570</t>
  </si>
  <si>
    <t>BTK 48571</t>
  </si>
  <si>
    <t>BTK 48572</t>
  </si>
  <si>
    <t>BTK 48573</t>
  </si>
  <si>
    <t>BTK 48574</t>
  </si>
  <si>
    <t>BTK 48575</t>
  </si>
  <si>
    <t>BTK 48576</t>
  </si>
  <si>
    <t>BTK 48577</t>
  </si>
  <si>
    <t>BTK 48578</t>
  </si>
  <si>
    <t>BTK 48579</t>
  </si>
  <si>
    <t>BTK 48580</t>
  </si>
  <si>
    <t>BTK 48581</t>
  </si>
  <si>
    <t>BTK 48582</t>
  </si>
  <si>
    <t>BTK 48583</t>
  </si>
  <si>
    <t>BTK 48584</t>
  </si>
  <si>
    <t>BTK 48585</t>
  </si>
  <si>
    <t>BTK 48586</t>
  </si>
  <si>
    <t>BTK 48587</t>
  </si>
  <si>
    <t>BTK 48588</t>
  </si>
  <si>
    <t>BTK 48589</t>
  </si>
  <si>
    <t>BTK 48590</t>
  </si>
  <si>
    <t>BTK 48591</t>
  </si>
  <si>
    <t>BTK 48592</t>
  </si>
  <si>
    <t>BTK 48593</t>
  </si>
  <si>
    <t>BTK 48594</t>
  </si>
  <si>
    <t>BTK 48595</t>
  </si>
  <si>
    <t>BTK 48596</t>
  </si>
  <si>
    <t>BTK 48597</t>
  </si>
  <si>
    <t>BTK 48598</t>
  </si>
  <si>
    <t>BTK 48599</t>
  </si>
  <si>
    <t>BTK 48600</t>
  </si>
  <si>
    <t>BTK 48601</t>
  </si>
  <si>
    <t>BTK 48602</t>
  </si>
  <si>
    <t>BTK 48603</t>
  </si>
  <si>
    <t>BTK 48604</t>
  </si>
  <si>
    <t>BTK 48605</t>
  </si>
  <si>
    <t>BTK 48606</t>
  </si>
  <si>
    <t>BTK 48607</t>
  </si>
  <si>
    <t>BTK 48608</t>
  </si>
  <si>
    <t>BTK 48609</t>
  </si>
  <si>
    <t>BTK 48610</t>
  </si>
  <si>
    <t>BTK 48611</t>
  </si>
  <si>
    <t>BTK 48612</t>
  </si>
  <si>
    <t>BTK 48613</t>
  </si>
  <si>
    <t>BTK 48614</t>
  </si>
  <si>
    <t>BTK 48615</t>
  </si>
  <si>
    <t>BTK 48616</t>
  </si>
  <si>
    <t>BTK 48617</t>
  </si>
  <si>
    <t>BTK 48618</t>
  </si>
  <si>
    <t>BTK 48619</t>
  </si>
  <si>
    <t>BTK 48620</t>
  </si>
  <si>
    <t>BTK 48621</t>
  </si>
  <si>
    <t>BTK 48622</t>
  </si>
  <si>
    <t>BTK 48623</t>
  </si>
  <si>
    <t>BTK 48624</t>
  </si>
  <si>
    <t>BTK 48625</t>
  </si>
  <si>
    <t>BTK 48626</t>
  </si>
  <si>
    <t>BTK 48627</t>
  </si>
  <si>
    <t>BTK 48628</t>
  </si>
  <si>
    <t>BTK 48629</t>
  </si>
  <si>
    <t>BTK 48630</t>
  </si>
  <si>
    <t>BTK 48631</t>
  </si>
  <si>
    <t>BTK 48632</t>
  </si>
  <si>
    <t>BTK 48633</t>
  </si>
  <si>
    <t>BTK 48634</t>
  </si>
  <si>
    <t>BTK 48635</t>
  </si>
  <si>
    <t>BTK 48636</t>
  </si>
  <si>
    <t>BTK 48637</t>
  </si>
  <si>
    <t>BTK 48638</t>
  </si>
  <si>
    <t>BTK 48639</t>
  </si>
  <si>
    <t>BTK 48640</t>
  </si>
  <si>
    <t>BTK 48641</t>
  </si>
  <si>
    <t>BTK 48642</t>
  </si>
  <si>
    <t>BTK 48643</t>
  </si>
  <si>
    <t>BTK 48644</t>
  </si>
  <si>
    <t>BTK 48645</t>
  </si>
  <si>
    <t>BTK 48646</t>
  </si>
  <si>
    <t>BTK 48647</t>
  </si>
  <si>
    <t>BTK 48648</t>
  </si>
  <si>
    <t>BTK 48649</t>
  </si>
  <si>
    <t>BTK 48650</t>
  </si>
  <si>
    <t>BTK 48651</t>
  </si>
  <si>
    <t>BTK 48652</t>
  </si>
  <si>
    <t>BTK 48653</t>
  </si>
  <si>
    <t>BTK 48654</t>
  </si>
  <si>
    <t>BTK 48655</t>
  </si>
  <si>
    <t>BTK 48656</t>
  </si>
  <si>
    <t>BTK 48657</t>
  </si>
  <si>
    <t>BTK 48658</t>
  </si>
  <si>
    <t>BTK 48659</t>
  </si>
  <si>
    <t>BTK 48660</t>
  </si>
  <si>
    <t>BTK 48661</t>
  </si>
  <si>
    <t>BTK 48662</t>
  </si>
  <si>
    <t>BTK 48663</t>
  </si>
  <si>
    <t>BTK 48664</t>
  </si>
  <si>
    <t>BTK 48665</t>
  </si>
  <si>
    <t>BTK 48666</t>
  </si>
  <si>
    <t>BTK 48667</t>
  </si>
  <si>
    <t>BTK 48668</t>
  </si>
  <si>
    <t>BTK 48669</t>
  </si>
  <si>
    <t>BTK 48670</t>
  </si>
  <si>
    <t>BTK 48671</t>
  </si>
  <si>
    <t>BTK 48672</t>
  </si>
  <si>
    <t>BTK 48673</t>
  </si>
  <si>
    <t>BTK 48674</t>
  </si>
  <si>
    <t>BTK 48675</t>
  </si>
  <si>
    <t>BTK 48676</t>
  </si>
  <si>
    <t>BTK 48677</t>
  </si>
  <si>
    <t>BTK 48678</t>
  </si>
  <si>
    <t>BTK 48679</t>
  </si>
  <si>
    <t>BTK 48680</t>
  </si>
  <si>
    <t>BTK 48681</t>
  </si>
  <si>
    <t>BTK 48682</t>
  </si>
  <si>
    <t>BTK 48683</t>
  </si>
  <si>
    <t>BTK 48684</t>
  </si>
  <si>
    <t>BTK 48685</t>
  </si>
  <si>
    <t>BTK 48686</t>
  </si>
  <si>
    <t>BTK 48687</t>
  </si>
  <si>
    <t>BTK 48688</t>
  </si>
  <si>
    <t>BTK 48689</t>
  </si>
  <si>
    <t>BTK 48690</t>
  </si>
  <si>
    <t>BTK 48691</t>
  </si>
  <si>
    <t>BTK 48692</t>
  </si>
  <si>
    <t>BTK 48693</t>
  </si>
  <si>
    <t>BTK 48694</t>
  </si>
  <si>
    <t>BTK 48695</t>
  </si>
  <si>
    <t>BTK 48696</t>
  </si>
  <si>
    <t>BTK 48697</t>
  </si>
  <si>
    <t>BTK 48698</t>
  </si>
  <si>
    <t>BTK 48699</t>
  </si>
  <si>
    <t>BTK 48700</t>
  </si>
  <si>
    <t>BTK 48701</t>
  </si>
  <si>
    <t>BTK 48702</t>
  </si>
  <si>
    <t>BTK 48703</t>
  </si>
  <si>
    <t>BTK 48704</t>
  </si>
  <si>
    <t>BTK 48705</t>
  </si>
  <si>
    <t>BTK 48706</t>
  </si>
  <si>
    <t>BTK 48707</t>
  </si>
  <si>
    <t>BTK 48708</t>
  </si>
  <si>
    <t>BTK 48709</t>
  </si>
  <si>
    <t>BTK 48710</t>
  </si>
  <si>
    <t>BTK 48711</t>
  </si>
  <si>
    <t>BTK 48712</t>
  </si>
  <si>
    <t>BTK 48713</t>
  </si>
  <si>
    <t>BTK 48714</t>
  </si>
  <si>
    <t>BTK 48715</t>
  </si>
  <si>
    <t>BTK 48716</t>
  </si>
  <si>
    <t>BTK 48717</t>
  </si>
  <si>
    <t>BTK 48718</t>
  </si>
  <si>
    <t>BTK 48719</t>
  </si>
  <si>
    <t>BTK 48720</t>
  </si>
  <si>
    <t>BTK 48721</t>
  </si>
  <si>
    <t>BTK 48722</t>
  </si>
  <si>
    <t>BTK 48723</t>
  </si>
  <si>
    <t>BTK 48724</t>
  </si>
  <si>
    <t>BTK 48725</t>
  </si>
  <si>
    <t>BTK 48726</t>
  </si>
  <si>
    <t>BTK 48727</t>
  </si>
  <si>
    <t>BTK 48728</t>
  </si>
  <si>
    <t>BTK 48729</t>
  </si>
  <si>
    <t>BTK 48730</t>
  </si>
  <si>
    <t>BTK 48731</t>
  </si>
  <si>
    <t>BTK 48732</t>
  </si>
  <si>
    <t>BTK 48733</t>
  </si>
  <si>
    <t>BTK 48734</t>
  </si>
  <si>
    <t>BTK 48735</t>
  </si>
  <si>
    <t>BTK 48736</t>
  </si>
  <si>
    <t>BTK 48737</t>
  </si>
  <si>
    <t>BTK 48738</t>
  </si>
  <si>
    <t>BTK 48739</t>
  </si>
  <si>
    <t>BTK 48740</t>
  </si>
  <si>
    <t>BTK 48741</t>
  </si>
  <si>
    <t>BTK 48742</t>
  </si>
  <si>
    <t>BTK 48743</t>
  </si>
  <si>
    <t>BTK 48744</t>
  </si>
  <si>
    <t>BTK 48745</t>
  </si>
  <si>
    <t>BTK 48746</t>
  </si>
  <si>
    <t>BTK 48747</t>
  </si>
  <si>
    <t>BTK 48748</t>
  </si>
  <si>
    <t>BTK 48749</t>
  </si>
  <si>
    <t>BTK 48750</t>
  </si>
  <si>
    <t>BTK 48751</t>
  </si>
  <si>
    <t>BTK 48752</t>
  </si>
  <si>
    <t>BTK 48753</t>
  </si>
  <si>
    <t>BTK 48754</t>
  </si>
  <si>
    <t>BTK 48755</t>
  </si>
  <si>
    <t>BTK 48756</t>
  </si>
  <si>
    <t>BTK 48757</t>
  </si>
  <si>
    <t>BTK 48758</t>
  </si>
  <si>
    <t>BTK 48759</t>
  </si>
  <si>
    <t>BTK 48760</t>
  </si>
  <si>
    <t>BTK 48761</t>
  </si>
  <si>
    <t>BTK 48762</t>
  </si>
  <si>
    <t>BTK 48763</t>
  </si>
  <si>
    <t>BTK 48764</t>
  </si>
  <si>
    <t>BTK 48765</t>
  </si>
  <si>
    <t>BTK 48766</t>
  </si>
  <si>
    <t>BTK 48767</t>
  </si>
  <si>
    <t>BTK 48768</t>
  </si>
  <si>
    <t>BTK 48769</t>
  </si>
  <si>
    <t>BTK 48770</t>
  </si>
  <si>
    <t>BTK 48771</t>
  </si>
  <si>
    <t>BTK 48772</t>
  </si>
  <si>
    <t>BTK 48773</t>
  </si>
  <si>
    <t>BTK 48774</t>
  </si>
  <si>
    <t>BTK 48775</t>
  </si>
  <si>
    <t>BTK 48776</t>
  </si>
  <si>
    <t>BTK 48777</t>
  </si>
  <si>
    <t>BTK 48778</t>
  </si>
  <si>
    <t>BTK 48779</t>
  </si>
  <si>
    <t>BTK 48780</t>
  </si>
  <si>
    <t>BTK 48781</t>
  </si>
  <si>
    <t>BTK 48782</t>
  </si>
  <si>
    <t>BTK 48783</t>
  </si>
  <si>
    <t>BTK 48784</t>
  </si>
  <si>
    <t>BTK 48785</t>
  </si>
  <si>
    <t>BTK 48786</t>
  </si>
  <si>
    <t>BTK 48787</t>
  </si>
  <si>
    <t>BTK 48788</t>
  </si>
  <si>
    <t>BTK 48789</t>
  </si>
  <si>
    <t>BTK 48790</t>
  </si>
  <si>
    <t>BTK 48791</t>
  </si>
  <si>
    <t>BTK 48792</t>
  </si>
  <si>
    <t>BTK 48793</t>
  </si>
  <si>
    <t>BTK 48794</t>
  </si>
  <si>
    <t>BTK 48795</t>
  </si>
  <si>
    <t>BTK 48796</t>
  </si>
  <si>
    <t>BTK 48797</t>
  </si>
  <si>
    <t>BTK 48798</t>
  </si>
  <si>
    <t>BTK 48799</t>
  </si>
  <si>
    <t>BTK 48800</t>
  </si>
  <si>
    <t>BTK 48801</t>
  </si>
  <si>
    <t>BTK 48802</t>
  </si>
  <si>
    <t>BTK 48803</t>
  </si>
  <si>
    <t>BTK 48804</t>
  </si>
  <si>
    <t>BTK 48805</t>
  </si>
  <si>
    <t>BTK 48806</t>
  </si>
  <si>
    <t>BTK 48807</t>
  </si>
  <si>
    <t>BTK 48808</t>
  </si>
  <si>
    <t>BTK 48809</t>
  </si>
  <si>
    <t>BTK 48810</t>
  </si>
  <si>
    <t>BTK 48811</t>
  </si>
  <si>
    <t>BTK 48812</t>
  </si>
  <si>
    <t>BTK 48813</t>
  </si>
  <si>
    <t>BTK 48814</t>
  </si>
  <si>
    <t>BTK 48815</t>
  </si>
  <si>
    <t>BTK 48816</t>
  </si>
  <si>
    <t>BTK 48817</t>
  </si>
  <si>
    <t>BTK 48818</t>
  </si>
  <si>
    <t>BTK 48819</t>
  </si>
  <si>
    <t>BTK 48820</t>
  </si>
  <si>
    <t>BTK 48821</t>
  </si>
  <si>
    <t>BTK 48822</t>
  </si>
  <si>
    <t>BTK 48823</t>
  </si>
  <si>
    <t>BTK 48824</t>
  </si>
  <si>
    <t>BTK 48825</t>
  </si>
  <si>
    <t>BTK 48826</t>
  </si>
  <si>
    <t>BTK 48827</t>
  </si>
  <si>
    <t>BTK 48828</t>
  </si>
  <si>
    <t>BTK 48829</t>
  </si>
  <si>
    <t>BTK 48830</t>
  </si>
  <si>
    <t>BTK 48831</t>
  </si>
  <si>
    <t>BTK 48832</t>
  </si>
  <si>
    <t>BTK 48833</t>
  </si>
  <si>
    <t>BTK 48834</t>
  </si>
  <si>
    <t>BTK 48835</t>
  </si>
  <si>
    <t>BTK 48836</t>
  </si>
  <si>
    <t>BTK 48837</t>
  </si>
  <si>
    <t>BTK 48838</t>
  </si>
  <si>
    <t>BTK 48839</t>
  </si>
  <si>
    <t>BTK 48840</t>
  </si>
  <si>
    <t>BTK 48841</t>
  </si>
  <si>
    <t>BTK 48842</t>
  </si>
  <si>
    <t>BTK 48843</t>
  </si>
  <si>
    <t>BTK 48844</t>
  </si>
  <si>
    <t>BTK 48845</t>
  </si>
  <si>
    <t>BTK 48846</t>
  </si>
  <si>
    <t>BTK 48847</t>
  </si>
  <si>
    <t>BTK 48848</t>
  </si>
  <si>
    <t>BTK 48849</t>
  </si>
  <si>
    <t>BTK 48850</t>
  </si>
  <si>
    <t>BTK 48851</t>
  </si>
  <si>
    <t>BTK 48852</t>
  </si>
  <si>
    <t>BTK 48853</t>
  </si>
  <si>
    <t>BTK 48854</t>
  </si>
  <si>
    <t>BTK 48855</t>
  </si>
  <si>
    <t>BTK 48856</t>
  </si>
  <si>
    <t>BTK 48857</t>
  </si>
  <si>
    <t>BTK 48858</t>
  </si>
  <si>
    <t>BTK 48859</t>
  </si>
  <si>
    <t>BTK 48860</t>
  </si>
  <si>
    <t>BTK 48861</t>
  </si>
  <si>
    <t>BTK 48862</t>
  </si>
  <si>
    <t>BTK 48863</t>
  </si>
  <si>
    <t>BTK 48864</t>
  </si>
  <si>
    <t>BTK 48865</t>
  </si>
  <si>
    <t>BTK 48866</t>
  </si>
  <si>
    <t>BTK 48867</t>
  </si>
  <si>
    <t>BTK 48868</t>
  </si>
  <si>
    <t>BTK 48869</t>
  </si>
  <si>
    <t>BTK 48870</t>
  </si>
  <si>
    <t>BTK 48871</t>
  </si>
  <si>
    <t>BTK 48872</t>
  </si>
  <si>
    <t>BTK 48873</t>
  </si>
  <si>
    <t>BTK 48874</t>
  </si>
  <si>
    <t>BTK 48875</t>
  </si>
  <si>
    <t>BTK 48876</t>
  </si>
  <si>
    <t>BTK 48877</t>
  </si>
  <si>
    <t>BTK 48878</t>
  </si>
  <si>
    <t>BTK 48879</t>
  </si>
  <si>
    <t>BTK 48880</t>
  </si>
  <si>
    <t>BTK 48881</t>
  </si>
  <si>
    <t>BTK 48882</t>
  </si>
  <si>
    <t>BTK 48883</t>
  </si>
  <si>
    <t>BTK 48884</t>
  </si>
  <si>
    <t>BTK 48885</t>
  </si>
  <si>
    <t>BTK 48886</t>
  </si>
  <si>
    <t>BTK 48887</t>
  </si>
  <si>
    <t>BTK 48888</t>
  </si>
  <si>
    <t>BTK 48889</t>
  </si>
  <si>
    <t>BTK 48890</t>
  </si>
  <si>
    <t>BTK 48891</t>
  </si>
  <si>
    <t>BTK 48892</t>
  </si>
  <si>
    <t>BTK 48893</t>
  </si>
  <si>
    <t>BTK 48894</t>
  </si>
  <si>
    <t>BTK 48895</t>
  </si>
  <si>
    <t>BTK 48896</t>
  </si>
  <si>
    <t>BTK 48897</t>
  </si>
  <si>
    <t>BTK 48898</t>
  </si>
  <si>
    <t>BTK 48899</t>
  </si>
  <si>
    <t>BTK 48900</t>
  </si>
  <si>
    <t>BTK 48901</t>
  </si>
  <si>
    <t>BTK 48902</t>
  </si>
  <si>
    <t>BTK 48903</t>
  </si>
  <si>
    <t>BTK 48904</t>
  </si>
  <si>
    <t>BTK 48905</t>
  </si>
  <si>
    <t>BTK 48906</t>
  </si>
  <si>
    <t>BTK 48907</t>
  </si>
  <si>
    <t>BTK 48908</t>
  </si>
  <si>
    <t>BTK 48909</t>
  </si>
  <si>
    <t>BTK 48910</t>
  </si>
  <si>
    <t>BTK 48911</t>
  </si>
  <si>
    <t>BTK 48912</t>
  </si>
  <si>
    <t>BTK 48913</t>
  </si>
  <si>
    <t>BTK 48914</t>
  </si>
  <si>
    <t>BTK 48915</t>
  </si>
  <si>
    <t>BTK 48916</t>
  </si>
  <si>
    <t>BTK 48917</t>
  </si>
  <si>
    <t>BTK 48918</t>
  </si>
  <si>
    <t>BTK 48919</t>
  </si>
  <si>
    <t>BTK 48920</t>
  </si>
  <si>
    <t>BTK 48921</t>
  </si>
  <si>
    <t>BTK 48922</t>
  </si>
  <si>
    <t>BTK 48923</t>
  </si>
  <si>
    <t>BTK 48924</t>
  </si>
  <si>
    <t>BTK 48925</t>
  </si>
  <si>
    <t>BTK 48926</t>
  </si>
  <si>
    <t>BTK 48927</t>
  </si>
  <si>
    <t>BTK 48928</t>
  </si>
  <si>
    <t>BTK 48929</t>
  </si>
  <si>
    <t>BTK 48930</t>
  </si>
  <si>
    <t>BTK 48931</t>
  </si>
  <si>
    <t>BTK 48932</t>
  </si>
  <si>
    <t>BTK 48933</t>
  </si>
  <si>
    <t>BTK 48934</t>
  </si>
  <si>
    <t>BTK 48935</t>
  </si>
  <si>
    <t>BTK 48936</t>
  </si>
  <si>
    <t>BTK 48937</t>
  </si>
  <si>
    <t>BTK 48938</t>
  </si>
  <si>
    <t>BTK 48939</t>
  </si>
  <si>
    <t>BTK 48940</t>
  </si>
  <si>
    <t>BTK 48941</t>
  </si>
  <si>
    <t>BTK 48942</t>
  </si>
  <si>
    <t>BTK 48943</t>
  </si>
  <si>
    <t>BTK 48944</t>
  </si>
  <si>
    <t>BTK 48945</t>
  </si>
  <si>
    <t>BTK 48946</t>
  </si>
  <si>
    <t>Pembayaran Indiati kelas KA 16 A untuk Pelunasan Registrasi;</t>
  </si>
  <si>
    <t>Pembayaran Muhammad Ari Mukhsin kelas TO 18 B untuk Cic ke-3;</t>
  </si>
  <si>
    <t>Pembayaran Rinaldi Fathurrizqi kelas KA 15 B untuk Cic ke-3;</t>
  </si>
  <si>
    <t>Telah terima dari Putri Wulanda Reihan untuk Sewa Kantin</t>
  </si>
  <si>
    <t>Pembayaran Eriza Loren Noer Fauziah kelas IK 18 untuk Cic ke-5; Cic ke-6 (sebagian);</t>
  </si>
  <si>
    <t>Pembayaran Sigit Permana kelas TO 18 B untuk Cic ke-3;</t>
  </si>
  <si>
    <t>Pembayaran Chandra Mawardi kelas MJ 3 untuk Cic ke-1; Cic ke-2;</t>
  </si>
  <si>
    <t>Pembayaran Muhammad Rizal FA kelas TO 17 B untuk Cic ke-1; Cic ke-2;</t>
  </si>
  <si>
    <t>Pembayaran Mukhlis kelas OM 13 C untuk Cic ke-10 (sebagian);</t>
  </si>
  <si>
    <t>Pembayaran Herna Rahmina kelas OM 14 A untuk Cic ke-2;</t>
  </si>
  <si>
    <t>Pembayaran Adi Lesmana kelas AK 1 untuk Pelunasan Cic ke-3; Cic ke-4; Cic ke-5 (sebagian);</t>
  </si>
  <si>
    <t>Pembayaran Dede Tia kelas AK18 untuk Cic ke-1 (sebagian);</t>
  </si>
  <si>
    <t>Pembayaran Roni Nugraha kelas AK 1 untuk Cic ke-3; Cic ke-4 (sebagian);</t>
  </si>
  <si>
    <t>Pembayaran Lisna Nurhayat kelas KA 16 B untuk Cic ke-3; Cic ke-4 (sebagian);</t>
  </si>
  <si>
    <t>Pembayaran Sri Wulandari kelas MJ 2 untuk Cic ke-3; Cic ke-4 (sebagian);</t>
  </si>
  <si>
    <t>Pembayaran Zeni Akbar Maulana kelas MJ18 untuk Cic ke-3;</t>
  </si>
  <si>
    <t>Pembayaran Annisa Nur Fauziyyah kelas MJ 1 untuk Cic ke-1; Cic ke-2 (sebagian);</t>
  </si>
  <si>
    <t>Pembayaran Kusriyati Yanti kelas BA 11 untuk Cic ke-3;</t>
  </si>
  <si>
    <t>Pembayaran Mita kelas BA 11 untuk Cic ke-3;</t>
  </si>
  <si>
    <t>Pembayaran Nina Nuraeni kelas MJ 3 untuk Cic ke-2 (sebagian);</t>
  </si>
  <si>
    <t>Pembayaran Ulpah Perniati kelas MJ 1 untuk Pelunasan Cic ke-3; Cic ke-4 (sebagian);</t>
  </si>
  <si>
    <t>Pembayaran Muhammad Rizal kelas TI18STT untuk Cic ke-4;</t>
  </si>
  <si>
    <t>Pembayaran Riyan Hidayatulloh Munir kelas MJ 3 untuk Cic ke-3;</t>
  </si>
  <si>
    <t>Pembayaran Tajib Ramdani kelas MJ 3 untuk Pelunasan Cic ke-1; Cic ke-2;</t>
  </si>
  <si>
    <t>Pembayaran Miftah Fauzi kelas MJ 3 untuk Cic ke-1; Cic ke-2 (sebagian);</t>
  </si>
  <si>
    <t>Pembayaran Ilham Muaziz kelas TO STT untuk Cic ke-2;</t>
  </si>
  <si>
    <t>Pembayaran Indra Andriana kelas TO STT untuk Pelunasan Cic ke-3;</t>
  </si>
  <si>
    <t>Pembayaran Deni Ahmad Taher kelas MJ18 untuk Cic ke-1; Cic ke-2; Cic ke-3;</t>
  </si>
  <si>
    <t>Pembayaran Prasetyo Dwi Nugroho kelas MJ 3 untuk Cic ke-2 (sebagian);</t>
  </si>
  <si>
    <t>Pembayaran Refi Nuradiansyah kelas KA 16 A untuk Cic ke-3;</t>
  </si>
  <si>
    <t>Pembayaran Lerian Febriana kelas IK 17 A untuk Cic ke-2 (sebagian);</t>
  </si>
  <si>
    <t>Pembayaran Ubaidillah Assidiq kelas OM 13 C untuk Cic ke-2; Cic ke-3;</t>
  </si>
  <si>
    <t>Pembayaran Dendi Hendryana kelas TO18STT untuk Cic ke-2;</t>
  </si>
  <si>
    <t>Pembayaran Diky Irawan kelas TO18STT untuk Cic ke-3;</t>
  </si>
  <si>
    <t>Pembayaran Feni Sutiawati kelas MJ18 untuk Cic ke-3;</t>
  </si>
  <si>
    <t>Pembayaran Fara Novelia Anisa kelas AK 2 untuk Pelunasan Cic ke-5; Cic ke-6; Cic ke-7 (sebagian);</t>
  </si>
  <si>
    <t>Pembayaran Enjang Jalaludin kelas AK18 untuk Cic ke-3;</t>
  </si>
  <si>
    <t>Pembayaran Ulfa Parera kelas MJ 2 untuk Cic ke-1;</t>
  </si>
  <si>
    <t>Pembayaran Keukeu Susilawati kelas MJ 3 untuk Registrasi;</t>
  </si>
  <si>
    <t>Pembayaran Yuli Setiawati kelas MJ 1 untuk Pelunasan Cic ke-2; Cic ke-3 (sebagian);</t>
  </si>
  <si>
    <t>Pembayaran Aldi Rasid Muslim kelas AK 2 untuk Cic ke-1; Cic ke-2 (sebagian);</t>
  </si>
  <si>
    <t>Pembayaran Haisyam Maulana kelas TI STT untuk Cic ke-1; Cic ke-2 (sebagian);</t>
  </si>
  <si>
    <t>Pembayaran Rika Puspariani kelas MJ18 untuk Registrasi;</t>
  </si>
  <si>
    <t>Pembayaran Desi Luspiana kelas MJ 1 untuk Cic ke-1 (sebagian);</t>
  </si>
  <si>
    <t>Pembayaran Luky Lisan Satria kelas MJ 1 untuk Cic ke-2;</t>
  </si>
  <si>
    <t>Pembayaran Yogi Januar kelas TO STT untuk Pelunasan Cic ke-2; Cic ke-3 (sebagian);</t>
  </si>
  <si>
    <t>Pembayaran Elgi Ferdiansyah kelas TI STT untuk Pelunasan Cic ke-9; Cic ke-10;</t>
  </si>
  <si>
    <t>Pembayaran Alghiffari kelas TI STT untuk Pelunasan Registrasi;</t>
  </si>
  <si>
    <t>Pembayaran Sri Rahayu kelas MJ18 untuk Pelunasan Cic ke-2; Cic ke-3;</t>
  </si>
  <si>
    <t>Pembayaran Niko Erlando kelas MJ18 untuk Cic ke-3;</t>
  </si>
  <si>
    <t>Pembayaran Mulya Priananda Perdana kelas MJ18 untuk Cic ke-2; Cic ke-3;</t>
  </si>
  <si>
    <t>Pembayaran Andi Rustandi kelas TI STT untuk Pelunasan Cic ke-3; Cic ke-4 (sebagian);</t>
  </si>
  <si>
    <t>Pembayaran Retna Aisyah Septiani kelas MJ 3 untuk Cic ke-2;</t>
  </si>
  <si>
    <t>Pembayaran Lela Monica kelas MJ 3 untuk Cic ke-1 (sebagian);</t>
  </si>
  <si>
    <t>Pembayaran Desi Rosilawati kelas MJ 2 untuk Pelunasan Cic ke-1; Cic ke-2; Cic ke-3 (sebagian);</t>
  </si>
  <si>
    <t>Pembayaran Siti Nurbaety kelas MJ 1 untuk Pelunasan Cic ke-3; Cic ke-4; Cic ke-5 (sebagian);</t>
  </si>
  <si>
    <t>Pembayaran Restu Maulida Septiani kelas KA 16 B untuk Cic ke-3; Cic ke-4;</t>
  </si>
  <si>
    <t>Pembayaran Dede Har-har Misharyati kelas MJ 1 untuk Pelunasan Cic ke-2; Cic ke-3; Cic ke-4 (sebagian);</t>
  </si>
  <si>
    <t>Pembayaran Almi Milawati kelas AK 1 untuk Pelunasan Registrasi; Cic ke-1 (sebagian);</t>
  </si>
  <si>
    <t>Pembayaran Farhan M Fatturrohman kelas TO STT untuk Cic ke-3;</t>
  </si>
  <si>
    <t>Pembayaran Yoga Aditya kelas BA 12 untuk Cic ke-2;</t>
  </si>
  <si>
    <t>Pembayaran Dzikri Fachrezi kelas BA 11 untuk Cic ke-3;</t>
  </si>
  <si>
    <t>Pembayaran Aceng Jaelani kelas MJ 3 untuk Cic ke-1; Cic ke-2; Cic ke-3; Cic ke-4; Cic ke-5; Cic ke-6 (sebagian);</t>
  </si>
  <si>
    <t>Pembayaran Irma Yunita kelas KA 15 A untuk Cic ke-3;</t>
  </si>
  <si>
    <t>Pembayaran Sindi Novia kelas BA 11 untuk Cic ke-3 (sebagian);</t>
  </si>
  <si>
    <t>Pembayaran Redi Junaidi Pratama kelas OM 14 A untuk Pelunasan Cic ke-4; Cic ke-5 (sebagian);</t>
  </si>
  <si>
    <t>Pembayaran Andi Ganda Wijaya kelas IK 17 A untuk Cic ke-3;</t>
  </si>
  <si>
    <t>Pembayaran Risandi Hamdani kelas IK 17 B untuk Cic ke-3;</t>
  </si>
  <si>
    <t>Pembayaran Maya Nurafifah kelas OM 14 A untuk Cic ke-3;</t>
  </si>
  <si>
    <t>Pembayaran Trisela Febriani kelas OM 14 A untuk Cic ke-3;</t>
  </si>
  <si>
    <t>Pembayaran Ridwan Romadon kelas OM 14 B untuk Cic ke-2;</t>
  </si>
  <si>
    <t>Telah terima dari Riki Nugraha untuk Cicilan Pinjaman Karaywan . sisa Pinjaman 1.000.000</t>
  </si>
  <si>
    <t>Pembayaran Asep Eldi kelas TO 17 A untuk Cic ke-2;</t>
  </si>
  <si>
    <t>Pembayaran Fuad Latif Hasan Nuryusup kelas IK 18 untuk Cic ke-3;</t>
  </si>
  <si>
    <t>Pembayaran Age Permana kelas AK18 untuk Cic ke-3;</t>
  </si>
  <si>
    <t>Pembayaran Diki Sodikin kelas AK 1 untuk Cic ke-2;</t>
  </si>
  <si>
    <t>Pembayaran Firda Astiani kelas KA 16 B untuk Registrasi (sebagian);</t>
  </si>
  <si>
    <t>Pembayaran Ami Rizki Nugraha kelas MJ 1 untuk Pelunasan Cic ke-1; Cic ke-2 (sebagian);</t>
  </si>
  <si>
    <t>Pembayaran Agung Rahmat Gumilar kelas TI STT untuk Cic ke-1; Cic ke-2; Cic ke-3;</t>
  </si>
  <si>
    <t>Pembayaran Diki Nugraha kelas IK 18 untuk Cic ke-4;</t>
  </si>
  <si>
    <t>Pembayaran Firda Firdaus kelas TO 17 B untuk Cic ke-2;</t>
  </si>
  <si>
    <t>Pembayaran Mita Sari Pebrianti S kelas KA 16 B untuk Cic ke-4;</t>
  </si>
  <si>
    <t>Pembayaran Chikal Pramathana Syabilla kelas MJ 1 untuk Cic ke-1; Cic ke-2; Cic ke-3;</t>
  </si>
  <si>
    <t>Pembayaran Trisno Adi Djaya kelas TO 17 B untuk Pelunasan Cic ke-1; Cic ke-2; Cic ke-3;</t>
  </si>
  <si>
    <t>Pembayaran Saeful Munir kelas OM 14 B untuk Cic ke-3;</t>
  </si>
  <si>
    <t>Telah terima dari Yahya untuk Pengembalian Pinjaman Karyawan ke - 12 Sisa Pinjaman 1.891.000</t>
  </si>
  <si>
    <t>Pembayaran Irna Kurniasih kelas BA 11 untuk Cic ke-3;</t>
  </si>
  <si>
    <t>Telah terima dari Indri Fitrianasari, S.Kom untuk Pengembalian Pinjaman Karyawan ke - 1 Sisa Pinjaman 9.375.000</t>
  </si>
  <si>
    <t>Telah terima dari Ratna Sopiah untuk Pengembalian Pinjaman Karyawan ke - 2 Sisa Pinjaman 10.000.000</t>
  </si>
  <si>
    <t>Telah terima dari Aep Saepudin untuk Pengembalian Pinjaman Karyawan ke - 5 Sisa Pinjaman 8.000.000</t>
  </si>
  <si>
    <t>Telah terima dari Dendi untuk Pengembalian Pinjaman Karyawan ke - 11 Sisa Pinjaman 500.000</t>
  </si>
  <si>
    <t>Telah terima dari Andri Irawan untuk Pengembalian Pinjaman Karyawan ke - 9 Sisa Pinjaman 1.500.000</t>
  </si>
  <si>
    <t>Telah terima dari Rudi Hartono untuk Pengembalian Pinjaman Karyawan ke - 7 Sisa Pinjaman 1.200.000</t>
  </si>
  <si>
    <t>Telah terima dari Muhamad Aripin untuk Pengembalian Pinjaman Karyawan ke - 7 Sisa Pinjaman 1.500.000</t>
  </si>
  <si>
    <t>Telah terima dari Ernawati untuk Pengembalian Pinjaman Karyawan ke - 4 Sisa Pinjaman 7.800.000</t>
  </si>
  <si>
    <t>Telah terima dari R Asep Muharam untuk Pengembalian Pinjaman Karyawan ke - 2 Sisa Pinjaman 4.332.000</t>
  </si>
  <si>
    <t>Telah terima dari Yudi Kurniadi untuk Pengembalian Pinjaman Karyawan ke - 2 Sisa Pinjaman 1.600.000</t>
  </si>
  <si>
    <t>Telah terima dari Dewi Fitri untuk Pengembalian Pinjaman Karyawan ke - 2 Sisa Pinjaman 4.000.000</t>
  </si>
  <si>
    <t>Telah terima dari Dheri Febiyani Lestari untuk Pengembalian Pinjaman Karyawan ke - 2 Sisa Pinjaman 6.500.000</t>
  </si>
  <si>
    <t>Pembayaran Priza Handika Agustin kelas MJ 2 untuk Cic ke-1; Cic ke-2;</t>
  </si>
  <si>
    <t>Pembayaran Ridwan Nurwahid kelas OM 14 A untuk Cic ke-3;</t>
  </si>
  <si>
    <t>Pembayaran Shealia Azzahra Amayna kelas IK 18 untuk Cic ke-5; Cic ke-6;</t>
  </si>
  <si>
    <t>Pembayaran Fitri Apriani kelas KA 15 A untuk Cic ke-4;</t>
  </si>
  <si>
    <t>Pembayaran Ai Prihatini kelas KA 16 A untuk Cic ke-2;</t>
  </si>
  <si>
    <t>Pembayaran Muhamad Arip Hidayat kelas KA 16 A untuk Cic ke-2;</t>
  </si>
  <si>
    <t>Pembayaran Annisa Nurlaila kelas OM 13 B untuk Cic ke-4;</t>
  </si>
  <si>
    <t>Pembayaran Muhamad Rijki Juhara kelas IK 18 untuk Cic ke-4;</t>
  </si>
  <si>
    <t>Pembayaran Reva Sucita kelas MJ 3 untuk Pelunasan Cic ke-2; Cic ke-3 (sebagian);</t>
  </si>
  <si>
    <t>Pembayaran Muhammad Nizar Fahrizal kelas OM 13 A untuk Cic ke-3;</t>
  </si>
  <si>
    <t>Pembayaran Kurniawan Agil kelas AK 2 untuk Cic ke-7; Cic ke-8 (sebagian);</t>
  </si>
  <si>
    <t>Pembayaran Feni Noviana kelas BA 11 untuk Cic ke-4;</t>
  </si>
  <si>
    <t>Pembayaran Fahrul Fauzi kelas TO18STT untuk Cic ke-3;</t>
  </si>
  <si>
    <t>Pembayaran Yona Johanna kelas KA 16 B untuk Cic ke-3;</t>
  </si>
  <si>
    <t>Pembayaran Ira nur Rodiah kelas KA 16 B untuk Cic ke-6;</t>
  </si>
  <si>
    <t>Pembayaran Arif Rahman Alfirdaus kelas IK 17 B untuk Cic ke-3;</t>
  </si>
  <si>
    <t>Pembayaran Puspitasari kelas KA 16 B untuk Cic ke-1;</t>
  </si>
  <si>
    <t>Pembayaran Ia Irna Selvianis kelas OM 13 A untuk Pelunasan Cic ke-3; Cic ke-4; Cic ke-5 (sebagian);</t>
  </si>
  <si>
    <t>Pembayaran Agung Tri Prasetyo kelas AK 2 untuk Cic ke-2;</t>
  </si>
  <si>
    <t>Pembayaran Sinta Juwitasari kelas AK 2 untuk Cic ke-2; Cic ke-3 (sebagian);</t>
  </si>
  <si>
    <t>Pembayaran Rian Abdunnuri kelas TO 17 B untuk Cic ke-5;</t>
  </si>
  <si>
    <t>Pembayaran Citra Putri Hanip kelas KA 16 B untuk Cic ke-1;</t>
  </si>
  <si>
    <t>Pembayaran Husni Mubarok kelas IK 17 B untuk Cic ke-3;</t>
  </si>
  <si>
    <t>Pembayaran Iyan Permana kelas OM 14 B untuk Cic ke-3;</t>
  </si>
  <si>
    <t>Pembayaran Muhaimin Ali Imron kelas IK 17 B untuk Cic ke-2;</t>
  </si>
  <si>
    <t>BKK 27187</t>
  </si>
  <si>
    <t>BKK 27188</t>
  </si>
  <si>
    <t>BKK 27189</t>
  </si>
  <si>
    <t>BKK 27190</t>
  </si>
  <si>
    <t>BKK 27191</t>
  </si>
  <si>
    <t>BKK 27192</t>
  </si>
  <si>
    <t>BKK 27193</t>
  </si>
  <si>
    <t>BKK 27194</t>
  </si>
  <si>
    <t>BKK 27195</t>
  </si>
  <si>
    <t>Pinjaman LP3I Pusat, UM Per 03/09 Ags, honor Adriza, Anak asuh, Hotel Pa Adriza</t>
  </si>
  <si>
    <t xml:space="preserve">Sponshorship muharom, koran, Fc, Galon, Outingclass, Um itikaf dan bensin </t>
  </si>
  <si>
    <t xml:space="preserve">avia, service lift, belanja bulanan, by kirim mkt, tinta </t>
  </si>
  <si>
    <t>Konsumsi rapat, undangan nikah alumni</t>
  </si>
  <si>
    <t>Pulsa teleseling, presentasi SMAN1 Cipatujah, menengok mhs</t>
  </si>
  <si>
    <t>Dewi |F</t>
  </si>
  <si>
    <t xml:space="preserve">Pinjaman Ririn, proposal TOF, LYE, fee potong kain, koran, hadiah alumni </t>
  </si>
  <si>
    <t xml:space="preserve">UM per 21-27 sept. Bbm transport, bbm to, kresek buku </t>
  </si>
  <si>
    <t xml:space="preserve">Snack rapat, FC SOP,. BBM transport </t>
  </si>
  <si>
    <t>PERIODE OKTOBER 2018</t>
  </si>
  <si>
    <t>BTK 48495</t>
  </si>
  <si>
    <t>BTK 48496</t>
  </si>
  <si>
    <t>BTK 48497</t>
  </si>
  <si>
    <t>BTK 48498</t>
  </si>
  <si>
    <t>BTK 48499</t>
  </si>
  <si>
    <t>BTK 48500</t>
  </si>
  <si>
    <t>BTK 48501</t>
  </si>
  <si>
    <t>BTK 48502</t>
  </si>
  <si>
    <t>BTK 48503</t>
  </si>
  <si>
    <t>Pembayaran Muhamad Fazrin Ganafi kelas AK 2 untuk Pelunasan Cic ke-2; Cic ke-3 (sebagian);</t>
  </si>
  <si>
    <t>Pembayaran Diki Herdiyana kelas MJ18 untuk Cic ke-4;</t>
  </si>
  <si>
    <t>Pembayaran Zahra Zakiah kelas KA 16 A untuk Cic ke-4; Cic ke-5; Cic ke-6;</t>
  </si>
  <si>
    <t>Pembayaran Lisnawati kelas OM 14 A untuk Cic ke-4;</t>
  </si>
  <si>
    <t>Pembayaran Ai Sulis Maulani kelas OM 14 B untuk Cic ke-4;</t>
  </si>
  <si>
    <t>Pembayaran Ai Novianti kelas BA 11 untuk Cic ke-1 (sebagian);</t>
  </si>
  <si>
    <t>Pembayaran Yusi Salsabila kelas OM 13 C untuk Cic ke-3;</t>
  </si>
  <si>
    <t>Pembayaran Titim Cahyani kelas AK 2 untuk Cic ke-4;</t>
  </si>
  <si>
    <t>Pembayaran Candra Adi Wiguna kelas TO 18 B untuk Cic ke-3;</t>
  </si>
  <si>
    <t>Pembayaran Anif Ardiana kelas AK 1 untuk Pelunasan Cic ke-3; Cic ke-4; Cic ke-5; Cic ke-6; Cic ke-7; Cic ke-8 (sebagian);</t>
  </si>
  <si>
    <t>Pembayaran Aulia Ningsih kelas MJ18 untuk Cic ke-3; Cic ke-4;</t>
  </si>
  <si>
    <t>Pembayaran Farah Nurfadilah Ahmad kelas AK18 untuk Cic ke-3;</t>
  </si>
  <si>
    <t>Pembayaran Alfi Dalilul Fauziah kelas MJ 2 untuk Pelunasan Cic ke-2; Cic ke-3; Cic ke-4 (sebagian);</t>
  </si>
  <si>
    <t>Pembayaran Yogi Muhammad Fauzi kelas MJ 3 untuk Cic ke-3;</t>
  </si>
  <si>
    <t>Pembayaran Gina Agnitari kelas MJ 3 untuk Cic ke-2; Cic ke-3 (sebagian);</t>
  </si>
  <si>
    <t>Pembayaran Aang Gunawan kelas TO STT untuk Pelunasan Cic ke-4; Cic ke-5 (sebagian);</t>
  </si>
  <si>
    <t>Pembayaran Hendra Aprianto kelas TO STT untuk Cic ke-3; Cic ke-4;</t>
  </si>
  <si>
    <t>Pembayaran Nurpandi kelas MJ 1 untuk Pelunasan Cic ke-6; Cic ke-7; Cic ke-8; Cic ke-9 (sebagian);</t>
  </si>
  <si>
    <t>Pembayaran Ari Nugraha kelas AK 1 untuk Cic ke-4;</t>
  </si>
  <si>
    <t>Pembayaran Sri Muliyanti kelas MJ18 untuk Pelunasan Cic ke-3; Cic ke-4 (sebagian);</t>
  </si>
  <si>
    <t>Pembayaran Insi Yustin Indriyani kelas BA 12 untuk Cic ke-3; Cic ke-4; Cic ke-5; Cic ke-6;</t>
  </si>
  <si>
    <t>Pembayaran Risma Diana Safitri kelas KA 16 A untuk Cic ke-5;</t>
  </si>
  <si>
    <t>Pembayaran Gilang Apriangga kelas IK 18 untuk Cic ke-4;</t>
  </si>
  <si>
    <t>Pembayaran Eldigiya Suntara kelas TO 17 A untuk Cic ke-3;</t>
  </si>
  <si>
    <t>Pembayaran Abdul Muhlis kelas TO 17 A untuk Cic ke-1; Cic ke-2; Cic ke-3; Cic ke-4; Cic ke-5; Cic ke-6; Cic ke-7 (sebagian);</t>
  </si>
  <si>
    <t>Pembayaran Erina Dewi Fahriani kelas IK 18 untuk Cic ke-4;</t>
  </si>
  <si>
    <t>Pembayaran Dina Alma Meida kelas OM 13 B untuk Cic ke-2;</t>
  </si>
  <si>
    <t>Pembayaran Rachmat Mauly F kelas OM 14 A untuk Cic ke-2;</t>
  </si>
  <si>
    <t>Pembayaran Husni mubarok kelas TO 18 B untuk Cic ke-3;</t>
  </si>
  <si>
    <t>Pembayaran Asri Rahmatia kelas MJ18 untuk Cic ke-4 (sebagian);</t>
  </si>
  <si>
    <t>Pembayaran Risma Nurhayati kelas BA 12 untuk Cic ke-2;</t>
  </si>
  <si>
    <t>OKT</t>
  </si>
  <si>
    <t xml:space="preserve">OM J </t>
  </si>
  <si>
    <t>Silmy Ulzana, cicilan biaya pendidikan tk 3 DNBS MJ</t>
  </si>
  <si>
    <t>BTK 48947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</si>
</sst>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0"/>
      <color rgb="FFFF0000"/>
      <name val="Times New Roman"/>
      <family val="1"/>
    </font>
    <font>
      <i/>
      <sz val="10"/>
      <name val="Times New Roman"/>
      <family val="1"/>
    </font>
    <font>
      <sz val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37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41" fontId="19" fillId="0" borderId="0" xfId="2" applyNumberFormat="1" applyFont="1" applyFill="1" applyAlignment="1">
      <alignment vertical="center"/>
    </xf>
    <xf numFmtId="41" fontId="19" fillId="0" borderId="0" xfId="2" applyNumberFormat="1" applyFont="1" applyFill="1" applyAlignment="1">
      <alignment vertical="center" wrapText="1"/>
    </xf>
    <xf numFmtId="41" fontId="13" fillId="0" borderId="0" xfId="2" applyFont="1" applyFill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41" fontId="2" fillId="3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vertical="center"/>
    </xf>
    <xf numFmtId="41" fontId="11" fillId="0" borderId="2" xfId="2" applyFont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41" fontId="18" fillId="0" borderId="2" xfId="2" applyFont="1" applyBorder="1" applyAlignment="1">
      <alignment horizontal="right" vertical="center" wrapText="1"/>
    </xf>
    <xf numFmtId="0" fontId="14" fillId="5" borderId="1" xfId="0" applyFont="1" applyFill="1" applyBorder="1" applyAlignment="1">
      <alignment vertical="top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1" fontId="3" fillId="0" borderId="1" xfId="2" applyFont="1" applyBorder="1" applyAlignment="1">
      <alignment horizontal="right" vertical="center" wrapText="1"/>
    </xf>
    <xf numFmtId="0" fontId="3" fillId="5" borderId="1" xfId="0" applyFont="1" applyFill="1" applyBorder="1" applyAlignment="1">
      <alignment vertical="top" wrapText="1"/>
    </xf>
    <xf numFmtId="41" fontId="8" fillId="0" borderId="0" xfId="2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right" vertical="center" wrapText="1"/>
    </xf>
    <xf numFmtId="41" fontId="11" fillId="0" borderId="2" xfId="2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4" fillId="0" borderId="1" xfId="0" applyFont="1" applyBorder="1" applyAlignment="1">
      <alignment wrapText="1"/>
    </xf>
    <xf numFmtId="41" fontId="11" fillId="0" borderId="1" xfId="2" applyFont="1" applyBorder="1" applyAlignment="1">
      <alignment horizontal="right" vertical="center" wrapText="1"/>
    </xf>
    <xf numFmtId="41" fontId="8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41" fontId="2" fillId="2" borderId="1" xfId="2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41" fontId="12" fillId="3" borderId="1" xfId="2" applyFont="1" applyFill="1" applyBorder="1" applyAlignment="1">
      <alignment horizontal="right" vertical="center" wrapText="1"/>
    </xf>
    <xf numFmtId="41" fontId="13" fillId="3" borderId="1" xfId="2" applyFont="1" applyFill="1" applyBorder="1" applyAlignment="1">
      <alignment horizontal="center" vertical="center" wrapText="1"/>
    </xf>
    <xf numFmtId="41" fontId="12" fillId="0" borderId="1" xfId="2" applyFont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4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41" fontId="14" fillId="0" borderId="1" xfId="2" applyFont="1" applyBorder="1" applyAlignment="1">
      <alignment vertical="center" wrapText="1"/>
    </xf>
    <xf numFmtId="0" fontId="11" fillId="4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3" fontId="11" fillId="4" borderId="2" xfId="0" applyNumberFormat="1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vertical="center" wrapText="1"/>
    </xf>
    <xf numFmtId="41" fontId="14" fillId="4" borderId="1" xfId="2" applyFont="1" applyFill="1" applyBorder="1" applyAlignment="1">
      <alignment horizontal="right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41" fontId="14" fillId="0" borderId="0" xfId="2" applyFont="1" applyBorder="1" applyAlignment="1">
      <alignment horizontal="right" vertical="center" wrapText="1"/>
    </xf>
    <xf numFmtId="164" fontId="8" fillId="0" borderId="0" xfId="1" applyNumberFormat="1" applyFont="1" applyFill="1" applyBorder="1" applyAlignment="1">
      <alignment horizontal="center" vertical="center" wrapText="1"/>
    </xf>
    <xf numFmtId="41" fontId="8" fillId="0" borderId="0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wrapText="1"/>
    </xf>
    <xf numFmtId="0" fontId="12" fillId="3" borderId="2" xfId="0" applyFont="1" applyFill="1" applyBorder="1" applyAlignment="1">
      <alignment vertical="center" wrapText="1"/>
    </xf>
    <xf numFmtId="41" fontId="11" fillId="3" borderId="2" xfId="2" applyFont="1" applyFill="1" applyBorder="1" applyAlignment="1">
      <alignment horizontal="right" vertical="center" wrapText="1"/>
    </xf>
    <xf numFmtId="41" fontId="2" fillId="3" borderId="1" xfId="2" applyFont="1" applyFill="1" applyBorder="1" applyAlignment="1">
      <alignment horizontal="right" vertical="center" wrapText="1"/>
    </xf>
    <xf numFmtId="41" fontId="2" fillId="3" borderId="1" xfId="2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1" fontId="12" fillId="0" borderId="1" xfId="2" applyFont="1" applyBorder="1" applyAlignment="1">
      <alignment vertical="center" wrapText="1"/>
    </xf>
    <xf numFmtId="164" fontId="20" fillId="0" borderId="1" xfId="1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60"/>
  <sheetViews>
    <sheetView view="pageBreakPreview" zoomScaleNormal="100" zoomScaleSheetLayoutView="100" workbookViewId="0">
      <pane ySplit="9" topLeftCell="A241" activePane="bottomLeft" state="frozen"/>
      <selection pane="bottomLeft" activeCell="C243" sqref="C243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40"/>
    </row>
    <row r="7" spans="1:14" ht="15.75" x14ac:dyDescent="0.25">
      <c r="A7" s="235" t="s">
        <v>116</v>
      </c>
      <c r="B7" s="235"/>
      <c r="C7" s="235"/>
      <c r="D7" s="235"/>
      <c r="E7" s="235"/>
      <c r="F7" s="235"/>
      <c r="G7" s="235"/>
      <c r="H7" s="235"/>
      <c r="I7" s="235"/>
      <c r="J7" s="23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6" t="s">
        <v>3</v>
      </c>
      <c r="B9" s="236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143">
        <v>20</v>
      </c>
      <c r="C243" s="224" t="s">
        <v>530</v>
      </c>
      <c r="D243" s="135"/>
      <c r="E243" s="143" t="s">
        <v>525</v>
      </c>
      <c r="F243" s="144"/>
      <c r="G243" s="143"/>
      <c r="H243" s="225"/>
      <c r="I243" s="226">
        <v>65000000</v>
      </c>
      <c r="J243" s="227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45" x14ac:dyDescent="0.25">
      <c r="A399" s="78"/>
      <c r="B399" s="60"/>
      <c r="C399" s="61" t="s">
        <v>6295</v>
      </c>
      <c r="D399" s="62" t="s">
        <v>183</v>
      </c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J44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9"/>
  <sheetViews>
    <sheetView tabSelected="1" view="pageBreakPreview" zoomScale="115" zoomScaleNormal="100" zoomScaleSheetLayoutView="115" workbookViewId="0">
      <pane ySplit="9" topLeftCell="A11" activePane="bottomLeft" state="frozen"/>
      <selection pane="bottomLeft" activeCell="H8" sqref="H8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32"/>
      <c r="H5" s="33"/>
      <c r="I5" s="34"/>
      <c r="J5" s="151"/>
      <c r="K5" s="36"/>
      <c r="L5" s="37"/>
      <c r="M5" s="38"/>
      <c r="N5" s="39"/>
    </row>
    <row r="6" spans="1:14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40"/>
    </row>
    <row r="7" spans="1:14" ht="15.75" x14ac:dyDescent="0.25">
      <c r="A7" s="235" t="s">
        <v>10054</v>
      </c>
      <c r="B7" s="235"/>
      <c r="C7" s="235"/>
      <c r="D7" s="235"/>
      <c r="E7" s="235"/>
      <c r="F7" s="235"/>
      <c r="G7" s="235"/>
      <c r="H7" s="235"/>
      <c r="I7" s="235"/>
      <c r="J7" s="23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6" t="s">
        <v>3</v>
      </c>
      <c r="B9" s="236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233"/>
      <c r="B10" s="233"/>
      <c r="C10" s="148" t="s">
        <v>2221</v>
      </c>
      <c r="D10" s="190"/>
      <c r="E10" s="54"/>
      <c r="F10" s="52"/>
      <c r="G10" s="52"/>
      <c r="H10" s="149"/>
      <c r="I10" s="56"/>
      <c r="J10" s="66">
        <f>'September 18'!J601</f>
        <v>228909500</v>
      </c>
      <c r="K10" s="58"/>
    </row>
    <row r="11" spans="1:14" s="73" customFormat="1" ht="45" x14ac:dyDescent="0.25">
      <c r="A11" s="69" t="s">
        <v>8862</v>
      </c>
      <c r="B11" s="60">
        <v>28</v>
      </c>
      <c r="C11" s="85" t="s">
        <v>9912</v>
      </c>
      <c r="D11" s="120" t="s">
        <v>2852</v>
      </c>
      <c r="E11" s="63">
        <v>1</v>
      </c>
      <c r="F11" s="120" t="s">
        <v>9341</v>
      </c>
      <c r="G11" s="60"/>
      <c r="H11" s="86">
        <v>2360000</v>
      </c>
      <c r="I11" s="83"/>
      <c r="J11" s="66">
        <f>J10+H11-I11</f>
        <v>231269500</v>
      </c>
      <c r="K11" s="74"/>
      <c r="L11" s="41"/>
      <c r="M11" s="71"/>
      <c r="N11" s="72"/>
    </row>
    <row r="12" spans="1:14" s="73" customFormat="1" ht="45" x14ac:dyDescent="0.25">
      <c r="A12" s="69"/>
      <c r="B12" s="60">
        <v>28</v>
      </c>
      <c r="C12" s="85" t="s">
        <v>9913</v>
      </c>
      <c r="D12" s="120" t="s">
        <v>2893</v>
      </c>
      <c r="E12" s="63">
        <v>1</v>
      </c>
      <c r="F12" s="120" t="s">
        <v>8696</v>
      </c>
      <c r="G12" s="60"/>
      <c r="H12" s="86">
        <v>1000000</v>
      </c>
      <c r="I12" s="83"/>
      <c r="J12" s="66">
        <f t="shared" ref="J12:J75" si="0">J11+H12-I12</f>
        <v>232269500</v>
      </c>
      <c r="K12" s="74"/>
      <c r="L12" s="41"/>
      <c r="M12" s="71"/>
      <c r="N12" s="72"/>
    </row>
    <row r="13" spans="1:14" s="82" customFormat="1" ht="45" x14ac:dyDescent="0.25">
      <c r="A13" s="78"/>
      <c r="B13" s="60">
        <v>28</v>
      </c>
      <c r="C13" s="85" t="s">
        <v>9914</v>
      </c>
      <c r="D13" s="120" t="s">
        <v>2219</v>
      </c>
      <c r="E13" s="63">
        <v>2</v>
      </c>
      <c r="F13" s="120" t="s">
        <v>9342</v>
      </c>
      <c r="G13" s="60"/>
      <c r="H13" s="86">
        <v>1000000</v>
      </c>
      <c r="I13" s="84"/>
      <c r="J13" s="66">
        <f t="shared" si="0"/>
        <v>233269500</v>
      </c>
      <c r="K13" s="79"/>
      <c r="L13" s="41"/>
      <c r="M13" s="80"/>
      <c r="N13" s="81"/>
    </row>
    <row r="14" spans="1:14" s="82" customFormat="1" ht="45" x14ac:dyDescent="0.25">
      <c r="A14" s="78"/>
      <c r="B14" s="60">
        <v>28</v>
      </c>
      <c r="C14" s="85" t="s">
        <v>9915</v>
      </c>
      <c r="D14" s="120" t="s">
        <v>782</v>
      </c>
      <c r="E14" s="63" t="s">
        <v>2892</v>
      </c>
      <c r="F14" s="120" t="s">
        <v>9343</v>
      </c>
      <c r="G14" s="60"/>
      <c r="H14" s="86">
        <v>500000</v>
      </c>
      <c r="I14" s="84"/>
      <c r="J14" s="66">
        <f t="shared" si="0"/>
        <v>233769500</v>
      </c>
      <c r="K14" s="79"/>
      <c r="L14" s="41"/>
      <c r="M14" s="80"/>
      <c r="N14" s="81"/>
    </row>
    <row r="15" spans="1:14" s="82" customFormat="1" ht="60" x14ac:dyDescent="0.25">
      <c r="A15" s="78"/>
      <c r="B15" s="60">
        <v>28</v>
      </c>
      <c r="C15" s="85" t="s">
        <v>9916</v>
      </c>
      <c r="D15" s="120" t="s">
        <v>2218</v>
      </c>
      <c r="E15" s="63">
        <v>1</v>
      </c>
      <c r="F15" s="120" t="s">
        <v>9344</v>
      </c>
      <c r="G15" s="60"/>
      <c r="H15" s="86">
        <v>600000</v>
      </c>
      <c r="I15" s="78"/>
      <c r="J15" s="66">
        <f t="shared" si="0"/>
        <v>234369500</v>
      </c>
      <c r="K15" s="79"/>
      <c r="L15" s="41"/>
      <c r="M15" s="80"/>
      <c r="N15" s="81"/>
    </row>
    <row r="16" spans="1:14" s="82" customFormat="1" ht="30" x14ac:dyDescent="0.25">
      <c r="A16" s="78"/>
      <c r="B16" s="60">
        <v>28</v>
      </c>
      <c r="C16" s="85" t="s">
        <v>9917</v>
      </c>
      <c r="D16" s="120" t="s">
        <v>2893</v>
      </c>
      <c r="E16" s="63">
        <v>1</v>
      </c>
      <c r="F16" s="120" t="s">
        <v>9345</v>
      </c>
      <c r="G16" s="60"/>
      <c r="H16" s="86">
        <v>800000</v>
      </c>
      <c r="I16" s="78"/>
      <c r="J16" s="66">
        <f t="shared" si="0"/>
        <v>235169500</v>
      </c>
      <c r="K16" s="79"/>
      <c r="L16" s="41"/>
      <c r="M16" s="80"/>
      <c r="N16" s="81"/>
    </row>
    <row r="17" spans="1:14" s="82" customFormat="1" ht="45" x14ac:dyDescent="0.25">
      <c r="A17" s="78"/>
      <c r="B17" s="60">
        <v>28</v>
      </c>
      <c r="C17" s="85" t="s">
        <v>9918</v>
      </c>
      <c r="D17" s="120" t="s">
        <v>7627</v>
      </c>
      <c r="E17" s="63">
        <v>4</v>
      </c>
      <c r="F17" s="120" t="s">
        <v>9346</v>
      </c>
      <c r="G17" s="60"/>
      <c r="H17" s="86">
        <v>1800000</v>
      </c>
      <c r="I17" s="78"/>
      <c r="J17" s="66">
        <f t="shared" si="0"/>
        <v>236969500</v>
      </c>
      <c r="K17" s="79"/>
      <c r="L17" s="41"/>
      <c r="M17" s="80"/>
      <c r="N17" s="81"/>
    </row>
    <row r="18" spans="1:14" s="82" customFormat="1" ht="45" x14ac:dyDescent="0.25">
      <c r="A18" s="78" t="s">
        <v>8862</v>
      </c>
      <c r="B18" s="60">
        <v>29</v>
      </c>
      <c r="C18" s="85" t="s">
        <v>9919</v>
      </c>
      <c r="D18" s="120" t="s">
        <v>2300</v>
      </c>
      <c r="E18" s="63">
        <v>2</v>
      </c>
      <c r="F18" s="120" t="s">
        <v>9347</v>
      </c>
      <c r="G18" s="60"/>
      <c r="H18" s="86">
        <v>1700000</v>
      </c>
      <c r="I18" s="78"/>
      <c r="J18" s="66">
        <f t="shared" si="0"/>
        <v>238669500</v>
      </c>
      <c r="K18" s="79"/>
      <c r="L18" s="41"/>
      <c r="M18" s="80"/>
      <c r="N18" s="81"/>
    </row>
    <row r="19" spans="1:14" s="82" customFormat="1" ht="45" x14ac:dyDescent="0.25">
      <c r="A19" s="78"/>
      <c r="B19" s="60">
        <v>29</v>
      </c>
      <c r="C19" s="85" t="s">
        <v>9920</v>
      </c>
      <c r="D19" s="120" t="s">
        <v>2217</v>
      </c>
      <c r="E19" s="63">
        <v>2</v>
      </c>
      <c r="F19" s="120" t="s">
        <v>9348</v>
      </c>
      <c r="G19" s="77"/>
      <c r="H19" s="86">
        <v>400000</v>
      </c>
      <c r="I19" s="84"/>
      <c r="J19" s="66">
        <f t="shared" si="0"/>
        <v>239069500</v>
      </c>
      <c r="K19" s="79"/>
      <c r="L19" s="41"/>
      <c r="M19" s="80"/>
      <c r="N19" s="81"/>
    </row>
    <row r="20" spans="1:14" s="82" customFormat="1" ht="45" x14ac:dyDescent="0.25">
      <c r="A20" s="78"/>
      <c r="B20" s="60">
        <v>29</v>
      </c>
      <c r="C20" s="85" t="s">
        <v>9921</v>
      </c>
      <c r="D20" s="120" t="s">
        <v>2212</v>
      </c>
      <c r="E20" s="63">
        <v>1</v>
      </c>
      <c r="F20" s="120" t="s">
        <v>9349</v>
      </c>
      <c r="G20" s="77"/>
      <c r="H20" s="86">
        <v>900000</v>
      </c>
      <c r="I20" s="84"/>
      <c r="J20" s="66">
        <f t="shared" si="0"/>
        <v>239969500</v>
      </c>
      <c r="K20" s="79"/>
      <c r="L20" s="41"/>
      <c r="M20" s="80"/>
      <c r="N20" s="81"/>
    </row>
    <row r="21" spans="1:14" s="82" customFormat="1" ht="60" x14ac:dyDescent="0.25">
      <c r="A21" s="78"/>
      <c r="B21" s="60">
        <v>29</v>
      </c>
      <c r="C21" s="85" t="s">
        <v>9922</v>
      </c>
      <c r="D21" s="120" t="s">
        <v>7629</v>
      </c>
      <c r="E21" s="63">
        <v>4</v>
      </c>
      <c r="F21" s="120" t="s">
        <v>9350</v>
      </c>
      <c r="G21" s="77"/>
      <c r="H21" s="86">
        <v>1500000</v>
      </c>
      <c r="I21" s="84"/>
      <c r="J21" s="66">
        <f t="shared" si="0"/>
        <v>241469500</v>
      </c>
      <c r="K21" s="79"/>
      <c r="L21" s="41"/>
      <c r="M21" s="80"/>
      <c r="N21" s="81"/>
    </row>
    <row r="22" spans="1:14" s="82" customFormat="1" ht="45" x14ac:dyDescent="0.25">
      <c r="A22" s="78"/>
      <c r="B22" s="60">
        <v>29</v>
      </c>
      <c r="C22" s="85" t="s">
        <v>9923</v>
      </c>
      <c r="D22" s="120" t="s">
        <v>7628</v>
      </c>
      <c r="E22" s="63">
        <v>3</v>
      </c>
      <c r="F22" s="120" t="s">
        <v>9351</v>
      </c>
      <c r="G22" s="77"/>
      <c r="H22" s="86">
        <v>1000000</v>
      </c>
      <c r="I22" s="84"/>
      <c r="J22" s="66">
        <f t="shared" si="0"/>
        <v>242469500</v>
      </c>
      <c r="K22" s="79"/>
      <c r="L22" s="41"/>
      <c r="M22" s="80"/>
      <c r="N22" s="81"/>
    </row>
    <row r="23" spans="1:14" s="82" customFormat="1" ht="45" x14ac:dyDescent="0.25">
      <c r="A23" s="78"/>
      <c r="B23" s="60">
        <v>29</v>
      </c>
      <c r="C23" s="85" t="s">
        <v>9924</v>
      </c>
      <c r="D23" s="120" t="s">
        <v>7629</v>
      </c>
      <c r="E23" s="63">
        <v>4</v>
      </c>
      <c r="F23" s="120" t="s">
        <v>9352</v>
      </c>
      <c r="G23" s="77"/>
      <c r="H23" s="86">
        <v>800000</v>
      </c>
      <c r="I23" s="84"/>
      <c r="J23" s="66">
        <f t="shared" si="0"/>
        <v>243269500</v>
      </c>
      <c r="K23" s="79"/>
      <c r="L23" s="41"/>
      <c r="M23" s="80"/>
      <c r="N23" s="81"/>
    </row>
    <row r="24" spans="1:14" s="82" customFormat="1" ht="45" x14ac:dyDescent="0.25">
      <c r="A24" s="78"/>
      <c r="B24" s="60">
        <v>29</v>
      </c>
      <c r="C24" s="85" t="s">
        <v>9925</v>
      </c>
      <c r="D24" s="120" t="s">
        <v>2852</v>
      </c>
      <c r="E24" s="63">
        <v>1</v>
      </c>
      <c r="F24" s="120" t="s">
        <v>9353</v>
      </c>
      <c r="G24" s="77"/>
      <c r="H24" s="86">
        <v>550000</v>
      </c>
      <c r="I24" s="84"/>
      <c r="J24" s="66">
        <f t="shared" si="0"/>
        <v>243819500</v>
      </c>
      <c r="K24" s="79"/>
      <c r="L24" s="41"/>
      <c r="M24" s="80"/>
      <c r="N24" s="81"/>
    </row>
    <row r="25" spans="1:14" s="82" customFormat="1" ht="45" x14ac:dyDescent="0.25">
      <c r="A25" s="78"/>
      <c r="B25" s="60">
        <v>29</v>
      </c>
      <c r="C25" s="85" t="s">
        <v>9926</v>
      </c>
      <c r="D25" s="120" t="s">
        <v>7627</v>
      </c>
      <c r="E25" s="63">
        <v>4</v>
      </c>
      <c r="F25" s="120" t="s">
        <v>9354</v>
      </c>
      <c r="G25" s="60"/>
      <c r="H25" s="86">
        <v>800000</v>
      </c>
      <c r="I25" s="78"/>
      <c r="J25" s="66">
        <f t="shared" si="0"/>
        <v>244619500</v>
      </c>
      <c r="K25" s="79"/>
      <c r="L25" s="41"/>
      <c r="M25" s="80"/>
      <c r="N25" s="81"/>
    </row>
    <row r="26" spans="1:14" s="82" customFormat="1" ht="45" x14ac:dyDescent="0.25">
      <c r="A26" s="78"/>
      <c r="B26" s="60">
        <v>29</v>
      </c>
      <c r="C26" s="85" t="s">
        <v>9927</v>
      </c>
      <c r="D26" s="120" t="s">
        <v>1865</v>
      </c>
      <c r="E26" s="63">
        <v>3</v>
      </c>
      <c r="F26" s="120" t="s">
        <v>9355</v>
      </c>
      <c r="G26" s="60"/>
      <c r="H26" s="86">
        <v>750000</v>
      </c>
      <c r="I26" s="84"/>
      <c r="J26" s="66">
        <f t="shared" si="0"/>
        <v>245369500</v>
      </c>
      <c r="K26" s="79"/>
      <c r="L26" s="41"/>
      <c r="M26" s="80"/>
      <c r="N26" s="81"/>
    </row>
    <row r="27" spans="1:14" s="82" customFormat="1" ht="45" x14ac:dyDescent="0.25">
      <c r="A27" s="78"/>
      <c r="B27" s="60">
        <v>29</v>
      </c>
      <c r="C27" s="85" t="s">
        <v>9928</v>
      </c>
      <c r="D27" s="120" t="s">
        <v>7627</v>
      </c>
      <c r="E27" s="63">
        <v>4</v>
      </c>
      <c r="F27" s="120" t="s">
        <v>9356</v>
      </c>
      <c r="G27" s="60"/>
      <c r="H27" s="86">
        <v>1000000</v>
      </c>
      <c r="I27" s="84"/>
      <c r="J27" s="66">
        <f t="shared" si="0"/>
        <v>246369500</v>
      </c>
      <c r="K27" s="79"/>
      <c r="L27" s="41"/>
      <c r="M27" s="80"/>
      <c r="N27" s="81"/>
    </row>
    <row r="28" spans="1:14" s="82" customFormat="1" ht="30" x14ac:dyDescent="0.25">
      <c r="A28" s="78"/>
      <c r="B28" s="60">
        <v>29</v>
      </c>
      <c r="C28" s="85" t="s">
        <v>9929</v>
      </c>
      <c r="D28" s="120" t="s">
        <v>2214</v>
      </c>
      <c r="E28" s="63">
        <v>2</v>
      </c>
      <c r="F28" s="120" t="s">
        <v>9357</v>
      </c>
      <c r="G28" s="60"/>
      <c r="H28" s="86">
        <v>1000000</v>
      </c>
      <c r="I28" s="84"/>
      <c r="J28" s="66">
        <f t="shared" si="0"/>
        <v>247369500</v>
      </c>
      <c r="K28" s="79"/>
      <c r="L28" s="41"/>
      <c r="M28" s="80"/>
      <c r="N28" s="81"/>
    </row>
    <row r="29" spans="1:14" s="82" customFormat="1" ht="30" x14ac:dyDescent="0.25">
      <c r="A29" s="78"/>
      <c r="B29" s="60">
        <v>29</v>
      </c>
      <c r="C29" s="85" t="s">
        <v>9930</v>
      </c>
      <c r="D29" s="120" t="s">
        <v>2214</v>
      </c>
      <c r="E29" s="63">
        <v>2</v>
      </c>
      <c r="F29" s="120" t="s">
        <v>9358</v>
      </c>
      <c r="G29" s="60"/>
      <c r="H29" s="86">
        <v>1000000</v>
      </c>
      <c r="I29" s="84"/>
      <c r="J29" s="66">
        <f t="shared" si="0"/>
        <v>248369500</v>
      </c>
      <c r="K29" s="79"/>
      <c r="L29" s="41"/>
      <c r="M29" s="80"/>
      <c r="N29" s="81"/>
    </row>
    <row r="30" spans="1:14" s="82" customFormat="1" ht="45" x14ac:dyDescent="0.25">
      <c r="A30" s="78"/>
      <c r="B30" s="60">
        <v>29</v>
      </c>
      <c r="C30" s="85" t="s">
        <v>9931</v>
      </c>
      <c r="D30" s="120" t="s">
        <v>7627</v>
      </c>
      <c r="E30" s="63">
        <v>4</v>
      </c>
      <c r="F30" s="120" t="s">
        <v>9359</v>
      </c>
      <c r="G30" s="60"/>
      <c r="H30" s="86">
        <v>800000</v>
      </c>
      <c r="I30" s="84"/>
      <c r="J30" s="66">
        <f t="shared" si="0"/>
        <v>249169500</v>
      </c>
      <c r="K30" s="79"/>
      <c r="L30" s="41"/>
      <c r="M30" s="80"/>
      <c r="N30" s="81"/>
    </row>
    <row r="31" spans="1:14" s="82" customFormat="1" ht="45" x14ac:dyDescent="0.25">
      <c r="A31" s="78"/>
      <c r="B31" s="60">
        <v>29</v>
      </c>
      <c r="C31" s="85" t="s">
        <v>9932</v>
      </c>
      <c r="D31" s="120" t="s">
        <v>7627</v>
      </c>
      <c r="E31" s="63">
        <v>4</v>
      </c>
      <c r="F31" s="120" t="s">
        <v>9360</v>
      </c>
      <c r="G31" s="60"/>
      <c r="H31" s="86">
        <v>1000000</v>
      </c>
      <c r="I31" s="84"/>
      <c r="J31" s="66">
        <f t="shared" si="0"/>
        <v>250169500</v>
      </c>
      <c r="K31" s="79"/>
      <c r="L31" s="41"/>
      <c r="M31" s="80"/>
      <c r="N31" s="81"/>
    </row>
    <row r="32" spans="1:14" s="82" customFormat="1" ht="45" x14ac:dyDescent="0.25">
      <c r="A32" s="78"/>
      <c r="B32" s="60">
        <v>29</v>
      </c>
      <c r="C32" s="85" t="s">
        <v>9933</v>
      </c>
      <c r="D32" s="120" t="s">
        <v>598</v>
      </c>
      <c r="E32" s="63">
        <v>3</v>
      </c>
      <c r="F32" s="120" t="s">
        <v>9361</v>
      </c>
      <c r="G32" s="60"/>
      <c r="H32" s="86">
        <v>800000</v>
      </c>
      <c r="I32" s="84"/>
      <c r="J32" s="66">
        <f t="shared" si="0"/>
        <v>250969500</v>
      </c>
      <c r="K32" s="79"/>
      <c r="L32" s="41"/>
      <c r="M32" s="80"/>
      <c r="N32" s="81"/>
    </row>
    <row r="33" spans="1:14" s="82" customFormat="1" ht="45" x14ac:dyDescent="0.25">
      <c r="A33" s="78"/>
      <c r="B33" s="60">
        <v>29</v>
      </c>
      <c r="C33" s="85" t="s">
        <v>9934</v>
      </c>
      <c r="D33" s="120" t="s">
        <v>7627</v>
      </c>
      <c r="E33" s="63">
        <v>4</v>
      </c>
      <c r="F33" s="120" t="s">
        <v>9362</v>
      </c>
      <c r="G33" s="60"/>
      <c r="H33" s="86">
        <v>650000</v>
      </c>
      <c r="I33" s="84"/>
      <c r="J33" s="66">
        <f t="shared" si="0"/>
        <v>251619500</v>
      </c>
      <c r="K33" s="79"/>
      <c r="L33" s="41"/>
      <c r="M33" s="80"/>
      <c r="N33" s="81"/>
    </row>
    <row r="34" spans="1:14" s="82" customFormat="1" ht="45" x14ac:dyDescent="0.25">
      <c r="A34" s="78"/>
      <c r="B34" s="60">
        <v>29</v>
      </c>
      <c r="C34" s="85" t="s">
        <v>9935</v>
      </c>
      <c r="D34" s="120" t="s">
        <v>7627</v>
      </c>
      <c r="E34" s="63">
        <v>4</v>
      </c>
      <c r="F34" s="120" t="s">
        <v>9363</v>
      </c>
      <c r="G34" s="60"/>
      <c r="H34" s="86">
        <v>1000000</v>
      </c>
      <c r="I34" s="84"/>
      <c r="J34" s="66">
        <f t="shared" si="0"/>
        <v>252619500</v>
      </c>
      <c r="K34" s="79"/>
      <c r="L34" s="41"/>
      <c r="M34" s="80"/>
      <c r="N34" s="81"/>
    </row>
    <row r="35" spans="1:14" s="82" customFormat="1" ht="45" x14ac:dyDescent="0.25">
      <c r="A35" s="78"/>
      <c r="B35" s="60">
        <v>29</v>
      </c>
      <c r="C35" s="85" t="s">
        <v>9936</v>
      </c>
      <c r="D35" s="120" t="s">
        <v>7627</v>
      </c>
      <c r="E35" s="63">
        <v>4</v>
      </c>
      <c r="F35" s="120" t="s">
        <v>9364</v>
      </c>
      <c r="G35" s="60"/>
      <c r="H35" s="86">
        <v>1000000</v>
      </c>
      <c r="I35" s="84"/>
      <c r="J35" s="66">
        <f t="shared" si="0"/>
        <v>253619500</v>
      </c>
      <c r="K35" s="79"/>
      <c r="L35" s="41"/>
      <c r="M35" s="80"/>
      <c r="N35" s="81"/>
    </row>
    <row r="36" spans="1:14" s="82" customFormat="1" ht="45" x14ac:dyDescent="0.25">
      <c r="A36" s="78"/>
      <c r="B36" s="60">
        <v>29</v>
      </c>
      <c r="C36" s="85" t="s">
        <v>5057</v>
      </c>
      <c r="D36" s="120" t="s">
        <v>7627</v>
      </c>
      <c r="E36" s="63">
        <v>4</v>
      </c>
      <c r="F36" s="120" t="s">
        <v>9365</v>
      </c>
      <c r="G36" s="60"/>
      <c r="H36" s="86">
        <v>1000000</v>
      </c>
      <c r="I36" s="84"/>
      <c r="J36" s="66">
        <f t="shared" si="0"/>
        <v>254619500</v>
      </c>
      <c r="K36" s="79"/>
      <c r="L36" s="41"/>
      <c r="M36" s="80"/>
      <c r="N36" s="81"/>
    </row>
    <row r="37" spans="1:14" s="82" customFormat="1" ht="30" x14ac:dyDescent="0.25">
      <c r="A37" s="78"/>
      <c r="B37" s="60">
        <v>29</v>
      </c>
      <c r="C37" s="85" t="s">
        <v>9937</v>
      </c>
      <c r="D37" s="120" t="s">
        <v>2932</v>
      </c>
      <c r="E37" s="63">
        <v>4</v>
      </c>
      <c r="F37" s="120" t="s">
        <v>9366</v>
      </c>
      <c r="G37" s="60"/>
      <c r="H37" s="86">
        <v>900000</v>
      </c>
      <c r="I37" s="84"/>
      <c r="J37" s="66">
        <f t="shared" si="0"/>
        <v>255519500</v>
      </c>
      <c r="K37" s="79"/>
      <c r="L37" s="41"/>
      <c r="M37" s="80"/>
      <c r="N37" s="81"/>
    </row>
    <row r="38" spans="1:14" s="82" customFormat="1" ht="45" x14ac:dyDescent="0.25">
      <c r="A38" s="78"/>
      <c r="B38" s="60">
        <v>29</v>
      </c>
      <c r="C38" s="85" t="s">
        <v>9938</v>
      </c>
      <c r="D38" s="114" t="s">
        <v>2932</v>
      </c>
      <c r="E38" s="63">
        <v>4</v>
      </c>
      <c r="F38" s="120" t="s">
        <v>9367</v>
      </c>
      <c r="G38" s="77"/>
      <c r="H38" s="86">
        <v>200000</v>
      </c>
      <c r="I38" s="84"/>
      <c r="J38" s="66">
        <f t="shared" si="0"/>
        <v>255719500</v>
      </c>
      <c r="K38" s="79"/>
      <c r="L38" s="41"/>
      <c r="M38" s="80"/>
      <c r="N38" s="81"/>
    </row>
    <row r="39" spans="1:14" s="82" customFormat="1" ht="45" x14ac:dyDescent="0.25">
      <c r="A39" s="78"/>
      <c r="B39" s="60">
        <v>29</v>
      </c>
      <c r="C39" s="85" t="s">
        <v>9939</v>
      </c>
      <c r="D39" s="114" t="s">
        <v>1865</v>
      </c>
      <c r="E39" s="63">
        <v>3</v>
      </c>
      <c r="F39" s="120" t="s">
        <v>9368</v>
      </c>
      <c r="G39" s="77"/>
      <c r="H39" s="86">
        <v>2250000</v>
      </c>
      <c r="I39" s="84"/>
      <c r="J39" s="66">
        <f t="shared" si="0"/>
        <v>257969500</v>
      </c>
      <c r="K39" s="79"/>
      <c r="L39" s="41"/>
      <c r="M39" s="80"/>
      <c r="N39" s="81"/>
    </row>
    <row r="40" spans="1:14" s="82" customFormat="1" ht="45" x14ac:dyDescent="0.25">
      <c r="A40" s="78"/>
      <c r="B40" s="60">
        <v>29</v>
      </c>
      <c r="C40" s="85" t="s">
        <v>9940</v>
      </c>
      <c r="D40" s="114" t="s">
        <v>7627</v>
      </c>
      <c r="E40" s="63">
        <v>4</v>
      </c>
      <c r="F40" s="120" t="s">
        <v>9369</v>
      </c>
      <c r="G40" s="60"/>
      <c r="H40" s="86">
        <v>700000</v>
      </c>
      <c r="I40" s="84"/>
      <c r="J40" s="66">
        <f t="shared" si="0"/>
        <v>258669500</v>
      </c>
      <c r="K40" s="79"/>
      <c r="L40" s="41"/>
      <c r="M40" s="80"/>
      <c r="N40" s="81"/>
    </row>
    <row r="41" spans="1:14" s="82" customFormat="1" ht="45" x14ac:dyDescent="0.25">
      <c r="A41" s="78"/>
      <c r="B41" s="60">
        <v>29</v>
      </c>
      <c r="C41" s="85" t="s">
        <v>9941</v>
      </c>
      <c r="D41" s="114" t="s">
        <v>2852</v>
      </c>
      <c r="E41" s="63">
        <v>1</v>
      </c>
      <c r="F41" s="120" t="s">
        <v>9370</v>
      </c>
      <c r="G41" s="60"/>
      <c r="H41" s="86">
        <v>800000</v>
      </c>
      <c r="I41" s="84"/>
      <c r="J41" s="66">
        <f t="shared" si="0"/>
        <v>259469500</v>
      </c>
      <c r="K41" s="79"/>
      <c r="L41" s="41"/>
      <c r="M41" s="80"/>
      <c r="N41" s="81"/>
    </row>
    <row r="42" spans="1:14" s="82" customFormat="1" ht="45" x14ac:dyDescent="0.25">
      <c r="A42" s="78"/>
      <c r="B42" s="60">
        <v>29</v>
      </c>
      <c r="C42" s="85" t="s">
        <v>9942</v>
      </c>
      <c r="D42" s="114" t="s">
        <v>2218</v>
      </c>
      <c r="E42" s="63">
        <v>1</v>
      </c>
      <c r="F42" s="120" t="s">
        <v>9371</v>
      </c>
      <c r="G42" s="60"/>
      <c r="H42" s="86">
        <v>210000</v>
      </c>
      <c r="I42" s="84"/>
      <c r="J42" s="66">
        <f t="shared" si="0"/>
        <v>259679500</v>
      </c>
      <c r="K42" s="79"/>
      <c r="L42" s="41"/>
      <c r="M42" s="80"/>
      <c r="N42" s="81"/>
    </row>
    <row r="43" spans="1:14" s="82" customFormat="1" ht="45" x14ac:dyDescent="0.25">
      <c r="A43" s="78"/>
      <c r="B43" s="60">
        <v>29</v>
      </c>
      <c r="C43" s="85" t="s">
        <v>9943</v>
      </c>
      <c r="D43" s="114" t="s">
        <v>2217</v>
      </c>
      <c r="E43" s="63">
        <v>2</v>
      </c>
      <c r="F43" s="120" t="s">
        <v>9372</v>
      </c>
      <c r="G43" s="77"/>
      <c r="H43" s="86">
        <v>1800000</v>
      </c>
      <c r="I43" s="84"/>
      <c r="J43" s="66">
        <f t="shared" si="0"/>
        <v>261479500</v>
      </c>
      <c r="K43" s="79"/>
      <c r="L43" s="41"/>
      <c r="M43" s="80"/>
      <c r="N43" s="81"/>
    </row>
    <row r="44" spans="1:14" s="82" customFormat="1" ht="45" x14ac:dyDescent="0.25">
      <c r="A44" s="78"/>
      <c r="B44" s="60">
        <v>29</v>
      </c>
      <c r="C44" s="85" t="s">
        <v>9944</v>
      </c>
      <c r="D44" s="114" t="s">
        <v>2932</v>
      </c>
      <c r="E44" s="63">
        <v>3</v>
      </c>
      <c r="F44" s="120" t="s">
        <v>9373</v>
      </c>
      <c r="G44" s="77"/>
      <c r="H44" s="86">
        <v>950000</v>
      </c>
      <c r="I44" s="84"/>
      <c r="J44" s="66">
        <f t="shared" si="0"/>
        <v>262429500</v>
      </c>
      <c r="K44" s="79"/>
      <c r="L44" s="41"/>
      <c r="M44" s="80"/>
      <c r="N44" s="81"/>
    </row>
    <row r="45" spans="1:14" s="82" customFormat="1" ht="45" x14ac:dyDescent="0.25">
      <c r="A45" s="78"/>
      <c r="B45" s="60">
        <v>29</v>
      </c>
      <c r="C45" s="85" t="s">
        <v>9945</v>
      </c>
      <c r="D45" s="114" t="s">
        <v>2932</v>
      </c>
      <c r="E45" s="63">
        <v>3</v>
      </c>
      <c r="F45" s="120" t="s">
        <v>9374</v>
      </c>
      <c r="G45" s="77"/>
      <c r="H45" s="86">
        <v>850000</v>
      </c>
      <c r="I45" s="84"/>
      <c r="J45" s="66">
        <f t="shared" si="0"/>
        <v>263279500</v>
      </c>
      <c r="K45" s="79"/>
      <c r="L45" s="41"/>
      <c r="M45" s="80"/>
      <c r="N45" s="81"/>
    </row>
    <row r="46" spans="1:14" s="82" customFormat="1" ht="38.25" x14ac:dyDescent="0.25">
      <c r="A46" s="78" t="s">
        <v>8862</v>
      </c>
      <c r="B46" s="60">
        <v>30</v>
      </c>
      <c r="C46" s="85" t="s">
        <v>9946</v>
      </c>
      <c r="D46" s="114" t="s">
        <v>1865</v>
      </c>
      <c r="E46" s="63">
        <v>3</v>
      </c>
      <c r="F46" s="120" t="s">
        <v>9375</v>
      </c>
      <c r="G46" s="77"/>
      <c r="H46" s="86">
        <v>750000</v>
      </c>
      <c r="I46" s="84"/>
      <c r="J46" s="66">
        <f t="shared" si="0"/>
        <v>264029500</v>
      </c>
      <c r="K46" s="79"/>
      <c r="L46" s="41"/>
      <c r="M46" s="80"/>
      <c r="N46" s="81"/>
    </row>
    <row r="47" spans="1:14" s="82" customFormat="1" ht="60" x14ac:dyDescent="0.25">
      <c r="A47" s="78"/>
      <c r="B47" s="60">
        <v>30</v>
      </c>
      <c r="C47" s="85" t="s">
        <v>9947</v>
      </c>
      <c r="D47" s="114" t="s">
        <v>7629</v>
      </c>
      <c r="E47" s="63">
        <v>4</v>
      </c>
      <c r="F47" s="120" t="s">
        <v>9376</v>
      </c>
      <c r="G47" s="60"/>
      <c r="H47" s="86">
        <v>1500000</v>
      </c>
      <c r="I47" s="78"/>
      <c r="J47" s="66">
        <f t="shared" si="0"/>
        <v>265529500</v>
      </c>
      <c r="K47" s="79"/>
      <c r="L47" s="41"/>
      <c r="M47" s="80"/>
      <c r="N47" s="81"/>
    </row>
    <row r="48" spans="1:14" s="82" customFormat="1" ht="30" x14ac:dyDescent="0.25">
      <c r="A48" s="78"/>
      <c r="B48" s="60">
        <v>30</v>
      </c>
      <c r="C48" s="85" t="s">
        <v>9948</v>
      </c>
      <c r="D48" s="120" t="s">
        <v>7628</v>
      </c>
      <c r="E48" s="63">
        <v>3</v>
      </c>
      <c r="F48" s="120" t="s">
        <v>9377</v>
      </c>
      <c r="G48" s="60"/>
      <c r="H48" s="86">
        <v>775000</v>
      </c>
      <c r="I48" s="78"/>
      <c r="J48" s="66">
        <f t="shared" si="0"/>
        <v>266304500</v>
      </c>
      <c r="K48" s="79"/>
      <c r="L48" s="41"/>
      <c r="M48" s="80"/>
      <c r="N48" s="81"/>
    </row>
    <row r="49" spans="1:14" s="82" customFormat="1" ht="30" x14ac:dyDescent="0.25">
      <c r="A49" s="78"/>
      <c r="B49" s="60">
        <v>30</v>
      </c>
      <c r="C49" s="85" t="s">
        <v>9949</v>
      </c>
      <c r="D49" s="120" t="s">
        <v>7627</v>
      </c>
      <c r="E49" s="63">
        <v>4</v>
      </c>
      <c r="F49" s="120" t="s">
        <v>9378</v>
      </c>
      <c r="G49" s="60"/>
      <c r="H49" s="86">
        <v>900000</v>
      </c>
      <c r="I49" s="78"/>
      <c r="J49" s="66">
        <f t="shared" si="0"/>
        <v>267204500</v>
      </c>
      <c r="K49" s="79"/>
      <c r="L49" s="41"/>
      <c r="M49" s="80"/>
      <c r="N49" s="81"/>
    </row>
    <row r="50" spans="1:14" s="82" customFormat="1" ht="45" x14ac:dyDescent="0.25">
      <c r="A50" s="78"/>
      <c r="B50" s="60">
        <v>30</v>
      </c>
      <c r="C50" s="85" t="s">
        <v>9950</v>
      </c>
      <c r="D50" s="120" t="s">
        <v>533</v>
      </c>
      <c r="E50" s="63">
        <v>4</v>
      </c>
      <c r="F50" s="120" t="s">
        <v>9379</v>
      </c>
      <c r="G50" s="60"/>
      <c r="H50" s="86">
        <v>2000000</v>
      </c>
      <c r="I50" s="78"/>
      <c r="J50" s="66">
        <f t="shared" si="0"/>
        <v>269204500</v>
      </c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85" t="s">
        <v>9951</v>
      </c>
      <c r="D51" s="120" t="s">
        <v>7627</v>
      </c>
      <c r="E51" s="63">
        <v>4</v>
      </c>
      <c r="F51" s="120" t="s">
        <v>9380</v>
      </c>
      <c r="G51" s="60"/>
      <c r="H51" s="86">
        <v>900000</v>
      </c>
      <c r="I51" s="78"/>
      <c r="J51" s="66">
        <f t="shared" si="0"/>
        <v>270104500</v>
      </c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85" t="s">
        <v>9952</v>
      </c>
      <c r="D52" s="120" t="s">
        <v>7629</v>
      </c>
      <c r="E52" s="63">
        <v>4</v>
      </c>
      <c r="F52" s="120" t="s">
        <v>9381</v>
      </c>
      <c r="G52" s="60"/>
      <c r="H52" s="86">
        <v>1000000</v>
      </c>
      <c r="I52" s="78"/>
      <c r="J52" s="66">
        <f t="shared" si="0"/>
        <v>271104500</v>
      </c>
      <c r="K52" s="79"/>
      <c r="L52" s="41"/>
      <c r="M52" s="80"/>
      <c r="N52" s="81"/>
    </row>
    <row r="53" spans="1:14" s="82" customFormat="1" ht="45" x14ac:dyDescent="0.25">
      <c r="A53" s="78"/>
      <c r="B53" s="60">
        <v>30</v>
      </c>
      <c r="C53" s="85" t="s">
        <v>9953</v>
      </c>
      <c r="D53" s="120" t="s">
        <v>598</v>
      </c>
      <c r="E53" s="63">
        <v>4</v>
      </c>
      <c r="F53" s="120" t="s">
        <v>9382</v>
      </c>
      <c r="G53" s="77"/>
      <c r="H53" s="86">
        <v>1200000</v>
      </c>
      <c r="I53" s="84"/>
      <c r="J53" s="66">
        <f t="shared" si="0"/>
        <v>272304500</v>
      </c>
      <c r="K53" s="79"/>
      <c r="L53" s="41"/>
      <c r="M53" s="80"/>
      <c r="N53" s="81"/>
    </row>
    <row r="54" spans="1:14" s="82" customFormat="1" ht="30" x14ac:dyDescent="0.25">
      <c r="A54" s="78"/>
      <c r="B54" s="60">
        <v>30</v>
      </c>
      <c r="C54" s="85" t="s">
        <v>9954</v>
      </c>
      <c r="D54" s="120" t="s">
        <v>1634</v>
      </c>
      <c r="E54" s="63">
        <v>3</v>
      </c>
      <c r="F54" s="120" t="s">
        <v>9383</v>
      </c>
      <c r="G54" s="60"/>
      <c r="H54" s="86">
        <v>3000000</v>
      </c>
      <c r="I54" s="78"/>
      <c r="J54" s="66">
        <f t="shared" si="0"/>
        <v>275304500</v>
      </c>
      <c r="K54" s="79"/>
      <c r="L54" s="41"/>
      <c r="M54" s="80"/>
      <c r="N54" s="81"/>
    </row>
    <row r="55" spans="1:14" s="82" customFormat="1" ht="45" x14ac:dyDescent="0.25">
      <c r="A55" s="78"/>
      <c r="B55" s="60">
        <v>30</v>
      </c>
      <c r="C55" s="85" t="s">
        <v>9955</v>
      </c>
      <c r="D55" s="120" t="s">
        <v>7627</v>
      </c>
      <c r="E55" s="63">
        <v>4</v>
      </c>
      <c r="F55" s="120" t="s">
        <v>9384</v>
      </c>
      <c r="G55" s="60"/>
      <c r="H55" s="86">
        <v>700000</v>
      </c>
      <c r="I55" s="78"/>
      <c r="J55" s="66">
        <f t="shared" si="0"/>
        <v>276004500</v>
      </c>
      <c r="K55" s="79"/>
      <c r="L55" s="41"/>
      <c r="M55" s="80"/>
      <c r="N55" s="81"/>
    </row>
    <row r="56" spans="1:14" s="82" customFormat="1" ht="45" x14ac:dyDescent="0.25">
      <c r="A56" s="78"/>
      <c r="B56" s="60">
        <v>30</v>
      </c>
      <c r="C56" s="85" t="s">
        <v>9956</v>
      </c>
      <c r="D56" s="120" t="s">
        <v>7627</v>
      </c>
      <c r="E56" s="63">
        <v>4</v>
      </c>
      <c r="F56" s="120" t="s">
        <v>9385</v>
      </c>
      <c r="G56" s="77"/>
      <c r="H56" s="86">
        <v>850000</v>
      </c>
      <c r="I56" s="84"/>
      <c r="J56" s="66">
        <f t="shared" si="0"/>
        <v>276854500</v>
      </c>
      <c r="K56" s="79"/>
      <c r="L56" s="41"/>
      <c r="M56" s="80"/>
      <c r="N56" s="81"/>
    </row>
    <row r="57" spans="1:14" s="82" customFormat="1" ht="60" x14ac:dyDescent="0.25">
      <c r="A57" s="78"/>
      <c r="B57" s="60">
        <v>30</v>
      </c>
      <c r="C57" s="85" t="s">
        <v>9957</v>
      </c>
      <c r="D57" s="120" t="s">
        <v>2932</v>
      </c>
      <c r="E57" s="63">
        <v>4</v>
      </c>
      <c r="F57" s="120" t="s">
        <v>9386</v>
      </c>
      <c r="G57" s="208"/>
      <c r="H57" s="86">
        <v>1000000</v>
      </c>
      <c r="I57" s="84"/>
      <c r="J57" s="66">
        <f t="shared" si="0"/>
        <v>277854500</v>
      </c>
      <c r="K57" s="79"/>
      <c r="L57" s="41"/>
      <c r="M57" s="80"/>
      <c r="N57" s="81"/>
    </row>
    <row r="58" spans="1:14" s="82" customFormat="1" ht="45" x14ac:dyDescent="0.25">
      <c r="A58" s="78"/>
      <c r="B58" s="60">
        <v>30</v>
      </c>
      <c r="C58" s="85" t="s">
        <v>9958</v>
      </c>
      <c r="D58" s="120" t="s">
        <v>598</v>
      </c>
      <c r="E58" s="63">
        <v>3</v>
      </c>
      <c r="F58" s="120" t="s">
        <v>9387</v>
      </c>
      <c r="G58" s="60"/>
      <c r="H58" s="86">
        <v>1000000</v>
      </c>
      <c r="I58" s="84"/>
      <c r="J58" s="66">
        <f t="shared" si="0"/>
        <v>278854500</v>
      </c>
      <c r="K58" s="79"/>
      <c r="L58" s="41"/>
      <c r="M58" s="80"/>
      <c r="N58" s="81"/>
    </row>
    <row r="59" spans="1:14" s="82" customFormat="1" ht="45" x14ac:dyDescent="0.25">
      <c r="A59" s="78"/>
      <c r="B59" s="60">
        <v>30</v>
      </c>
      <c r="C59" s="85" t="s">
        <v>9959</v>
      </c>
      <c r="D59" s="120" t="s">
        <v>598</v>
      </c>
      <c r="E59" s="63">
        <v>4</v>
      </c>
      <c r="F59" s="120" t="s">
        <v>9388</v>
      </c>
      <c r="G59" s="77"/>
      <c r="H59" s="86">
        <v>1000000</v>
      </c>
      <c r="I59" s="84"/>
      <c r="J59" s="66">
        <f t="shared" si="0"/>
        <v>279854500</v>
      </c>
      <c r="K59" s="79"/>
      <c r="L59" s="41"/>
      <c r="M59" s="80"/>
      <c r="N59" s="81"/>
    </row>
    <row r="60" spans="1:14" s="82" customFormat="1" ht="45" x14ac:dyDescent="0.25">
      <c r="A60" s="78"/>
      <c r="B60" s="60">
        <v>30</v>
      </c>
      <c r="C60" s="85" t="s">
        <v>9960</v>
      </c>
      <c r="D60" s="120" t="s">
        <v>1865</v>
      </c>
      <c r="E60" s="63">
        <v>3</v>
      </c>
      <c r="F60" s="120" t="s">
        <v>9389</v>
      </c>
      <c r="G60" s="77"/>
      <c r="H60" s="86">
        <v>800000</v>
      </c>
      <c r="I60" s="84"/>
      <c r="J60" s="66">
        <f t="shared" si="0"/>
        <v>280654500</v>
      </c>
      <c r="K60" s="79"/>
      <c r="L60" s="41"/>
      <c r="M60" s="80"/>
      <c r="N60" s="81"/>
    </row>
    <row r="61" spans="1:14" s="82" customFormat="1" ht="30" x14ac:dyDescent="0.25">
      <c r="A61" s="78"/>
      <c r="B61" s="60">
        <v>30</v>
      </c>
      <c r="C61" s="85" t="s">
        <v>9961</v>
      </c>
      <c r="D61" s="115" t="s">
        <v>1865</v>
      </c>
      <c r="E61" s="63">
        <v>3</v>
      </c>
      <c r="F61" s="120" t="s">
        <v>9390</v>
      </c>
      <c r="G61" s="77"/>
      <c r="H61" s="86">
        <v>775000</v>
      </c>
      <c r="I61" s="84"/>
      <c r="J61" s="66">
        <f t="shared" si="0"/>
        <v>281429500</v>
      </c>
      <c r="K61" s="79"/>
      <c r="L61" s="41"/>
      <c r="M61" s="80"/>
      <c r="N61" s="81"/>
    </row>
    <row r="62" spans="1:14" s="82" customFormat="1" ht="45" x14ac:dyDescent="0.25">
      <c r="A62" s="78"/>
      <c r="B62" s="60">
        <v>30</v>
      </c>
      <c r="C62" s="85" t="s">
        <v>9962</v>
      </c>
      <c r="D62" s="115" t="s">
        <v>1865</v>
      </c>
      <c r="E62" s="63">
        <v>3</v>
      </c>
      <c r="F62" s="120" t="s">
        <v>9391</v>
      </c>
      <c r="G62" s="77"/>
      <c r="H62" s="86">
        <v>1600000</v>
      </c>
      <c r="I62" s="84"/>
      <c r="J62" s="66">
        <f t="shared" si="0"/>
        <v>283029500</v>
      </c>
      <c r="K62" s="79"/>
      <c r="L62" s="41"/>
      <c r="M62" s="80"/>
      <c r="N62" s="81"/>
    </row>
    <row r="63" spans="1:14" s="82" customFormat="1" ht="45" x14ac:dyDescent="0.25">
      <c r="A63" s="78"/>
      <c r="B63" s="60">
        <v>30</v>
      </c>
      <c r="C63" s="85" t="s">
        <v>9963</v>
      </c>
      <c r="D63" s="120" t="s">
        <v>598</v>
      </c>
      <c r="E63" s="63">
        <v>4</v>
      </c>
      <c r="F63" s="120" t="s">
        <v>9392</v>
      </c>
      <c r="G63" s="77"/>
      <c r="H63" s="86">
        <v>1000000</v>
      </c>
      <c r="I63" s="84"/>
      <c r="J63" s="66">
        <f t="shared" si="0"/>
        <v>284029500</v>
      </c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85" t="s">
        <v>9964</v>
      </c>
      <c r="D64" s="120" t="s">
        <v>7627</v>
      </c>
      <c r="E64" s="63">
        <v>4</v>
      </c>
      <c r="F64" s="120" t="s">
        <v>9393</v>
      </c>
      <c r="G64" s="77"/>
      <c r="H64" s="86">
        <v>850000</v>
      </c>
      <c r="I64" s="84"/>
      <c r="J64" s="66">
        <f t="shared" si="0"/>
        <v>284879500</v>
      </c>
      <c r="K64" s="79"/>
      <c r="L64" s="41"/>
      <c r="M64" s="80"/>
      <c r="N64" s="81"/>
    </row>
    <row r="65" spans="1:14" s="82" customFormat="1" ht="45" x14ac:dyDescent="0.25">
      <c r="A65" s="78"/>
      <c r="B65" s="60">
        <v>30</v>
      </c>
      <c r="C65" s="85" t="s">
        <v>9965</v>
      </c>
      <c r="D65" s="120" t="s">
        <v>7627</v>
      </c>
      <c r="E65" s="63">
        <v>4</v>
      </c>
      <c r="F65" s="120" t="s">
        <v>9394</v>
      </c>
      <c r="G65" s="77"/>
      <c r="H65" s="86">
        <v>800000</v>
      </c>
      <c r="I65" s="84"/>
      <c r="J65" s="66">
        <f t="shared" si="0"/>
        <v>285679500</v>
      </c>
      <c r="K65" s="79"/>
      <c r="L65" s="41"/>
      <c r="M65" s="80"/>
      <c r="N65" s="81"/>
    </row>
    <row r="66" spans="1:14" s="82" customFormat="1" ht="60" x14ac:dyDescent="0.25">
      <c r="A66" s="78"/>
      <c r="B66" s="60">
        <v>30</v>
      </c>
      <c r="C66" s="85" t="s">
        <v>9966</v>
      </c>
      <c r="D66" s="120" t="s">
        <v>7627</v>
      </c>
      <c r="E66" s="63">
        <v>4</v>
      </c>
      <c r="F66" s="120" t="s">
        <v>9395</v>
      </c>
      <c r="G66" s="77"/>
      <c r="H66" s="86">
        <v>1200000</v>
      </c>
      <c r="I66" s="84"/>
      <c r="J66" s="66">
        <f t="shared" si="0"/>
        <v>286879500</v>
      </c>
      <c r="K66" s="79"/>
      <c r="L66" s="41"/>
      <c r="M66" s="80"/>
      <c r="N66" s="81"/>
    </row>
    <row r="67" spans="1:14" s="82" customFormat="1" ht="60" x14ac:dyDescent="0.25">
      <c r="A67" s="87"/>
      <c r="B67" s="60">
        <v>30</v>
      </c>
      <c r="C67" s="85" t="s">
        <v>9967</v>
      </c>
      <c r="D67" s="120" t="s">
        <v>7627</v>
      </c>
      <c r="E67" s="63">
        <v>4</v>
      </c>
      <c r="F67" s="120" t="s">
        <v>9396</v>
      </c>
      <c r="G67" s="60"/>
      <c r="H67" s="86">
        <v>1000000</v>
      </c>
      <c r="I67" s="84"/>
      <c r="J67" s="66">
        <f t="shared" si="0"/>
        <v>287879500</v>
      </c>
      <c r="K67" s="79"/>
      <c r="L67" s="41"/>
      <c r="M67" s="80"/>
      <c r="N67" s="81"/>
    </row>
    <row r="68" spans="1:14" s="82" customFormat="1" ht="45" x14ac:dyDescent="0.25">
      <c r="A68" s="78" t="s">
        <v>10095</v>
      </c>
      <c r="B68" s="60">
        <v>1</v>
      </c>
      <c r="C68" s="85" t="s">
        <v>9968</v>
      </c>
      <c r="D68" s="120" t="s">
        <v>2852</v>
      </c>
      <c r="E68" s="63">
        <v>1</v>
      </c>
      <c r="F68" s="120" t="s">
        <v>9397</v>
      </c>
      <c r="G68" s="60"/>
      <c r="H68" s="86">
        <v>1800000</v>
      </c>
      <c r="I68" s="84"/>
      <c r="J68" s="66">
        <f t="shared" si="0"/>
        <v>289679500</v>
      </c>
      <c r="K68" s="79"/>
      <c r="L68" s="41"/>
      <c r="M68" s="80"/>
      <c r="N68" s="81"/>
    </row>
    <row r="69" spans="1:14" s="82" customFormat="1" ht="60" x14ac:dyDescent="0.25">
      <c r="A69" s="78"/>
      <c r="B69" s="60">
        <v>1</v>
      </c>
      <c r="C69" s="85" t="s">
        <v>9969</v>
      </c>
      <c r="D69" s="120" t="s">
        <v>7627</v>
      </c>
      <c r="E69" s="63">
        <v>4</v>
      </c>
      <c r="F69" s="120" t="s">
        <v>9398</v>
      </c>
      <c r="G69" s="60"/>
      <c r="H69" s="86">
        <v>2200000</v>
      </c>
      <c r="I69" s="84"/>
      <c r="J69" s="66">
        <f t="shared" si="0"/>
        <v>291879500</v>
      </c>
      <c r="K69" s="79"/>
      <c r="L69" s="41"/>
      <c r="M69" s="80"/>
      <c r="N69" s="81"/>
    </row>
    <row r="70" spans="1:14" s="82" customFormat="1" ht="60" x14ac:dyDescent="0.25">
      <c r="A70" s="78"/>
      <c r="B70" s="60">
        <v>1</v>
      </c>
      <c r="C70" s="85" t="s">
        <v>9970</v>
      </c>
      <c r="D70" s="120" t="s">
        <v>7629</v>
      </c>
      <c r="E70" s="63">
        <v>4</v>
      </c>
      <c r="F70" s="120" t="s">
        <v>9399</v>
      </c>
      <c r="G70" s="60"/>
      <c r="H70" s="86">
        <v>1225000</v>
      </c>
      <c r="I70" s="84"/>
      <c r="J70" s="66">
        <f t="shared" si="0"/>
        <v>293104500</v>
      </c>
      <c r="K70" s="79"/>
      <c r="L70" s="41"/>
      <c r="M70" s="80"/>
      <c r="N70" s="81"/>
    </row>
    <row r="71" spans="1:14" s="82" customFormat="1" ht="45" x14ac:dyDescent="0.25">
      <c r="A71" s="78"/>
      <c r="B71" s="60">
        <v>1</v>
      </c>
      <c r="C71" s="85" t="s">
        <v>9971</v>
      </c>
      <c r="D71" s="120" t="s">
        <v>2932</v>
      </c>
      <c r="E71" s="63">
        <v>4</v>
      </c>
      <c r="F71" s="120" t="s">
        <v>9400</v>
      </c>
      <c r="G71" s="60"/>
      <c r="H71" s="86">
        <v>750000</v>
      </c>
      <c r="I71" s="78"/>
      <c r="J71" s="66">
        <f t="shared" si="0"/>
        <v>293854500</v>
      </c>
      <c r="K71" s="79"/>
      <c r="L71" s="41"/>
      <c r="M71" s="80"/>
      <c r="N71" s="81"/>
    </row>
    <row r="72" spans="1:14" s="82" customFormat="1" ht="30" x14ac:dyDescent="0.25">
      <c r="A72" s="78"/>
      <c r="B72" s="60">
        <v>1</v>
      </c>
      <c r="C72" s="85" t="s">
        <v>9972</v>
      </c>
      <c r="D72" s="120" t="s">
        <v>2309</v>
      </c>
      <c r="E72" s="63">
        <v>1</v>
      </c>
      <c r="F72" s="120" t="s">
        <v>9401</v>
      </c>
      <c r="G72" s="60"/>
      <c r="H72" s="86">
        <v>900000</v>
      </c>
      <c r="I72" s="78"/>
      <c r="J72" s="66">
        <f t="shared" si="0"/>
        <v>294754500</v>
      </c>
      <c r="K72" s="79"/>
      <c r="L72" s="41"/>
      <c r="M72" s="80"/>
      <c r="N72" s="81"/>
    </row>
    <row r="73" spans="1:14" s="82" customFormat="1" ht="30" x14ac:dyDescent="0.25">
      <c r="A73" s="78"/>
      <c r="B73" s="60">
        <v>1</v>
      </c>
      <c r="C73" s="85" t="s">
        <v>9973</v>
      </c>
      <c r="D73" s="120" t="s">
        <v>2214</v>
      </c>
      <c r="E73" s="63">
        <v>2</v>
      </c>
      <c r="F73" s="120" t="s">
        <v>9402</v>
      </c>
      <c r="G73" s="77"/>
      <c r="H73" s="86">
        <v>1000000</v>
      </c>
      <c r="I73" s="84"/>
      <c r="J73" s="66">
        <f t="shared" si="0"/>
        <v>295754500</v>
      </c>
      <c r="K73" s="79"/>
      <c r="L73" s="41"/>
      <c r="M73" s="80"/>
      <c r="N73" s="81"/>
    </row>
    <row r="74" spans="1:14" s="82" customFormat="1" ht="60" x14ac:dyDescent="0.25">
      <c r="A74" s="78"/>
      <c r="B74" s="60">
        <v>1</v>
      </c>
      <c r="C74" s="85" t="s">
        <v>9974</v>
      </c>
      <c r="D74" s="120" t="s">
        <v>7627</v>
      </c>
      <c r="E74" s="63">
        <v>4</v>
      </c>
      <c r="F74" s="120" t="s">
        <v>9403</v>
      </c>
      <c r="G74" s="77"/>
      <c r="H74" s="86">
        <v>3000000</v>
      </c>
      <c r="I74" s="84"/>
      <c r="J74" s="66">
        <f t="shared" si="0"/>
        <v>298754500</v>
      </c>
      <c r="K74" s="79"/>
      <c r="L74" s="41"/>
      <c r="M74" s="80"/>
      <c r="N74" s="81"/>
    </row>
    <row r="75" spans="1:14" s="82" customFormat="1" ht="45" x14ac:dyDescent="0.25">
      <c r="A75" s="78"/>
      <c r="B75" s="60">
        <v>1</v>
      </c>
      <c r="C75" s="85" t="s">
        <v>9975</v>
      </c>
      <c r="D75" s="120" t="s">
        <v>2219</v>
      </c>
      <c r="E75" s="63">
        <v>2</v>
      </c>
      <c r="F75" s="120" t="s">
        <v>9404</v>
      </c>
      <c r="G75" s="77"/>
      <c r="H75" s="86">
        <v>1000000</v>
      </c>
      <c r="I75" s="84"/>
      <c r="J75" s="66">
        <f t="shared" si="0"/>
        <v>299754500</v>
      </c>
      <c r="K75" s="79"/>
      <c r="L75" s="41"/>
      <c r="M75" s="80"/>
      <c r="N75" s="81"/>
    </row>
    <row r="76" spans="1:14" s="82" customFormat="1" ht="45" x14ac:dyDescent="0.25">
      <c r="A76" s="78"/>
      <c r="B76" s="60">
        <v>1</v>
      </c>
      <c r="C76" s="85" t="s">
        <v>9976</v>
      </c>
      <c r="D76" s="120" t="s">
        <v>2214</v>
      </c>
      <c r="E76" s="63">
        <v>2</v>
      </c>
      <c r="F76" s="120" t="s">
        <v>9405</v>
      </c>
      <c r="G76" s="77"/>
      <c r="H76" s="86">
        <v>1100000</v>
      </c>
      <c r="I76" s="84"/>
      <c r="J76" s="66">
        <f t="shared" ref="J76:J139" si="1">J75+H76-I76</f>
        <v>300854500</v>
      </c>
      <c r="K76" s="79"/>
      <c r="L76" s="41"/>
      <c r="M76" s="80"/>
      <c r="N76" s="81"/>
    </row>
    <row r="77" spans="1:14" s="82" customFormat="1" ht="60" x14ac:dyDescent="0.25">
      <c r="A77" s="78"/>
      <c r="B77" s="60">
        <v>1</v>
      </c>
      <c r="C77" s="85" t="s">
        <v>9977</v>
      </c>
      <c r="D77" s="120" t="s">
        <v>2212</v>
      </c>
      <c r="E77" s="63">
        <v>1</v>
      </c>
      <c r="F77" s="120" t="s">
        <v>9406</v>
      </c>
      <c r="G77" s="77"/>
      <c r="H77" s="86">
        <v>1000000</v>
      </c>
      <c r="I77" s="84"/>
      <c r="J77" s="66">
        <f t="shared" si="1"/>
        <v>301854500</v>
      </c>
      <c r="K77" s="79"/>
      <c r="L77" s="41"/>
      <c r="M77" s="80"/>
      <c r="N77" s="81"/>
    </row>
    <row r="78" spans="1:14" s="82" customFormat="1" ht="45" x14ac:dyDescent="0.25">
      <c r="A78" s="78"/>
      <c r="B78" s="60">
        <v>1</v>
      </c>
      <c r="C78" s="85" t="s">
        <v>9978</v>
      </c>
      <c r="D78" s="120" t="s">
        <v>2215</v>
      </c>
      <c r="E78" s="63">
        <v>2</v>
      </c>
      <c r="F78" s="120" t="s">
        <v>9407</v>
      </c>
      <c r="G78" s="60"/>
      <c r="H78" s="86">
        <v>850000</v>
      </c>
      <c r="I78" s="78"/>
      <c r="J78" s="66">
        <f t="shared" si="1"/>
        <v>302704500</v>
      </c>
      <c r="K78" s="79"/>
      <c r="L78" s="41"/>
      <c r="M78" s="80"/>
      <c r="N78" s="81"/>
    </row>
    <row r="79" spans="1:14" s="82" customFormat="1" ht="30" x14ac:dyDescent="0.25">
      <c r="A79" s="78"/>
      <c r="B79" s="60">
        <v>1</v>
      </c>
      <c r="C79" s="85" t="s">
        <v>9979</v>
      </c>
      <c r="D79" s="120" t="s">
        <v>2215</v>
      </c>
      <c r="E79" s="63">
        <v>2</v>
      </c>
      <c r="F79" s="120" t="s">
        <v>9408</v>
      </c>
      <c r="G79" s="77"/>
      <c r="H79" s="86">
        <v>1000000</v>
      </c>
      <c r="I79" s="84"/>
      <c r="J79" s="66">
        <f t="shared" si="1"/>
        <v>303704500</v>
      </c>
      <c r="K79" s="79"/>
      <c r="L79" s="41"/>
      <c r="M79" s="80"/>
      <c r="N79" s="81"/>
    </row>
    <row r="80" spans="1:14" s="82" customFormat="1" ht="45" x14ac:dyDescent="0.25">
      <c r="A80" s="78"/>
      <c r="B80" s="60">
        <v>1</v>
      </c>
      <c r="C80" s="85" t="s">
        <v>9980</v>
      </c>
      <c r="D80" s="120" t="s">
        <v>2212</v>
      </c>
      <c r="E80" s="63">
        <v>1</v>
      </c>
      <c r="F80" s="120" t="s">
        <v>9409</v>
      </c>
      <c r="G80" s="77"/>
      <c r="H80" s="86">
        <v>550000</v>
      </c>
      <c r="I80" s="84"/>
      <c r="J80" s="66">
        <f t="shared" si="1"/>
        <v>304254500</v>
      </c>
      <c r="K80" s="79"/>
      <c r="L80" s="41"/>
      <c r="M80" s="80"/>
      <c r="N80" s="81"/>
    </row>
    <row r="81" spans="1:14" s="82" customFormat="1" ht="45" x14ac:dyDescent="0.25">
      <c r="A81" s="78"/>
      <c r="B81" s="60">
        <v>1</v>
      </c>
      <c r="C81" s="85" t="s">
        <v>9981</v>
      </c>
      <c r="D81" s="115" t="s">
        <v>2212</v>
      </c>
      <c r="E81" s="63">
        <v>1</v>
      </c>
      <c r="F81" s="120" t="s">
        <v>9410</v>
      </c>
      <c r="G81" s="77"/>
      <c r="H81" s="86">
        <v>900000</v>
      </c>
      <c r="I81" s="84"/>
      <c r="J81" s="66">
        <f t="shared" si="1"/>
        <v>305154500</v>
      </c>
      <c r="K81" s="79"/>
      <c r="L81" s="41"/>
      <c r="M81" s="80"/>
      <c r="N81" s="81"/>
    </row>
    <row r="82" spans="1:14" s="82" customFormat="1" ht="45" x14ac:dyDescent="0.25">
      <c r="A82" s="78"/>
      <c r="B82" s="60">
        <v>1</v>
      </c>
      <c r="C82" s="85" t="s">
        <v>9982</v>
      </c>
      <c r="D82" s="115" t="s">
        <v>10096</v>
      </c>
      <c r="E82" s="63">
        <v>1</v>
      </c>
      <c r="F82" s="120" t="s">
        <v>9411</v>
      </c>
      <c r="G82" s="77"/>
      <c r="H82" s="86">
        <v>1200000</v>
      </c>
      <c r="I82" s="84"/>
      <c r="J82" s="66">
        <f t="shared" si="1"/>
        <v>306354500</v>
      </c>
      <c r="K82" s="79"/>
      <c r="L82" s="41"/>
      <c r="M82" s="80"/>
      <c r="N82" s="81"/>
    </row>
    <row r="83" spans="1:14" s="82" customFormat="1" ht="60" x14ac:dyDescent="0.25">
      <c r="A83" s="78"/>
      <c r="B83" s="60">
        <v>1</v>
      </c>
      <c r="C83" s="85" t="s">
        <v>9983</v>
      </c>
      <c r="D83" s="115" t="s">
        <v>187</v>
      </c>
      <c r="E83" s="63" t="s">
        <v>2892</v>
      </c>
      <c r="F83" s="120" t="s">
        <v>9412</v>
      </c>
      <c r="G83" s="77"/>
      <c r="H83" s="86">
        <v>1000000</v>
      </c>
      <c r="I83" s="84"/>
      <c r="J83" s="66">
        <f t="shared" si="1"/>
        <v>307354500</v>
      </c>
      <c r="K83" s="79"/>
      <c r="L83" s="41"/>
      <c r="M83" s="80"/>
      <c r="N83" s="81"/>
    </row>
    <row r="84" spans="1:14" s="82" customFormat="1" ht="30" x14ac:dyDescent="0.25">
      <c r="A84" s="78" t="s">
        <v>10095</v>
      </c>
      <c r="B84" s="60">
        <v>2</v>
      </c>
      <c r="C84" s="85" t="s">
        <v>9984</v>
      </c>
      <c r="D84" s="120" t="s">
        <v>2300</v>
      </c>
      <c r="E84" s="63">
        <v>2</v>
      </c>
      <c r="F84" s="120" t="s">
        <v>9413</v>
      </c>
      <c r="G84" s="77"/>
      <c r="H84" s="86">
        <v>1000000</v>
      </c>
      <c r="I84" s="84"/>
      <c r="J84" s="66">
        <f t="shared" si="1"/>
        <v>308354500</v>
      </c>
      <c r="K84" s="79"/>
      <c r="L84" s="41"/>
      <c r="M84" s="80"/>
      <c r="N84" s="81"/>
    </row>
    <row r="85" spans="1:14" s="82" customFormat="1" ht="45" x14ac:dyDescent="0.25">
      <c r="A85" s="78"/>
      <c r="B85" s="60">
        <v>2</v>
      </c>
      <c r="C85" s="85" t="s">
        <v>9985</v>
      </c>
      <c r="D85" s="120" t="s">
        <v>2218</v>
      </c>
      <c r="E85" s="63">
        <v>1</v>
      </c>
      <c r="F85" s="120" t="s">
        <v>9414</v>
      </c>
      <c r="G85" s="77"/>
      <c r="H85" s="86">
        <v>800000</v>
      </c>
      <c r="I85" s="84"/>
      <c r="J85" s="66">
        <f t="shared" si="1"/>
        <v>309154500</v>
      </c>
      <c r="K85" s="79"/>
      <c r="L85" s="41"/>
      <c r="M85" s="80"/>
      <c r="N85" s="81"/>
    </row>
    <row r="86" spans="1:14" s="82" customFormat="1" ht="30" x14ac:dyDescent="0.25">
      <c r="A86" s="78"/>
      <c r="B86" s="60">
        <v>2</v>
      </c>
      <c r="C86" s="85" t="s">
        <v>9986</v>
      </c>
      <c r="D86" s="120" t="s">
        <v>7628</v>
      </c>
      <c r="E86" s="63">
        <v>3</v>
      </c>
      <c r="F86" s="120" t="s">
        <v>9415</v>
      </c>
      <c r="G86" s="60"/>
      <c r="H86" s="86">
        <v>800000</v>
      </c>
      <c r="I86" s="78"/>
      <c r="J86" s="66">
        <f t="shared" si="1"/>
        <v>309954500</v>
      </c>
      <c r="K86" s="79"/>
      <c r="L86" s="41"/>
      <c r="M86" s="80"/>
      <c r="N86" s="81"/>
    </row>
    <row r="87" spans="1:14" s="82" customFormat="1" ht="30" x14ac:dyDescent="0.25">
      <c r="A87" s="78"/>
      <c r="B87" s="60">
        <v>2</v>
      </c>
      <c r="C87" s="85" t="s">
        <v>9987</v>
      </c>
      <c r="D87" s="120" t="s">
        <v>7629</v>
      </c>
      <c r="E87" s="63">
        <v>4</v>
      </c>
      <c r="F87" s="120" t="s">
        <v>9416</v>
      </c>
      <c r="G87" s="60"/>
      <c r="H87" s="86">
        <v>800000</v>
      </c>
      <c r="I87" s="78"/>
      <c r="J87" s="66">
        <f t="shared" si="1"/>
        <v>310754500</v>
      </c>
      <c r="K87" s="79"/>
      <c r="L87" s="41"/>
      <c r="M87" s="51"/>
      <c r="N87" s="81"/>
    </row>
    <row r="88" spans="1:14" s="82" customFormat="1" ht="45" x14ac:dyDescent="0.25">
      <c r="A88" s="78"/>
      <c r="B88" s="60">
        <v>2</v>
      </c>
      <c r="C88" s="85" t="s">
        <v>9988</v>
      </c>
      <c r="D88" s="120" t="s">
        <v>2852</v>
      </c>
      <c r="E88" s="63">
        <v>1</v>
      </c>
      <c r="F88" s="120" t="s">
        <v>9417</v>
      </c>
      <c r="G88" s="60"/>
      <c r="H88" s="86">
        <v>1000000</v>
      </c>
      <c r="I88" s="78"/>
      <c r="J88" s="66">
        <f t="shared" si="1"/>
        <v>311754500</v>
      </c>
      <c r="K88" s="79"/>
      <c r="L88" s="41"/>
      <c r="M88" s="51"/>
      <c r="N88" s="81"/>
    </row>
    <row r="89" spans="1:14" s="82" customFormat="1" ht="60" x14ac:dyDescent="0.25">
      <c r="A89" s="78"/>
      <c r="B89" s="60">
        <v>2</v>
      </c>
      <c r="C89" s="85" t="s">
        <v>9989</v>
      </c>
      <c r="D89" s="120" t="s">
        <v>7627</v>
      </c>
      <c r="E89" s="63">
        <v>4</v>
      </c>
      <c r="F89" s="120" t="s">
        <v>9418</v>
      </c>
      <c r="G89" s="60"/>
      <c r="H89" s="86">
        <v>800000</v>
      </c>
      <c r="I89" s="78"/>
      <c r="J89" s="66">
        <f t="shared" si="1"/>
        <v>312554500</v>
      </c>
      <c r="K89" s="79"/>
      <c r="L89" s="41"/>
      <c r="M89" s="51"/>
      <c r="N89" s="81"/>
    </row>
    <row r="90" spans="1:14" s="82" customFormat="1" ht="45" x14ac:dyDescent="0.25">
      <c r="A90" s="78"/>
      <c r="B90" s="60">
        <v>2</v>
      </c>
      <c r="C90" s="85" t="s">
        <v>9990</v>
      </c>
      <c r="D90" s="120" t="s">
        <v>598</v>
      </c>
      <c r="E90" s="63">
        <v>4</v>
      </c>
      <c r="F90" s="120" t="s">
        <v>9419</v>
      </c>
      <c r="G90" s="60"/>
      <c r="H90" s="86">
        <v>2760000</v>
      </c>
      <c r="I90" s="78"/>
      <c r="J90" s="66">
        <f t="shared" si="1"/>
        <v>315314500</v>
      </c>
      <c r="K90" s="79"/>
      <c r="L90" s="41"/>
      <c r="M90" s="51"/>
      <c r="N90" s="81"/>
    </row>
    <row r="91" spans="1:14" s="82" customFormat="1" ht="30" x14ac:dyDescent="0.25">
      <c r="A91" s="78"/>
      <c r="B91" s="60">
        <v>2</v>
      </c>
      <c r="C91" s="85" t="s">
        <v>9991</v>
      </c>
      <c r="D91" s="120" t="s">
        <v>2218</v>
      </c>
      <c r="E91" s="63">
        <v>1</v>
      </c>
      <c r="F91" s="120" t="s">
        <v>9420</v>
      </c>
      <c r="G91" s="60"/>
      <c r="H91" s="86">
        <v>1000000</v>
      </c>
      <c r="I91" s="78"/>
      <c r="J91" s="66">
        <f t="shared" si="1"/>
        <v>316314500</v>
      </c>
      <c r="K91" s="79"/>
      <c r="L91" s="41"/>
      <c r="M91" s="51"/>
      <c r="N91" s="81"/>
    </row>
    <row r="92" spans="1:14" s="82" customFormat="1" ht="30" x14ac:dyDescent="0.25">
      <c r="A92" s="78"/>
      <c r="B92" s="60">
        <v>2</v>
      </c>
      <c r="C92" s="85" t="s">
        <v>9992</v>
      </c>
      <c r="D92" s="120" t="s">
        <v>2300</v>
      </c>
      <c r="E92" s="63">
        <v>2</v>
      </c>
      <c r="F92" s="120" t="s">
        <v>9421</v>
      </c>
      <c r="G92" s="60"/>
      <c r="H92" s="86">
        <v>1000000</v>
      </c>
      <c r="I92" s="78"/>
      <c r="J92" s="66">
        <f t="shared" si="1"/>
        <v>317314500</v>
      </c>
      <c r="K92" s="79"/>
      <c r="L92" s="41"/>
      <c r="M92" s="51"/>
      <c r="N92" s="81"/>
    </row>
    <row r="93" spans="1:14" s="82" customFormat="1" ht="45" x14ac:dyDescent="0.25">
      <c r="A93" s="78"/>
      <c r="B93" s="60">
        <v>2</v>
      </c>
      <c r="C93" s="85" t="s">
        <v>9993</v>
      </c>
      <c r="D93" s="120" t="s">
        <v>2852</v>
      </c>
      <c r="E93" s="63">
        <v>1</v>
      </c>
      <c r="F93" s="120" t="s">
        <v>9422</v>
      </c>
      <c r="G93" s="60"/>
      <c r="H93" s="86">
        <v>690000</v>
      </c>
      <c r="I93" s="78"/>
      <c r="J93" s="66">
        <f t="shared" si="1"/>
        <v>318004500</v>
      </c>
      <c r="K93" s="79"/>
      <c r="L93" s="41"/>
      <c r="M93" s="51"/>
      <c r="N93" s="81"/>
    </row>
    <row r="94" spans="1:14" s="82" customFormat="1" ht="60" x14ac:dyDescent="0.25">
      <c r="A94" s="78"/>
      <c r="B94" s="60">
        <v>2</v>
      </c>
      <c r="C94" s="85" t="s">
        <v>9994</v>
      </c>
      <c r="D94" s="120" t="s">
        <v>7627</v>
      </c>
      <c r="E94" s="63">
        <v>4</v>
      </c>
      <c r="F94" s="120" t="s">
        <v>9423</v>
      </c>
      <c r="G94" s="77"/>
      <c r="H94" s="86">
        <v>2700000</v>
      </c>
      <c r="I94" s="78"/>
      <c r="J94" s="66">
        <f t="shared" si="1"/>
        <v>320704500</v>
      </c>
      <c r="K94" s="79"/>
      <c r="L94" s="41"/>
      <c r="M94" s="51"/>
      <c r="N94" s="81"/>
    </row>
    <row r="95" spans="1:14" s="82" customFormat="1" ht="60" x14ac:dyDescent="0.25">
      <c r="A95" s="78"/>
      <c r="B95" s="60">
        <v>2</v>
      </c>
      <c r="C95" s="85" t="s">
        <v>9995</v>
      </c>
      <c r="D95" s="120" t="s">
        <v>2300</v>
      </c>
      <c r="E95" s="63">
        <v>2</v>
      </c>
      <c r="F95" s="120" t="s">
        <v>9424</v>
      </c>
      <c r="G95" s="77"/>
      <c r="H95" s="86">
        <v>2650000</v>
      </c>
      <c r="I95" s="84"/>
      <c r="J95" s="66">
        <f t="shared" si="1"/>
        <v>323354500</v>
      </c>
      <c r="K95" s="79"/>
      <c r="L95" s="41"/>
      <c r="M95" s="51"/>
      <c r="N95" s="81"/>
    </row>
    <row r="96" spans="1:14" s="82" customFormat="1" ht="45" x14ac:dyDescent="0.25">
      <c r="A96" s="78"/>
      <c r="B96" s="60">
        <v>2</v>
      </c>
      <c r="C96" s="85" t="s">
        <v>9996</v>
      </c>
      <c r="D96" s="120" t="s">
        <v>2212</v>
      </c>
      <c r="E96" s="63">
        <v>1</v>
      </c>
      <c r="F96" s="120" t="s">
        <v>9425</v>
      </c>
      <c r="G96" s="77"/>
      <c r="H96" s="86">
        <v>800000</v>
      </c>
      <c r="I96" s="84"/>
      <c r="J96" s="66">
        <f t="shared" si="1"/>
        <v>324154500</v>
      </c>
      <c r="K96" s="79"/>
      <c r="L96" s="41"/>
      <c r="M96" s="51"/>
      <c r="N96" s="81"/>
    </row>
    <row r="97" spans="1:14" s="82" customFormat="1" ht="60" x14ac:dyDescent="0.25">
      <c r="A97" s="78" t="s">
        <v>10095</v>
      </c>
      <c r="B97" s="60">
        <v>3</v>
      </c>
      <c r="C97" s="85" t="s">
        <v>9997</v>
      </c>
      <c r="D97" s="120" t="s">
        <v>187</v>
      </c>
      <c r="E97" s="63" t="s">
        <v>2892</v>
      </c>
      <c r="F97" s="120" t="s">
        <v>9426</v>
      </c>
      <c r="G97" s="77"/>
      <c r="H97" s="86">
        <v>634000</v>
      </c>
      <c r="I97" s="84"/>
      <c r="J97" s="66">
        <f t="shared" si="1"/>
        <v>324788500</v>
      </c>
      <c r="K97" s="79"/>
      <c r="L97" s="41"/>
      <c r="M97" s="51"/>
      <c r="N97" s="81"/>
    </row>
    <row r="98" spans="1:14" s="82" customFormat="1" ht="30" x14ac:dyDescent="0.25">
      <c r="A98" s="78"/>
      <c r="B98" s="60">
        <v>3</v>
      </c>
      <c r="C98" s="85" t="s">
        <v>9998</v>
      </c>
      <c r="D98" s="120" t="s">
        <v>187</v>
      </c>
      <c r="E98" s="63" t="s">
        <v>2892</v>
      </c>
      <c r="F98" s="120" t="s">
        <v>9427</v>
      </c>
      <c r="G98" s="77"/>
      <c r="H98" s="86">
        <v>1000000</v>
      </c>
      <c r="I98" s="84"/>
      <c r="J98" s="66">
        <f t="shared" si="1"/>
        <v>325788500</v>
      </c>
      <c r="K98" s="79"/>
      <c r="L98" s="41"/>
      <c r="M98" s="51"/>
      <c r="N98" s="81"/>
    </row>
    <row r="99" spans="1:14" s="82" customFormat="1" ht="75" x14ac:dyDescent="0.25">
      <c r="A99" s="78"/>
      <c r="B99" s="60">
        <v>3</v>
      </c>
      <c r="C99" s="85" t="s">
        <v>9999</v>
      </c>
      <c r="D99" s="120" t="s">
        <v>187</v>
      </c>
      <c r="E99" s="63" t="s">
        <v>2892</v>
      </c>
      <c r="F99" s="120" t="s">
        <v>9428</v>
      </c>
      <c r="G99" s="60"/>
      <c r="H99" s="86">
        <v>625000</v>
      </c>
      <c r="I99" s="84"/>
      <c r="J99" s="66">
        <f t="shared" si="1"/>
        <v>326413500</v>
      </c>
      <c r="K99" s="79"/>
      <c r="L99" s="41"/>
      <c r="M99" s="51"/>
      <c r="N99" s="81"/>
    </row>
    <row r="100" spans="1:14" s="82" customFormat="1" ht="60" x14ac:dyDescent="0.25">
      <c r="A100" s="78"/>
      <c r="B100" s="60">
        <v>3</v>
      </c>
      <c r="C100" s="85" t="s">
        <v>10000</v>
      </c>
      <c r="D100" s="120" t="s">
        <v>187</v>
      </c>
      <c r="E100" s="63" t="s">
        <v>2892</v>
      </c>
      <c r="F100" s="120" t="s">
        <v>9429</v>
      </c>
      <c r="G100" s="60"/>
      <c r="H100" s="86">
        <v>1000000</v>
      </c>
      <c r="I100" s="78"/>
      <c r="J100" s="66">
        <f t="shared" si="1"/>
        <v>327413500</v>
      </c>
      <c r="L100" s="41"/>
      <c r="M100" s="74"/>
      <c r="N100" s="81"/>
    </row>
    <row r="101" spans="1:14" s="82" customFormat="1" ht="60" x14ac:dyDescent="0.25">
      <c r="A101" s="78"/>
      <c r="B101" s="60">
        <v>3</v>
      </c>
      <c r="C101" s="85" t="s">
        <v>10001</v>
      </c>
      <c r="D101" s="120" t="s">
        <v>187</v>
      </c>
      <c r="E101" s="63" t="s">
        <v>2892</v>
      </c>
      <c r="F101" s="120" t="s">
        <v>9430</v>
      </c>
      <c r="G101" s="208"/>
      <c r="H101" s="86">
        <v>1000000</v>
      </c>
      <c r="I101" s="78"/>
      <c r="J101" s="66">
        <f t="shared" si="1"/>
        <v>328413500</v>
      </c>
      <c r="L101" s="41"/>
      <c r="M101" s="74"/>
      <c r="N101" s="81"/>
    </row>
    <row r="102" spans="1:14" s="82" customFormat="1" ht="60" x14ac:dyDescent="0.25">
      <c r="A102" s="78"/>
      <c r="B102" s="60">
        <v>3</v>
      </c>
      <c r="C102" s="85" t="s">
        <v>10002</v>
      </c>
      <c r="D102" s="120" t="s">
        <v>187</v>
      </c>
      <c r="E102" s="63" t="s">
        <v>2892</v>
      </c>
      <c r="F102" s="120" t="s">
        <v>9431</v>
      </c>
      <c r="G102" s="60"/>
      <c r="H102" s="86">
        <v>500000</v>
      </c>
      <c r="I102" s="78"/>
      <c r="J102" s="66">
        <f t="shared" si="1"/>
        <v>328913500</v>
      </c>
      <c r="L102" s="41"/>
      <c r="M102" s="74"/>
      <c r="N102" s="81"/>
    </row>
    <row r="103" spans="1:14" s="82" customFormat="1" ht="60" x14ac:dyDescent="0.25">
      <c r="A103" s="78"/>
      <c r="B103" s="60">
        <v>3</v>
      </c>
      <c r="C103" s="85" t="s">
        <v>10003</v>
      </c>
      <c r="D103" s="120" t="s">
        <v>187</v>
      </c>
      <c r="E103" s="63" t="s">
        <v>2892</v>
      </c>
      <c r="F103" s="120" t="s">
        <v>9432</v>
      </c>
      <c r="G103" s="60"/>
      <c r="H103" s="86">
        <v>500000</v>
      </c>
      <c r="I103" s="78"/>
      <c r="J103" s="66">
        <f t="shared" si="1"/>
        <v>329413500</v>
      </c>
      <c r="L103" s="41"/>
      <c r="M103" s="74"/>
      <c r="N103" s="81"/>
    </row>
    <row r="104" spans="1:14" s="82" customFormat="1" ht="60" x14ac:dyDescent="0.25">
      <c r="A104" s="78"/>
      <c r="B104" s="60">
        <v>3</v>
      </c>
      <c r="C104" s="85" t="s">
        <v>10004</v>
      </c>
      <c r="D104" s="120" t="s">
        <v>187</v>
      </c>
      <c r="E104" s="63" t="s">
        <v>2892</v>
      </c>
      <c r="F104" s="120" t="s">
        <v>9433</v>
      </c>
      <c r="G104" s="77"/>
      <c r="H104" s="86">
        <v>400000</v>
      </c>
      <c r="I104" s="78"/>
      <c r="J104" s="66">
        <f t="shared" si="1"/>
        <v>329813500</v>
      </c>
      <c r="L104" s="41"/>
      <c r="M104" s="74"/>
      <c r="N104" s="81"/>
    </row>
    <row r="105" spans="1:14" s="82" customFormat="1" ht="60" x14ac:dyDescent="0.2">
      <c r="A105" s="223" t="s">
        <v>8862</v>
      </c>
      <c r="B105" s="60">
        <v>3</v>
      </c>
      <c r="C105" s="85" t="s">
        <v>10005</v>
      </c>
      <c r="D105" s="120" t="s">
        <v>187</v>
      </c>
      <c r="E105" s="63" t="s">
        <v>2892</v>
      </c>
      <c r="F105" s="120" t="s">
        <v>9434</v>
      </c>
      <c r="G105" s="60"/>
      <c r="H105" s="86">
        <v>500000</v>
      </c>
      <c r="I105" s="84"/>
      <c r="J105" s="66">
        <f t="shared" si="1"/>
        <v>330313500</v>
      </c>
      <c r="L105" s="41"/>
      <c r="M105" s="74"/>
      <c r="N105" s="81"/>
    </row>
    <row r="106" spans="1:14" s="82" customFormat="1" ht="60" x14ac:dyDescent="0.25">
      <c r="A106" s="78"/>
      <c r="B106" s="60">
        <v>3</v>
      </c>
      <c r="C106" s="85" t="s">
        <v>10006</v>
      </c>
      <c r="D106" s="120" t="s">
        <v>187</v>
      </c>
      <c r="E106" s="63" t="s">
        <v>2892</v>
      </c>
      <c r="F106" s="120" t="s">
        <v>9435</v>
      </c>
      <c r="G106" s="60"/>
      <c r="H106" s="86">
        <v>1300000</v>
      </c>
      <c r="I106" s="84"/>
      <c r="J106" s="66">
        <f t="shared" si="1"/>
        <v>331613500</v>
      </c>
      <c r="L106" s="41"/>
      <c r="M106" s="74"/>
      <c r="N106" s="81"/>
    </row>
    <row r="107" spans="1:14" s="82" customFormat="1" ht="60" x14ac:dyDescent="0.25">
      <c r="A107" s="78"/>
      <c r="B107" s="60">
        <v>3</v>
      </c>
      <c r="C107" s="85" t="s">
        <v>10007</v>
      </c>
      <c r="D107" s="120" t="s">
        <v>187</v>
      </c>
      <c r="E107" s="63" t="s">
        <v>2892</v>
      </c>
      <c r="F107" s="120" t="s">
        <v>9436</v>
      </c>
      <c r="G107" s="77"/>
      <c r="H107" s="86">
        <v>334000</v>
      </c>
      <c r="I107" s="84"/>
      <c r="J107" s="66">
        <f t="shared" si="1"/>
        <v>331947500</v>
      </c>
      <c r="L107" s="41"/>
      <c r="M107" s="74"/>
      <c r="N107" s="81"/>
    </row>
    <row r="108" spans="1:14" s="82" customFormat="1" ht="60" x14ac:dyDescent="0.25">
      <c r="A108" s="78"/>
      <c r="B108" s="60">
        <v>3</v>
      </c>
      <c r="C108" s="85" t="s">
        <v>10008</v>
      </c>
      <c r="D108" s="120" t="s">
        <v>187</v>
      </c>
      <c r="E108" s="63" t="s">
        <v>2892</v>
      </c>
      <c r="F108" s="120" t="s">
        <v>9437</v>
      </c>
      <c r="G108" s="77"/>
      <c r="H108" s="86">
        <v>200000</v>
      </c>
      <c r="I108" s="84"/>
      <c r="J108" s="66">
        <f t="shared" si="1"/>
        <v>332147500</v>
      </c>
      <c r="L108" s="41"/>
      <c r="M108" s="74"/>
      <c r="N108" s="81"/>
    </row>
    <row r="109" spans="1:14" s="82" customFormat="1" ht="60" x14ac:dyDescent="0.25">
      <c r="A109" s="78"/>
      <c r="B109" s="60">
        <v>3</v>
      </c>
      <c r="C109" s="85" t="s">
        <v>10009</v>
      </c>
      <c r="D109" s="120" t="s">
        <v>187</v>
      </c>
      <c r="E109" s="63" t="s">
        <v>2892</v>
      </c>
      <c r="F109" s="120" t="s">
        <v>9438</v>
      </c>
      <c r="G109" s="77"/>
      <c r="H109" s="86">
        <v>1000000</v>
      </c>
      <c r="I109" s="84"/>
      <c r="J109" s="66">
        <f t="shared" si="1"/>
        <v>333147500</v>
      </c>
      <c r="L109" s="41"/>
      <c r="M109" s="74"/>
      <c r="N109" s="81"/>
    </row>
    <row r="110" spans="1:14" s="82" customFormat="1" ht="75" x14ac:dyDescent="0.25">
      <c r="A110" s="78"/>
      <c r="B110" s="60">
        <v>3</v>
      </c>
      <c r="C110" s="85" t="s">
        <v>10010</v>
      </c>
      <c r="D110" s="120" t="s">
        <v>187</v>
      </c>
      <c r="E110" s="63" t="s">
        <v>2892</v>
      </c>
      <c r="F110" s="120" t="s">
        <v>9439</v>
      </c>
      <c r="G110" s="77"/>
      <c r="H110" s="86">
        <v>500000</v>
      </c>
      <c r="I110" s="84"/>
      <c r="J110" s="66">
        <f t="shared" si="1"/>
        <v>333647500</v>
      </c>
      <c r="L110" s="41"/>
      <c r="M110" s="74"/>
      <c r="N110" s="81"/>
    </row>
    <row r="111" spans="1:14" s="82" customFormat="1" ht="45" x14ac:dyDescent="0.25">
      <c r="A111" s="78"/>
      <c r="B111" s="60">
        <v>3</v>
      </c>
      <c r="C111" s="85" t="s">
        <v>10011</v>
      </c>
      <c r="D111" s="120" t="s">
        <v>7627</v>
      </c>
      <c r="E111" s="63">
        <v>4</v>
      </c>
      <c r="F111" s="120" t="s">
        <v>9440</v>
      </c>
      <c r="G111" s="77"/>
      <c r="H111" s="86">
        <v>1800000</v>
      </c>
      <c r="I111" s="84"/>
      <c r="J111" s="66">
        <f t="shared" si="1"/>
        <v>335447500</v>
      </c>
      <c r="L111" s="41"/>
      <c r="M111" s="74"/>
      <c r="N111" s="81"/>
    </row>
    <row r="112" spans="1:14" s="82" customFormat="1" ht="45" x14ac:dyDescent="0.25">
      <c r="A112" s="78"/>
      <c r="B112" s="60">
        <v>3</v>
      </c>
      <c r="C112" s="85" t="s">
        <v>10012</v>
      </c>
      <c r="D112" s="120" t="s">
        <v>2212</v>
      </c>
      <c r="E112" s="63">
        <v>1</v>
      </c>
      <c r="F112" s="120" t="s">
        <v>9441</v>
      </c>
      <c r="G112" s="77"/>
      <c r="H112" s="86">
        <v>900000</v>
      </c>
      <c r="I112" s="84"/>
      <c r="J112" s="66">
        <f t="shared" si="1"/>
        <v>336347500</v>
      </c>
      <c r="L112" s="41"/>
      <c r="M112" s="74"/>
      <c r="N112" s="81"/>
    </row>
    <row r="113" spans="1:14" s="82" customFormat="1" ht="45" x14ac:dyDescent="0.25">
      <c r="A113" s="78"/>
      <c r="B113" s="60">
        <v>3</v>
      </c>
      <c r="C113" s="85" t="s">
        <v>10013</v>
      </c>
      <c r="D113" s="120" t="s">
        <v>2218</v>
      </c>
      <c r="E113" s="63">
        <v>1</v>
      </c>
      <c r="F113" s="120" t="s">
        <v>9442</v>
      </c>
      <c r="G113" s="77"/>
      <c r="H113" s="86">
        <v>1500000</v>
      </c>
      <c r="I113" s="84"/>
      <c r="J113" s="66">
        <f t="shared" si="1"/>
        <v>337847500</v>
      </c>
      <c r="L113" s="41"/>
      <c r="M113" s="74"/>
      <c r="N113" s="81"/>
    </row>
    <row r="114" spans="1:14" s="82" customFormat="1" ht="45" x14ac:dyDescent="0.25">
      <c r="A114" s="78"/>
      <c r="B114" s="60">
        <v>3</v>
      </c>
      <c r="C114" s="85" t="s">
        <v>10014</v>
      </c>
      <c r="D114" s="120" t="s">
        <v>2219</v>
      </c>
      <c r="E114" s="63">
        <v>2</v>
      </c>
      <c r="F114" s="120" t="s">
        <v>9443</v>
      </c>
      <c r="G114" s="77"/>
      <c r="H114" s="86">
        <v>1000000</v>
      </c>
      <c r="I114" s="84"/>
      <c r="J114" s="66">
        <f t="shared" si="1"/>
        <v>338847500</v>
      </c>
      <c r="L114" s="41"/>
      <c r="M114" s="74"/>
      <c r="N114" s="81"/>
    </row>
    <row r="115" spans="1:14" s="82" customFormat="1" ht="30" x14ac:dyDescent="0.25">
      <c r="A115" s="78"/>
      <c r="B115" s="60">
        <v>3</v>
      </c>
      <c r="C115" s="85" t="s">
        <v>10015</v>
      </c>
      <c r="D115" s="120" t="s">
        <v>2852</v>
      </c>
      <c r="E115" s="63">
        <v>1</v>
      </c>
      <c r="F115" s="120" t="s">
        <v>9444</v>
      </c>
      <c r="G115" s="77"/>
      <c r="H115" s="86">
        <v>900000</v>
      </c>
      <c r="I115" s="84"/>
      <c r="J115" s="66">
        <f t="shared" si="1"/>
        <v>339747500</v>
      </c>
      <c r="L115" s="41"/>
      <c r="M115" s="74"/>
      <c r="N115" s="81"/>
    </row>
    <row r="116" spans="1:14" s="82" customFormat="1" ht="45" x14ac:dyDescent="0.25">
      <c r="A116" s="78"/>
      <c r="B116" s="60">
        <v>3</v>
      </c>
      <c r="C116" s="85" t="s">
        <v>10016</v>
      </c>
      <c r="D116" s="120" t="s">
        <v>2852</v>
      </c>
      <c r="E116" s="63">
        <v>1</v>
      </c>
      <c r="F116" s="120" t="s">
        <v>9445</v>
      </c>
      <c r="G116" s="77"/>
      <c r="H116" s="86">
        <v>900000</v>
      </c>
      <c r="I116" s="84"/>
      <c r="J116" s="66">
        <f t="shared" si="1"/>
        <v>340647500</v>
      </c>
      <c r="L116" s="41"/>
      <c r="M116" s="74"/>
      <c r="N116" s="81"/>
    </row>
    <row r="117" spans="1:14" s="82" customFormat="1" ht="45" x14ac:dyDescent="0.25">
      <c r="A117" s="78"/>
      <c r="B117" s="60">
        <v>3</v>
      </c>
      <c r="C117" s="85" t="s">
        <v>10017</v>
      </c>
      <c r="D117" s="120" t="s">
        <v>2217</v>
      </c>
      <c r="E117" s="63">
        <v>2</v>
      </c>
      <c r="F117" s="120" t="s">
        <v>9446</v>
      </c>
      <c r="G117" s="60"/>
      <c r="H117" s="86">
        <v>1000000</v>
      </c>
      <c r="I117" s="84"/>
      <c r="J117" s="66">
        <f t="shared" si="1"/>
        <v>341647500</v>
      </c>
      <c r="L117" s="41"/>
      <c r="M117" s="74"/>
      <c r="N117" s="81"/>
    </row>
    <row r="118" spans="1:14" s="82" customFormat="1" ht="45" x14ac:dyDescent="0.25">
      <c r="A118" s="78"/>
      <c r="B118" s="60">
        <v>3</v>
      </c>
      <c r="C118" s="85" t="s">
        <v>490</v>
      </c>
      <c r="D118" s="120" t="s">
        <v>2217</v>
      </c>
      <c r="E118" s="63">
        <v>2</v>
      </c>
      <c r="F118" s="120" t="s">
        <v>9447</v>
      </c>
      <c r="G118" s="60"/>
      <c r="H118" s="86">
        <v>570000</v>
      </c>
      <c r="I118" s="84"/>
      <c r="J118" s="66">
        <f t="shared" si="1"/>
        <v>342217500</v>
      </c>
      <c r="L118" s="41"/>
      <c r="M118" s="74"/>
      <c r="N118" s="81"/>
    </row>
    <row r="119" spans="1:14" s="82" customFormat="1" ht="45" x14ac:dyDescent="0.25">
      <c r="A119" s="78"/>
      <c r="B119" s="60">
        <v>3</v>
      </c>
      <c r="C119" s="85" t="s">
        <v>10018</v>
      </c>
      <c r="D119" s="120" t="s">
        <v>2218</v>
      </c>
      <c r="E119" s="63">
        <v>1</v>
      </c>
      <c r="F119" s="120" t="s">
        <v>9448</v>
      </c>
      <c r="G119" s="60"/>
      <c r="H119" s="86">
        <v>950000</v>
      </c>
      <c r="I119" s="84"/>
      <c r="J119" s="66">
        <f t="shared" si="1"/>
        <v>343167500</v>
      </c>
      <c r="L119" s="41"/>
      <c r="M119" s="74"/>
      <c r="N119" s="81"/>
    </row>
    <row r="120" spans="1:14" s="82" customFormat="1" ht="45" x14ac:dyDescent="0.25">
      <c r="A120" s="78"/>
      <c r="B120" s="60">
        <v>3</v>
      </c>
      <c r="C120" s="85" t="s">
        <v>10019</v>
      </c>
      <c r="D120" s="120" t="s">
        <v>7627</v>
      </c>
      <c r="E120" s="63">
        <v>4</v>
      </c>
      <c r="F120" s="120" t="s">
        <v>9449</v>
      </c>
      <c r="G120" s="77"/>
      <c r="H120" s="86">
        <v>1000000</v>
      </c>
      <c r="I120" s="84"/>
      <c r="J120" s="66">
        <f t="shared" si="1"/>
        <v>344167500</v>
      </c>
      <c r="L120" s="41"/>
      <c r="M120" s="74"/>
      <c r="N120" s="81"/>
    </row>
    <row r="121" spans="1:14" s="82" customFormat="1" ht="45" x14ac:dyDescent="0.25">
      <c r="A121" s="78"/>
      <c r="B121" s="60">
        <v>3</v>
      </c>
      <c r="C121" s="85" t="s">
        <v>10020</v>
      </c>
      <c r="D121" s="120" t="s">
        <v>2217</v>
      </c>
      <c r="E121" s="63">
        <v>2</v>
      </c>
      <c r="F121" s="120" t="s">
        <v>9450</v>
      </c>
      <c r="G121" s="77"/>
      <c r="H121" s="86">
        <v>950000</v>
      </c>
      <c r="I121" s="84"/>
      <c r="J121" s="66">
        <f t="shared" si="1"/>
        <v>345117500</v>
      </c>
      <c r="L121" s="41"/>
      <c r="M121" s="74"/>
      <c r="N121" s="81"/>
    </row>
    <row r="122" spans="1:14" s="82" customFormat="1" ht="45" x14ac:dyDescent="0.25">
      <c r="A122" s="87"/>
      <c r="B122" s="60">
        <v>3</v>
      </c>
      <c r="C122" s="85" t="s">
        <v>10021</v>
      </c>
      <c r="D122" s="120" t="s">
        <v>7629</v>
      </c>
      <c r="E122" s="63">
        <v>4</v>
      </c>
      <c r="F122" s="120" t="s">
        <v>9451</v>
      </c>
      <c r="G122" s="77"/>
      <c r="H122" s="86">
        <v>1000000</v>
      </c>
      <c r="I122" s="84"/>
      <c r="J122" s="66">
        <f t="shared" si="1"/>
        <v>346117500</v>
      </c>
      <c r="L122" s="41"/>
      <c r="M122" s="74"/>
      <c r="N122" s="81"/>
    </row>
    <row r="123" spans="1:14" s="82" customFormat="1" ht="30" x14ac:dyDescent="0.25">
      <c r="A123" s="78"/>
      <c r="B123" s="60">
        <v>3</v>
      </c>
      <c r="C123" s="85" t="s">
        <v>10022</v>
      </c>
      <c r="D123" s="120" t="s">
        <v>2214</v>
      </c>
      <c r="E123" s="63">
        <v>2</v>
      </c>
      <c r="F123" s="120" t="s">
        <v>9452</v>
      </c>
      <c r="G123" s="77"/>
      <c r="H123" s="86">
        <v>1000000</v>
      </c>
      <c r="I123" s="84"/>
      <c r="J123" s="66">
        <f t="shared" si="1"/>
        <v>347117500</v>
      </c>
      <c r="L123" s="41"/>
      <c r="M123" s="74"/>
      <c r="N123" s="81"/>
    </row>
    <row r="124" spans="1:14" s="82" customFormat="1" ht="45" x14ac:dyDescent="0.25">
      <c r="A124" s="78"/>
      <c r="B124" s="60">
        <v>3</v>
      </c>
      <c r="C124" s="85" t="s">
        <v>10023</v>
      </c>
      <c r="D124" s="120" t="s">
        <v>2932</v>
      </c>
      <c r="E124" s="63">
        <v>3</v>
      </c>
      <c r="F124" s="120" t="s">
        <v>9453</v>
      </c>
      <c r="G124" s="77"/>
      <c r="H124" s="86">
        <v>950000</v>
      </c>
      <c r="I124" s="84"/>
      <c r="J124" s="66">
        <f t="shared" si="1"/>
        <v>348067500</v>
      </c>
      <c r="L124" s="41"/>
      <c r="M124" s="74"/>
      <c r="N124" s="81"/>
    </row>
    <row r="125" spans="1:14" s="82" customFormat="1" ht="45" x14ac:dyDescent="0.25">
      <c r="A125" s="78"/>
      <c r="B125" s="60">
        <v>3</v>
      </c>
      <c r="C125" s="85" t="s">
        <v>10024</v>
      </c>
      <c r="D125" s="120" t="s">
        <v>2852</v>
      </c>
      <c r="E125" s="63">
        <v>1</v>
      </c>
      <c r="F125" s="120" t="s">
        <v>9454</v>
      </c>
      <c r="G125" s="77"/>
      <c r="H125" s="86">
        <v>800000</v>
      </c>
      <c r="I125" s="84"/>
      <c r="J125" s="66">
        <f t="shared" si="1"/>
        <v>348867500</v>
      </c>
      <c r="L125" s="41"/>
      <c r="M125" s="74"/>
      <c r="N125" s="81"/>
    </row>
    <row r="126" spans="1:14" s="82" customFormat="1" ht="45" x14ac:dyDescent="0.25">
      <c r="A126" s="78"/>
      <c r="B126" s="60">
        <v>3</v>
      </c>
      <c r="C126" s="85" t="s">
        <v>10025</v>
      </c>
      <c r="D126" s="120" t="s">
        <v>2852</v>
      </c>
      <c r="E126" s="63">
        <v>1</v>
      </c>
      <c r="F126" s="120" t="s">
        <v>9455</v>
      </c>
      <c r="G126" s="77"/>
      <c r="H126" s="86">
        <v>700000</v>
      </c>
      <c r="I126" s="84"/>
      <c r="J126" s="66">
        <f t="shared" si="1"/>
        <v>349567500</v>
      </c>
      <c r="L126" s="41"/>
      <c r="M126" s="74"/>
      <c r="N126" s="81"/>
    </row>
    <row r="127" spans="1:14" s="82" customFormat="1" ht="45" x14ac:dyDescent="0.25">
      <c r="A127" s="78"/>
      <c r="B127" s="60">
        <v>3</v>
      </c>
      <c r="C127" s="85" t="s">
        <v>10026</v>
      </c>
      <c r="D127" s="120" t="s">
        <v>2215</v>
      </c>
      <c r="E127" s="63">
        <v>2</v>
      </c>
      <c r="F127" s="120" t="s">
        <v>9456</v>
      </c>
      <c r="G127" s="77"/>
      <c r="H127" s="86">
        <v>1000000</v>
      </c>
      <c r="I127" s="84"/>
      <c r="J127" s="66">
        <f t="shared" si="1"/>
        <v>350567500</v>
      </c>
      <c r="L127" s="41"/>
      <c r="M127" s="74"/>
      <c r="N127" s="81"/>
    </row>
    <row r="128" spans="1:14" s="82" customFormat="1" ht="30" x14ac:dyDescent="0.25">
      <c r="A128" s="78"/>
      <c r="B128" s="60">
        <v>3</v>
      </c>
      <c r="C128" s="85" t="s">
        <v>10027</v>
      </c>
      <c r="D128" s="120" t="s">
        <v>2852</v>
      </c>
      <c r="E128" s="63">
        <v>1</v>
      </c>
      <c r="F128" s="120" t="s">
        <v>9457</v>
      </c>
      <c r="G128" s="77"/>
      <c r="H128" s="86">
        <v>490000</v>
      </c>
      <c r="I128" s="84"/>
      <c r="J128" s="66">
        <f t="shared" si="1"/>
        <v>351057500</v>
      </c>
      <c r="L128" s="41"/>
      <c r="M128" s="74"/>
      <c r="N128" s="81"/>
    </row>
    <row r="129" spans="1:14" s="82" customFormat="1" ht="60" x14ac:dyDescent="0.25">
      <c r="A129" s="78" t="s">
        <v>10095</v>
      </c>
      <c r="B129" s="60">
        <v>4</v>
      </c>
      <c r="C129" s="85" t="s">
        <v>10028</v>
      </c>
      <c r="D129" s="120" t="s">
        <v>2217</v>
      </c>
      <c r="E129" s="63">
        <v>2</v>
      </c>
      <c r="F129" s="120" t="s">
        <v>9458</v>
      </c>
      <c r="G129" s="77"/>
      <c r="H129" s="86">
        <v>2000000</v>
      </c>
      <c r="I129" s="84"/>
      <c r="J129" s="66">
        <f t="shared" si="1"/>
        <v>353057500</v>
      </c>
      <c r="L129" s="41"/>
      <c r="M129" s="74"/>
      <c r="N129" s="81"/>
    </row>
    <row r="130" spans="1:14" s="82" customFormat="1" ht="45" x14ac:dyDescent="0.25">
      <c r="A130" s="78"/>
      <c r="B130" s="60">
        <v>4</v>
      </c>
      <c r="C130" s="85" t="s">
        <v>10029</v>
      </c>
      <c r="D130" s="120" t="s">
        <v>7629</v>
      </c>
      <c r="E130" s="63">
        <v>4</v>
      </c>
      <c r="F130" s="120" t="s">
        <v>9459</v>
      </c>
      <c r="G130" s="77"/>
      <c r="H130" s="86">
        <v>800000</v>
      </c>
      <c r="I130" s="84"/>
      <c r="J130" s="66">
        <f t="shared" si="1"/>
        <v>353857500</v>
      </c>
      <c r="L130" s="41"/>
      <c r="M130" s="74"/>
      <c r="N130" s="81"/>
    </row>
    <row r="131" spans="1:14" s="82" customFormat="1" ht="45" x14ac:dyDescent="0.25">
      <c r="A131" s="78"/>
      <c r="B131" s="60">
        <v>4</v>
      </c>
      <c r="C131" s="85" t="s">
        <v>8941</v>
      </c>
      <c r="D131" s="120" t="s">
        <v>2211</v>
      </c>
      <c r="E131" s="63">
        <v>1</v>
      </c>
      <c r="F131" s="120" t="s">
        <v>9460</v>
      </c>
      <c r="G131" s="77"/>
      <c r="H131" s="86">
        <v>1000000</v>
      </c>
      <c r="I131" s="84"/>
      <c r="J131" s="66">
        <f t="shared" si="1"/>
        <v>354857500</v>
      </c>
      <c r="L131" s="41"/>
      <c r="M131" s="74"/>
      <c r="N131" s="81"/>
    </row>
    <row r="132" spans="1:14" s="82" customFormat="1" ht="45" x14ac:dyDescent="0.25">
      <c r="A132" s="78"/>
      <c r="B132" s="60">
        <v>4</v>
      </c>
      <c r="C132" s="85" t="s">
        <v>10030</v>
      </c>
      <c r="D132" s="120" t="s">
        <v>7629</v>
      </c>
      <c r="E132" s="63">
        <v>4</v>
      </c>
      <c r="F132" s="120" t="s">
        <v>9461</v>
      </c>
      <c r="G132" s="77"/>
      <c r="H132" s="86">
        <v>750000</v>
      </c>
      <c r="I132" s="84"/>
      <c r="J132" s="66">
        <f t="shared" si="1"/>
        <v>355607500</v>
      </c>
      <c r="L132" s="41"/>
      <c r="M132" s="74"/>
      <c r="N132" s="81"/>
    </row>
    <row r="133" spans="1:14" s="82" customFormat="1" ht="45" x14ac:dyDescent="0.25">
      <c r="A133" s="78"/>
      <c r="B133" s="60">
        <v>4</v>
      </c>
      <c r="C133" s="85" t="s">
        <v>3477</v>
      </c>
      <c r="D133" s="120" t="s">
        <v>2217</v>
      </c>
      <c r="E133" s="63">
        <v>2</v>
      </c>
      <c r="F133" s="120" t="s">
        <v>9462</v>
      </c>
      <c r="G133" s="77"/>
      <c r="H133" s="86">
        <v>500000</v>
      </c>
      <c r="I133" s="84"/>
      <c r="J133" s="66">
        <f t="shared" si="1"/>
        <v>356107500</v>
      </c>
      <c r="L133" s="41"/>
      <c r="M133" s="74"/>
      <c r="N133" s="81"/>
    </row>
    <row r="134" spans="1:14" s="82" customFormat="1" ht="30" x14ac:dyDescent="0.25">
      <c r="A134" s="78"/>
      <c r="B134" s="60">
        <v>4</v>
      </c>
      <c r="C134" s="85" t="s">
        <v>10031</v>
      </c>
      <c r="D134" s="120" t="s">
        <v>2300</v>
      </c>
      <c r="E134" s="63">
        <v>2</v>
      </c>
      <c r="F134" s="120" t="s">
        <v>9463</v>
      </c>
      <c r="G134" s="77"/>
      <c r="H134" s="86">
        <v>750000</v>
      </c>
      <c r="I134" s="84"/>
      <c r="J134" s="66">
        <f t="shared" si="1"/>
        <v>356857500</v>
      </c>
      <c r="L134" s="41"/>
      <c r="M134" s="74"/>
      <c r="N134" s="81"/>
    </row>
    <row r="135" spans="1:14" s="82" customFormat="1" ht="45" x14ac:dyDescent="0.25">
      <c r="A135" s="78"/>
      <c r="B135" s="60">
        <v>4</v>
      </c>
      <c r="C135" s="85" t="s">
        <v>10032</v>
      </c>
      <c r="D135" s="120" t="s">
        <v>2852</v>
      </c>
      <c r="E135" s="63">
        <v>1</v>
      </c>
      <c r="F135" s="120" t="s">
        <v>9464</v>
      </c>
      <c r="G135" s="77"/>
      <c r="H135" s="86">
        <v>827000</v>
      </c>
      <c r="I135" s="84"/>
      <c r="J135" s="66">
        <f t="shared" si="1"/>
        <v>357684500</v>
      </c>
      <c r="L135" s="41"/>
      <c r="M135" s="74"/>
      <c r="N135" s="81"/>
    </row>
    <row r="136" spans="1:14" s="82" customFormat="1" ht="30" x14ac:dyDescent="0.25">
      <c r="A136" s="78"/>
      <c r="B136" s="60">
        <v>4</v>
      </c>
      <c r="C136" s="85" t="s">
        <v>10033</v>
      </c>
      <c r="D136" s="120" t="s">
        <v>2215</v>
      </c>
      <c r="E136" s="63">
        <v>2</v>
      </c>
      <c r="F136" s="120" t="s">
        <v>9465</v>
      </c>
      <c r="G136" s="77"/>
      <c r="H136" s="86">
        <v>850000</v>
      </c>
      <c r="I136" s="84"/>
      <c r="J136" s="66">
        <f t="shared" si="1"/>
        <v>358534500</v>
      </c>
      <c r="L136" s="41"/>
      <c r="M136" s="74"/>
      <c r="N136" s="81"/>
    </row>
    <row r="137" spans="1:14" s="82" customFormat="1" ht="45" x14ac:dyDescent="0.25">
      <c r="A137" s="78"/>
      <c r="B137" s="60">
        <v>4</v>
      </c>
      <c r="C137" s="85" t="s">
        <v>10034</v>
      </c>
      <c r="D137" s="120" t="s">
        <v>2212</v>
      </c>
      <c r="E137" s="63">
        <v>1</v>
      </c>
      <c r="F137" s="120" t="s">
        <v>9466</v>
      </c>
      <c r="G137" s="60"/>
      <c r="H137" s="86">
        <v>900000</v>
      </c>
      <c r="I137" s="84"/>
      <c r="J137" s="66">
        <f t="shared" si="1"/>
        <v>359434500</v>
      </c>
      <c r="L137" s="41"/>
      <c r="M137" s="74"/>
      <c r="N137" s="81"/>
    </row>
    <row r="138" spans="1:14" s="82" customFormat="1" ht="45" x14ac:dyDescent="0.25">
      <c r="A138" s="78"/>
      <c r="B138" s="60">
        <v>4</v>
      </c>
      <c r="C138" s="85" t="s">
        <v>10035</v>
      </c>
      <c r="D138" s="120" t="s">
        <v>2215</v>
      </c>
      <c r="E138" s="63">
        <v>2</v>
      </c>
      <c r="F138" s="120" t="s">
        <v>9467</v>
      </c>
      <c r="G138" s="60"/>
      <c r="H138" s="86">
        <v>650000</v>
      </c>
      <c r="I138" s="84"/>
      <c r="J138" s="66">
        <f t="shared" si="1"/>
        <v>360084500</v>
      </c>
      <c r="L138" s="41"/>
      <c r="M138" s="74"/>
      <c r="N138" s="81"/>
    </row>
    <row r="139" spans="1:14" s="82" customFormat="1" ht="45" x14ac:dyDescent="0.25">
      <c r="A139" s="78"/>
      <c r="B139" s="60">
        <v>2</v>
      </c>
      <c r="C139" s="85" t="s">
        <v>10045</v>
      </c>
      <c r="D139" s="120"/>
      <c r="E139" s="63"/>
      <c r="F139" s="120" t="s">
        <v>10037</v>
      </c>
      <c r="G139" s="60"/>
      <c r="H139" s="89"/>
      <c r="I139" s="84">
        <v>85134000</v>
      </c>
      <c r="J139" s="66">
        <f t="shared" si="1"/>
        <v>274950500</v>
      </c>
      <c r="K139" s="82" t="s">
        <v>168</v>
      </c>
      <c r="L139" s="41">
        <f t="shared" ref="L139:L146" si="2">-I139</f>
        <v>-85134000</v>
      </c>
      <c r="M139" s="74" t="s">
        <v>169</v>
      </c>
      <c r="N139" s="81"/>
    </row>
    <row r="140" spans="1:14" s="82" customFormat="1" ht="45" x14ac:dyDescent="0.25">
      <c r="A140" s="88"/>
      <c r="B140" s="60">
        <v>2</v>
      </c>
      <c r="C140" s="85" t="s">
        <v>10046</v>
      </c>
      <c r="D140" s="120"/>
      <c r="E140" s="63"/>
      <c r="F140" s="120" t="s">
        <v>10038</v>
      </c>
      <c r="G140" s="60"/>
      <c r="H140" s="89"/>
      <c r="I140" s="84">
        <v>904000</v>
      </c>
      <c r="J140" s="66">
        <f t="shared" ref="J140:J204" si="3">J139+H140-I140</f>
        <v>274046500</v>
      </c>
      <c r="K140" s="82" t="s">
        <v>168</v>
      </c>
      <c r="L140" s="41">
        <f t="shared" si="2"/>
        <v>-904000</v>
      </c>
      <c r="M140" s="74" t="s">
        <v>1764</v>
      </c>
      <c r="N140" s="81"/>
    </row>
    <row r="141" spans="1:14" s="82" customFormat="1" ht="30" x14ac:dyDescent="0.25">
      <c r="A141" s="88"/>
      <c r="B141" s="60">
        <v>2</v>
      </c>
      <c r="C141" s="85" t="s">
        <v>10047</v>
      </c>
      <c r="D141" s="120"/>
      <c r="E141" s="63"/>
      <c r="F141" s="120" t="s">
        <v>10039</v>
      </c>
      <c r="G141" s="60"/>
      <c r="H141" s="89"/>
      <c r="I141" s="84">
        <v>11001600</v>
      </c>
      <c r="J141" s="66">
        <f t="shared" si="3"/>
        <v>263044900</v>
      </c>
      <c r="K141" s="82" t="s">
        <v>423</v>
      </c>
      <c r="L141" s="41">
        <f t="shared" si="2"/>
        <v>-11001600</v>
      </c>
      <c r="M141" s="74" t="s">
        <v>1866</v>
      </c>
      <c r="N141" s="81"/>
    </row>
    <row r="142" spans="1:14" s="82" customFormat="1" ht="30" x14ac:dyDescent="0.25">
      <c r="A142" s="88"/>
      <c r="B142" s="60">
        <v>5</v>
      </c>
      <c r="C142" s="85" t="s">
        <v>10048</v>
      </c>
      <c r="D142" s="120"/>
      <c r="E142" s="63"/>
      <c r="F142" s="120" t="s">
        <v>10040</v>
      </c>
      <c r="G142" s="77"/>
      <c r="H142" s="89"/>
      <c r="I142" s="84">
        <v>283500</v>
      </c>
      <c r="J142" s="66">
        <f t="shared" si="3"/>
        <v>262761400</v>
      </c>
      <c r="K142" s="82" t="s">
        <v>258</v>
      </c>
      <c r="L142" s="41">
        <f t="shared" si="2"/>
        <v>-283500</v>
      </c>
      <c r="M142" s="74" t="s">
        <v>1158</v>
      </c>
      <c r="N142" s="81"/>
    </row>
    <row r="143" spans="1:14" s="82" customFormat="1" ht="45" x14ac:dyDescent="0.25">
      <c r="A143" s="88"/>
      <c r="B143" s="60">
        <v>5</v>
      </c>
      <c r="C143" s="85" t="s">
        <v>10049</v>
      </c>
      <c r="D143" s="120"/>
      <c r="E143" s="63"/>
      <c r="F143" s="120" t="s">
        <v>10041</v>
      </c>
      <c r="G143" s="77"/>
      <c r="H143" s="89"/>
      <c r="I143" s="84">
        <v>1365000</v>
      </c>
      <c r="J143" s="66">
        <f t="shared" si="3"/>
        <v>261396400</v>
      </c>
      <c r="K143" s="82" t="s">
        <v>6244</v>
      </c>
      <c r="L143" s="41">
        <f t="shared" si="2"/>
        <v>-1365000</v>
      </c>
      <c r="M143" s="74" t="s">
        <v>10050</v>
      </c>
      <c r="N143" s="81"/>
    </row>
    <row r="144" spans="1:14" s="82" customFormat="1" ht="45" x14ac:dyDescent="0.25">
      <c r="A144" s="88"/>
      <c r="B144" s="60">
        <v>5</v>
      </c>
      <c r="C144" s="85" t="s">
        <v>10051</v>
      </c>
      <c r="D144" s="120"/>
      <c r="E144" s="63"/>
      <c r="F144" s="120" t="s">
        <v>10042</v>
      </c>
      <c r="G144" s="77"/>
      <c r="H144" s="89"/>
      <c r="I144" s="84">
        <v>10820000</v>
      </c>
      <c r="J144" s="66">
        <f t="shared" si="3"/>
        <v>250576400</v>
      </c>
      <c r="K144" s="82" t="s">
        <v>168</v>
      </c>
      <c r="L144" s="41">
        <f t="shared" si="2"/>
        <v>-10820000</v>
      </c>
      <c r="M144" s="74" t="s">
        <v>591</v>
      </c>
      <c r="N144" s="81"/>
    </row>
    <row r="145" spans="1:14" s="82" customFormat="1" ht="30" x14ac:dyDescent="0.25">
      <c r="A145" s="88"/>
      <c r="B145" s="60">
        <v>5</v>
      </c>
      <c r="C145" s="85" t="s">
        <v>10052</v>
      </c>
      <c r="D145" s="120"/>
      <c r="E145" s="63"/>
      <c r="F145" s="120" t="s">
        <v>10043</v>
      </c>
      <c r="G145" s="77"/>
      <c r="H145" s="89"/>
      <c r="I145" s="84">
        <v>3837000</v>
      </c>
      <c r="J145" s="66">
        <f t="shared" si="3"/>
        <v>246739400</v>
      </c>
      <c r="K145" s="82" t="s">
        <v>168</v>
      </c>
      <c r="L145" s="41">
        <f t="shared" si="2"/>
        <v>-3837000</v>
      </c>
      <c r="M145" s="74" t="s">
        <v>169</v>
      </c>
      <c r="N145" s="81"/>
    </row>
    <row r="146" spans="1:14" s="82" customFormat="1" ht="30" x14ac:dyDescent="0.25">
      <c r="A146" s="88"/>
      <c r="B146" s="60">
        <v>5</v>
      </c>
      <c r="C146" s="85" t="s">
        <v>10053</v>
      </c>
      <c r="D146" s="120"/>
      <c r="E146" s="63"/>
      <c r="F146" s="120" t="s">
        <v>10044</v>
      </c>
      <c r="G146" s="77"/>
      <c r="H146" s="89"/>
      <c r="I146" s="84">
        <v>550000</v>
      </c>
      <c r="J146" s="66">
        <f t="shared" si="3"/>
        <v>246189400</v>
      </c>
      <c r="K146" s="82" t="s">
        <v>602</v>
      </c>
      <c r="L146" s="41">
        <f t="shared" si="2"/>
        <v>-550000</v>
      </c>
      <c r="M146" s="74" t="s">
        <v>1535</v>
      </c>
      <c r="N146" s="81"/>
    </row>
    <row r="147" spans="1:14" s="82" customFormat="1" ht="60" x14ac:dyDescent="0.25">
      <c r="A147" s="88"/>
      <c r="B147" s="60">
        <v>5</v>
      </c>
      <c r="C147" s="85" t="s">
        <v>10084</v>
      </c>
      <c r="D147" s="120" t="s">
        <v>2309</v>
      </c>
      <c r="E147" s="63">
        <v>1</v>
      </c>
      <c r="F147" s="120" t="s">
        <v>9468</v>
      </c>
      <c r="G147" s="77"/>
      <c r="H147" s="86">
        <v>4000000</v>
      </c>
      <c r="I147" s="84"/>
      <c r="J147" s="66">
        <f t="shared" si="3"/>
        <v>250189400</v>
      </c>
      <c r="L147" s="41"/>
      <c r="M147" s="74"/>
      <c r="N147" s="81"/>
    </row>
    <row r="148" spans="1:14" s="82" customFormat="1" ht="45" x14ac:dyDescent="0.25">
      <c r="A148" s="78"/>
      <c r="B148" s="60">
        <v>5</v>
      </c>
      <c r="C148" s="85" t="s">
        <v>10085</v>
      </c>
      <c r="D148" s="120" t="s">
        <v>2852</v>
      </c>
      <c r="E148" s="63">
        <v>1</v>
      </c>
      <c r="F148" s="120" t="s">
        <v>10055</v>
      </c>
      <c r="G148" s="77"/>
      <c r="H148" s="86">
        <v>1000000</v>
      </c>
      <c r="I148" s="84"/>
      <c r="J148" s="66">
        <f t="shared" si="3"/>
        <v>251189400</v>
      </c>
      <c r="L148" s="41"/>
      <c r="M148" s="74"/>
      <c r="N148" s="81"/>
    </row>
    <row r="149" spans="1:14" s="82" customFormat="1" ht="30" x14ac:dyDescent="0.25">
      <c r="A149" s="78"/>
      <c r="B149" s="60">
        <v>5</v>
      </c>
      <c r="C149" s="85" t="s">
        <v>10086</v>
      </c>
      <c r="D149" s="120" t="s">
        <v>2218</v>
      </c>
      <c r="E149" s="63">
        <v>1</v>
      </c>
      <c r="F149" s="120" t="s">
        <v>10056</v>
      </c>
      <c r="G149" s="77"/>
      <c r="H149" s="86">
        <v>542500</v>
      </c>
      <c r="I149" s="84"/>
      <c r="J149" s="66">
        <f t="shared" si="3"/>
        <v>251731900</v>
      </c>
      <c r="L149" s="41"/>
      <c r="M149" s="74"/>
      <c r="N149" s="81"/>
    </row>
    <row r="150" spans="1:14" s="82" customFormat="1" ht="45" x14ac:dyDescent="0.25">
      <c r="A150" s="78"/>
      <c r="B150" s="60">
        <v>5</v>
      </c>
      <c r="C150" s="85" t="s">
        <v>10087</v>
      </c>
      <c r="D150" s="120" t="s">
        <v>2300</v>
      </c>
      <c r="E150" s="63">
        <v>2</v>
      </c>
      <c r="F150" s="120" t="s">
        <v>10057</v>
      </c>
      <c r="G150" s="77"/>
      <c r="H150" s="86">
        <v>550000</v>
      </c>
      <c r="I150" s="84"/>
      <c r="J150" s="66">
        <f t="shared" si="3"/>
        <v>252281900</v>
      </c>
      <c r="L150" s="41"/>
      <c r="M150" s="74"/>
      <c r="N150" s="81"/>
    </row>
    <row r="151" spans="1:14" s="82" customFormat="1" ht="75" x14ac:dyDescent="0.25">
      <c r="A151" s="78"/>
      <c r="B151" s="60">
        <v>5</v>
      </c>
      <c r="C151" s="85" t="s">
        <v>10088</v>
      </c>
      <c r="D151" s="120" t="s">
        <v>2300</v>
      </c>
      <c r="E151" s="63">
        <v>2</v>
      </c>
      <c r="F151" s="120" t="s">
        <v>10058</v>
      </c>
      <c r="G151" s="60"/>
      <c r="H151" s="86">
        <v>3800000</v>
      </c>
      <c r="I151" s="84"/>
      <c r="J151" s="66">
        <f t="shared" si="3"/>
        <v>256081900</v>
      </c>
      <c r="L151" s="41"/>
      <c r="M151" s="74"/>
      <c r="N151" s="81"/>
    </row>
    <row r="152" spans="1:14" s="82" customFormat="1" ht="45" x14ac:dyDescent="0.25">
      <c r="A152" s="78"/>
      <c r="B152" s="60">
        <v>5</v>
      </c>
      <c r="C152" s="85" t="s">
        <v>10089</v>
      </c>
      <c r="D152" s="120" t="s">
        <v>2218</v>
      </c>
      <c r="E152" s="63">
        <v>1</v>
      </c>
      <c r="F152" s="120" t="s">
        <v>10059</v>
      </c>
      <c r="G152" s="60"/>
      <c r="H152" s="86">
        <v>800000</v>
      </c>
      <c r="I152" s="78"/>
      <c r="J152" s="66">
        <f t="shared" si="3"/>
        <v>256881900</v>
      </c>
      <c r="L152" s="41"/>
      <c r="M152" s="74"/>
      <c r="N152" s="81"/>
    </row>
    <row r="153" spans="1:14" s="82" customFormat="1" ht="45" x14ac:dyDescent="0.25">
      <c r="A153" s="78"/>
      <c r="B153" s="60">
        <v>5</v>
      </c>
      <c r="C153" s="85" t="s">
        <v>9942</v>
      </c>
      <c r="D153" s="120" t="s">
        <v>2218</v>
      </c>
      <c r="E153" s="63">
        <v>1</v>
      </c>
      <c r="F153" s="120" t="s">
        <v>10060</v>
      </c>
      <c r="G153" s="60"/>
      <c r="H153" s="86">
        <v>150000</v>
      </c>
      <c r="I153" s="84"/>
      <c r="J153" s="66">
        <f t="shared" si="3"/>
        <v>257031900</v>
      </c>
      <c r="L153" s="41"/>
      <c r="M153" s="74"/>
      <c r="N153" s="81"/>
    </row>
    <row r="154" spans="1:14" s="82" customFormat="1" ht="45" x14ac:dyDescent="0.25">
      <c r="A154" s="78"/>
      <c r="B154" s="60">
        <v>5</v>
      </c>
      <c r="C154" s="85" t="s">
        <v>10090</v>
      </c>
      <c r="D154" s="120" t="s">
        <v>2217</v>
      </c>
      <c r="E154" s="63">
        <v>2</v>
      </c>
      <c r="F154" s="120" t="s">
        <v>10061</v>
      </c>
      <c r="G154" s="60"/>
      <c r="H154" s="86">
        <v>1000000</v>
      </c>
      <c r="I154" s="84"/>
      <c r="J154" s="66">
        <f t="shared" si="3"/>
        <v>258031900</v>
      </c>
      <c r="K154" s="90"/>
      <c r="L154" s="41"/>
      <c r="M154" s="80"/>
      <c r="N154" s="81"/>
    </row>
    <row r="155" spans="1:14" s="82" customFormat="1" ht="45" x14ac:dyDescent="0.25">
      <c r="A155" s="78"/>
      <c r="B155" s="60">
        <v>5</v>
      </c>
      <c r="C155" s="85" t="s">
        <v>10091</v>
      </c>
      <c r="D155" s="120" t="s">
        <v>2212</v>
      </c>
      <c r="E155" s="63">
        <v>1</v>
      </c>
      <c r="F155" s="120" t="s">
        <v>10062</v>
      </c>
      <c r="G155" s="60"/>
      <c r="H155" s="86">
        <v>490000</v>
      </c>
      <c r="I155" s="84"/>
      <c r="J155" s="66">
        <f t="shared" si="3"/>
        <v>258521900</v>
      </c>
      <c r="K155" s="90"/>
      <c r="L155" s="41"/>
      <c r="M155" s="80"/>
      <c r="N155" s="81"/>
    </row>
    <row r="156" spans="1:14" s="82" customFormat="1" ht="30" x14ac:dyDescent="0.25">
      <c r="A156" s="78"/>
      <c r="B156" s="60">
        <v>5</v>
      </c>
      <c r="C156" s="85" t="s">
        <v>10092</v>
      </c>
      <c r="D156" s="120" t="s">
        <v>2893</v>
      </c>
      <c r="E156" s="63">
        <v>1</v>
      </c>
      <c r="F156" s="120" t="s">
        <v>10063</v>
      </c>
      <c r="G156" s="60"/>
      <c r="H156" s="86">
        <v>800000</v>
      </c>
      <c r="I156" s="84"/>
      <c r="J156" s="66">
        <f t="shared" si="3"/>
        <v>259321900</v>
      </c>
      <c r="K156" s="90"/>
      <c r="L156" s="41"/>
      <c r="M156" s="80"/>
      <c r="N156" s="81"/>
    </row>
    <row r="157" spans="1:14" s="82" customFormat="1" ht="45" x14ac:dyDescent="0.25">
      <c r="A157" s="78"/>
      <c r="B157" s="60">
        <v>5</v>
      </c>
      <c r="C157" s="85" t="s">
        <v>10093</v>
      </c>
      <c r="D157" s="120" t="s">
        <v>1865</v>
      </c>
      <c r="E157" s="63">
        <v>3</v>
      </c>
      <c r="F157" s="120" t="s">
        <v>9469</v>
      </c>
      <c r="G157" s="60"/>
      <c r="H157" s="86">
        <v>800000</v>
      </c>
      <c r="I157" s="84"/>
      <c r="J157" s="66">
        <f t="shared" si="3"/>
        <v>260121900</v>
      </c>
      <c r="K157" s="90"/>
      <c r="L157" s="41"/>
      <c r="M157" s="80"/>
      <c r="N157" s="81"/>
    </row>
    <row r="158" spans="1:14" s="82" customFormat="1" ht="30" x14ac:dyDescent="0.25">
      <c r="A158" s="78"/>
      <c r="B158" s="60">
        <v>5</v>
      </c>
      <c r="C158" s="85" t="s">
        <v>10094</v>
      </c>
      <c r="D158" s="120" t="s">
        <v>2309</v>
      </c>
      <c r="E158" s="63">
        <v>1</v>
      </c>
      <c r="F158" s="120" t="s">
        <v>9470</v>
      </c>
      <c r="G158" s="77"/>
      <c r="H158" s="86">
        <v>900000</v>
      </c>
      <c r="I158" s="84"/>
      <c r="J158" s="66">
        <f t="shared" si="3"/>
        <v>261021900</v>
      </c>
      <c r="K158" s="90"/>
      <c r="L158" s="41"/>
      <c r="M158" s="80"/>
      <c r="N158" s="81"/>
    </row>
    <row r="159" spans="1:14" s="82" customFormat="1" ht="30" x14ac:dyDescent="0.25">
      <c r="A159" s="78"/>
      <c r="B159" s="60">
        <v>6</v>
      </c>
      <c r="C159" s="85" t="s">
        <v>10097</v>
      </c>
      <c r="D159" s="120" t="s">
        <v>1865</v>
      </c>
      <c r="E159" s="63">
        <v>3</v>
      </c>
      <c r="F159" s="120" t="s">
        <v>9471</v>
      </c>
      <c r="G159" s="77"/>
      <c r="H159" s="86">
        <v>1000000</v>
      </c>
      <c r="I159" s="84"/>
      <c r="J159" s="66">
        <f t="shared" si="3"/>
        <v>262021900</v>
      </c>
      <c r="K159" s="90"/>
      <c r="L159" s="41"/>
      <c r="M159" s="80"/>
      <c r="N159" s="81"/>
    </row>
    <row r="160" spans="1:14" s="82" customFormat="1" ht="60" x14ac:dyDescent="0.25">
      <c r="A160" s="78"/>
      <c r="B160" s="60">
        <v>6</v>
      </c>
      <c r="C160" s="85" t="s">
        <v>10064</v>
      </c>
      <c r="D160" s="120" t="s">
        <v>7629</v>
      </c>
      <c r="E160" s="63">
        <v>4</v>
      </c>
      <c r="F160" s="120" t="s">
        <v>9472</v>
      </c>
      <c r="G160" s="77"/>
      <c r="H160" s="86">
        <v>1000000</v>
      </c>
      <c r="I160" s="84"/>
      <c r="J160" s="66">
        <f t="shared" si="3"/>
        <v>263021900</v>
      </c>
      <c r="K160" s="79"/>
      <c r="L160" s="41"/>
      <c r="M160" s="80"/>
      <c r="N160" s="81"/>
    </row>
    <row r="161" spans="1:14" s="82" customFormat="1" ht="30" x14ac:dyDescent="0.25">
      <c r="A161" s="84"/>
      <c r="B161" s="60">
        <v>6</v>
      </c>
      <c r="C161" s="85" t="s">
        <v>10065</v>
      </c>
      <c r="D161" s="120" t="s">
        <v>1865</v>
      </c>
      <c r="E161" s="63">
        <v>3</v>
      </c>
      <c r="F161" s="120" t="s">
        <v>9473</v>
      </c>
      <c r="G161" s="77"/>
      <c r="H161" s="86">
        <v>800000</v>
      </c>
      <c r="I161" s="84"/>
      <c r="J161" s="66">
        <f t="shared" si="3"/>
        <v>263821900</v>
      </c>
      <c r="K161" s="79"/>
      <c r="L161" s="41"/>
      <c r="M161" s="92"/>
      <c r="N161" s="81"/>
    </row>
    <row r="162" spans="1:14" s="82" customFormat="1" ht="45" x14ac:dyDescent="0.25">
      <c r="A162" s="84"/>
      <c r="B162" s="60">
        <v>6</v>
      </c>
      <c r="C162" s="85" t="s">
        <v>10066</v>
      </c>
      <c r="D162" s="120" t="s">
        <v>2852</v>
      </c>
      <c r="E162" s="63">
        <v>1</v>
      </c>
      <c r="F162" s="120" t="s">
        <v>9474</v>
      </c>
      <c r="G162" s="77"/>
      <c r="H162" s="86">
        <v>2700000</v>
      </c>
      <c r="I162" s="84"/>
      <c r="J162" s="66">
        <f t="shared" si="3"/>
        <v>266521900</v>
      </c>
      <c r="K162" s="79"/>
      <c r="L162" s="41"/>
      <c r="M162" s="92"/>
      <c r="N162" s="81"/>
    </row>
    <row r="163" spans="1:14" s="82" customFormat="1" ht="45" x14ac:dyDescent="0.25">
      <c r="A163" s="84"/>
      <c r="B163" s="60">
        <v>6</v>
      </c>
      <c r="C163" s="85" t="s">
        <v>3379</v>
      </c>
      <c r="D163" s="120" t="s">
        <v>7627</v>
      </c>
      <c r="E163" s="63">
        <v>4</v>
      </c>
      <c r="F163" s="120" t="s">
        <v>9475</v>
      </c>
      <c r="G163" s="77"/>
      <c r="H163" s="86">
        <v>2750000</v>
      </c>
      <c r="I163" s="84"/>
      <c r="J163" s="66">
        <f t="shared" si="3"/>
        <v>269271900</v>
      </c>
      <c r="K163" s="79"/>
      <c r="L163" s="41"/>
      <c r="M163" s="92"/>
      <c r="N163" s="81"/>
    </row>
    <row r="164" spans="1:14" s="43" customFormat="1" ht="30" x14ac:dyDescent="0.25">
      <c r="A164" s="84"/>
      <c r="B164" s="60">
        <v>6</v>
      </c>
      <c r="C164" s="85" t="s">
        <v>10067</v>
      </c>
      <c r="D164" s="120" t="s">
        <v>2212</v>
      </c>
      <c r="E164" s="63">
        <v>1</v>
      </c>
      <c r="F164" s="120" t="s">
        <v>9476</v>
      </c>
      <c r="G164" s="77"/>
      <c r="H164" s="86">
        <v>800000</v>
      </c>
      <c r="I164" s="83"/>
      <c r="J164" s="66">
        <f t="shared" si="3"/>
        <v>270071900</v>
      </c>
      <c r="K164" s="45"/>
      <c r="L164" s="41"/>
      <c r="M164" s="90"/>
    </row>
    <row r="165" spans="1:14" s="43" customFormat="1" ht="45" x14ac:dyDescent="0.25">
      <c r="A165" s="84"/>
      <c r="B165" s="60">
        <v>6</v>
      </c>
      <c r="C165" s="85" t="s">
        <v>10068</v>
      </c>
      <c r="D165" s="120" t="s">
        <v>2212</v>
      </c>
      <c r="E165" s="63">
        <v>1</v>
      </c>
      <c r="F165" s="120" t="s">
        <v>9477</v>
      </c>
      <c r="G165" s="77"/>
      <c r="H165" s="86">
        <v>350000</v>
      </c>
      <c r="I165" s="83"/>
      <c r="J165" s="66">
        <f t="shared" si="3"/>
        <v>270421900</v>
      </c>
      <c r="K165" s="45"/>
      <c r="L165" s="41"/>
      <c r="M165" s="90"/>
    </row>
    <row r="166" spans="1:14" s="43" customFormat="1" ht="45" x14ac:dyDescent="0.25">
      <c r="A166" s="84"/>
      <c r="B166" s="60">
        <v>6</v>
      </c>
      <c r="C166" s="85" t="s">
        <v>10069</v>
      </c>
      <c r="D166" s="120" t="s">
        <v>2214</v>
      </c>
      <c r="E166" s="63">
        <v>2</v>
      </c>
      <c r="F166" s="120" t="s">
        <v>9478</v>
      </c>
      <c r="G166" s="77"/>
      <c r="H166" s="86">
        <v>500000</v>
      </c>
      <c r="I166" s="83"/>
      <c r="J166" s="66">
        <f t="shared" si="3"/>
        <v>270921900</v>
      </c>
      <c r="K166" s="45"/>
      <c r="L166" s="41"/>
      <c r="M166" s="90"/>
    </row>
    <row r="167" spans="1:14" s="43" customFormat="1" ht="45" x14ac:dyDescent="0.25">
      <c r="A167" s="84"/>
      <c r="B167" s="60">
        <v>6</v>
      </c>
      <c r="C167" s="85" t="s">
        <v>10070</v>
      </c>
      <c r="D167" s="120" t="s">
        <v>2217</v>
      </c>
      <c r="E167" s="63">
        <v>2</v>
      </c>
      <c r="F167" s="120" t="s">
        <v>9479</v>
      </c>
      <c r="G167" s="77"/>
      <c r="H167" s="86">
        <v>1000000</v>
      </c>
      <c r="I167" s="83"/>
      <c r="J167" s="66">
        <f t="shared" si="3"/>
        <v>271921900</v>
      </c>
      <c r="K167" s="45"/>
      <c r="L167" s="41"/>
      <c r="M167" s="90"/>
    </row>
    <row r="168" spans="1:14" s="43" customFormat="1" ht="30" x14ac:dyDescent="0.25">
      <c r="A168" s="84"/>
      <c r="B168" s="60">
        <v>6</v>
      </c>
      <c r="C168" s="85" t="s">
        <v>10071</v>
      </c>
      <c r="D168" s="120" t="s">
        <v>7629</v>
      </c>
      <c r="E168" s="63">
        <v>4</v>
      </c>
      <c r="F168" s="120" t="s">
        <v>9480</v>
      </c>
      <c r="G168" s="77"/>
      <c r="H168" s="86">
        <v>725000</v>
      </c>
      <c r="I168" s="83"/>
      <c r="J168" s="66">
        <f t="shared" si="3"/>
        <v>272646900</v>
      </c>
      <c r="K168" s="45"/>
      <c r="L168" s="41"/>
      <c r="M168" s="90"/>
    </row>
    <row r="169" spans="1:14" s="43" customFormat="1" ht="45" x14ac:dyDescent="0.25">
      <c r="A169" s="84"/>
      <c r="B169" s="60">
        <v>6</v>
      </c>
      <c r="C169" s="85" t="s">
        <v>10072</v>
      </c>
      <c r="D169" s="120" t="s">
        <v>2893</v>
      </c>
      <c r="E169" s="63">
        <v>1</v>
      </c>
      <c r="F169" s="120" t="s">
        <v>9481</v>
      </c>
      <c r="G169" s="77"/>
      <c r="H169" s="86">
        <v>900000</v>
      </c>
      <c r="I169" s="83"/>
      <c r="J169" s="66">
        <f t="shared" si="3"/>
        <v>273546900</v>
      </c>
      <c r="K169" s="45"/>
      <c r="L169" s="41"/>
      <c r="M169" s="90"/>
    </row>
    <row r="170" spans="1:14" s="43" customFormat="1" ht="75" x14ac:dyDescent="0.25">
      <c r="A170" s="84"/>
      <c r="B170" s="60">
        <v>6</v>
      </c>
      <c r="C170" s="85" t="s">
        <v>10073</v>
      </c>
      <c r="D170" s="120" t="s">
        <v>7629</v>
      </c>
      <c r="E170" s="63">
        <v>4</v>
      </c>
      <c r="F170" s="120" t="s">
        <v>9482</v>
      </c>
      <c r="G170" s="77"/>
      <c r="H170" s="86">
        <v>4850000</v>
      </c>
      <c r="I170" s="83"/>
      <c r="J170" s="66">
        <f t="shared" si="3"/>
        <v>278396900</v>
      </c>
      <c r="K170" s="45"/>
      <c r="L170" s="41"/>
      <c r="M170" s="90"/>
    </row>
    <row r="171" spans="1:14" s="43" customFormat="1" ht="45" x14ac:dyDescent="0.25">
      <c r="A171" s="84"/>
      <c r="B171" s="60">
        <v>6</v>
      </c>
      <c r="C171" s="85" t="s">
        <v>10074</v>
      </c>
      <c r="D171" s="120" t="s">
        <v>1865</v>
      </c>
      <c r="E171" s="63">
        <v>3</v>
      </c>
      <c r="F171" s="120" t="s">
        <v>9483</v>
      </c>
      <c r="G171" s="77"/>
      <c r="H171" s="86">
        <v>1600000</v>
      </c>
      <c r="I171" s="83"/>
      <c r="J171" s="66">
        <f t="shared" si="3"/>
        <v>279996900</v>
      </c>
      <c r="K171" s="45"/>
      <c r="L171" s="41"/>
      <c r="M171" s="90"/>
    </row>
    <row r="172" spans="1:14" s="43" customFormat="1" ht="45" x14ac:dyDescent="0.25">
      <c r="A172" s="84"/>
      <c r="B172" s="60">
        <v>6</v>
      </c>
      <c r="C172" s="85" t="s">
        <v>10075</v>
      </c>
      <c r="D172" s="120" t="s">
        <v>7629</v>
      </c>
      <c r="E172" s="63">
        <v>4</v>
      </c>
      <c r="F172" s="120" t="s">
        <v>9484</v>
      </c>
      <c r="G172" s="77"/>
      <c r="H172" s="86">
        <v>725000</v>
      </c>
      <c r="I172" s="83"/>
      <c r="J172" s="66">
        <f t="shared" si="3"/>
        <v>280721900</v>
      </c>
      <c r="K172" s="45"/>
      <c r="L172" s="41"/>
      <c r="M172" s="90"/>
    </row>
    <row r="173" spans="1:14" s="43" customFormat="1" ht="60" x14ac:dyDescent="0.25">
      <c r="A173" s="84"/>
      <c r="B173" s="60">
        <v>6</v>
      </c>
      <c r="C173" s="85" t="s">
        <v>10076</v>
      </c>
      <c r="D173" s="120" t="s">
        <v>7627</v>
      </c>
      <c r="E173" s="63">
        <v>4</v>
      </c>
      <c r="F173" s="120" t="s">
        <v>9485</v>
      </c>
      <c r="G173" s="77"/>
      <c r="H173" s="86">
        <v>1300000</v>
      </c>
      <c r="I173" s="83"/>
      <c r="J173" s="66">
        <f t="shared" si="3"/>
        <v>282021900</v>
      </c>
      <c r="K173" s="45"/>
      <c r="L173" s="41"/>
      <c r="M173" s="90"/>
    </row>
    <row r="174" spans="1:14" s="43" customFormat="1" ht="45" x14ac:dyDescent="0.25">
      <c r="A174" s="84"/>
      <c r="B174" s="60">
        <v>6</v>
      </c>
      <c r="C174" s="85" t="s">
        <v>10077</v>
      </c>
      <c r="D174" s="120" t="s">
        <v>7627</v>
      </c>
      <c r="E174" s="63">
        <v>4</v>
      </c>
      <c r="F174" s="120" t="s">
        <v>9486</v>
      </c>
      <c r="G174" s="77"/>
      <c r="H174" s="86">
        <v>575000</v>
      </c>
      <c r="I174" s="84"/>
      <c r="J174" s="66">
        <f t="shared" si="3"/>
        <v>282596900</v>
      </c>
      <c r="K174" s="45"/>
      <c r="L174" s="41"/>
      <c r="M174" s="93"/>
    </row>
    <row r="175" spans="1:14" s="43" customFormat="1" ht="45" x14ac:dyDescent="0.25">
      <c r="A175" s="84"/>
      <c r="B175" s="60">
        <v>6</v>
      </c>
      <c r="C175" s="85" t="s">
        <v>10078</v>
      </c>
      <c r="D175" s="120" t="s">
        <v>7627</v>
      </c>
      <c r="E175" s="63">
        <v>4</v>
      </c>
      <c r="F175" s="120" t="s">
        <v>9487</v>
      </c>
      <c r="G175" s="77"/>
      <c r="H175" s="86">
        <v>1000000</v>
      </c>
      <c r="I175" s="84"/>
      <c r="J175" s="66">
        <f t="shared" si="3"/>
        <v>283596900</v>
      </c>
      <c r="K175" s="45"/>
      <c r="L175" s="41"/>
      <c r="M175" s="93"/>
    </row>
    <row r="176" spans="1:14" s="43" customFormat="1" ht="60" x14ac:dyDescent="0.25">
      <c r="A176" s="78"/>
      <c r="B176" s="60">
        <v>6</v>
      </c>
      <c r="C176" s="85" t="s">
        <v>10079</v>
      </c>
      <c r="D176" s="120" t="s">
        <v>2932</v>
      </c>
      <c r="E176" s="63">
        <v>4</v>
      </c>
      <c r="F176" s="120" t="s">
        <v>9488</v>
      </c>
      <c r="G176" s="77"/>
      <c r="H176" s="86">
        <v>700000</v>
      </c>
      <c r="I176" s="83"/>
      <c r="J176" s="66">
        <f t="shared" si="3"/>
        <v>284296900</v>
      </c>
      <c r="K176" s="45"/>
      <c r="L176" s="41"/>
      <c r="M176" s="93"/>
    </row>
    <row r="177" spans="1:14" s="43" customFormat="1" ht="45" x14ac:dyDescent="0.25">
      <c r="A177" s="78"/>
      <c r="B177" s="60">
        <v>6</v>
      </c>
      <c r="C177" s="85" t="s">
        <v>10080</v>
      </c>
      <c r="D177" s="115" t="s">
        <v>2932</v>
      </c>
      <c r="E177" s="63">
        <v>4</v>
      </c>
      <c r="F177" s="120" t="s">
        <v>9489</v>
      </c>
      <c r="G177" s="77"/>
      <c r="H177" s="86">
        <v>1400000</v>
      </c>
      <c r="I177" s="83"/>
      <c r="J177" s="66">
        <f t="shared" si="3"/>
        <v>285696900</v>
      </c>
      <c r="K177" s="45"/>
      <c r="L177" s="41"/>
      <c r="M177" s="79"/>
    </row>
    <row r="178" spans="1:14" s="43" customFormat="1" ht="60" x14ac:dyDescent="0.25">
      <c r="A178" s="78"/>
      <c r="B178" s="60">
        <v>6</v>
      </c>
      <c r="C178" s="85" t="s">
        <v>10081</v>
      </c>
      <c r="D178" s="115" t="s">
        <v>7627</v>
      </c>
      <c r="E178" s="63">
        <v>4</v>
      </c>
      <c r="F178" s="120" t="s">
        <v>9490</v>
      </c>
      <c r="G178" s="77"/>
      <c r="H178" s="86">
        <v>2000000</v>
      </c>
      <c r="I178" s="83"/>
      <c r="J178" s="66">
        <f t="shared" si="3"/>
        <v>287696900</v>
      </c>
      <c r="K178" s="45"/>
      <c r="L178" s="41"/>
      <c r="M178" s="79"/>
    </row>
    <row r="179" spans="1:14" s="43" customFormat="1" ht="30" x14ac:dyDescent="0.25">
      <c r="A179" s="78"/>
      <c r="B179" s="60">
        <v>6</v>
      </c>
      <c r="C179" s="85" t="s">
        <v>10082</v>
      </c>
      <c r="D179" s="115" t="s">
        <v>7629</v>
      </c>
      <c r="E179" s="63">
        <v>4</v>
      </c>
      <c r="F179" s="120" t="s">
        <v>9491</v>
      </c>
      <c r="G179" s="77"/>
      <c r="H179" s="86">
        <v>900000</v>
      </c>
      <c r="I179" s="83"/>
      <c r="J179" s="66">
        <f t="shared" si="3"/>
        <v>288596900</v>
      </c>
      <c r="K179" s="45"/>
      <c r="L179" s="41"/>
      <c r="M179" s="79"/>
    </row>
    <row r="180" spans="1:14" s="43" customFormat="1" ht="45" x14ac:dyDescent="0.25">
      <c r="A180" s="78"/>
      <c r="B180" s="60">
        <v>6</v>
      </c>
      <c r="C180" s="85" t="s">
        <v>10083</v>
      </c>
      <c r="D180" s="115" t="s">
        <v>1865</v>
      </c>
      <c r="E180" s="63">
        <v>3</v>
      </c>
      <c r="F180" s="120" t="s">
        <v>9492</v>
      </c>
      <c r="G180" s="77"/>
      <c r="H180" s="86">
        <v>700000</v>
      </c>
      <c r="I180" s="83"/>
      <c r="J180" s="66">
        <f t="shared" si="3"/>
        <v>289296900</v>
      </c>
      <c r="K180" s="45"/>
      <c r="L180" s="41"/>
      <c r="M180" s="79"/>
    </row>
    <row r="181" spans="1:14" s="43" customFormat="1" ht="25.5" x14ac:dyDescent="0.25">
      <c r="A181" s="78"/>
      <c r="B181" s="62"/>
      <c r="C181" s="85"/>
      <c r="D181" s="115"/>
      <c r="E181" s="63"/>
      <c r="F181" s="120" t="s">
        <v>9493</v>
      </c>
      <c r="G181" s="77"/>
      <c r="H181" s="89"/>
      <c r="I181" s="83"/>
      <c r="J181" s="66">
        <f t="shared" si="3"/>
        <v>289296900</v>
      </c>
      <c r="K181" s="45"/>
      <c r="L181" s="41"/>
      <c r="M181" s="79"/>
    </row>
    <row r="182" spans="1:14" s="43" customFormat="1" ht="25.5" x14ac:dyDescent="0.25">
      <c r="A182" s="78"/>
      <c r="B182" s="62"/>
      <c r="C182" s="85"/>
      <c r="D182" s="115"/>
      <c r="E182" s="63"/>
      <c r="F182" s="120" t="s">
        <v>9494</v>
      </c>
      <c r="G182" s="77"/>
      <c r="H182" s="89"/>
      <c r="I182" s="83"/>
      <c r="J182" s="66">
        <f t="shared" si="3"/>
        <v>289296900</v>
      </c>
      <c r="K182" s="45"/>
      <c r="L182" s="41"/>
      <c r="M182" s="79"/>
    </row>
    <row r="183" spans="1:14" s="43" customFormat="1" ht="25.5" x14ac:dyDescent="0.25">
      <c r="A183" s="78"/>
      <c r="B183" s="60"/>
      <c r="C183" s="85"/>
      <c r="D183" s="115"/>
      <c r="E183" s="63"/>
      <c r="F183" s="120" t="s">
        <v>9495</v>
      </c>
      <c r="G183" s="77"/>
      <c r="H183" s="89"/>
      <c r="I183" s="83"/>
      <c r="J183" s="66">
        <f t="shared" si="3"/>
        <v>289296900</v>
      </c>
      <c r="K183" s="45"/>
      <c r="L183" s="41"/>
      <c r="M183" s="79"/>
    </row>
    <row r="184" spans="1:14" s="43" customFormat="1" ht="25.5" x14ac:dyDescent="0.25">
      <c r="A184" s="78"/>
      <c r="B184" s="60"/>
      <c r="C184" s="85"/>
      <c r="D184" s="115"/>
      <c r="E184" s="63"/>
      <c r="F184" s="120" t="s">
        <v>9496</v>
      </c>
      <c r="G184" s="77"/>
      <c r="H184" s="89"/>
      <c r="I184" s="83"/>
      <c r="J184" s="66">
        <f t="shared" si="3"/>
        <v>289296900</v>
      </c>
      <c r="K184" s="45"/>
      <c r="L184" s="41"/>
      <c r="M184" s="79"/>
    </row>
    <row r="185" spans="1:14" s="43" customFormat="1" ht="25.5" x14ac:dyDescent="0.25">
      <c r="A185" s="78"/>
      <c r="B185" s="60"/>
      <c r="C185" s="85"/>
      <c r="D185" s="115"/>
      <c r="E185" s="63"/>
      <c r="F185" s="120" t="s">
        <v>9497</v>
      </c>
      <c r="G185" s="77"/>
      <c r="H185" s="89"/>
      <c r="I185" s="83"/>
      <c r="J185" s="66">
        <f t="shared" si="3"/>
        <v>289296900</v>
      </c>
      <c r="K185" s="45"/>
      <c r="L185" s="41"/>
      <c r="M185" s="79"/>
    </row>
    <row r="186" spans="1:14" s="43" customFormat="1" ht="25.5" x14ac:dyDescent="0.25">
      <c r="A186" s="78"/>
      <c r="B186" s="60"/>
      <c r="C186" s="85"/>
      <c r="D186" s="115"/>
      <c r="E186" s="63"/>
      <c r="F186" s="120" t="s">
        <v>9498</v>
      </c>
      <c r="G186" s="77"/>
      <c r="H186" s="89"/>
      <c r="I186" s="83"/>
      <c r="J186" s="66">
        <f t="shared" si="3"/>
        <v>289296900</v>
      </c>
      <c r="K186" s="45"/>
      <c r="L186" s="41"/>
      <c r="M186" s="79"/>
    </row>
    <row r="187" spans="1:14" s="43" customFormat="1" ht="25.5" x14ac:dyDescent="0.25">
      <c r="A187" s="78"/>
      <c r="B187" s="77"/>
      <c r="C187" s="91"/>
      <c r="D187" s="115"/>
      <c r="E187" s="115"/>
      <c r="F187" s="120" t="s">
        <v>9499</v>
      </c>
      <c r="G187" s="77"/>
      <c r="H187" s="113"/>
      <c r="I187" s="83"/>
      <c r="J187" s="66">
        <f t="shared" si="3"/>
        <v>289296900</v>
      </c>
      <c r="K187" s="45"/>
      <c r="L187" s="41"/>
      <c r="M187" s="79"/>
    </row>
    <row r="188" spans="1:14" s="43" customFormat="1" ht="25.5" x14ac:dyDescent="0.25">
      <c r="A188" s="78"/>
      <c r="B188" s="77"/>
      <c r="C188" s="91"/>
      <c r="D188" s="115"/>
      <c r="E188" s="115"/>
      <c r="F188" s="120" t="s">
        <v>9500</v>
      </c>
      <c r="G188" s="77"/>
      <c r="H188" s="113"/>
      <c r="I188" s="83"/>
      <c r="J188" s="66">
        <f t="shared" si="3"/>
        <v>289296900</v>
      </c>
      <c r="K188" s="45"/>
      <c r="L188" s="41"/>
      <c r="M188" s="79"/>
    </row>
    <row r="189" spans="1:14" s="43" customFormat="1" ht="25.5" x14ac:dyDescent="0.25">
      <c r="A189" s="78"/>
      <c r="B189" s="60"/>
      <c r="C189" s="85"/>
      <c r="D189" s="115"/>
      <c r="E189" s="63"/>
      <c r="F189" s="120" t="s">
        <v>9501</v>
      </c>
      <c r="G189" s="77"/>
      <c r="H189" s="89"/>
      <c r="I189" s="83"/>
      <c r="J189" s="66">
        <f t="shared" si="3"/>
        <v>289296900</v>
      </c>
      <c r="K189" s="45"/>
      <c r="L189" s="41"/>
      <c r="M189" s="79"/>
    </row>
    <row r="190" spans="1:14" s="43" customFormat="1" ht="25.5" x14ac:dyDescent="0.25">
      <c r="A190" s="78"/>
      <c r="B190" s="60"/>
      <c r="C190" s="85"/>
      <c r="D190" s="120"/>
      <c r="E190" s="63"/>
      <c r="F190" s="120" t="s">
        <v>9502</v>
      </c>
      <c r="G190" s="77"/>
      <c r="H190" s="89"/>
      <c r="I190" s="83"/>
      <c r="J190" s="66">
        <f t="shared" si="3"/>
        <v>289296900</v>
      </c>
      <c r="K190" s="45"/>
      <c r="L190" s="41"/>
      <c r="M190" s="79"/>
    </row>
    <row r="191" spans="1:14" s="43" customFormat="1" ht="25.5" x14ac:dyDescent="0.25">
      <c r="A191" s="78"/>
      <c r="B191" s="60"/>
      <c r="C191" s="85"/>
      <c r="D191" s="120"/>
      <c r="E191" s="63"/>
      <c r="F191" s="120" t="s">
        <v>9503</v>
      </c>
      <c r="G191" s="77"/>
      <c r="H191" s="89"/>
      <c r="I191" s="83"/>
      <c r="J191" s="66">
        <f t="shared" si="3"/>
        <v>289296900</v>
      </c>
      <c r="K191" s="45"/>
      <c r="L191" s="41"/>
      <c r="M191" s="79"/>
    </row>
    <row r="192" spans="1:14" s="97" customFormat="1" ht="25.5" x14ac:dyDescent="0.25">
      <c r="A192" s="84"/>
      <c r="B192" s="60"/>
      <c r="C192" s="85"/>
      <c r="D192" s="120"/>
      <c r="E192" s="63"/>
      <c r="F192" s="120" t="s">
        <v>9504</v>
      </c>
      <c r="G192" s="60"/>
      <c r="H192" s="89"/>
      <c r="I192" s="83"/>
      <c r="J192" s="66">
        <f t="shared" si="3"/>
        <v>289296900</v>
      </c>
      <c r="K192" s="95"/>
      <c r="L192" s="41"/>
      <c r="M192" s="79"/>
      <c r="N192" s="96"/>
    </row>
    <row r="193" spans="1:17" s="97" customFormat="1" ht="25.5" x14ac:dyDescent="0.25">
      <c r="A193" s="84"/>
      <c r="B193" s="60"/>
      <c r="C193" s="85"/>
      <c r="D193" s="120"/>
      <c r="E193" s="63"/>
      <c r="F193" s="120" t="s">
        <v>9505</v>
      </c>
      <c r="G193" s="60"/>
      <c r="H193" s="89"/>
      <c r="I193" s="83"/>
      <c r="J193" s="66">
        <f t="shared" si="3"/>
        <v>289296900</v>
      </c>
      <c r="K193" s="95"/>
      <c r="L193" s="41"/>
      <c r="M193" s="98"/>
      <c r="N193" s="96"/>
    </row>
    <row r="194" spans="1:17" s="97" customFormat="1" ht="25.5" x14ac:dyDescent="0.25">
      <c r="A194" s="84"/>
      <c r="B194" s="60"/>
      <c r="C194" s="85"/>
      <c r="D194" s="120"/>
      <c r="E194" s="63"/>
      <c r="F194" s="120" t="s">
        <v>9506</v>
      </c>
      <c r="G194" s="60"/>
      <c r="H194" s="89"/>
      <c r="I194" s="89"/>
      <c r="J194" s="66">
        <f t="shared" si="3"/>
        <v>289296900</v>
      </c>
      <c r="K194" s="95"/>
      <c r="L194" s="41"/>
      <c r="M194" s="98"/>
      <c r="N194" s="96"/>
    </row>
    <row r="195" spans="1:17" s="97" customFormat="1" ht="25.5" x14ac:dyDescent="0.25">
      <c r="A195" s="84"/>
      <c r="B195" s="60"/>
      <c r="C195" s="85"/>
      <c r="D195" s="120"/>
      <c r="E195" s="63"/>
      <c r="F195" s="120" t="s">
        <v>9507</v>
      </c>
      <c r="G195" s="60"/>
      <c r="H195" s="89"/>
      <c r="I195" s="83"/>
      <c r="J195" s="66">
        <f t="shared" si="3"/>
        <v>289296900</v>
      </c>
      <c r="K195" s="95"/>
      <c r="L195" s="41"/>
      <c r="M195" s="98"/>
      <c r="N195" s="96"/>
    </row>
    <row r="196" spans="1:17" s="97" customFormat="1" ht="25.5" x14ac:dyDescent="0.25">
      <c r="A196" s="84"/>
      <c r="B196" s="60"/>
      <c r="C196" s="85"/>
      <c r="D196" s="120"/>
      <c r="E196" s="63"/>
      <c r="F196" s="120" t="s">
        <v>9508</v>
      </c>
      <c r="G196" s="77"/>
      <c r="H196" s="89"/>
      <c r="I196" s="83"/>
      <c r="J196" s="66">
        <f t="shared" si="3"/>
        <v>289296900</v>
      </c>
      <c r="K196" s="95"/>
      <c r="L196" s="41"/>
      <c r="M196" s="98"/>
      <c r="N196" s="96"/>
    </row>
    <row r="197" spans="1:17" s="97" customFormat="1" ht="25.5" x14ac:dyDescent="0.25">
      <c r="A197" s="84"/>
      <c r="B197" s="60"/>
      <c r="C197" s="85"/>
      <c r="D197" s="120"/>
      <c r="E197" s="63"/>
      <c r="F197" s="120" t="s">
        <v>9509</v>
      </c>
      <c r="G197" s="60"/>
      <c r="H197" s="89"/>
      <c r="I197" s="83"/>
      <c r="J197" s="66">
        <f t="shared" si="3"/>
        <v>289296900</v>
      </c>
      <c r="K197" s="95"/>
      <c r="L197" s="41"/>
      <c r="M197" s="98"/>
      <c r="N197" s="96"/>
    </row>
    <row r="198" spans="1:17" s="97" customFormat="1" ht="25.5" x14ac:dyDescent="0.25">
      <c r="A198" s="99"/>
      <c r="B198" s="60"/>
      <c r="C198" s="85"/>
      <c r="D198" s="234"/>
      <c r="E198" s="63"/>
      <c r="F198" s="120" t="s">
        <v>9510</v>
      </c>
      <c r="G198" s="100"/>
      <c r="H198" s="89"/>
      <c r="I198" s="83"/>
      <c r="J198" s="66">
        <f t="shared" si="3"/>
        <v>289296900</v>
      </c>
      <c r="K198" s="95"/>
      <c r="L198" s="41"/>
      <c r="M198" s="98"/>
      <c r="N198" s="96"/>
    </row>
    <row r="199" spans="1:17" s="105" customFormat="1" ht="25.5" x14ac:dyDescent="0.25">
      <c r="A199" s="84"/>
      <c r="B199" s="60"/>
      <c r="C199" s="85"/>
      <c r="D199" s="120"/>
      <c r="E199" s="63"/>
      <c r="F199" s="120" t="s">
        <v>9511</v>
      </c>
      <c r="G199" s="101"/>
      <c r="H199" s="89"/>
      <c r="I199" s="94"/>
      <c r="J199" s="66">
        <f t="shared" si="3"/>
        <v>289296900</v>
      </c>
      <c r="K199" s="95"/>
      <c r="L199" s="41"/>
      <c r="M199" s="102"/>
      <c r="N199" s="95"/>
      <c r="O199" s="103"/>
      <c r="P199" s="103"/>
      <c r="Q199" s="104"/>
    </row>
    <row r="200" spans="1:17" s="97" customFormat="1" ht="25.5" x14ac:dyDescent="0.25">
      <c r="A200" s="106"/>
      <c r="B200" s="60"/>
      <c r="C200" s="85"/>
      <c r="D200" s="120"/>
      <c r="E200" s="63"/>
      <c r="F200" s="120" t="s">
        <v>9512</v>
      </c>
      <c r="G200" s="107"/>
      <c r="H200" s="89"/>
      <c r="I200" s="83"/>
      <c r="J200" s="66">
        <f t="shared" si="3"/>
        <v>289296900</v>
      </c>
      <c r="K200" s="95"/>
      <c r="L200" s="41"/>
      <c r="M200" s="98"/>
      <c r="N200" s="95"/>
      <c r="O200" s="103"/>
      <c r="P200" s="103"/>
    </row>
    <row r="201" spans="1:17" s="97" customFormat="1" ht="25.5" x14ac:dyDescent="0.25">
      <c r="A201" s="84"/>
      <c r="B201" s="60"/>
      <c r="C201" s="85"/>
      <c r="D201" s="120"/>
      <c r="E201" s="63"/>
      <c r="F201" s="120" t="s">
        <v>9513</v>
      </c>
      <c r="G201" s="60"/>
      <c r="H201" s="89"/>
      <c r="I201" s="83"/>
      <c r="J201" s="66">
        <f t="shared" si="3"/>
        <v>289296900</v>
      </c>
      <c r="K201" s="95"/>
      <c r="L201" s="41"/>
      <c r="M201" s="98"/>
      <c r="N201" s="96"/>
    </row>
    <row r="202" spans="1:17" s="97" customFormat="1" ht="25.5" x14ac:dyDescent="0.25">
      <c r="A202" s="84"/>
      <c r="B202" s="60"/>
      <c r="C202" s="85"/>
      <c r="D202" s="120"/>
      <c r="E202" s="63"/>
      <c r="F202" s="120" t="s">
        <v>9514</v>
      </c>
      <c r="G202" s="60"/>
      <c r="H202" s="89"/>
      <c r="I202" s="108"/>
      <c r="J202" s="66">
        <f t="shared" si="3"/>
        <v>289296900</v>
      </c>
      <c r="K202" s="95"/>
      <c r="L202" s="41"/>
      <c r="M202" s="98"/>
      <c r="N202" s="96"/>
    </row>
    <row r="203" spans="1:17" s="97" customFormat="1" ht="25.5" x14ac:dyDescent="0.25">
      <c r="A203" s="84"/>
      <c r="B203" s="60"/>
      <c r="C203" s="85"/>
      <c r="D203" s="120"/>
      <c r="E203" s="63"/>
      <c r="F203" s="120" t="s">
        <v>9515</v>
      </c>
      <c r="G203" s="60"/>
      <c r="H203" s="89"/>
      <c r="I203" s="108"/>
      <c r="J203" s="66">
        <f t="shared" si="3"/>
        <v>289296900</v>
      </c>
      <c r="K203" s="45"/>
      <c r="L203" s="41"/>
      <c r="M203" s="51"/>
      <c r="N203" s="96"/>
    </row>
    <row r="204" spans="1:17" ht="25.5" x14ac:dyDescent="0.25">
      <c r="A204" s="78"/>
      <c r="B204" s="60"/>
      <c r="C204" s="85"/>
      <c r="D204" s="120"/>
      <c r="E204" s="63"/>
      <c r="F204" s="120" t="s">
        <v>9516</v>
      </c>
      <c r="G204" s="77"/>
      <c r="H204" s="89"/>
      <c r="I204" s="108"/>
      <c r="J204" s="66">
        <f t="shared" si="3"/>
        <v>289296900</v>
      </c>
      <c r="K204" s="45"/>
      <c r="M204" s="51"/>
    </row>
    <row r="205" spans="1:17" ht="25.5" x14ac:dyDescent="0.25">
      <c r="A205" s="78"/>
      <c r="B205" s="60"/>
      <c r="C205" s="85"/>
      <c r="D205" s="120"/>
      <c r="E205" s="63"/>
      <c r="F205" s="120" t="s">
        <v>9517</v>
      </c>
      <c r="G205" s="77"/>
      <c r="H205" s="89"/>
      <c r="J205" s="66">
        <f t="shared" ref="J205:J268" si="4">J204+H205-I205</f>
        <v>289296900</v>
      </c>
    </row>
    <row r="206" spans="1:17" ht="25.5" x14ac:dyDescent="0.25">
      <c r="A206" s="78"/>
      <c r="B206" s="60"/>
      <c r="C206" s="85"/>
      <c r="D206" s="120"/>
      <c r="E206" s="63"/>
      <c r="F206" s="120" t="s">
        <v>9518</v>
      </c>
      <c r="G206" s="77"/>
      <c r="H206" s="89"/>
      <c r="I206" s="108"/>
      <c r="J206" s="66">
        <f t="shared" si="4"/>
        <v>289296900</v>
      </c>
      <c r="K206" s="45"/>
      <c r="M206" s="51"/>
    </row>
    <row r="207" spans="1:17" ht="25.5" x14ac:dyDescent="0.25">
      <c r="A207" s="78"/>
      <c r="B207" s="60"/>
      <c r="C207" s="85"/>
      <c r="D207" s="120"/>
      <c r="E207" s="63"/>
      <c r="F207" s="120" t="s">
        <v>9519</v>
      </c>
      <c r="G207" s="77"/>
      <c r="H207" s="89"/>
      <c r="I207" s="68"/>
      <c r="J207" s="66">
        <f t="shared" si="4"/>
        <v>289296900</v>
      </c>
      <c r="K207" s="45"/>
      <c r="M207" s="51"/>
    </row>
    <row r="208" spans="1:17" ht="25.5" x14ac:dyDescent="0.25">
      <c r="A208" s="78"/>
      <c r="B208" s="60"/>
      <c r="C208" s="85"/>
      <c r="D208" s="120"/>
      <c r="E208" s="63"/>
      <c r="F208" s="120" t="s">
        <v>9520</v>
      </c>
      <c r="G208" s="77"/>
      <c r="H208" s="89"/>
      <c r="I208" s="68"/>
      <c r="J208" s="66">
        <f t="shared" si="4"/>
        <v>289296900</v>
      </c>
      <c r="K208" s="45"/>
      <c r="M208" s="51"/>
    </row>
    <row r="209" spans="1:13" ht="25.5" x14ac:dyDescent="0.25">
      <c r="A209" s="78"/>
      <c r="B209" s="60"/>
      <c r="C209" s="85"/>
      <c r="D209" s="120"/>
      <c r="E209" s="63"/>
      <c r="F209" s="120" t="s">
        <v>9521</v>
      </c>
      <c r="G209" s="77"/>
      <c r="H209" s="89"/>
      <c r="I209" s="68"/>
      <c r="J209" s="66">
        <f t="shared" si="4"/>
        <v>289296900</v>
      </c>
      <c r="K209" s="45"/>
      <c r="M209" s="51"/>
    </row>
    <row r="210" spans="1:13" ht="25.5" x14ac:dyDescent="0.25">
      <c r="A210" s="78"/>
      <c r="B210" s="77"/>
      <c r="C210" s="85"/>
      <c r="D210" s="115"/>
      <c r="E210" s="115"/>
      <c r="F210" s="120" t="s">
        <v>9522</v>
      </c>
      <c r="G210" s="77"/>
      <c r="H210" s="89"/>
      <c r="I210" s="113"/>
      <c r="J210" s="66">
        <f t="shared" si="4"/>
        <v>289296900</v>
      </c>
      <c r="K210" s="45"/>
      <c r="M210" s="51"/>
    </row>
    <row r="211" spans="1:13" ht="25.5" x14ac:dyDescent="0.25">
      <c r="A211" s="78"/>
      <c r="B211" s="77"/>
      <c r="C211" s="85"/>
      <c r="D211" s="115"/>
      <c r="E211" s="115"/>
      <c r="F211" s="120" t="s">
        <v>9523</v>
      </c>
      <c r="G211" s="77"/>
      <c r="H211" s="89"/>
      <c r="I211" s="113"/>
      <c r="J211" s="66">
        <f t="shared" si="4"/>
        <v>289296900</v>
      </c>
      <c r="K211" s="45"/>
      <c r="M211" s="51"/>
    </row>
    <row r="212" spans="1:13" ht="25.5" x14ac:dyDescent="0.25">
      <c r="A212" s="78"/>
      <c r="B212" s="77"/>
      <c r="C212" s="85"/>
      <c r="D212" s="115"/>
      <c r="E212" s="115"/>
      <c r="F212" s="120" t="s">
        <v>9524</v>
      </c>
      <c r="G212" s="77"/>
      <c r="H212" s="89"/>
      <c r="I212" s="113"/>
      <c r="J212" s="66">
        <f t="shared" si="4"/>
        <v>289296900</v>
      </c>
      <c r="K212" s="45"/>
      <c r="M212" s="51"/>
    </row>
    <row r="213" spans="1:13" ht="25.5" x14ac:dyDescent="0.25">
      <c r="A213" s="78"/>
      <c r="B213" s="77"/>
      <c r="C213" s="85"/>
      <c r="D213" s="115"/>
      <c r="E213" s="115"/>
      <c r="F213" s="120" t="s">
        <v>9525</v>
      </c>
      <c r="G213" s="77"/>
      <c r="H213" s="89"/>
      <c r="I213" s="113"/>
      <c r="J213" s="66">
        <f t="shared" si="4"/>
        <v>289296900</v>
      </c>
      <c r="K213" s="45"/>
      <c r="M213" s="51"/>
    </row>
    <row r="214" spans="1:13" ht="25.5" x14ac:dyDescent="0.25">
      <c r="A214" s="78"/>
      <c r="B214" s="77"/>
      <c r="C214" s="85"/>
      <c r="D214" s="115"/>
      <c r="E214" s="115"/>
      <c r="F214" s="120" t="s">
        <v>9526</v>
      </c>
      <c r="G214" s="77"/>
      <c r="H214" s="89"/>
      <c r="I214" s="113"/>
      <c r="J214" s="66">
        <f t="shared" si="4"/>
        <v>289296900</v>
      </c>
      <c r="K214" s="45"/>
      <c r="M214" s="51"/>
    </row>
    <row r="215" spans="1:13" ht="25.5" x14ac:dyDescent="0.25">
      <c r="A215" s="78"/>
      <c r="B215" s="77"/>
      <c r="C215" s="85"/>
      <c r="D215" s="115"/>
      <c r="E215" s="115"/>
      <c r="F215" s="120" t="s">
        <v>9527</v>
      </c>
      <c r="G215" s="77"/>
      <c r="H215" s="89"/>
      <c r="I215" s="113"/>
      <c r="J215" s="66">
        <f t="shared" si="4"/>
        <v>289296900</v>
      </c>
      <c r="K215" s="45"/>
      <c r="M215" s="51"/>
    </row>
    <row r="216" spans="1:13" ht="25.5" x14ac:dyDescent="0.25">
      <c r="A216" s="78"/>
      <c r="B216" s="77"/>
      <c r="C216" s="85"/>
      <c r="D216" s="115"/>
      <c r="E216" s="115"/>
      <c r="F216" s="120" t="s">
        <v>9528</v>
      </c>
      <c r="G216" s="77"/>
      <c r="H216" s="89"/>
      <c r="I216" s="113"/>
      <c r="J216" s="66">
        <f t="shared" si="4"/>
        <v>289296900</v>
      </c>
      <c r="K216" s="45"/>
      <c r="M216" s="51"/>
    </row>
    <row r="217" spans="1:13" ht="25.5" x14ac:dyDescent="0.25">
      <c r="A217" s="78"/>
      <c r="B217" s="60"/>
      <c r="C217" s="85"/>
      <c r="D217" s="120"/>
      <c r="E217" s="63"/>
      <c r="F217" s="120" t="s">
        <v>9529</v>
      </c>
      <c r="G217" s="77"/>
      <c r="H217" s="89"/>
      <c r="I217" s="89"/>
      <c r="J217" s="66">
        <f t="shared" si="4"/>
        <v>289296900</v>
      </c>
      <c r="K217" s="45"/>
      <c r="M217" s="51"/>
    </row>
    <row r="218" spans="1:13" ht="25.5" x14ac:dyDescent="0.25">
      <c r="A218" s="78"/>
      <c r="B218" s="60"/>
      <c r="C218" s="85"/>
      <c r="D218" s="120"/>
      <c r="E218" s="63"/>
      <c r="F218" s="120" t="s">
        <v>9530</v>
      </c>
      <c r="G218" s="77"/>
      <c r="H218" s="89"/>
      <c r="I218" s="89"/>
      <c r="J218" s="66">
        <f t="shared" si="4"/>
        <v>289296900</v>
      </c>
      <c r="K218" s="45"/>
      <c r="M218" s="51"/>
    </row>
    <row r="219" spans="1:13" ht="25.5" x14ac:dyDescent="0.25">
      <c r="A219" s="78"/>
      <c r="B219" s="60"/>
      <c r="C219" s="85"/>
      <c r="D219" s="120"/>
      <c r="E219" s="63"/>
      <c r="F219" s="120" t="s">
        <v>9531</v>
      </c>
      <c r="G219" s="77"/>
      <c r="H219" s="89"/>
      <c r="I219" s="89"/>
      <c r="J219" s="66">
        <f t="shared" si="4"/>
        <v>289296900</v>
      </c>
      <c r="K219" s="45"/>
      <c r="M219" s="51"/>
    </row>
    <row r="220" spans="1:13" ht="25.5" x14ac:dyDescent="0.25">
      <c r="A220" s="78"/>
      <c r="B220" s="60"/>
      <c r="C220" s="85"/>
      <c r="D220" s="120"/>
      <c r="E220" s="63"/>
      <c r="F220" s="120" t="s">
        <v>9532</v>
      </c>
      <c r="G220" s="77"/>
      <c r="H220" s="89"/>
      <c r="I220" s="89"/>
      <c r="J220" s="66">
        <f t="shared" si="4"/>
        <v>289296900</v>
      </c>
      <c r="K220" s="45"/>
      <c r="M220" s="51"/>
    </row>
    <row r="221" spans="1:13" ht="25.5" x14ac:dyDescent="0.25">
      <c r="A221" s="78"/>
      <c r="B221" s="60"/>
      <c r="C221" s="85"/>
      <c r="D221" s="120"/>
      <c r="E221" s="63"/>
      <c r="F221" s="120" t="s">
        <v>9533</v>
      </c>
      <c r="G221" s="77"/>
      <c r="H221" s="89"/>
      <c r="I221" s="89"/>
      <c r="J221" s="66">
        <f t="shared" si="4"/>
        <v>289296900</v>
      </c>
      <c r="K221" s="45"/>
      <c r="M221" s="51"/>
    </row>
    <row r="222" spans="1:13" ht="25.5" x14ac:dyDescent="0.25">
      <c r="A222" s="78"/>
      <c r="B222" s="60"/>
      <c r="C222" s="85"/>
      <c r="D222" s="120"/>
      <c r="E222" s="63"/>
      <c r="F222" s="120" t="s">
        <v>9534</v>
      </c>
      <c r="G222" s="77"/>
      <c r="H222" s="89"/>
      <c r="I222" s="89"/>
      <c r="J222" s="66">
        <f t="shared" si="4"/>
        <v>289296900</v>
      </c>
      <c r="K222" s="45"/>
      <c r="M222" s="51"/>
    </row>
    <row r="223" spans="1:13" ht="25.5" x14ac:dyDescent="0.25">
      <c r="A223" s="78"/>
      <c r="B223" s="60"/>
      <c r="C223" s="85"/>
      <c r="D223" s="120"/>
      <c r="E223" s="63"/>
      <c r="F223" s="120" t="s">
        <v>9535</v>
      </c>
      <c r="G223" s="77"/>
      <c r="H223" s="89"/>
      <c r="I223" s="89"/>
      <c r="J223" s="66">
        <f t="shared" si="4"/>
        <v>289296900</v>
      </c>
      <c r="K223" s="45"/>
      <c r="M223" s="51"/>
    </row>
    <row r="224" spans="1:13" ht="25.5" x14ac:dyDescent="0.25">
      <c r="A224" s="78"/>
      <c r="B224" s="60"/>
      <c r="C224" s="85"/>
      <c r="D224" s="120"/>
      <c r="E224" s="63"/>
      <c r="F224" s="120" t="s">
        <v>9536</v>
      </c>
      <c r="G224" s="77"/>
      <c r="H224" s="89"/>
      <c r="I224" s="89"/>
      <c r="J224" s="66">
        <f t="shared" si="4"/>
        <v>289296900</v>
      </c>
      <c r="K224" s="45"/>
      <c r="M224" s="51"/>
    </row>
    <row r="225" spans="1:14" ht="25.5" x14ac:dyDescent="0.25">
      <c r="A225" s="78"/>
      <c r="B225" s="60"/>
      <c r="C225" s="85"/>
      <c r="D225" s="120"/>
      <c r="E225" s="63"/>
      <c r="F225" s="120" t="s">
        <v>9537</v>
      </c>
      <c r="G225" s="77"/>
      <c r="H225" s="89"/>
      <c r="I225" s="89"/>
      <c r="J225" s="66">
        <f t="shared" si="4"/>
        <v>289296900</v>
      </c>
      <c r="K225" s="45"/>
      <c r="M225" s="51"/>
      <c r="N225" s="44"/>
    </row>
    <row r="226" spans="1:14" ht="25.5" x14ac:dyDescent="0.25">
      <c r="A226" s="78"/>
      <c r="B226" s="60"/>
      <c r="C226" s="85"/>
      <c r="D226" s="120"/>
      <c r="E226" s="63"/>
      <c r="F226" s="120" t="s">
        <v>9538</v>
      </c>
      <c r="G226" s="77"/>
      <c r="H226" s="89"/>
      <c r="I226" s="89"/>
      <c r="J226" s="66">
        <f t="shared" si="4"/>
        <v>289296900</v>
      </c>
      <c r="K226" s="45"/>
      <c r="M226" s="51"/>
      <c r="N226" s="44"/>
    </row>
    <row r="227" spans="1:14" ht="25.5" x14ac:dyDescent="0.25">
      <c r="A227" s="78"/>
      <c r="B227" s="60"/>
      <c r="C227" s="85"/>
      <c r="D227" s="120"/>
      <c r="E227" s="63"/>
      <c r="F227" s="120" t="s">
        <v>9539</v>
      </c>
      <c r="G227" s="62"/>
      <c r="H227" s="89"/>
      <c r="I227" s="89"/>
      <c r="J227" s="66">
        <f t="shared" si="4"/>
        <v>289296900</v>
      </c>
      <c r="K227" s="110"/>
      <c r="M227" s="51"/>
      <c r="N227" s="44"/>
    </row>
    <row r="228" spans="1:14" ht="25.5" x14ac:dyDescent="0.25">
      <c r="A228" s="78"/>
      <c r="B228" s="60"/>
      <c r="C228" s="85"/>
      <c r="D228" s="120"/>
      <c r="E228" s="63"/>
      <c r="F228" s="120" t="s">
        <v>9540</v>
      </c>
      <c r="G228" s="62"/>
      <c r="H228" s="89"/>
      <c r="I228" s="89"/>
      <c r="J228" s="66">
        <f t="shared" si="4"/>
        <v>289296900</v>
      </c>
      <c r="K228" s="110"/>
      <c r="M228" s="51"/>
      <c r="N228" s="44"/>
    </row>
    <row r="229" spans="1:14" ht="25.5" x14ac:dyDescent="0.25">
      <c r="A229" s="78"/>
      <c r="B229" s="60"/>
      <c r="C229" s="85"/>
      <c r="D229" s="120"/>
      <c r="E229" s="63"/>
      <c r="F229" s="120" t="s">
        <v>9541</v>
      </c>
      <c r="G229" s="77"/>
      <c r="H229" s="89"/>
      <c r="I229" s="89"/>
      <c r="J229" s="66">
        <f t="shared" si="4"/>
        <v>289296900</v>
      </c>
      <c r="K229" s="45"/>
      <c r="M229" s="51"/>
      <c r="N229" s="44"/>
    </row>
    <row r="230" spans="1:14" ht="25.5" x14ac:dyDescent="0.25">
      <c r="A230" s="78"/>
      <c r="B230" s="60"/>
      <c r="C230" s="85"/>
      <c r="D230" s="120"/>
      <c r="E230" s="63"/>
      <c r="F230" s="120" t="s">
        <v>9542</v>
      </c>
      <c r="G230" s="77"/>
      <c r="H230" s="89"/>
      <c r="I230" s="89"/>
      <c r="J230" s="66">
        <f t="shared" si="4"/>
        <v>289296900</v>
      </c>
      <c r="K230" s="45"/>
      <c r="M230" s="51"/>
      <c r="N230" s="44"/>
    </row>
    <row r="231" spans="1:14" ht="25.5" x14ac:dyDescent="0.25">
      <c r="A231" s="78"/>
      <c r="B231" s="60"/>
      <c r="C231" s="85"/>
      <c r="D231" s="120"/>
      <c r="E231" s="63"/>
      <c r="F231" s="120" t="s">
        <v>9543</v>
      </c>
      <c r="G231" s="77"/>
      <c r="H231" s="89"/>
      <c r="I231" s="89"/>
      <c r="J231" s="66">
        <f t="shared" si="4"/>
        <v>289296900</v>
      </c>
      <c r="K231" s="45"/>
      <c r="M231" s="51"/>
      <c r="N231" s="44"/>
    </row>
    <row r="232" spans="1:14" ht="25.5" x14ac:dyDescent="0.25">
      <c r="A232" s="78"/>
      <c r="B232" s="60"/>
      <c r="C232" s="85"/>
      <c r="D232" s="120"/>
      <c r="E232" s="63"/>
      <c r="F232" s="120" t="s">
        <v>9544</v>
      </c>
      <c r="G232" s="77"/>
      <c r="H232" s="89"/>
      <c r="I232" s="89"/>
      <c r="J232" s="66">
        <f t="shared" si="4"/>
        <v>289296900</v>
      </c>
      <c r="K232" s="45"/>
      <c r="M232" s="51"/>
      <c r="N232" s="44"/>
    </row>
    <row r="233" spans="1:14" ht="25.5" x14ac:dyDescent="0.25">
      <c r="A233" s="78"/>
      <c r="B233" s="60"/>
      <c r="C233" s="85"/>
      <c r="D233" s="120"/>
      <c r="E233" s="63"/>
      <c r="F233" s="120" t="s">
        <v>9545</v>
      </c>
      <c r="G233" s="77"/>
      <c r="H233" s="89"/>
      <c r="I233" s="89"/>
      <c r="J233" s="66">
        <f t="shared" si="4"/>
        <v>289296900</v>
      </c>
      <c r="K233" s="45"/>
      <c r="M233" s="51"/>
      <c r="N233" s="44"/>
    </row>
    <row r="234" spans="1:14" ht="25.5" x14ac:dyDescent="0.25">
      <c r="A234" s="78"/>
      <c r="B234" s="60"/>
      <c r="C234" s="85"/>
      <c r="D234" s="120"/>
      <c r="E234" s="63"/>
      <c r="F234" s="120" t="s">
        <v>9546</v>
      </c>
      <c r="G234" s="77"/>
      <c r="H234" s="89"/>
      <c r="I234" s="108"/>
      <c r="J234" s="66">
        <f t="shared" si="4"/>
        <v>289296900</v>
      </c>
      <c r="K234" s="45"/>
      <c r="M234" s="51"/>
      <c r="N234" s="44"/>
    </row>
    <row r="235" spans="1:14" ht="25.5" x14ac:dyDescent="0.25">
      <c r="A235" s="78"/>
      <c r="B235" s="60"/>
      <c r="C235" s="85"/>
      <c r="D235" s="120"/>
      <c r="E235" s="63"/>
      <c r="F235" s="120" t="s">
        <v>9547</v>
      </c>
      <c r="G235" s="77"/>
      <c r="H235" s="89"/>
      <c r="I235" s="108"/>
      <c r="J235" s="66">
        <f t="shared" si="4"/>
        <v>289296900</v>
      </c>
      <c r="K235" s="45"/>
      <c r="M235" s="51"/>
      <c r="N235" s="44"/>
    </row>
    <row r="236" spans="1:14" ht="25.5" x14ac:dyDescent="0.25">
      <c r="A236" s="78"/>
      <c r="B236" s="60"/>
      <c r="C236" s="85"/>
      <c r="D236" s="120"/>
      <c r="E236" s="63"/>
      <c r="F236" s="120" t="s">
        <v>9548</v>
      </c>
      <c r="G236" s="77"/>
      <c r="H236" s="89"/>
      <c r="I236" s="108"/>
      <c r="J236" s="66">
        <f t="shared" si="4"/>
        <v>289296900</v>
      </c>
      <c r="K236" s="45"/>
      <c r="M236" s="51"/>
      <c r="N236" s="44"/>
    </row>
    <row r="237" spans="1:14" ht="25.5" x14ac:dyDescent="0.25">
      <c r="A237" s="78"/>
      <c r="B237" s="60"/>
      <c r="C237" s="85"/>
      <c r="D237" s="120"/>
      <c r="E237" s="63"/>
      <c r="F237" s="120" t="s">
        <v>9549</v>
      </c>
      <c r="G237" s="77"/>
      <c r="H237" s="89"/>
      <c r="I237" s="108"/>
      <c r="J237" s="66">
        <f t="shared" si="4"/>
        <v>289296900</v>
      </c>
      <c r="K237" s="45"/>
      <c r="M237" s="51"/>
      <c r="N237" s="44"/>
    </row>
    <row r="238" spans="1:14" ht="25.5" x14ac:dyDescent="0.25">
      <c r="A238" s="78"/>
      <c r="B238" s="77"/>
      <c r="C238" s="91"/>
      <c r="D238" s="115"/>
      <c r="E238" s="115"/>
      <c r="F238" s="120" t="s">
        <v>9550</v>
      </c>
      <c r="G238" s="77"/>
      <c r="H238" s="113"/>
      <c r="I238" s="84"/>
      <c r="J238" s="66">
        <f t="shared" si="4"/>
        <v>289296900</v>
      </c>
      <c r="K238" s="45"/>
      <c r="M238" s="51"/>
      <c r="N238" s="44"/>
    </row>
    <row r="239" spans="1:14" ht="25.5" x14ac:dyDescent="0.25">
      <c r="A239" s="78"/>
      <c r="B239" s="77"/>
      <c r="C239" s="91"/>
      <c r="D239" s="115"/>
      <c r="E239" s="115"/>
      <c r="F239" s="120" t="s">
        <v>9551</v>
      </c>
      <c r="G239" s="77"/>
      <c r="H239" s="113"/>
      <c r="I239" s="84"/>
      <c r="J239" s="66">
        <f t="shared" si="4"/>
        <v>289296900</v>
      </c>
      <c r="K239" s="45"/>
      <c r="M239" s="51"/>
      <c r="N239" s="44"/>
    </row>
    <row r="240" spans="1:14" ht="25.5" x14ac:dyDescent="0.25">
      <c r="A240" s="78"/>
      <c r="B240" s="77"/>
      <c r="C240" s="91"/>
      <c r="D240" s="115"/>
      <c r="E240" s="115"/>
      <c r="F240" s="120" t="s">
        <v>9552</v>
      </c>
      <c r="G240" s="77"/>
      <c r="H240" s="113"/>
      <c r="I240" s="84"/>
      <c r="J240" s="66">
        <f t="shared" si="4"/>
        <v>289296900</v>
      </c>
      <c r="K240" s="45"/>
      <c r="M240" s="51"/>
      <c r="N240" s="44"/>
    </row>
    <row r="241" spans="1:14" ht="25.5" x14ac:dyDescent="0.25">
      <c r="A241" s="78"/>
      <c r="B241" s="77"/>
      <c r="C241" s="91"/>
      <c r="D241" s="115"/>
      <c r="E241" s="115"/>
      <c r="F241" s="120" t="s">
        <v>9553</v>
      </c>
      <c r="G241" s="77"/>
      <c r="H241" s="113"/>
      <c r="I241" s="108"/>
      <c r="J241" s="66">
        <f t="shared" si="4"/>
        <v>289296900</v>
      </c>
      <c r="K241" s="45"/>
      <c r="M241" s="51"/>
      <c r="N241" s="44"/>
    </row>
    <row r="242" spans="1:14" ht="25.5" x14ac:dyDescent="0.25">
      <c r="A242" s="78"/>
      <c r="B242" s="77"/>
      <c r="C242" s="91"/>
      <c r="D242" s="115"/>
      <c r="E242" s="115"/>
      <c r="F242" s="120" t="s">
        <v>9554</v>
      </c>
      <c r="G242" s="77"/>
      <c r="H242" s="113"/>
      <c r="I242" s="108"/>
      <c r="J242" s="66">
        <f t="shared" si="4"/>
        <v>289296900</v>
      </c>
      <c r="K242" s="45"/>
      <c r="M242" s="93"/>
      <c r="N242" s="44"/>
    </row>
    <row r="243" spans="1:14" ht="25.5" x14ac:dyDescent="0.25">
      <c r="A243" s="78"/>
      <c r="B243" s="77"/>
      <c r="C243" s="91"/>
      <c r="D243" s="115"/>
      <c r="E243" s="115"/>
      <c r="F243" s="120" t="s">
        <v>9555</v>
      </c>
      <c r="G243" s="77"/>
      <c r="H243" s="113"/>
      <c r="I243" s="108"/>
      <c r="J243" s="66">
        <f t="shared" si="4"/>
        <v>289296900</v>
      </c>
      <c r="K243" s="45"/>
      <c r="M243" s="93"/>
      <c r="N243" s="44"/>
    </row>
    <row r="244" spans="1:14" ht="25.5" x14ac:dyDescent="0.25">
      <c r="A244" s="78"/>
      <c r="B244" s="77"/>
      <c r="C244" s="91"/>
      <c r="D244" s="115"/>
      <c r="E244" s="115"/>
      <c r="F244" s="120" t="s">
        <v>9556</v>
      </c>
      <c r="G244" s="77"/>
      <c r="H244" s="113"/>
      <c r="I244" s="108"/>
      <c r="J244" s="66">
        <f t="shared" si="4"/>
        <v>289296900</v>
      </c>
      <c r="K244" s="45"/>
      <c r="M244" s="93"/>
      <c r="N244" s="44"/>
    </row>
    <row r="245" spans="1:14" ht="25.5" x14ac:dyDescent="0.25">
      <c r="A245" s="78"/>
      <c r="B245" s="60"/>
      <c r="C245" s="85"/>
      <c r="D245" s="120"/>
      <c r="E245" s="63"/>
      <c r="F245" s="120" t="s">
        <v>9557</v>
      </c>
      <c r="G245" s="77"/>
      <c r="H245" s="89"/>
      <c r="I245" s="108"/>
      <c r="J245" s="66">
        <f t="shared" si="4"/>
        <v>289296900</v>
      </c>
      <c r="K245" s="45"/>
      <c r="M245" s="93"/>
      <c r="N245" s="44"/>
    </row>
    <row r="246" spans="1:14" ht="25.5" x14ac:dyDescent="0.25">
      <c r="A246" s="78"/>
      <c r="B246" s="60"/>
      <c r="C246" s="85"/>
      <c r="D246" s="120"/>
      <c r="E246" s="63"/>
      <c r="F246" s="120" t="s">
        <v>9558</v>
      </c>
      <c r="G246" s="77"/>
      <c r="H246" s="89"/>
      <c r="I246" s="108"/>
      <c r="J246" s="66">
        <f t="shared" si="4"/>
        <v>289296900</v>
      </c>
      <c r="K246" s="45"/>
      <c r="M246" s="93"/>
      <c r="N246" s="44"/>
    </row>
    <row r="247" spans="1:14" ht="25.5" x14ac:dyDescent="0.25">
      <c r="A247" s="78"/>
      <c r="B247" s="60"/>
      <c r="C247" s="85"/>
      <c r="D247" s="120"/>
      <c r="E247" s="120"/>
      <c r="F247" s="120" t="s">
        <v>9559</v>
      </c>
      <c r="G247" s="60"/>
      <c r="H247" s="89"/>
      <c r="I247" s="113"/>
      <c r="J247" s="66">
        <f t="shared" si="4"/>
        <v>289296900</v>
      </c>
      <c r="K247" s="45"/>
      <c r="M247" s="51"/>
      <c r="N247" s="44"/>
    </row>
    <row r="248" spans="1:14" ht="25.5" x14ac:dyDescent="0.25">
      <c r="A248" s="78"/>
      <c r="B248" s="60"/>
      <c r="C248" s="85"/>
      <c r="D248" s="120"/>
      <c r="E248" s="120"/>
      <c r="F248" s="120" t="s">
        <v>9560</v>
      </c>
      <c r="G248" s="60"/>
      <c r="H248" s="89"/>
      <c r="I248" s="113"/>
      <c r="J248" s="66">
        <f t="shared" si="4"/>
        <v>289296900</v>
      </c>
      <c r="K248" s="45"/>
      <c r="M248" s="51"/>
      <c r="N248" s="44"/>
    </row>
    <row r="249" spans="1:14" ht="25.5" x14ac:dyDescent="0.25">
      <c r="A249" s="78"/>
      <c r="B249" s="60"/>
      <c r="C249" s="85"/>
      <c r="D249" s="120"/>
      <c r="E249" s="115"/>
      <c r="F249" s="120" t="s">
        <v>9561</v>
      </c>
      <c r="G249" s="77"/>
      <c r="H249" s="89"/>
      <c r="I249" s="113"/>
      <c r="J249" s="66">
        <f t="shared" si="4"/>
        <v>289296900</v>
      </c>
      <c r="K249" s="45"/>
      <c r="M249" s="51"/>
      <c r="N249" s="44"/>
    </row>
    <row r="250" spans="1:14" ht="25.5" x14ac:dyDescent="0.25">
      <c r="A250" s="78"/>
      <c r="B250" s="60"/>
      <c r="C250" s="85"/>
      <c r="D250" s="120"/>
      <c r="E250" s="63"/>
      <c r="F250" s="120" t="s">
        <v>9562</v>
      </c>
      <c r="G250" s="77"/>
      <c r="H250" s="89"/>
      <c r="I250" s="89"/>
      <c r="J250" s="66">
        <f t="shared" si="4"/>
        <v>289296900</v>
      </c>
      <c r="K250" s="45"/>
      <c r="M250" s="51"/>
      <c r="N250" s="44"/>
    </row>
    <row r="251" spans="1:14" ht="25.5" x14ac:dyDescent="0.25">
      <c r="A251" s="78"/>
      <c r="B251" s="60"/>
      <c r="C251" s="85"/>
      <c r="D251" s="120"/>
      <c r="E251" s="63"/>
      <c r="F251" s="120" t="s">
        <v>9563</v>
      </c>
      <c r="G251" s="77"/>
      <c r="H251" s="89"/>
      <c r="I251" s="89"/>
      <c r="J251" s="66">
        <f t="shared" si="4"/>
        <v>289296900</v>
      </c>
      <c r="K251" s="45"/>
      <c r="M251" s="51"/>
      <c r="N251" s="44"/>
    </row>
    <row r="252" spans="1:14" ht="25.5" x14ac:dyDescent="0.25">
      <c r="A252" s="78"/>
      <c r="B252" s="60"/>
      <c r="C252" s="85"/>
      <c r="D252" s="120"/>
      <c r="E252" s="63"/>
      <c r="F252" s="120" t="s">
        <v>9564</v>
      </c>
      <c r="G252" s="77"/>
      <c r="H252" s="89"/>
      <c r="I252" s="89"/>
      <c r="J252" s="66">
        <f t="shared" si="4"/>
        <v>289296900</v>
      </c>
      <c r="K252" s="45"/>
      <c r="M252" s="51"/>
      <c r="N252" s="44"/>
    </row>
    <row r="253" spans="1:14" ht="25.5" x14ac:dyDescent="0.25">
      <c r="A253" s="78"/>
      <c r="B253" s="60"/>
      <c r="C253" s="85"/>
      <c r="D253" s="120"/>
      <c r="E253" s="63"/>
      <c r="F253" s="120" t="s">
        <v>9565</v>
      </c>
      <c r="G253" s="77"/>
      <c r="H253" s="89"/>
      <c r="I253" s="89"/>
      <c r="J253" s="66">
        <f t="shared" si="4"/>
        <v>289296900</v>
      </c>
      <c r="K253" s="45"/>
      <c r="M253" s="51"/>
      <c r="N253" s="44"/>
    </row>
    <row r="254" spans="1:14" ht="25.5" x14ac:dyDescent="0.25">
      <c r="A254" s="78"/>
      <c r="B254" s="60"/>
      <c r="C254" s="85"/>
      <c r="D254" s="120"/>
      <c r="E254" s="63"/>
      <c r="F254" s="120" t="s">
        <v>9566</v>
      </c>
      <c r="G254" s="77"/>
      <c r="H254" s="89"/>
      <c r="I254" s="89"/>
      <c r="J254" s="66">
        <f t="shared" si="4"/>
        <v>289296900</v>
      </c>
      <c r="K254" s="45"/>
      <c r="M254" s="51"/>
      <c r="N254" s="44"/>
    </row>
    <row r="255" spans="1:14" ht="25.5" x14ac:dyDescent="0.25">
      <c r="A255" s="78"/>
      <c r="B255" s="60"/>
      <c r="C255" s="85"/>
      <c r="D255" s="120"/>
      <c r="E255" s="63"/>
      <c r="F255" s="120" t="s">
        <v>9567</v>
      </c>
      <c r="G255" s="77"/>
      <c r="H255" s="89"/>
      <c r="I255" s="89"/>
      <c r="J255" s="66">
        <f t="shared" si="4"/>
        <v>289296900</v>
      </c>
      <c r="K255" s="45"/>
      <c r="M255" s="51"/>
      <c r="N255" s="44"/>
    </row>
    <row r="256" spans="1:14" ht="25.5" x14ac:dyDescent="0.25">
      <c r="A256" s="78"/>
      <c r="B256" s="60"/>
      <c r="C256" s="85"/>
      <c r="D256" s="120"/>
      <c r="E256" s="63"/>
      <c r="F256" s="120" t="s">
        <v>9568</v>
      </c>
      <c r="G256" s="77"/>
      <c r="H256" s="89"/>
      <c r="I256" s="89"/>
      <c r="J256" s="66">
        <f t="shared" si="4"/>
        <v>289296900</v>
      </c>
      <c r="K256" s="45"/>
      <c r="M256" s="51"/>
      <c r="N256" s="44"/>
    </row>
    <row r="257" spans="1:14" ht="25.5" x14ac:dyDescent="0.25">
      <c r="A257" s="78"/>
      <c r="B257" s="60"/>
      <c r="C257" s="85"/>
      <c r="D257" s="120"/>
      <c r="E257" s="63"/>
      <c r="F257" s="120" t="s">
        <v>9569</v>
      </c>
      <c r="G257" s="77"/>
      <c r="H257" s="89"/>
      <c r="I257" s="89"/>
      <c r="J257" s="66">
        <f t="shared" si="4"/>
        <v>289296900</v>
      </c>
      <c r="K257" s="45"/>
      <c r="M257" s="51"/>
      <c r="N257" s="44"/>
    </row>
    <row r="258" spans="1:14" ht="25.5" x14ac:dyDescent="0.25">
      <c r="A258" s="78"/>
      <c r="B258" s="60"/>
      <c r="C258" s="85"/>
      <c r="D258" s="120"/>
      <c r="E258" s="63"/>
      <c r="F258" s="120" t="s">
        <v>9570</v>
      </c>
      <c r="G258" s="77"/>
      <c r="H258" s="89"/>
      <c r="I258" s="108"/>
      <c r="J258" s="66">
        <f t="shared" si="4"/>
        <v>289296900</v>
      </c>
      <c r="K258" s="45"/>
      <c r="M258" s="51"/>
      <c r="N258" s="44"/>
    </row>
    <row r="259" spans="1:14" ht="25.5" x14ac:dyDescent="0.25">
      <c r="A259" s="78"/>
      <c r="B259" s="60"/>
      <c r="C259" s="85"/>
      <c r="D259" s="120"/>
      <c r="E259" s="63"/>
      <c r="F259" s="120" t="s">
        <v>9571</v>
      </c>
      <c r="G259" s="60"/>
      <c r="H259" s="89"/>
      <c r="I259" s="68"/>
      <c r="J259" s="66">
        <f t="shared" si="4"/>
        <v>289296900</v>
      </c>
      <c r="K259" s="45"/>
      <c r="M259" s="51"/>
      <c r="N259" s="44"/>
    </row>
    <row r="260" spans="1:14" ht="25.5" x14ac:dyDescent="0.25">
      <c r="A260" s="78"/>
      <c r="B260" s="60"/>
      <c r="C260" s="85"/>
      <c r="D260" s="120"/>
      <c r="E260" s="63"/>
      <c r="F260" s="120" t="s">
        <v>9572</v>
      </c>
      <c r="G260" s="60"/>
      <c r="H260" s="89"/>
      <c r="I260" s="68"/>
      <c r="J260" s="66">
        <f t="shared" si="4"/>
        <v>289296900</v>
      </c>
      <c r="K260" s="45"/>
      <c r="M260" s="51"/>
      <c r="N260" s="44"/>
    </row>
    <row r="261" spans="1:14" ht="25.5" x14ac:dyDescent="0.25">
      <c r="A261" s="78"/>
      <c r="B261" s="60"/>
      <c r="C261" s="85"/>
      <c r="D261" s="120"/>
      <c r="E261" s="63"/>
      <c r="F261" s="120" t="s">
        <v>9573</v>
      </c>
      <c r="G261" s="77"/>
      <c r="H261" s="89"/>
      <c r="I261" s="108"/>
      <c r="J261" s="66">
        <f t="shared" si="4"/>
        <v>289296900</v>
      </c>
      <c r="K261" s="45"/>
      <c r="M261" s="51"/>
      <c r="N261" s="44"/>
    </row>
    <row r="262" spans="1:14" ht="25.5" x14ac:dyDescent="0.25">
      <c r="A262" s="78"/>
      <c r="B262" s="60"/>
      <c r="C262" s="85"/>
      <c r="D262" s="120"/>
      <c r="E262" s="63"/>
      <c r="F262" s="120" t="s">
        <v>9574</v>
      </c>
      <c r="G262" s="77"/>
      <c r="H262" s="89"/>
      <c r="I262" s="108"/>
      <c r="J262" s="66">
        <f t="shared" si="4"/>
        <v>289296900</v>
      </c>
      <c r="K262" s="45"/>
      <c r="M262" s="51"/>
      <c r="N262" s="44"/>
    </row>
    <row r="263" spans="1:14" ht="25.5" x14ac:dyDescent="0.25">
      <c r="A263" s="78"/>
      <c r="B263" s="60"/>
      <c r="C263" s="85"/>
      <c r="D263" s="120"/>
      <c r="E263" s="63"/>
      <c r="F263" s="120" t="s">
        <v>9575</v>
      </c>
      <c r="G263" s="77"/>
      <c r="H263" s="89"/>
      <c r="I263" s="108"/>
      <c r="J263" s="66">
        <f t="shared" si="4"/>
        <v>289296900</v>
      </c>
      <c r="K263" s="45"/>
      <c r="M263" s="51"/>
      <c r="N263" s="44"/>
    </row>
    <row r="264" spans="1:14" ht="25.5" x14ac:dyDescent="0.25">
      <c r="A264" s="78"/>
      <c r="B264" s="60"/>
      <c r="C264" s="85"/>
      <c r="D264" s="120"/>
      <c r="E264" s="63"/>
      <c r="F264" s="120" t="s">
        <v>9576</v>
      </c>
      <c r="G264" s="77"/>
      <c r="H264" s="89"/>
      <c r="I264" s="108"/>
      <c r="J264" s="66">
        <f t="shared" si="4"/>
        <v>289296900</v>
      </c>
      <c r="K264" s="45"/>
      <c r="M264" s="51"/>
      <c r="N264" s="44"/>
    </row>
    <row r="265" spans="1:14" ht="25.5" x14ac:dyDescent="0.25">
      <c r="A265" s="78"/>
      <c r="B265" s="60"/>
      <c r="C265" s="85"/>
      <c r="D265" s="120"/>
      <c r="E265" s="63"/>
      <c r="F265" s="120" t="s">
        <v>9577</v>
      </c>
      <c r="G265" s="77"/>
      <c r="H265" s="89"/>
      <c r="I265" s="108"/>
      <c r="J265" s="66">
        <f t="shared" si="4"/>
        <v>289296900</v>
      </c>
      <c r="K265" s="45"/>
      <c r="M265" s="51"/>
      <c r="N265" s="44"/>
    </row>
    <row r="266" spans="1:14" ht="25.5" x14ac:dyDescent="0.25">
      <c r="A266" s="78"/>
      <c r="B266" s="60"/>
      <c r="C266" s="85"/>
      <c r="D266" s="120"/>
      <c r="E266" s="63"/>
      <c r="F266" s="120" t="s">
        <v>9578</v>
      </c>
      <c r="G266" s="77"/>
      <c r="H266" s="89"/>
      <c r="I266" s="108"/>
      <c r="J266" s="66">
        <f t="shared" si="4"/>
        <v>289296900</v>
      </c>
      <c r="K266" s="45"/>
      <c r="M266" s="51"/>
      <c r="N266" s="44"/>
    </row>
    <row r="267" spans="1:14" ht="25.5" x14ac:dyDescent="0.25">
      <c r="A267" s="78"/>
      <c r="B267" s="60"/>
      <c r="C267" s="85"/>
      <c r="D267" s="120"/>
      <c r="E267" s="63"/>
      <c r="F267" s="120" t="s">
        <v>9579</v>
      </c>
      <c r="G267" s="77"/>
      <c r="H267" s="89"/>
      <c r="I267" s="108"/>
      <c r="J267" s="66">
        <f t="shared" si="4"/>
        <v>289296900</v>
      </c>
      <c r="K267" s="45"/>
      <c r="M267" s="51"/>
      <c r="N267" s="44"/>
    </row>
    <row r="268" spans="1:14" ht="25.5" x14ac:dyDescent="0.25">
      <c r="A268" s="78"/>
      <c r="B268" s="60"/>
      <c r="C268" s="85"/>
      <c r="D268" s="120"/>
      <c r="E268" s="63"/>
      <c r="F268" s="120" t="s">
        <v>9580</v>
      </c>
      <c r="G268" s="77"/>
      <c r="H268" s="89"/>
      <c r="I268" s="108"/>
      <c r="J268" s="66">
        <f t="shared" si="4"/>
        <v>289296900</v>
      </c>
      <c r="K268" s="45"/>
      <c r="M268" s="51"/>
      <c r="N268" s="44"/>
    </row>
    <row r="269" spans="1:14" ht="25.5" x14ac:dyDescent="0.25">
      <c r="A269" s="78"/>
      <c r="B269" s="60"/>
      <c r="C269" s="85"/>
      <c r="D269" s="120"/>
      <c r="E269" s="63"/>
      <c r="F269" s="120" t="s">
        <v>9581</v>
      </c>
      <c r="G269" s="77"/>
      <c r="H269" s="89"/>
      <c r="I269" s="108"/>
      <c r="J269" s="66">
        <f t="shared" ref="J269:J332" si="5">J268+H269-I269</f>
        <v>289296900</v>
      </c>
      <c r="K269" s="45"/>
      <c r="M269" s="51"/>
      <c r="N269" s="44"/>
    </row>
    <row r="270" spans="1:14" ht="25.5" x14ac:dyDescent="0.25">
      <c r="A270" s="78"/>
      <c r="B270" s="60"/>
      <c r="C270" s="85"/>
      <c r="D270" s="120"/>
      <c r="E270" s="63"/>
      <c r="F270" s="120" t="s">
        <v>9582</v>
      </c>
      <c r="G270" s="77"/>
      <c r="H270" s="89"/>
      <c r="I270" s="108"/>
      <c r="J270" s="66">
        <f t="shared" si="5"/>
        <v>289296900</v>
      </c>
      <c r="K270" s="45"/>
      <c r="M270" s="51"/>
      <c r="N270" s="44"/>
    </row>
    <row r="271" spans="1:14" ht="25.5" x14ac:dyDescent="0.25">
      <c r="A271" s="78"/>
      <c r="B271" s="60"/>
      <c r="C271" s="85"/>
      <c r="D271" s="120"/>
      <c r="E271" s="63"/>
      <c r="F271" s="120" t="s">
        <v>9583</v>
      </c>
      <c r="G271" s="77"/>
      <c r="H271" s="89"/>
      <c r="I271" s="108"/>
      <c r="J271" s="66">
        <f t="shared" si="5"/>
        <v>289296900</v>
      </c>
      <c r="K271" s="45"/>
      <c r="M271" s="51"/>
      <c r="N271" s="44"/>
    </row>
    <row r="272" spans="1:14" ht="25.5" x14ac:dyDescent="0.25">
      <c r="A272" s="78"/>
      <c r="B272" s="60"/>
      <c r="C272" s="85"/>
      <c r="D272" s="120"/>
      <c r="E272" s="63"/>
      <c r="F272" s="120" t="s">
        <v>9584</v>
      </c>
      <c r="G272" s="77"/>
      <c r="H272" s="89"/>
      <c r="I272" s="108"/>
      <c r="J272" s="66">
        <f t="shared" si="5"/>
        <v>289296900</v>
      </c>
      <c r="K272" s="45"/>
      <c r="M272" s="112"/>
      <c r="N272" s="44"/>
    </row>
    <row r="273" spans="1:14" ht="25.5" x14ac:dyDescent="0.25">
      <c r="A273" s="78"/>
      <c r="B273" s="60"/>
      <c r="C273" s="85"/>
      <c r="D273" s="120"/>
      <c r="E273" s="63"/>
      <c r="F273" s="120" t="s">
        <v>9585</v>
      </c>
      <c r="G273" s="77"/>
      <c r="H273" s="89"/>
      <c r="I273" s="108"/>
      <c r="J273" s="66">
        <f t="shared" si="5"/>
        <v>289296900</v>
      </c>
      <c r="K273" s="45"/>
      <c r="M273" s="112"/>
      <c r="N273" s="44"/>
    </row>
    <row r="274" spans="1:14" ht="25.5" x14ac:dyDescent="0.25">
      <c r="A274" s="78"/>
      <c r="B274" s="60"/>
      <c r="C274" s="85"/>
      <c r="D274" s="120"/>
      <c r="E274" s="63"/>
      <c r="F274" s="120" t="s">
        <v>9586</v>
      </c>
      <c r="G274" s="77"/>
      <c r="H274" s="89"/>
      <c r="I274" s="108"/>
      <c r="J274" s="66">
        <f t="shared" si="5"/>
        <v>289296900</v>
      </c>
      <c r="K274" s="45"/>
      <c r="M274" s="112"/>
      <c r="N274" s="44"/>
    </row>
    <row r="275" spans="1:14" ht="25.5" x14ac:dyDescent="0.25">
      <c r="A275" s="78"/>
      <c r="B275" s="60"/>
      <c r="C275" s="85"/>
      <c r="D275" s="120"/>
      <c r="E275" s="63"/>
      <c r="F275" s="120" t="s">
        <v>9587</v>
      </c>
      <c r="G275" s="77"/>
      <c r="H275" s="89"/>
      <c r="I275" s="108"/>
      <c r="J275" s="66">
        <f t="shared" si="5"/>
        <v>289296900</v>
      </c>
      <c r="K275" s="45"/>
      <c r="M275" s="112"/>
      <c r="N275" s="44"/>
    </row>
    <row r="276" spans="1:14" ht="25.5" x14ac:dyDescent="0.25">
      <c r="A276" s="78"/>
      <c r="B276" s="60"/>
      <c r="C276" s="85"/>
      <c r="D276" s="120"/>
      <c r="E276" s="63"/>
      <c r="F276" s="120" t="s">
        <v>9588</v>
      </c>
      <c r="G276" s="77"/>
      <c r="H276" s="89"/>
      <c r="I276" s="108"/>
      <c r="J276" s="66">
        <f t="shared" si="5"/>
        <v>289296900</v>
      </c>
      <c r="K276" s="45"/>
      <c r="M276" s="51"/>
      <c r="N276" s="44"/>
    </row>
    <row r="277" spans="1:14" ht="25.5" x14ac:dyDescent="0.25">
      <c r="A277" s="78"/>
      <c r="B277" s="60"/>
      <c r="C277" s="85"/>
      <c r="D277" s="120"/>
      <c r="E277" s="63"/>
      <c r="F277" s="120" t="s">
        <v>9589</v>
      </c>
      <c r="G277" s="77"/>
      <c r="H277" s="89"/>
      <c r="I277" s="108"/>
      <c r="J277" s="66">
        <f t="shared" si="5"/>
        <v>289296900</v>
      </c>
      <c r="K277" s="45"/>
      <c r="M277" s="51"/>
      <c r="N277" s="44"/>
    </row>
    <row r="278" spans="1:14" ht="25.5" x14ac:dyDescent="0.25">
      <c r="A278" s="78"/>
      <c r="B278" s="62"/>
      <c r="C278" s="85"/>
      <c r="D278" s="120"/>
      <c r="E278" s="63"/>
      <c r="F278" s="120" t="s">
        <v>9590</v>
      </c>
      <c r="G278" s="77"/>
      <c r="H278" s="89"/>
      <c r="I278" s="108"/>
      <c r="J278" s="66">
        <f t="shared" si="5"/>
        <v>289296900</v>
      </c>
      <c r="K278" s="45"/>
      <c r="M278" s="51"/>
      <c r="N278" s="44"/>
    </row>
    <row r="279" spans="1:14" ht="25.5" x14ac:dyDescent="0.25">
      <c r="A279" s="78"/>
      <c r="B279" s="60"/>
      <c r="C279" s="85"/>
      <c r="D279" s="120"/>
      <c r="E279" s="63"/>
      <c r="F279" s="120" t="s">
        <v>9591</v>
      </c>
      <c r="G279" s="77"/>
      <c r="H279" s="89"/>
      <c r="I279" s="108"/>
      <c r="J279" s="66">
        <f t="shared" si="5"/>
        <v>289296900</v>
      </c>
      <c r="K279" s="45"/>
      <c r="M279" s="51"/>
      <c r="N279" s="44"/>
    </row>
    <row r="280" spans="1:14" ht="25.5" x14ac:dyDescent="0.25">
      <c r="A280" s="78"/>
      <c r="B280" s="62"/>
      <c r="C280" s="85"/>
      <c r="D280" s="120"/>
      <c r="E280" s="63"/>
      <c r="F280" s="120" t="s">
        <v>9592</v>
      </c>
      <c r="G280" s="77"/>
      <c r="H280" s="89"/>
      <c r="I280" s="108"/>
      <c r="J280" s="66">
        <f t="shared" si="5"/>
        <v>289296900</v>
      </c>
      <c r="K280" s="45"/>
      <c r="M280" s="51"/>
      <c r="N280" s="44"/>
    </row>
    <row r="281" spans="1:14" ht="25.5" x14ac:dyDescent="0.25">
      <c r="A281" s="78"/>
      <c r="B281" s="60"/>
      <c r="C281" s="85"/>
      <c r="D281" s="120"/>
      <c r="E281" s="63"/>
      <c r="F281" s="120" t="s">
        <v>9593</v>
      </c>
      <c r="G281" s="77"/>
      <c r="H281" s="89"/>
      <c r="I281" s="108"/>
      <c r="J281" s="66">
        <f t="shared" si="5"/>
        <v>289296900</v>
      </c>
      <c r="K281" s="45"/>
      <c r="M281" s="51"/>
      <c r="N281" s="44"/>
    </row>
    <row r="282" spans="1:14" ht="25.5" x14ac:dyDescent="0.25">
      <c r="A282" s="78"/>
      <c r="B282" s="62"/>
      <c r="C282" s="85"/>
      <c r="D282" s="120"/>
      <c r="E282" s="63"/>
      <c r="F282" s="120" t="s">
        <v>9594</v>
      </c>
      <c r="G282" s="77"/>
      <c r="H282" s="89"/>
      <c r="I282" s="108"/>
      <c r="J282" s="66">
        <f t="shared" si="5"/>
        <v>289296900</v>
      </c>
      <c r="K282" s="45"/>
      <c r="M282" s="51"/>
      <c r="N282" s="44"/>
    </row>
    <row r="283" spans="1:14" ht="25.5" x14ac:dyDescent="0.25">
      <c r="A283" s="78"/>
      <c r="B283" s="60"/>
      <c r="C283" s="85"/>
      <c r="D283" s="120"/>
      <c r="E283" s="63"/>
      <c r="F283" s="120" t="s">
        <v>9595</v>
      </c>
      <c r="G283" s="77"/>
      <c r="H283" s="89"/>
      <c r="I283" s="108"/>
      <c r="J283" s="66">
        <f t="shared" si="5"/>
        <v>289296900</v>
      </c>
      <c r="K283" s="45"/>
      <c r="M283" s="51"/>
      <c r="N283" s="44"/>
    </row>
    <row r="284" spans="1:14" ht="25.5" x14ac:dyDescent="0.25">
      <c r="A284" s="78"/>
      <c r="B284" s="62"/>
      <c r="C284" s="85"/>
      <c r="D284" s="120"/>
      <c r="E284" s="63"/>
      <c r="F284" s="120" t="s">
        <v>9596</v>
      </c>
      <c r="G284" s="60"/>
      <c r="H284" s="89"/>
      <c r="I284" s="68"/>
      <c r="J284" s="66">
        <f t="shared" si="5"/>
        <v>289296900</v>
      </c>
      <c r="K284" s="45"/>
      <c r="M284" s="51"/>
      <c r="N284" s="44"/>
    </row>
    <row r="285" spans="1:14" ht="25.5" x14ac:dyDescent="0.25">
      <c r="A285" s="78"/>
      <c r="B285" s="60"/>
      <c r="C285" s="85"/>
      <c r="D285" s="115"/>
      <c r="E285" s="115"/>
      <c r="F285" s="120" t="s">
        <v>9597</v>
      </c>
      <c r="G285" s="77"/>
      <c r="H285" s="89"/>
      <c r="I285" s="108"/>
      <c r="J285" s="66">
        <f t="shared" si="5"/>
        <v>289296900</v>
      </c>
      <c r="K285" s="45"/>
      <c r="M285" s="51"/>
      <c r="N285" s="44"/>
    </row>
    <row r="286" spans="1:14" ht="25.5" x14ac:dyDescent="0.25">
      <c r="A286" s="78"/>
      <c r="B286" s="62"/>
      <c r="C286" s="85"/>
      <c r="D286" s="115"/>
      <c r="E286" s="115"/>
      <c r="F286" s="120" t="s">
        <v>9598</v>
      </c>
      <c r="G286" s="77"/>
      <c r="H286" s="89"/>
      <c r="I286" s="108"/>
      <c r="J286" s="66">
        <f t="shared" si="5"/>
        <v>289296900</v>
      </c>
      <c r="K286" s="45"/>
      <c r="M286" s="51"/>
      <c r="N286" s="44"/>
    </row>
    <row r="287" spans="1:14" ht="25.5" x14ac:dyDescent="0.25">
      <c r="A287" s="78"/>
      <c r="B287" s="60"/>
      <c r="C287" s="85"/>
      <c r="D287" s="115"/>
      <c r="E287" s="115"/>
      <c r="F287" s="120" t="s">
        <v>9599</v>
      </c>
      <c r="G287" s="77"/>
      <c r="H287" s="89"/>
      <c r="I287" s="108"/>
      <c r="J287" s="66">
        <f t="shared" si="5"/>
        <v>289296900</v>
      </c>
      <c r="K287" s="45"/>
      <c r="M287" s="51"/>
      <c r="N287" s="44"/>
    </row>
    <row r="288" spans="1:14" ht="25.5" x14ac:dyDescent="0.25">
      <c r="A288" s="78"/>
      <c r="B288" s="62"/>
      <c r="C288" s="85"/>
      <c r="D288" s="115"/>
      <c r="E288" s="115"/>
      <c r="F288" s="120" t="s">
        <v>9600</v>
      </c>
      <c r="G288" s="77"/>
      <c r="H288" s="89"/>
      <c r="I288" s="108"/>
      <c r="J288" s="66">
        <f t="shared" si="5"/>
        <v>289296900</v>
      </c>
      <c r="K288" s="45"/>
      <c r="M288" s="51"/>
      <c r="N288" s="44"/>
    </row>
    <row r="289" spans="1:14" ht="25.5" x14ac:dyDescent="0.25">
      <c r="A289" s="78"/>
      <c r="B289" s="77"/>
      <c r="C289" s="91"/>
      <c r="D289" s="115"/>
      <c r="E289" s="115"/>
      <c r="F289" s="120" t="s">
        <v>9601</v>
      </c>
      <c r="G289" s="77"/>
      <c r="H289" s="113"/>
      <c r="I289" s="108"/>
      <c r="J289" s="66">
        <f t="shared" si="5"/>
        <v>289296900</v>
      </c>
      <c r="K289" s="45"/>
      <c r="M289" s="51"/>
      <c r="N289" s="44"/>
    </row>
    <row r="290" spans="1:14" ht="25.5" x14ac:dyDescent="0.25">
      <c r="A290" s="78"/>
      <c r="B290" s="77"/>
      <c r="C290" s="91"/>
      <c r="D290" s="115"/>
      <c r="E290" s="115"/>
      <c r="F290" s="120" t="s">
        <v>9602</v>
      </c>
      <c r="G290" s="77"/>
      <c r="H290" s="113"/>
      <c r="I290" s="108"/>
      <c r="J290" s="66">
        <f t="shared" si="5"/>
        <v>289296900</v>
      </c>
      <c r="K290" s="45"/>
      <c r="M290" s="51"/>
      <c r="N290" s="44"/>
    </row>
    <row r="291" spans="1:14" ht="25.5" x14ac:dyDescent="0.25">
      <c r="A291" s="78"/>
      <c r="B291" s="60"/>
      <c r="C291" s="85"/>
      <c r="D291" s="115"/>
      <c r="E291" s="63"/>
      <c r="F291" s="120" t="s">
        <v>9603</v>
      </c>
      <c r="G291" s="77"/>
      <c r="H291" s="89"/>
      <c r="I291" s="108"/>
      <c r="J291" s="66">
        <f t="shared" si="5"/>
        <v>289296900</v>
      </c>
      <c r="K291" s="45"/>
      <c r="M291" s="51"/>
      <c r="N291" s="44"/>
    </row>
    <row r="292" spans="1:14" ht="25.5" x14ac:dyDescent="0.25">
      <c r="A292" s="78"/>
      <c r="B292" s="60"/>
      <c r="C292" s="85"/>
      <c r="D292" s="115"/>
      <c r="E292" s="63"/>
      <c r="F292" s="120" t="s">
        <v>9604</v>
      </c>
      <c r="G292" s="77"/>
      <c r="H292" s="89"/>
      <c r="I292" s="108"/>
      <c r="J292" s="66">
        <f t="shared" si="5"/>
        <v>289296900</v>
      </c>
      <c r="K292" s="45"/>
      <c r="M292" s="51"/>
      <c r="N292" s="44"/>
    </row>
    <row r="293" spans="1:14" ht="25.5" x14ac:dyDescent="0.25">
      <c r="A293" s="78"/>
      <c r="B293" s="60"/>
      <c r="C293" s="85"/>
      <c r="D293" s="115"/>
      <c r="E293" s="63"/>
      <c r="F293" s="120" t="s">
        <v>9605</v>
      </c>
      <c r="G293" s="77"/>
      <c r="H293" s="89"/>
      <c r="I293" s="108"/>
      <c r="J293" s="66">
        <f t="shared" si="5"/>
        <v>289296900</v>
      </c>
      <c r="K293" s="45"/>
      <c r="M293" s="51"/>
      <c r="N293" s="44"/>
    </row>
    <row r="294" spans="1:14" ht="25.5" x14ac:dyDescent="0.25">
      <c r="A294" s="78"/>
      <c r="B294" s="60"/>
      <c r="C294" s="85"/>
      <c r="D294" s="190"/>
      <c r="E294" s="63"/>
      <c r="F294" s="120" t="s">
        <v>9606</v>
      </c>
      <c r="G294" s="161"/>
      <c r="H294" s="89"/>
      <c r="I294" s="171"/>
      <c r="J294" s="66">
        <f t="shared" si="5"/>
        <v>289296900</v>
      </c>
      <c r="K294" s="45"/>
      <c r="M294" s="51"/>
      <c r="N294" s="44"/>
    </row>
    <row r="295" spans="1:14" ht="25.5" x14ac:dyDescent="0.25">
      <c r="A295" s="101"/>
      <c r="B295" s="60"/>
      <c r="C295" s="85"/>
      <c r="D295" s="120"/>
      <c r="E295" s="63"/>
      <c r="F295" s="120" t="s">
        <v>9607</v>
      </c>
      <c r="G295" s="101"/>
      <c r="H295" s="89"/>
      <c r="I295" s="101"/>
      <c r="J295" s="66">
        <f t="shared" si="5"/>
        <v>289296900</v>
      </c>
      <c r="K295" s="44"/>
      <c r="L295" s="44"/>
      <c r="M295" s="44"/>
      <c r="N295" s="44"/>
    </row>
    <row r="296" spans="1:14" ht="25.5" x14ac:dyDescent="0.25">
      <c r="A296" s="101"/>
      <c r="B296" s="60"/>
      <c r="C296" s="85"/>
      <c r="D296" s="120"/>
      <c r="E296" s="63"/>
      <c r="F296" s="120" t="s">
        <v>9608</v>
      </c>
      <c r="G296" s="101"/>
      <c r="H296" s="89"/>
      <c r="I296" s="101"/>
      <c r="J296" s="66">
        <f t="shared" si="5"/>
        <v>289296900</v>
      </c>
      <c r="K296" s="44"/>
      <c r="L296" s="44"/>
      <c r="M296" s="44"/>
      <c r="N296" s="44"/>
    </row>
    <row r="297" spans="1:14" ht="25.5" x14ac:dyDescent="0.25">
      <c r="A297" s="101"/>
      <c r="B297" s="60"/>
      <c r="C297" s="85"/>
      <c r="D297" s="120"/>
      <c r="E297" s="63"/>
      <c r="F297" s="120" t="s">
        <v>9609</v>
      </c>
      <c r="G297" s="101"/>
      <c r="H297" s="89"/>
      <c r="I297" s="101"/>
      <c r="J297" s="66">
        <f t="shared" si="5"/>
        <v>289296900</v>
      </c>
      <c r="K297" s="44"/>
      <c r="L297" s="44"/>
      <c r="M297" s="44"/>
      <c r="N297" s="44"/>
    </row>
    <row r="298" spans="1:14" ht="25.5" x14ac:dyDescent="0.25">
      <c r="A298" s="101"/>
      <c r="B298" s="60"/>
      <c r="C298" s="85"/>
      <c r="D298" s="120"/>
      <c r="E298" s="63"/>
      <c r="F298" s="120" t="s">
        <v>9610</v>
      </c>
      <c r="G298" s="101"/>
      <c r="H298" s="89"/>
      <c r="I298" s="101"/>
      <c r="J298" s="66">
        <f t="shared" si="5"/>
        <v>289296900</v>
      </c>
      <c r="K298" s="44"/>
      <c r="L298" s="44"/>
      <c r="M298" s="44"/>
      <c r="N298" s="44"/>
    </row>
    <row r="299" spans="1:14" ht="25.5" x14ac:dyDescent="0.25">
      <c r="A299" s="78"/>
      <c r="B299" s="60"/>
      <c r="C299" s="85"/>
      <c r="D299" s="120"/>
      <c r="E299" s="63"/>
      <c r="F299" s="120" t="s">
        <v>9611</v>
      </c>
      <c r="G299" s="60"/>
      <c r="H299" s="89"/>
      <c r="I299" s="68"/>
      <c r="J299" s="66">
        <f t="shared" si="5"/>
        <v>289296900</v>
      </c>
    </row>
    <row r="300" spans="1:14" ht="25.5" x14ac:dyDescent="0.25">
      <c r="A300" s="78"/>
      <c r="B300" s="60"/>
      <c r="C300" s="85"/>
      <c r="D300" s="120"/>
      <c r="E300" s="63"/>
      <c r="F300" s="120" t="s">
        <v>9612</v>
      </c>
      <c r="G300" s="60"/>
      <c r="H300" s="89"/>
      <c r="I300" s="68"/>
      <c r="J300" s="66">
        <f t="shared" si="5"/>
        <v>289296900</v>
      </c>
    </row>
    <row r="301" spans="1:14" ht="25.5" x14ac:dyDescent="0.25">
      <c r="A301" s="78"/>
      <c r="B301" s="60"/>
      <c r="C301" s="85"/>
      <c r="D301" s="120"/>
      <c r="E301" s="63"/>
      <c r="F301" s="120" t="s">
        <v>9613</v>
      </c>
      <c r="G301" s="60"/>
      <c r="H301" s="89"/>
      <c r="I301" s="68"/>
      <c r="J301" s="66">
        <f t="shared" si="5"/>
        <v>289296900</v>
      </c>
    </row>
    <row r="302" spans="1:14" ht="25.5" x14ac:dyDescent="0.25">
      <c r="A302" s="78"/>
      <c r="B302" s="60"/>
      <c r="C302" s="85"/>
      <c r="D302" s="120"/>
      <c r="E302" s="63"/>
      <c r="F302" s="120" t="s">
        <v>9614</v>
      </c>
      <c r="G302" s="60"/>
      <c r="H302" s="89"/>
      <c r="I302" s="68"/>
      <c r="J302" s="66">
        <f t="shared" si="5"/>
        <v>289296900</v>
      </c>
    </row>
    <row r="303" spans="1:14" ht="25.5" x14ac:dyDescent="0.25">
      <c r="A303" s="78"/>
      <c r="B303" s="60"/>
      <c r="C303" s="85"/>
      <c r="D303" s="120"/>
      <c r="E303" s="63"/>
      <c r="F303" s="120" t="s">
        <v>9615</v>
      </c>
      <c r="G303" s="60"/>
      <c r="H303" s="89"/>
      <c r="I303" s="68"/>
      <c r="J303" s="66">
        <f t="shared" si="5"/>
        <v>289296900</v>
      </c>
    </row>
    <row r="304" spans="1:14" ht="25.5" x14ac:dyDescent="0.25">
      <c r="A304" s="78"/>
      <c r="B304" s="60"/>
      <c r="C304" s="85"/>
      <c r="D304" s="120"/>
      <c r="E304" s="63"/>
      <c r="F304" s="120" t="s">
        <v>9616</v>
      </c>
      <c r="G304" s="60"/>
      <c r="H304" s="89"/>
      <c r="I304" s="68"/>
      <c r="J304" s="66">
        <f t="shared" si="5"/>
        <v>289296900</v>
      </c>
    </row>
    <row r="305" spans="1:17" ht="25.5" x14ac:dyDescent="0.25">
      <c r="A305" s="78"/>
      <c r="B305" s="60"/>
      <c r="C305" s="85"/>
      <c r="D305" s="120"/>
      <c r="E305" s="63"/>
      <c r="F305" s="120" t="s">
        <v>9617</v>
      </c>
      <c r="G305" s="60"/>
      <c r="H305" s="89"/>
      <c r="I305" s="68"/>
      <c r="J305" s="66">
        <f t="shared" si="5"/>
        <v>289296900</v>
      </c>
    </row>
    <row r="306" spans="1:17" ht="25.5" x14ac:dyDescent="0.25">
      <c r="A306" s="78"/>
      <c r="B306" s="60"/>
      <c r="C306" s="85"/>
      <c r="D306" s="120"/>
      <c r="E306" s="63"/>
      <c r="F306" s="120" t="s">
        <v>9618</v>
      </c>
      <c r="G306" s="60"/>
      <c r="H306" s="89"/>
      <c r="I306" s="68"/>
      <c r="J306" s="66">
        <f t="shared" si="5"/>
        <v>289296900</v>
      </c>
    </row>
    <row r="307" spans="1:17" ht="25.5" x14ac:dyDescent="0.25">
      <c r="A307" s="78"/>
      <c r="B307" s="60"/>
      <c r="C307" s="85"/>
      <c r="D307" s="120"/>
      <c r="E307" s="63"/>
      <c r="F307" s="120" t="s">
        <v>9619</v>
      </c>
      <c r="G307" s="60"/>
      <c r="H307" s="89"/>
      <c r="I307" s="68"/>
      <c r="J307" s="66">
        <f t="shared" si="5"/>
        <v>289296900</v>
      </c>
    </row>
    <row r="308" spans="1:17" ht="25.5" x14ac:dyDescent="0.25">
      <c r="A308" s="78"/>
      <c r="B308" s="60"/>
      <c r="C308" s="85"/>
      <c r="D308" s="120"/>
      <c r="E308" s="63"/>
      <c r="F308" s="120" t="s">
        <v>9620</v>
      </c>
      <c r="G308" s="60"/>
      <c r="H308" s="89"/>
      <c r="I308" s="68"/>
      <c r="J308" s="66">
        <f t="shared" si="5"/>
        <v>289296900</v>
      </c>
    </row>
    <row r="309" spans="1:17" ht="25.5" x14ac:dyDescent="0.25">
      <c r="A309" s="78"/>
      <c r="B309" s="60"/>
      <c r="C309" s="85"/>
      <c r="D309" s="120"/>
      <c r="E309" s="63"/>
      <c r="F309" s="120" t="s">
        <v>9621</v>
      </c>
      <c r="G309" s="60"/>
      <c r="H309" s="89"/>
      <c r="I309" s="68"/>
      <c r="J309" s="66">
        <f t="shared" si="5"/>
        <v>289296900</v>
      </c>
    </row>
    <row r="310" spans="1:17" ht="25.5" x14ac:dyDescent="0.25">
      <c r="A310" s="78"/>
      <c r="B310" s="60"/>
      <c r="C310" s="85"/>
      <c r="D310" s="120"/>
      <c r="E310" s="63"/>
      <c r="F310" s="120" t="s">
        <v>9622</v>
      </c>
      <c r="G310" s="60"/>
      <c r="H310" s="89"/>
      <c r="I310" s="68"/>
      <c r="J310" s="66">
        <f t="shared" si="5"/>
        <v>289296900</v>
      </c>
    </row>
    <row r="311" spans="1:17" ht="25.5" x14ac:dyDescent="0.25">
      <c r="A311" s="78"/>
      <c r="B311" s="60"/>
      <c r="C311" s="85"/>
      <c r="D311" s="120"/>
      <c r="E311" s="63"/>
      <c r="F311" s="120" t="s">
        <v>9623</v>
      </c>
      <c r="G311" s="60"/>
      <c r="H311" s="89"/>
      <c r="I311" s="68"/>
      <c r="J311" s="66">
        <f t="shared" si="5"/>
        <v>289296900</v>
      </c>
    </row>
    <row r="312" spans="1:17" ht="25.5" x14ac:dyDescent="0.25">
      <c r="A312" s="78"/>
      <c r="B312" s="60"/>
      <c r="C312" s="85"/>
      <c r="D312" s="120"/>
      <c r="E312" s="63"/>
      <c r="F312" s="120" t="s">
        <v>9624</v>
      </c>
      <c r="G312" s="60"/>
      <c r="H312" s="89"/>
      <c r="I312" s="68"/>
      <c r="J312" s="66">
        <f t="shared" si="5"/>
        <v>289296900</v>
      </c>
    </row>
    <row r="313" spans="1:17" s="43" customFormat="1" ht="25.5" x14ac:dyDescent="0.25">
      <c r="A313" s="78"/>
      <c r="B313" s="60"/>
      <c r="C313" s="85"/>
      <c r="D313" s="120"/>
      <c r="E313" s="63"/>
      <c r="F313" s="120" t="s">
        <v>9625</v>
      </c>
      <c r="G313" s="60"/>
      <c r="H313" s="89"/>
      <c r="I313" s="68"/>
      <c r="J313" s="66">
        <f t="shared" si="5"/>
        <v>289296900</v>
      </c>
      <c r="K313" s="79"/>
      <c r="L313" s="41"/>
      <c r="M313" s="42"/>
      <c r="O313" s="44"/>
      <c r="P313" s="44"/>
      <c r="Q313" s="44"/>
    </row>
    <row r="314" spans="1:17" s="43" customFormat="1" ht="25.5" x14ac:dyDescent="0.25">
      <c r="A314" s="78"/>
      <c r="B314" s="60"/>
      <c r="C314" s="85"/>
      <c r="D314" s="120"/>
      <c r="E314" s="63"/>
      <c r="F314" s="120" t="s">
        <v>9626</v>
      </c>
      <c r="G314" s="60"/>
      <c r="H314" s="89"/>
      <c r="I314" s="68"/>
      <c r="J314" s="66">
        <f t="shared" si="5"/>
        <v>289296900</v>
      </c>
      <c r="K314" s="79"/>
      <c r="L314" s="41"/>
      <c r="M314" s="42"/>
      <c r="O314" s="44"/>
      <c r="P314" s="44"/>
      <c r="Q314" s="44"/>
    </row>
    <row r="315" spans="1:17" s="43" customFormat="1" ht="25.5" x14ac:dyDescent="0.25">
      <c r="A315" s="78"/>
      <c r="B315" s="60"/>
      <c r="C315" s="85"/>
      <c r="D315" s="120"/>
      <c r="E315" s="63"/>
      <c r="F315" s="120" t="s">
        <v>9627</v>
      </c>
      <c r="G315" s="60"/>
      <c r="H315" s="89"/>
      <c r="I315" s="68"/>
      <c r="J315" s="66">
        <f t="shared" si="5"/>
        <v>289296900</v>
      </c>
      <c r="K315" s="79"/>
      <c r="L315" s="41"/>
      <c r="M315" s="42"/>
      <c r="O315" s="44"/>
      <c r="P315" s="44"/>
      <c r="Q315" s="44"/>
    </row>
    <row r="316" spans="1:17" s="43" customFormat="1" ht="25.5" x14ac:dyDescent="0.25">
      <c r="A316" s="78"/>
      <c r="B316" s="60"/>
      <c r="C316" s="85"/>
      <c r="D316" s="120"/>
      <c r="E316" s="63"/>
      <c r="F316" s="120" t="s">
        <v>9628</v>
      </c>
      <c r="G316" s="60"/>
      <c r="H316" s="89"/>
      <c r="I316" s="68"/>
      <c r="J316" s="66">
        <f t="shared" si="5"/>
        <v>289296900</v>
      </c>
      <c r="K316" s="79"/>
      <c r="L316" s="41"/>
      <c r="M316" s="42"/>
      <c r="O316" s="44"/>
      <c r="P316" s="44"/>
      <c r="Q316" s="44"/>
    </row>
    <row r="317" spans="1:17" s="43" customFormat="1" ht="25.5" x14ac:dyDescent="0.25">
      <c r="A317" s="78"/>
      <c r="B317" s="60"/>
      <c r="C317" s="85"/>
      <c r="D317" s="120"/>
      <c r="E317" s="63"/>
      <c r="F317" s="120" t="s">
        <v>9629</v>
      </c>
      <c r="G317" s="60"/>
      <c r="H317" s="89"/>
      <c r="I317" s="68"/>
      <c r="J317" s="66">
        <f t="shared" si="5"/>
        <v>289296900</v>
      </c>
      <c r="K317" s="79"/>
      <c r="L317" s="41"/>
      <c r="M317" s="42"/>
      <c r="O317" s="44"/>
      <c r="P317" s="44"/>
      <c r="Q317" s="44"/>
    </row>
    <row r="318" spans="1:17" s="43" customFormat="1" ht="25.5" x14ac:dyDescent="0.25">
      <c r="A318" s="78"/>
      <c r="B318" s="60"/>
      <c r="C318" s="85"/>
      <c r="D318" s="120"/>
      <c r="E318" s="63"/>
      <c r="F318" s="120" t="s">
        <v>9630</v>
      </c>
      <c r="G318" s="60"/>
      <c r="H318" s="89"/>
      <c r="I318" s="68"/>
      <c r="J318" s="66">
        <f t="shared" si="5"/>
        <v>289296900</v>
      </c>
      <c r="K318" s="79"/>
      <c r="L318" s="41"/>
      <c r="M318" s="42"/>
      <c r="O318" s="44"/>
      <c r="P318" s="44"/>
      <c r="Q318" s="44"/>
    </row>
    <row r="319" spans="1:17" s="43" customFormat="1" ht="25.5" x14ac:dyDescent="0.25">
      <c r="A319" s="78"/>
      <c r="B319" s="60"/>
      <c r="C319" s="85"/>
      <c r="D319" s="120"/>
      <c r="E319" s="63"/>
      <c r="F319" s="120" t="s">
        <v>9631</v>
      </c>
      <c r="G319" s="60"/>
      <c r="H319" s="89"/>
      <c r="I319" s="68"/>
      <c r="J319" s="66">
        <f t="shared" si="5"/>
        <v>289296900</v>
      </c>
      <c r="K319" s="79"/>
      <c r="L319" s="41"/>
      <c r="M319" s="42"/>
      <c r="O319" s="44"/>
      <c r="P319" s="44"/>
      <c r="Q319" s="44"/>
    </row>
    <row r="320" spans="1:17" s="43" customFormat="1" ht="25.5" x14ac:dyDescent="0.25">
      <c r="A320" s="78"/>
      <c r="B320" s="60"/>
      <c r="C320" s="85"/>
      <c r="D320" s="120"/>
      <c r="E320" s="63"/>
      <c r="F320" s="120" t="s">
        <v>9632</v>
      </c>
      <c r="G320" s="60"/>
      <c r="H320" s="89"/>
      <c r="I320" s="68"/>
      <c r="J320" s="66">
        <f t="shared" si="5"/>
        <v>289296900</v>
      </c>
      <c r="K320" s="79"/>
      <c r="L320" s="41"/>
      <c r="M320" s="42"/>
      <c r="O320" s="44"/>
      <c r="P320" s="44"/>
      <c r="Q320" s="44"/>
    </row>
    <row r="321" spans="1:17" s="43" customFormat="1" ht="25.5" x14ac:dyDescent="0.25">
      <c r="A321" s="78"/>
      <c r="B321" s="60"/>
      <c r="C321" s="85"/>
      <c r="D321" s="120"/>
      <c r="E321" s="63"/>
      <c r="F321" s="120" t="s">
        <v>9633</v>
      </c>
      <c r="G321" s="60"/>
      <c r="H321" s="89"/>
      <c r="I321" s="68"/>
      <c r="J321" s="66">
        <f t="shared" si="5"/>
        <v>289296900</v>
      </c>
      <c r="K321" s="79"/>
      <c r="L321" s="41"/>
      <c r="M321" s="42"/>
      <c r="O321" s="44"/>
      <c r="P321" s="44"/>
      <c r="Q321" s="44"/>
    </row>
    <row r="322" spans="1:17" s="43" customFormat="1" ht="25.5" x14ac:dyDescent="0.25">
      <c r="A322" s="78"/>
      <c r="B322" s="60"/>
      <c r="C322" s="85"/>
      <c r="D322" s="120"/>
      <c r="E322" s="63"/>
      <c r="F322" s="120" t="s">
        <v>9634</v>
      </c>
      <c r="G322" s="60"/>
      <c r="H322" s="89"/>
      <c r="I322" s="68"/>
      <c r="J322" s="66">
        <f t="shared" si="5"/>
        <v>289296900</v>
      </c>
      <c r="K322" s="79"/>
      <c r="L322" s="41"/>
      <c r="M322" s="42"/>
      <c r="O322" s="44"/>
      <c r="P322" s="44"/>
      <c r="Q322" s="44"/>
    </row>
    <row r="323" spans="1:17" s="43" customFormat="1" ht="25.5" x14ac:dyDescent="0.25">
      <c r="A323" s="78"/>
      <c r="B323" s="60"/>
      <c r="C323" s="85"/>
      <c r="D323" s="120"/>
      <c r="E323" s="63"/>
      <c r="F323" s="120" t="s">
        <v>9635</v>
      </c>
      <c r="G323" s="60"/>
      <c r="H323" s="89"/>
      <c r="I323" s="68"/>
      <c r="J323" s="66">
        <f t="shared" si="5"/>
        <v>289296900</v>
      </c>
      <c r="K323" s="79"/>
      <c r="L323" s="41"/>
      <c r="M323" s="42"/>
      <c r="O323" s="44"/>
      <c r="P323" s="44"/>
      <c r="Q323" s="44"/>
    </row>
    <row r="324" spans="1:17" s="43" customFormat="1" ht="25.5" x14ac:dyDescent="0.25">
      <c r="A324" s="78"/>
      <c r="B324" s="60"/>
      <c r="C324" s="85"/>
      <c r="D324" s="115"/>
      <c r="E324" s="63"/>
      <c r="F324" s="120" t="s">
        <v>9636</v>
      </c>
      <c r="G324" s="77"/>
      <c r="H324" s="89"/>
      <c r="I324" s="108"/>
      <c r="J324" s="66">
        <f t="shared" si="5"/>
        <v>289296900</v>
      </c>
      <c r="K324" s="79"/>
      <c r="L324" s="41"/>
      <c r="M324" s="42"/>
      <c r="O324" s="44"/>
      <c r="P324" s="44"/>
      <c r="Q324" s="44"/>
    </row>
    <row r="325" spans="1:17" s="43" customFormat="1" ht="25.5" x14ac:dyDescent="0.25">
      <c r="A325" s="78"/>
      <c r="B325" s="60"/>
      <c r="C325" s="85"/>
      <c r="D325" s="115"/>
      <c r="E325" s="63"/>
      <c r="F325" s="120" t="s">
        <v>9637</v>
      </c>
      <c r="G325" s="77"/>
      <c r="H325" s="89"/>
      <c r="I325" s="108"/>
      <c r="J325" s="66">
        <f t="shared" si="5"/>
        <v>289296900</v>
      </c>
      <c r="K325" s="79"/>
      <c r="L325" s="41"/>
      <c r="M325" s="42"/>
      <c r="O325" s="44"/>
      <c r="P325" s="44"/>
      <c r="Q325" s="44"/>
    </row>
    <row r="326" spans="1:17" s="43" customFormat="1" ht="25.5" x14ac:dyDescent="0.25">
      <c r="A326" s="78"/>
      <c r="B326" s="60"/>
      <c r="C326" s="85"/>
      <c r="D326" s="115"/>
      <c r="E326" s="63"/>
      <c r="F326" s="120" t="s">
        <v>9638</v>
      </c>
      <c r="G326" s="77"/>
      <c r="H326" s="89"/>
      <c r="I326" s="108"/>
      <c r="J326" s="66">
        <f t="shared" si="5"/>
        <v>289296900</v>
      </c>
      <c r="K326" s="79"/>
      <c r="L326" s="41"/>
      <c r="M326" s="42"/>
      <c r="O326" s="44"/>
      <c r="P326" s="44"/>
      <c r="Q326" s="44"/>
    </row>
    <row r="327" spans="1:17" s="43" customFormat="1" ht="25.5" x14ac:dyDescent="0.25">
      <c r="A327" s="78"/>
      <c r="B327" s="60"/>
      <c r="C327" s="85"/>
      <c r="D327" s="115"/>
      <c r="E327" s="63"/>
      <c r="F327" s="120" t="s">
        <v>9639</v>
      </c>
      <c r="G327" s="77"/>
      <c r="H327" s="89"/>
      <c r="I327" s="108"/>
      <c r="J327" s="66">
        <f t="shared" si="5"/>
        <v>289296900</v>
      </c>
      <c r="K327" s="79"/>
      <c r="L327" s="41"/>
      <c r="M327" s="42"/>
      <c r="O327" s="44"/>
      <c r="P327" s="44"/>
      <c r="Q327" s="44"/>
    </row>
    <row r="328" spans="1:17" s="43" customFormat="1" ht="25.5" x14ac:dyDescent="0.25">
      <c r="A328" s="78"/>
      <c r="B328" s="60"/>
      <c r="C328" s="85"/>
      <c r="D328" s="115"/>
      <c r="E328" s="63"/>
      <c r="F328" s="120" t="s">
        <v>9640</v>
      </c>
      <c r="G328" s="77"/>
      <c r="H328" s="89"/>
      <c r="I328" s="108"/>
      <c r="J328" s="66">
        <f t="shared" si="5"/>
        <v>289296900</v>
      </c>
      <c r="K328" s="79"/>
      <c r="L328" s="41"/>
      <c r="M328" s="42"/>
      <c r="O328" s="44"/>
      <c r="P328" s="44"/>
      <c r="Q328" s="44"/>
    </row>
    <row r="329" spans="1:17" s="43" customFormat="1" ht="25.5" x14ac:dyDescent="0.25">
      <c r="A329" s="78"/>
      <c r="B329" s="60"/>
      <c r="C329" s="85"/>
      <c r="D329" s="115"/>
      <c r="E329" s="63"/>
      <c r="F329" s="120" t="s">
        <v>9641</v>
      </c>
      <c r="G329" s="77"/>
      <c r="H329" s="89"/>
      <c r="I329" s="108"/>
      <c r="J329" s="66">
        <f t="shared" si="5"/>
        <v>289296900</v>
      </c>
      <c r="K329" s="79"/>
      <c r="L329" s="41"/>
      <c r="M329" s="42"/>
      <c r="O329" s="44"/>
      <c r="P329" s="44"/>
      <c r="Q329" s="44"/>
    </row>
    <row r="330" spans="1:17" s="43" customFormat="1" ht="25.5" x14ac:dyDescent="0.25">
      <c r="A330" s="78"/>
      <c r="B330" s="60"/>
      <c r="C330" s="85"/>
      <c r="D330" s="120"/>
      <c r="E330" s="63"/>
      <c r="F330" s="120" t="s">
        <v>9642</v>
      </c>
      <c r="G330" s="60"/>
      <c r="H330" s="89"/>
      <c r="I330" s="68"/>
      <c r="J330" s="66">
        <f t="shared" si="5"/>
        <v>289296900</v>
      </c>
      <c r="K330" s="79"/>
      <c r="L330" s="41"/>
      <c r="M330" s="42"/>
      <c r="O330" s="44"/>
      <c r="P330" s="44"/>
      <c r="Q330" s="44"/>
    </row>
    <row r="331" spans="1:17" s="43" customFormat="1" ht="25.5" x14ac:dyDescent="0.25">
      <c r="A331" s="78"/>
      <c r="B331" s="60"/>
      <c r="C331" s="85"/>
      <c r="D331" s="120"/>
      <c r="E331" s="63"/>
      <c r="F331" s="120" t="s">
        <v>9643</v>
      </c>
      <c r="G331" s="60"/>
      <c r="H331" s="89"/>
      <c r="I331" s="68"/>
      <c r="J331" s="66">
        <f t="shared" si="5"/>
        <v>289296900</v>
      </c>
      <c r="K331" s="79"/>
      <c r="L331" s="41"/>
      <c r="M331" s="42"/>
      <c r="O331" s="44"/>
      <c r="P331" s="44"/>
      <c r="Q331" s="44"/>
    </row>
    <row r="332" spans="1:17" s="43" customFormat="1" ht="25.5" x14ac:dyDescent="0.25">
      <c r="A332" s="78"/>
      <c r="B332" s="60"/>
      <c r="C332" s="85"/>
      <c r="D332" s="120"/>
      <c r="E332" s="63"/>
      <c r="F332" s="120" t="s">
        <v>9644</v>
      </c>
      <c r="G332" s="60"/>
      <c r="H332" s="89"/>
      <c r="I332" s="68"/>
      <c r="J332" s="66">
        <f t="shared" si="5"/>
        <v>289296900</v>
      </c>
      <c r="K332" s="79"/>
      <c r="L332" s="41"/>
      <c r="M332" s="42"/>
      <c r="O332" s="44"/>
      <c r="P332" s="44"/>
      <c r="Q332" s="44"/>
    </row>
    <row r="333" spans="1:17" s="43" customFormat="1" ht="25.5" x14ac:dyDescent="0.25">
      <c r="A333" s="78"/>
      <c r="B333" s="60"/>
      <c r="C333" s="85"/>
      <c r="D333" s="120"/>
      <c r="E333" s="63"/>
      <c r="F333" s="120" t="s">
        <v>9645</v>
      </c>
      <c r="G333" s="60"/>
      <c r="H333" s="89"/>
      <c r="I333" s="68"/>
      <c r="J333" s="66">
        <f t="shared" ref="J333:J396" si="6">J332+H333-I333</f>
        <v>289296900</v>
      </c>
      <c r="K333" s="79"/>
      <c r="L333" s="41"/>
      <c r="M333" s="42"/>
      <c r="O333" s="44"/>
      <c r="P333" s="44"/>
      <c r="Q333" s="44"/>
    </row>
    <row r="334" spans="1:17" s="43" customFormat="1" ht="25.5" x14ac:dyDescent="0.25">
      <c r="A334" s="78"/>
      <c r="B334" s="60"/>
      <c r="C334" s="85"/>
      <c r="D334" s="120"/>
      <c r="E334" s="63"/>
      <c r="F334" s="120" t="s">
        <v>9646</v>
      </c>
      <c r="G334" s="60"/>
      <c r="H334" s="89"/>
      <c r="I334" s="68"/>
      <c r="J334" s="66">
        <f t="shared" si="6"/>
        <v>289296900</v>
      </c>
      <c r="K334" s="79"/>
      <c r="L334" s="41"/>
      <c r="M334" s="42"/>
      <c r="O334" s="44"/>
      <c r="P334" s="44"/>
      <c r="Q334" s="44"/>
    </row>
    <row r="335" spans="1:17" s="43" customFormat="1" ht="25.5" x14ac:dyDescent="0.25">
      <c r="A335" s="78"/>
      <c r="B335" s="60"/>
      <c r="C335" s="85"/>
      <c r="D335" s="120"/>
      <c r="E335" s="63"/>
      <c r="F335" s="120" t="s">
        <v>9647</v>
      </c>
      <c r="G335" s="60"/>
      <c r="H335" s="89"/>
      <c r="I335" s="68"/>
      <c r="J335" s="66">
        <f t="shared" si="6"/>
        <v>289296900</v>
      </c>
      <c r="K335" s="79"/>
      <c r="L335" s="41"/>
      <c r="M335" s="42"/>
      <c r="O335" s="44"/>
      <c r="P335" s="44"/>
      <c r="Q335" s="44"/>
    </row>
    <row r="336" spans="1:17" s="43" customFormat="1" ht="25.5" x14ac:dyDescent="0.25">
      <c r="A336" s="78"/>
      <c r="B336" s="60"/>
      <c r="C336" s="85"/>
      <c r="D336" s="120"/>
      <c r="E336" s="63"/>
      <c r="F336" s="120" t="s">
        <v>9648</v>
      </c>
      <c r="G336" s="60"/>
      <c r="H336" s="89"/>
      <c r="I336" s="68"/>
      <c r="J336" s="66">
        <f t="shared" si="6"/>
        <v>289296900</v>
      </c>
      <c r="K336" s="79"/>
      <c r="L336" s="41"/>
      <c r="M336" s="42"/>
      <c r="O336" s="44"/>
      <c r="P336" s="44"/>
      <c r="Q336" s="44"/>
    </row>
    <row r="337" spans="1:17" s="43" customFormat="1" ht="25.5" x14ac:dyDescent="0.25">
      <c r="A337" s="78"/>
      <c r="B337" s="60"/>
      <c r="C337" s="85"/>
      <c r="D337" s="120"/>
      <c r="E337" s="63"/>
      <c r="F337" s="120" t="s">
        <v>9649</v>
      </c>
      <c r="G337" s="60"/>
      <c r="H337" s="89"/>
      <c r="I337" s="68"/>
      <c r="J337" s="66">
        <f t="shared" si="6"/>
        <v>289296900</v>
      </c>
      <c r="K337" s="79"/>
      <c r="L337" s="41"/>
      <c r="M337" s="42"/>
      <c r="O337" s="44"/>
      <c r="P337" s="44"/>
      <c r="Q337" s="44"/>
    </row>
    <row r="338" spans="1:17" s="43" customFormat="1" ht="25.5" x14ac:dyDescent="0.25">
      <c r="A338" s="78"/>
      <c r="B338" s="60"/>
      <c r="C338" s="85"/>
      <c r="D338" s="120"/>
      <c r="E338" s="63"/>
      <c r="F338" s="120" t="s">
        <v>9650</v>
      </c>
      <c r="G338" s="60"/>
      <c r="H338" s="89"/>
      <c r="I338" s="68"/>
      <c r="J338" s="66">
        <f t="shared" si="6"/>
        <v>289296900</v>
      </c>
      <c r="K338" s="79"/>
      <c r="L338" s="41"/>
      <c r="M338" s="42"/>
      <c r="O338" s="44"/>
      <c r="P338" s="44"/>
      <c r="Q338" s="44"/>
    </row>
    <row r="339" spans="1:17" s="43" customFormat="1" ht="25.5" x14ac:dyDescent="0.25">
      <c r="A339" s="78"/>
      <c r="B339" s="60"/>
      <c r="C339" s="85"/>
      <c r="D339" s="120"/>
      <c r="E339" s="63"/>
      <c r="F339" s="120" t="s">
        <v>9651</v>
      </c>
      <c r="G339" s="60"/>
      <c r="H339" s="89"/>
      <c r="I339" s="68"/>
      <c r="J339" s="66">
        <f t="shared" si="6"/>
        <v>289296900</v>
      </c>
      <c r="K339" s="79"/>
      <c r="L339" s="41"/>
      <c r="M339" s="42"/>
      <c r="O339" s="44"/>
      <c r="P339" s="44"/>
      <c r="Q339" s="44"/>
    </row>
    <row r="340" spans="1:17" s="43" customFormat="1" ht="25.5" x14ac:dyDescent="0.25">
      <c r="A340" s="78"/>
      <c r="B340" s="60"/>
      <c r="C340" s="85"/>
      <c r="D340" s="120"/>
      <c r="E340" s="63"/>
      <c r="F340" s="120" t="s">
        <v>9652</v>
      </c>
      <c r="G340" s="60"/>
      <c r="H340" s="89"/>
      <c r="I340" s="68"/>
      <c r="J340" s="66">
        <f t="shared" si="6"/>
        <v>289296900</v>
      </c>
      <c r="K340" s="79"/>
      <c r="L340" s="41"/>
      <c r="M340" s="42"/>
      <c r="O340" s="44"/>
      <c r="P340" s="44"/>
      <c r="Q340" s="44"/>
    </row>
    <row r="341" spans="1:17" s="43" customFormat="1" ht="25.5" x14ac:dyDescent="0.25">
      <c r="A341" s="78"/>
      <c r="B341" s="60"/>
      <c r="C341" s="85"/>
      <c r="D341" s="120"/>
      <c r="E341" s="63"/>
      <c r="F341" s="120" t="s">
        <v>9653</v>
      </c>
      <c r="G341" s="60"/>
      <c r="H341" s="89"/>
      <c r="I341" s="68"/>
      <c r="J341" s="66">
        <f t="shared" si="6"/>
        <v>289296900</v>
      </c>
      <c r="K341" s="79"/>
      <c r="L341" s="41"/>
      <c r="M341" s="42"/>
      <c r="O341" s="44"/>
      <c r="P341" s="44"/>
      <c r="Q341" s="44"/>
    </row>
    <row r="342" spans="1:17" s="43" customFormat="1" ht="25.5" x14ac:dyDescent="0.25">
      <c r="A342" s="78"/>
      <c r="B342" s="60"/>
      <c r="C342" s="85"/>
      <c r="D342" s="120"/>
      <c r="E342" s="63"/>
      <c r="F342" s="120" t="s">
        <v>9654</v>
      </c>
      <c r="G342" s="60"/>
      <c r="H342" s="89"/>
      <c r="I342" s="68"/>
      <c r="J342" s="66">
        <f t="shared" si="6"/>
        <v>289296900</v>
      </c>
      <c r="K342" s="79"/>
      <c r="L342" s="41"/>
      <c r="M342" s="42"/>
      <c r="O342" s="44"/>
      <c r="P342" s="44"/>
      <c r="Q342" s="44"/>
    </row>
    <row r="343" spans="1:17" s="43" customFormat="1" ht="25.5" x14ac:dyDescent="0.25">
      <c r="A343" s="78"/>
      <c r="B343" s="60"/>
      <c r="C343" s="85"/>
      <c r="D343" s="115"/>
      <c r="E343" s="63"/>
      <c r="F343" s="120" t="s">
        <v>9655</v>
      </c>
      <c r="G343" s="77"/>
      <c r="H343" s="89"/>
      <c r="I343" s="108"/>
      <c r="J343" s="66">
        <f t="shared" si="6"/>
        <v>289296900</v>
      </c>
      <c r="K343" s="79"/>
      <c r="L343" s="41"/>
      <c r="M343" s="42"/>
      <c r="O343" s="44"/>
      <c r="P343" s="44"/>
      <c r="Q343" s="44"/>
    </row>
    <row r="344" spans="1:17" s="43" customFormat="1" ht="25.5" x14ac:dyDescent="0.25">
      <c r="A344" s="78"/>
      <c r="B344" s="60"/>
      <c r="C344" s="85"/>
      <c r="D344" s="115"/>
      <c r="E344" s="63"/>
      <c r="F344" s="120" t="s">
        <v>9656</v>
      </c>
      <c r="G344" s="77"/>
      <c r="H344" s="89"/>
      <c r="I344" s="108"/>
      <c r="J344" s="66">
        <f t="shared" si="6"/>
        <v>289296900</v>
      </c>
      <c r="K344" s="79"/>
      <c r="L344" s="41"/>
      <c r="M344" s="42"/>
      <c r="O344" s="44"/>
      <c r="P344" s="44"/>
      <c r="Q344" s="44"/>
    </row>
    <row r="345" spans="1:17" s="43" customFormat="1" ht="25.5" x14ac:dyDescent="0.25">
      <c r="A345" s="78"/>
      <c r="B345" s="60"/>
      <c r="C345" s="85"/>
      <c r="D345" s="120"/>
      <c r="E345" s="63"/>
      <c r="F345" s="120" t="s">
        <v>9657</v>
      </c>
      <c r="G345" s="60"/>
      <c r="H345" s="89"/>
      <c r="I345" s="68"/>
      <c r="J345" s="66">
        <f t="shared" si="6"/>
        <v>289296900</v>
      </c>
      <c r="K345" s="79"/>
      <c r="L345" s="41"/>
      <c r="M345" s="42"/>
      <c r="O345" s="44"/>
      <c r="P345" s="44"/>
      <c r="Q345" s="44"/>
    </row>
    <row r="346" spans="1:17" s="43" customFormat="1" ht="25.5" x14ac:dyDescent="0.25">
      <c r="A346" s="78"/>
      <c r="B346" s="60"/>
      <c r="C346" s="85"/>
      <c r="D346" s="120"/>
      <c r="E346" s="63"/>
      <c r="F346" s="120" t="s">
        <v>9658</v>
      </c>
      <c r="G346" s="60"/>
      <c r="H346" s="89"/>
      <c r="I346" s="68"/>
      <c r="J346" s="66">
        <f t="shared" si="6"/>
        <v>289296900</v>
      </c>
      <c r="K346" s="79"/>
      <c r="L346" s="41"/>
      <c r="M346" s="42"/>
      <c r="O346" s="44"/>
      <c r="P346" s="44"/>
      <c r="Q346" s="44"/>
    </row>
    <row r="347" spans="1:17" s="43" customFormat="1" ht="25.5" x14ac:dyDescent="0.25">
      <c r="A347" s="78"/>
      <c r="B347" s="60"/>
      <c r="C347" s="85"/>
      <c r="D347" s="120"/>
      <c r="E347" s="63"/>
      <c r="F347" s="120" t="s">
        <v>9659</v>
      </c>
      <c r="G347" s="60"/>
      <c r="H347" s="89"/>
      <c r="I347" s="68"/>
      <c r="J347" s="66">
        <f t="shared" si="6"/>
        <v>289296900</v>
      </c>
      <c r="K347" s="79"/>
      <c r="L347" s="41"/>
      <c r="M347" s="42"/>
      <c r="O347" s="44"/>
      <c r="P347" s="44"/>
      <c r="Q347" s="44"/>
    </row>
    <row r="348" spans="1:17" s="43" customFormat="1" ht="25.5" x14ac:dyDescent="0.25">
      <c r="A348" s="78"/>
      <c r="B348" s="60"/>
      <c r="C348" s="85"/>
      <c r="D348" s="120"/>
      <c r="E348" s="63"/>
      <c r="F348" s="120" t="s">
        <v>9660</v>
      </c>
      <c r="G348" s="60"/>
      <c r="H348" s="89"/>
      <c r="I348" s="68"/>
      <c r="J348" s="66">
        <f t="shared" si="6"/>
        <v>289296900</v>
      </c>
      <c r="K348" s="79"/>
      <c r="L348" s="41"/>
      <c r="M348" s="42"/>
      <c r="O348" s="44"/>
      <c r="P348" s="44"/>
      <c r="Q348" s="44"/>
    </row>
    <row r="349" spans="1:17" s="43" customFormat="1" ht="25.5" x14ac:dyDescent="0.25">
      <c r="A349" s="78"/>
      <c r="B349" s="60"/>
      <c r="C349" s="85"/>
      <c r="D349" s="120"/>
      <c r="E349" s="63"/>
      <c r="F349" s="120" t="s">
        <v>9661</v>
      </c>
      <c r="G349" s="60"/>
      <c r="H349" s="89"/>
      <c r="I349" s="68"/>
      <c r="J349" s="66">
        <f t="shared" si="6"/>
        <v>289296900</v>
      </c>
      <c r="K349" s="79"/>
      <c r="L349" s="41"/>
      <c r="M349" s="42"/>
      <c r="O349" s="44"/>
      <c r="P349" s="44"/>
      <c r="Q349" s="44"/>
    </row>
    <row r="350" spans="1:17" s="43" customFormat="1" ht="25.5" x14ac:dyDescent="0.25">
      <c r="A350" s="78"/>
      <c r="B350" s="60"/>
      <c r="C350" s="85"/>
      <c r="D350" s="120"/>
      <c r="E350" s="63"/>
      <c r="F350" s="120" t="s">
        <v>9662</v>
      </c>
      <c r="G350" s="60"/>
      <c r="H350" s="89"/>
      <c r="I350" s="68"/>
      <c r="J350" s="66">
        <f t="shared" si="6"/>
        <v>289296900</v>
      </c>
      <c r="K350" s="79"/>
      <c r="L350" s="41"/>
      <c r="M350" s="42"/>
      <c r="O350" s="44"/>
      <c r="P350" s="44"/>
      <c r="Q350" s="44"/>
    </row>
    <row r="351" spans="1:17" s="43" customFormat="1" ht="25.5" x14ac:dyDescent="0.25">
      <c r="A351" s="78"/>
      <c r="B351" s="60"/>
      <c r="C351" s="85"/>
      <c r="D351" s="120"/>
      <c r="E351" s="63"/>
      <c r="F351" s="120" t="s">
        <v>9663</v>
      </c>
      <c r="G351" s="60"/>
      <c r="H351" s="89"/>
      <c r="I351" s="68"/>
      <c r="J351" s="66">
        <f t="shared" si="6"/>
        <v>289296900</v>
      </c>
      <c r="K351" s="79"/>
      <c r="L351" s="41"/>
      <c r="M351" s="42"/>
      <c r="O351" s="44"/>
      <c r="P351" s="44"/>
      <c r="Q351" s="44"/>
    </row>
    <row r="352" spans="1:17" s="43" customFormat="1" ht="25.5" x14ac:dyDescent="0.25">
      <c r="A352" s="78"/>
      <c r="B352" s="60"/>
      <c r="C352" s="85"/>
      <c r="D352" s="120"/>
      <c r="E352" s="63"/>
      <c r="F352" s="120" t="s">
        <v>9664</v>
      </c>
      <c r="G352" s="60"/>
      <c r="H352" s="89"/>
      <c r="I352" s="68"/>
      <c r="J352" s="66">
        <f t="shared" si="6"/>
        <v>289296900</v>
      </c>
      <c r="K352" s="79"/>
      <c r="L352" s="41"/>
      <c r="M352" s="42"/>
      <c r="O352" s="44"/>
      <c r="P352" s="44"/>
      <c r="Q352" s="44"/>
    </row>
    <row r="353" spans="1:17" s="43" customFormat="1" ht="25.5" x14ac:dyDescent="0.25">
      <c r="A353" s="78"/>
      <c r="B353" s="60"/>
      <c r="C353" s="85"/>
      <c r="D353" s="115"/>
      <c r="E353" s="63"/>
      <c r="F353" s="120" t="s">
        <v>9665</v>
      </c>
      <c r="G353" s="77"/>
      <c r="H353" s="89"/>
      <c r="I353" s="108"/>
      <c r="J353" s="66">
        <f t="shared" si="6"/>
        <v>289296900</v>
      </c>
      <c r="K353" s="79"/>
      <c r="L353" s="41"/>
      <c r="M353" s="42"/>
      <c r="O353" s="44"/>
      <c r="P353" s="44"/>
      <c r="Q353" s="44"/>
    </row>
    <row r="354" spans="1:17" s="43" customFormat="1" ht="25.5" x14ac:dyDescent="0.25">
      <c r="A354" s="78"/>
      <c r="B354" s="60"/>
      <c r="C354" s="85"/>
      <c r="D354" s="115"/>
      <c r="E354" s="63"/>
      <c r="F354" s="120" t="s">
        <v>9666</v>
      </c>
      <c r="G354" s="77"/>
      <c r="H354" s="89"/>
      <c r="I354" s="108"/>
      <c r="J354" s="66">
        <f t="shared" si="6"/>
        <v>289296900</v>
      </c>
      <c r="K354" s="79"/>
      <c r="L354" s="41"/>
      <c r="M354" s="42"/>
      <c r="O354" s="44"/>
      <c r="P354" s="44"/>
      <c r="Q354" s="44"/>
    </row>
    <row r="355" spans="1:17" s="43" customFormat="1" ht="25.5" x14ac:dyDescent="0.25">
      <c r="A355" s="78"/>
      <c r="B355" s="60"/>
      <c r="C355" s="85"/>
      <c r="D355" s="115"/>
      <c r="E355" s="63"/>
      <c r="F355" s="120" t="s">
        <v>9667</v>
      </c>
      <c r="G355" s="77"/>
      <c r="H355" s="89"/>
      <c r="I355" s="108"/>
      <c r="J355" s="66">
        <f t="shared" si="6"/>
        <v>289296900</v>
      </c>
      <c r="K355" s="79"/>
      <c r="L355" s="41"/>
      <c r="M355" s="42"/>
      <c r="O355" s="44"/>
      <c r="P355" s="44"/>
      <c r="Q355" s="44"/>
    </row>
    <row r="356" spans="1:17" s="43" customFormat="1" ht="25.5" x14ac:dyDescent="0.25">
      <c r="A356" s="78"/>
      <c r="B356" s="60"/>
      <c r="C356" s="85"/>
      <c r="D356" s="115"/>
      <c r="E356" s="63"/>
      <c r="F356" s="120" t="s">
        <v>9668</v>
      </c>
      <c r="G356" s="77"/>
      <c r="H356" s="89"/>
      <c r="I356" s="108"/>
      <c r="J356" s="66">
        <f t="shared" si="6"/>
        <v>289296900</v>
      </c>
      <c r="K356" s="79"/>
      <c r="L356" s="41"/>
      <c r="M356" s="42"/>
      <c r="O356" s="44"/>
      <c r="P356" s="44"/>
      <c r="Q356" s="44"/>
    </row>
    <row r="357" spans="1:17" s="43" customFormat="1" ht="25.5" x14ac:dyDescent="0.25">
      <c r="A357" s="78"/>
      <c r="B357" s="60"/>
      <c r="C357" s="85"/>
      <c r="D357" s="115"/>
      <c r="E357" s="63"/>
      <c r="F357" s="120" t="s">
        <v>9669</v>
      </c>
      <c r="G357" s="77"/>
      <c r="H357" s="89"/>
      <c r="I357" s="108"/>
      <c r="J357" s="66">
        <f t="shared" si="6"/>
        <v>289296900</v>
      </c>
      <c r="K357" s="79"/>
      <c r="L357" s="41"/>
      <c r="M357" s="42"/>
      <c r="O357" s="44"/>
      <c r="P357" s="44"/>
      <c r="Q357" s="44"/>
    </row>
    <row r="358" spans="1:17" s="43" customFormat="1" ht="25.5" x14ac:dyDescent="0.25">
      <c r="A358" s="78"/>
      <c r="B358" s="77"/>
      <c r="C358" s="91"/>
      <c r="D358" s="115"/>
      <c r="E358" s="115"/>
      <c r="F358" s="120" t="s">
        <v>9670</v>
      </c>
      <c r="G358" s="77"/>
      <c r="H358" s="113"/>
      <c r="I358" s="108"/>
      <c r="J358" s="66">
        <f t="shared" si="6"/>
        <v>289296900</v>
      </c>
      <c r="K358" s="79"/>
      <c r="L358" s="41"/>
      <c r="M358" s="42"/>
      <c r="O358" s="44"/>
      <c r="P358" s="44"/>
      <c r="Q358" s="44"/>
    </row>
    <row r="359" spans="1:17" s="43" customFormat="1" ht="25.5" x14ac:dyDescent="0.25">
      <c r="A359" s="78"/>
      <c r="B359" s="60"/>
      <c r="C359" s="85"/>
      <c r="D359" s="120"/>
      <c r="E359" s="63"/>
      <c r="F359" s="120" t="s">
        <v>9671</v>
      </c>
      <c r="G359" s="60"/>
      <c r="H359" s="89"/>
      <c r="I359" s="68"/>
      <c r="J359" s="66">
        <f t="shared" si="6"/>
        <v>289296900</v>
      </c>
      <c r="K359" s="79"/>
      <c r="L359" s="41"/>
      <c r="M359" s="42"/>
      <c r="O359" s="44"/>
      <c r="P359" s="44"/>
      <c r="Q359" s="44"/>
    </row>
    <row r="360" spans="1:17" s="43" customFormat="1" ht="25.5" x14ac:dyDescent="0.25">
      <c r="A360" s="78"/>
      <c r="B360" s="60"/>
      <c r="C360" s="85"/>
      <c r="D360" s="120"/>
      <c r="E360" s="63"/>
      <c r="F360" s="120" t="s">
        <v>9672</v>
      </c>
      <c r="G360" s="60"/>
      <c r="H360" s="89"/>
      <c r="I360" s="68"/>
      <c r="J360" s="66">
        <f t="shared" si="6"/>
        <v>289296900</v>
      </c>
      <c r="K360" s="79"/>
      <c r="L360" s="41"/>
      <c r="M360" s="42"/>
      <c r="O360" s="44"/>
      <c r="P360" s="44"/>
      <c r="Q360" s="44"/>
    </row>
    <row r="361" spans="1:17" s="43" customFormat="1" ht="25.5" x14ac:dyDescent="0.25">
      <c r="A361" s="78"/>
      <c r="B361" s="60"/>
      <c r="C361" s="85"/>
      <c r="D361" s="120"/>
      <c r="E361" s="63"/>
      <c r="F361" s="120" t="s">
        <v>9673</v>
      </c>
      <c r="G361" s="60"/>
      <c r="H361" s="89"/>
      <c r="I361" s="68"/>
      <c r="J361" s="66">
        <f t="shared" si="6"/>
        <v>289296900</v>
      </c>
      <c r="K361" s="79"/>
      <c r="L361" s="41"/>
      <c r="M361" s="42"/>
      <c r="O361" s="44"/>
      <c r="P361" s="44"/>
      <c r="Q361" s="44"/>
    </row>
    <row r="362" spans="1:17" s="79" customFormat="1" ht="25.5" x14ac:dyDescent="0.25">
      <c r="A362" s="78"/>
      <c r="B362" s="60"/>
      <c r="C362" s="85"/>
      <c r="D362" s="120"/>
      <c r="E362" s="63"/>
      <c r="F362" s="120" t="s">
        <v>9674</v>
      </c>
      <c r="G362" s="60"/>
      <c r="H362" s="89"/>
      <c r="I362" s="68"/>
      <c r="J362" s="66">
        <f t="shared" si="6"/>
        <v>289296900</v>
      </c>
      <c r="L362" s="41"/>
      <c r="M362" s="42"/>
      <c r="N362" s="43"/>
      <c r="O362" s="44"/>
      <c r="P362" s="44"/>
      <c r="Q362" s="44"/>
    </row>
    <row r="363" spans="1:17" s="79" customFormat="1" ht="25.5" x14ac:dyDescent="0.25">
      <c r="A363" s="78"/>
      <c r="B363" s="60"/>
      <c r="C363" s="85"/>
      <c r="D363" s="120"/>
      <c r="E363" s="63"/>
      <c r="F363" s="120" t="s">
        <v>9675</v>
      </c>
      <c r="G363" s="60"/>
      <c r="H363" s="89"/>
      <c r="I363" s="68"/>
      <c r="J363" s="66">
        <f t="shared" si="6"/>
        <v>289296900</v>
      </c>
      <c r="L363" s="41"/>
      <c r="M363" s="42"/>
      <c r="N363" s="43"/>
      <c r="O363" s="44"/>
      <c r="P363" s="44"/>
      <c r="Q363" s="44"/>
    </row>
    <row r="364" spans="1:17" s="79" customFormat="1" ht="25.5" x14ac:dyDescent="0.25">
      <c r="A364" s="78"/>
      <c r="B364" s="60"/>
      <c r="C364" s="85"/>
      <c r="D364" s="120"/>
      <c r="E364" s="63"/>
      <c r="F364" s="120" t="s">
        <v>9676</v>
      </c>
      <c r="G364" s="60"/>
      <c r="H364" s="89"/>
      <c r="I364" s="68"/>
      <c r="J364" s="66">
        <f t="shared" si="6"/>
        <v>289296900</v>
      </c>
      <c r="L364" s="41"/>
      <c r="M364" s="42"/>
      <c r="N364" s="43"/>
      <c r="O364" s="44"/>
      <c r="P364" s="44"/>
      <c r="Q364" s="44"/>
    </row>
    <row r="365" spans="1:17" s="79" customFormat="1" ht="25.5" x14ac:dyDescent="0.25">
      <c r="A365" s="78"/>
      <c r="B365" s="60"/>
      <c r="C365" s="85"/>
      <c r="D365" s="120"/>
      <c r="E365" s="63"/>
      <c r="F365" s="120" t="s">
        <v>9677</v>
      </c>
      <c r="G365" s="60"/>
      <c r="H365" s="89"/>
      <c r="I365" s="68"/>
      <c r="J365" s="66">
        <f t="shared" si="6"/>
        <v>289296900</v>
      </c>
      <c r="L365" s="41"/>
      <c r="M365" s="42"/>
      <c r="N365" s="43"/>
      <c r="O365" s="44"/>
      <c r="P365" s="44"/>
      <c r="Q365" s="44"/>
    </row>
    <row r="366" spans="1:17" s="79" customFormat="1" ht="25.5" x14ac:dyDescent="0.25">
      <c r="A366" s="78"/>
      <c r="B366" s="60"/>
      <c r="C366" s="85"/>
      <c r="D366" s="120"/>
      <c r="E366" s="63"/>
      <c r="F366" s="120" t="s">
        <v>9678</v>
      </c>
      <c r="G366" s="60"/>
      <c r="H366" s="89"/>
      <c r="I366" s="68"/>
      <c r="J366" s="66">
        <f t="shared" si="6"/>
        <v>289296900</v>
      </c>
      <c r="L366" s="41"/>
      <c r="M366" s="42"/>
      <c r="N366" s="43"/>
      <c r="O366" s="44"/>
      <c r="P366" s="44"/>
      <c r="Q366" s="44"/>
    </row>
    <row r="367" spans="1:17" s="79" customFormat="1" ht="25.5" x14ac:dyDescent="0.25">
      <c r="A367" s="78"/>
      <c r="B367" s="60"/>
      <c r="C367" s="85"/>
      <c r="D367" s="120"/>
      <c r="E367" s="63"/>
      <c r="F367" s="120" t="s">
        <v>9679</v>
      </c>
      <c r="G367" s="60"/>
      <c r="H367" s="89"/>
      <c r="I367" s="68"/>
      <c r="J367" s="66">
        <f t="shared" si="6"/>
        <v>289296900</v>
      </c>
      <c r="L367" s="41"/>
      <c r="M367" s="42"/>
      <c r="N367" s="43"/>
      <c r="O367" s="44"/>
      <c r="P367" s="44"/>
      <c r="Q367" s="44"/>
    </row>
    <row r="368" spans="1:17" s="79" customFormat="1" ht="25.5" x14ac:dyDescent="0.25">
      <c r="A368" s="78"/>
      <c r="B368" s="60"/>
      <c r="C368" s="85"/>
      <c r="D368" s="120"/>
      <c r="E368" s="63"/>
      <c r="F368" s="120" t="s">
        <v>9680</v>
      </c>
      <c r="G368" s="60"/>
      <c r="H368" s="89"/>
      <c r="I368" s="68"/>
      <c r="J368" s="66">
        <f t="shared" si="6"/>
        <v>289296900</v>
      </c>
      <c r="L368" s="41"/>
      <c r="M368" s="42"/>
      <c r="N368" s="43"/>
      <c r="O368" s="44"/>
      <c r="P368" s="44"/>
      <c r="Q368" s="44"/>
    </row>
    <row r="369" spans="1:17" s="79" customFormat="1" ht="25.5" x14ac:dyDescent="0.25">
      <c r="A369" s="78"/>
      <c r="B369" s="60"/>
      <c r="C369" s="85"/>
      <c r="D369" s="120"/>
      <c r="E369" s="63"/>
      <c r="F369" s="120" t="s">
        <v>9681</v>
      </c>
      <c r="G369" s="60"/>
      <c r="H369" s="89"/>
      <c r="I369" s="68"/>
      <c r="J369" s="66">
        <f t="shared" si="6"/>
        <v>289296900</v>
      </c>
      <c r="L369" s="41"/>
      <c r="M369" s="42"/>
      <c r="N369" s="43"/>
      <c r="O369" s="44"/>
      <c r="P369" s="44"/>
      <c r="Q369" s="44"/>
    </row>
    <row r="370" spans="1:17" s="79" customFormat="1" ht="25.5" x14ac:dyDescent="0.25">
      <c r="A370" s="78"/>
      <c r="B370" s="60"/>
      <c r="C370" s="85"/>
      <c r="D370" s="120"/>
      <c r="E370" s="63"/>
      <c r="F370" s="120" t="s">
        <v>9682</v>
      </c>
      <c r="G370" s="60"/>
      <c r="H370" s="89"/>
      <c r="I370" s="68"/>
      <c r="J370" s="66">
        <f t="shared" si="6"/>
        <v>289296900</v>
      </c>
      <c r="L370" s="41"/>
      <c r="M370" s="42"/>
      <c r="N370" s="43"/>
      <c r="O370" s="44"/>
      <c r="P370" s="44"/>
      <c r="Q370" s="44"/>
    </row>
    <row r="371" spans="1:17" s="79" customFormat="1" ht="25.5" x14ac:dyDescent="0.25">
      <c r="A371" s="78"/>
      <c r="B371" s="60"/>
      <c r="C371" s="85"/>
      <c r="D371" s="120"/>
      <c r="E371" s="63"/>
      <c r="F371" s="120" t="s">
        <v>9683</v>
      </c>
      <c r="G371" s="60"/>
      <c r="H371" s="89"/>
      <c r="I371" s="68"/>
      <c r="J371" s="66">
        <f t="shared" si="6"/>
        <v>289296900</v>
      </c>
      <c r="L371" s="41"/>
      <c r="M371" s="42"/>
      <c r="N371" s="43"/>
      <c r="O371" s="44"/>
      <c r="P371" s="44"/>
      <c r="Q371" s="44"/>
    </row>
    <row r="372" spans="1:17" s="79" customFormat="1" ht="25.5" x14ac:dyDescent="0.25">
      <c r="A372" s="78"/>
      <c r="B372" s="60"/>
      <c r="C372" s="85"/>
      <c r="D372" s="120"/>
      <c r="E372" s="63"/>
      <c r="F372" s="120" t="s">
        <v>9684</v>
      </c>
      <c r="G372" s="60"/>
      <c r="H372" s="89"/>
      <c r="I372" s="68"/>
      <c r="J372" s="66">
        <f t="shared" si="6"/>
        <v>289296900</v>
      </c>
      <c r="L372" s="41"/>
      <c r="M372" s="42"/>
      <c r="N372" s="43"/>
      <c r="O372" s="44"/>
      <c r="P372" s="44"/>
      <c r="Q372" s="44"/>
    </row>
    <row r="373" spans="1:17" s="79" customFormat="1" ht="25.5" x14ac:dyDescent="0.25">
      <c r="A373" s="78"/>
      <c r="B373" s="60"/>
      <c r="C373" s="85"/>
      <c r="D373" s="120"/>
      <c r="E373" s="63"/>
      <c r="F373" s="120" t="s">
        <v>9685</v>
      </c>
      <c r="G373" s="60"/>
      <c r="H373" s="89"/>
      <c r="I373" s="68"/>
      <c r="J373" s="66">
        <f t="shared" si="6"/>
        <v>289296900</v>
      </c>
      <c r="L373" s="41"/>
      <c r="M373" s="42"/>
      <c r="N373" s="43"/>
      <c r="O373" s="44"/>
      <c r="P373" s="44"/>
      <c r="Q373" s="44"/>
    </row>
    <row r="374" spans="1:17" s="79" customFormat="1" ht="25.5" x14ac:dyDescent="0.25">
      <c r="A374" s="78"/>
      <c r="B374" s="60"/>
      <c r="C374" s="85"/>
      <c r="D374" s="120"/>
      <c r="E374" s="63"/>
      <c r="F374" s="120" t="s">
        <v>9686</v>
      </c>
      <c r="G374" s="60"/>
      <c r="H374" s="89"/>
      <c r="I374" s="68"/>
      <c r="J374" s="66">
        <f t="shared" si="6"/>
        <v>289296900</v>
      </c>
      <c r="L374" s="41"/>
      <c r="M374" s="42"/>
      <c r="N374" s="43"/>
      <c r="O374" s="44"/>
      <c r="P374" s="44"/>
      <c r="Q374" s="44"/>
    </row>
    <row r="375" spans="1:17" s="79" customFormat="1" ht="25.5" x14ac:dyDescent="0.25">
      <c r="A375" s="78"/>
      <c r="B375" s="60"/>
      <c r="C375" s="85"/>
      <c r="D375" s="120"/>
      <c r="E375" s="63"/>
      <c r="F375" s="120" t="s">
        <v>9687</v>
      </c>
      <c r="G375" s="60"/>
      <c r="H375" s="89"/>
      <c r="I375" s="68"/>
      <c r="J375" s="66">
        <f t="shared" si="6"/>
        <v>289296900</v>
      </c>
      <c r="L375" s="41"/>
      <c r="M375" s="42"/>
      <c r="N375" s="43"/>
      <c r="O375" s="44"/>
      <c r="P375" s="44"/>
      <c r="Q375" s="44"/>
    </row>
    <row r="376" spans="1:17" s="79" customFormat="1" ht="25.5" x14ac:dyDescent="0.25">
      <c r="A376" s="78"/>
      <c r="B376" s="60"/>
      <c r="C376" s="85"/>
      <c r="D376" s="222"/>
      <c r="E376" s="63"/>
      <c r="F376" s="120" t="s">
        <v>9688</v>
      </c>
      <c r="G376" s="85"/>
      <c r="H376" s="89"/>
      <c r="I376" s="68"/>
      <c r="J376" s="66">
        <f t="shared" si="6"/>
        <v>289296900</v>
      </c>
      <c r="L376" s="41"/>
      <c r="M376" s="42"/>
      <c r="N376" s="43"/>
      <c r="O376" s="44"/>
      <c r="P376" s="44"/>
      <c r="Q376" s="44"/>
    </row>
    <row r="377" spans="1:17" s="79" customFormat="1" ht="25.5" x14ac:dyDescent="0.25">
      <c r="A377" s="78"/>
      <c r="B377" s="60"/>
      <c r="C377" s="85"/>
      <c r="D377" s="222"/>
      <c r="E377" s="63"/>
      <c r="F377" s="120" t="s">
        <v>9689</v>
      </c>
      <c r="G377" s="85"/>
      <c r="H377" s="89"/>
      <c r="I377" s="68"/>
      <c r="J377" s="66">
        <f t="shared" si="6"/>
        <v>289296900</v>
      </c>
      <c r="L377" s="41"/>
      <c r="M377" s="42"/>
      <c r="N377" s="43"/>
      <c r="O377" s="44"/>
      <c r="P377" s="44"/>
      <c r="Q377" s="44"/>
    </row>
    <row r="378" spans="1:17" s="43" customFormat="1" ht="25.5" x14ac:dyDescent="0.25">
      <c r="A378" s="78"/>
      <c r="B378" s="60"/>
      <c r="C378" s="85"/>
      <c r="D378" s="222"/>
      <c r="E378" s="63"/>
      <c r="F378" s="120" t="s">
        <v>9690</v>
      </c>
      <c r="G378" s="85"/>
      <c r="H378" s="89"/>
      <c r="I378" s="68"/>
      <c r="J378" s="66">
        <f t="shared" si="6"/>
        <v>289296900</v>
      </c>
      <c r="K378" s="79"/>
      <c r="L378" s="41"/>
      <c r="M378" s="42"/>
      <c r="O378" s="44"/>
      <c r="P378" s="44"/>
      <c r="Q378" s="44"/>
    </row>
    <row r="379" spans="1:17" s="43" customFormat="1" ht="25.5" x14ac:dyDescent="0.25">
      <c r="A379" s="78"/>
      <c r="B379" s="60"/>
      <c r="C379" s="85"/>
      <c r="D379" s="222"/>
      <c r="E379" s="63"/>
      <c r="F379" s="120" t="s">
        <v>9691</v>
      </c>
      <c r="G379" s="85"/>
      <c r="H379" s="89"/>
      <c r="I379" s="68"/>
      <c r="J379" s="66">
        <f t="shared" si="6"/>
        <v>289296900</v>
      </c>
      <c r="K379" s="79"/>
      <c r="L379" s="41"/>
      <c r="M379" s="42"/>
      <c r="O379" s="44"/>
      <c r="P379" s="44"/>
      <c r="Q379" s="44"/>
    </row>
    <row r="380" spans="1:17" s="43" customFormat="1" ht="25.5" x14ac:dyDescent="0.25">
      <c r="A380" s="78"/>
      <c r="B380" s="60"/>
      <c r="C380" s="85"/>
      <c r="D380" s="222"/>
      <c r="E380" s="63"/>
      <c r="F380" s="120" t="s">
        <v>9692</v>
      </c>
      <c r="G380" s="85"/>
      <c r="H380" s="89"/>
      <c r="I380" s="68"/>
      <c r="J380" s="66">
        <f t="shared" si="6"/>
        <v>289296900</v>
      </c>
      <c r="K380" s="79"/>
      <c r="L380" s="41"/>
      <c r="M380" s="42"/>
      <c r="O380" s="44"/>
      <c r="P380" s="44"/>
      <c r="Q380" s="44"/>
    </row>
    <row r="381" spans="1:17" s="43" customFormat="1" ht="25.5" x14ac:dyDescent="0.25">
      <c r="A381" s="78"/>
      <c r="B381" s="60"/>
      <c r="C381" s="85"/>
      <c r="D381" s="222"/>
      <c r="E381" s="63"/>
      <c r="F381" s="120" t="s">
        <v>9693</v>
      </c>
      <c r="G381" s="85"/>
      <c r="H381" s="89"/>
      <c r="I381" s="68"/>
      <c r="J381" s="66">
        <f t="shared" si="6"/>
        <v>289296900</v>
      </c>
      <c r="K381" s="79"/>
      <c r="L381" s="41"/>
      <c r="M381" s="42"/>
      <c r="O381" s="44"/>
      <c r="P381" s="44"/>
      <c r="Q381" s="44"/>
    </row>
    <row r="382" spans="1:17" s="43" customFormat="1" ht="25.5" x14ac:dyDescent="0.25">
      <c r="A382" s="78"/>
      <c r="B382" s="60"/>
      <c r="C382" s="85"/>
      <c r="D382" s="222"/>
      <c r="E382" s="63"/>
      <c r="F382" s="120" t="s">
        <v>9694</v>
      </c>
      <c r="G382" s="85"/>
      <c r="H382" s="89"/>
      <c r="I382" s="68"/>
      <c r="J382" s="66">
        <f t="shared" si="6"/>
        <v>289296900</v>
      </c>
      <c r="K382" s="79"/>
      <c r="L382" s="41"/>
      <c r="M382" s="42"/>
      <c r="O382" s="44"/>
      <c r="P382" s="44"/>
      <c r="Q382" s="44"/>
    </row>
    <row r="383" spans="1:17" s="43" customFormat="1" ht="25.5" x14ac:dyDescent="0.25">
      <c r="A383" s="78"/>
      <c r="B383" s="60"/>
      <c r="C383" s="85"/>
      <c r="D383" s="222"/>
      <c r="E383" s="63"/>
      <c r="F383" s="120" t="s">
        <v>9695</v>
      </c>
      <c r="G383" s="85"/>
      <c r="H383" s="89"/>
      <c r="I383" s="68"/>
      <c r="J383" s="66">
        <f t="shared" si="6"/>
        <v>289296900</v>
      </c>
      <c r="K383" s="79"/>
      <c r="L383" s="41"/>
      <c r="M383" s="42"/>
      <c r="O383" s="44"/>
      <c r="P383" s="44"/>
      <c r="Q383" s="44"/>
    </row>
    <row r="384" spans="1:17" s="43" customFormat="1" ht="25.5" x14ac:dyDescent="0.25">
      <c r="A384" s="78"/>
      <c r="B384" s="60"/>
      <c r="C384" s="85"/>
      <c r="D384" s="222"/>
      <c r="E384" s="63"/>
      <c r="F384" s="120" t="s">
        <v>9696</v>
      </c>
      <c r="G384" s="85"/>
      <c r="H384" s="89"/>
      <c r="I384" s="68"/>
      <c r="J384" s="66">
        <f t="shared" si="6"/>
        <v>289296900</v>
      </c>
      <c r="K384" s="79"/>
      <c r="L384" s="41"/>
      <c r="M384" s="42"/>
      <c r="O384" s="44"/>
      <c r="P384" s="44"/>
      <c r="Q384" s="44"/>
    </row>
    <row r="385" spans="1:17" s="43" customFormat="1" ht="25.5" x14ac:dyDescent="0.25">
      <c r="A385" s="78"/>
      <c r="B385" s="60"/>
      <c r="C385" s="85"/>
      <c r="D385" s="222"/>
      <c r="E385" s="63"/>
      <c r="F385" s="120" t="s">
        <v>9697</v>
      </c>
      <c r="G385" s="85"/>
      <c r="H385" s="89"/>
      <c r="I385" s="68"/>
      <c r="J385" s="66">
        <f t="shared" si="6"/>
        <v>289296900</v>
      </c>
      <c r="K385" s="79"/>
      <c r="L385" s="41"/>
      <c r="M385" s="42"/>
      <c r="O385" s="44"/>
      <c r="P385" s="44"/>
      <c r="Q385" s="44"/>
    </row>
    <row r="386" spans="1:17" s="43" customFormat="1" ht="25.5" x14ac:dyDescent="0.25">
      <c r="A386" s="78"/>
      <c r="B386" s="60"/>
      <c r="C386" s="85"/>
      <c r="D386" s="222"/>
      <c r="E386" s="63"/>
      <c r="F386" s="120" t="s">
        <v>9698</v>
      </c>
      <c r="G386" s="85"/>
      <c r="H386" s="89"/>
      <c r="I386" s="68"/>
      <c r="J386" s="66">
        <f t="shared" si="6"/>
        <v>289296900</v>
      </c>
      <c r="K386" s="79"/>
      <c r="L386" s="41"/>
      <c r="M386" s="42"/>
      <c r="O386" s="44"/>
      <c r="P386" s="44"/>
      <c r="Q386" s="44"/>
    </row>
    <row r="387" spans="1:17" s="43" customFormat="1" ht="25.5" x14ac:dyDescent="0.25">
      <c r="A387" s="78"/>
      <c r="B387" s="77"/>
      <c r="C387" s="91"/>
      <c r="D387" s="228"/>
      <c r="E387" s="219"/>
      <c r="F387" s="120" t="s">
        <v>9699</v>
      </c>
      <c r="G387" s="91"/>
      <c r="H387" s="229"/>
      <c r="I387" s="108"/>
      <c r="J387" s="66">
        <f t="shared" si="6"/>
        <v>289296900</v>
      </c>
      <c r="K387" s="79"/>
      <c r="L387" s="41"/>
      <c r="M387" s="42"/>
      <c r="O387" s="44"/>
      <c r="P387" s="44"/>
      <c r="Q387" s="44"/>
    </row>
    <row r="388" spans="1:17" s="43" customFormat="1" ht="25.5" x14ac:dyDescent="0.25">
      <c r="A388" s="78"/>
      <c r="B388" s="77"/>
      <c r="C388" s="91"/>
      <c r="D388" s="228"/>
      <c r="E388" s="219"/>
      <c r="F388" s="120" t="s">
        <v>9700</v>
      </c>
      <c r="G388" s="91"/>
      <c r="H388" s="123"/>
      <c r="I388" s="108"/>
      <c r="J388" s="66">
        <f t="shared" si="6"/>
        <v>289296900</v>
      </c>
      <c r="K388" s="79"/>
      <c r="L388" s="41"/>
      <c r="M388" s="42"/>
      <c r="O388" s="44"/>
      <c r="P388" s="44"/>
      <c r="Q388" s="44"/>
    </row>
    <row r="389" spans="1:17" s="43" customFormat="1" ht="25.5" x14ac:dyDescent="0.25">
      <c r="A389" s="78"/>
      <c r="B389" s="77"/>
      <c r="C389" s="91"/>
      <c r="D389" s="228"/>
      <c r="E389" s="219"/>
      <c r="F389" s="120" t="s">
        <v>9701</v>
      </c>
      <c r="G389" s="91"/>
      <c r="H389" s="123"/>
      <c r="I389" s="108"/>
      <c r="J389" s="66">
        <f t="shared" si="6"/>
        <v>289296900</v>
      </c>
      <c r="K389" s="79"/>
      <c r="L389" s="41"/>
      <c r="M389" s="42"/>
      <c r="O389" s="44"/>
      <c r="P389" s="44"/>
      <c r="Q389" s="44"/>
    </row>
    <row r="390" spans="1:17" s="43" customFormat="1" ht="25.5" x14ac:dyDescent="0.25">
      <c r="A390" s="78"/>
      <c r="B390" s="77"/>
      <c r="C390" s="91"/>
      <c r="D390" s="228"/>
      <c r="E390" s="219"/>
      <c r="F390" s="120" t="s">
        <v>9702</v>
      </c>
      <c r="G390" s="91"/>
      <c r="H390" s="123"/>
      <c r="I390" s="108"/>
      <c r="J390" s="66">
        <f t="shared" si="6"/>
        <v>289296900</v>
      </c>
      <c r="K390" s="79"/>
      <c r="L390" s="41"/>
      <c r="M390" s="42"/>
      <c r="O390" s="44"/>
      <c r="P390" s="44"/>
      <c r="Q390" s="44"/>
    </row>
    <row r="391" spans="1:17" s="43" customFormat="1" ht="25.5" x14ac:dyDescent="0.25">
      <c r="A391" s="78"/>
      <c r="B391" s="77"/>
      <c r="C391" s="91"/>
      <c r="D391" s="228"/>
      <c r="E391" s="219"/>
      <c r="F391" s="120" t="s">
        <v>9703</v>
      </c>
      <c r="G391" s="91"/>
      <c r="H391" s="123"/>
      <c r="I391" s="108"/>
      <c r="J391" s="66">
        <f t="shared" si="6"/>
        <v>289296900</v>
      </c>
      <c r="K391" s="79"/>
      <c r="L391" s="41"/>
      <c r="M391" s="42"/>
      <c r="O391" s="44"/>
      <c r="P391" s="44"/>
      <c r="Q391" s="44"/>
    </row>
    <row r="392" spans="1:17" s="43" customFormat="1" ht="25.5" x14ac:dyDescent="0.25">
      <c r="A392" s="78"/>
      <c r="B392" s="60"/>
      <c r="C392" s="85"/>
      <c r="D392" s="222"/>
      <c r="E392" s="205"/>
      <c r="F392" s="120" t="s">
        <v>9704</v>
      </c>
      <c r="G392" s="85"/>
      <c r="H392" s="89"/>
      <c r="I392" s="68"/>
      <c r="J392" s="66">
        <f t="shared" si="6"/>
        <v>289296900</v>
      </c>
      <c r="K392" s="79"/>
      <c r="L392" s="41"/>
      <c r="M392" s="42"/>
      <c r="O392" s="44"/>
      <c r="P392" s="44"/>
      <c r="Q392" s="44"/>
    </row>
    <row r="393" spans="1:17" s="43" customFormat="1" ht="25.5" x14ac:dyDescent="0.25">
      <c r="A393" s="78"/>
      <c r="B393" s="60"/>
      <c r="C393" s="85"/>
      <c r="D393" s="120"/>
      <c r="E393" s="63"/>
      <c r="F393" s="120" t="s">
        <v>9705</v>
      </c>
      <c r="G393" s="60"/>
      <c r="H393" s="89"/>
      <c r="I393" s="68"/>
      <c r="J393" s="66">
        <f t="shared" si="6"/>
        <v>289296900</v>
      </c>
      <c r="K393" s="79"/>
      <c r="L393" s="41"/>
      <c r="M393" s="42"/>
      <c r="O393" s="44"/>
      <c r="P393" s="44"/>
      <c r="Q393" s="44"/>
    </row>
    <row r="394" spans="1:17" s="79" customFormat="1" ht="25.5" x14ac:dyDescent="0.25">
      <c r="A394" s="78"/>
      <c r="B394" s="60"/>
      <c r="C394" s="85"/>
      <c r="D394" s="120"/>
      <c r="E394" s="63"/>
      <c r="F394" s="120" t="s">
        <v>9706</v>
      </c>
      <c r="G394" s="60"/>
      <c r="H394" s="89"/>
      <c r="I394" s="68"/>
      <c r="J394" s="66">
        <f t="shared" si="6"/>
        <v>289296900</v>
      </c>
      <c r="L394" s="41"/>
      <c r="M394" s="42"/>
      <c r="N394" s="43"/>
      <c r="O394" s="44"/>
      <c r="P394" s="44"/>
      <c r="Q394" s="44"/>
    </row>
    <row r="395" spans="1:17" s="79" customFormat="1" ht="25.5" x14ac:dyDescent="0.25">
      <c r="A395" s="78"/>
      <c r="B395" s="60"/>
      <c r="C395" s="85"/>
      <c r="D395" s="120"/>
      <c r="E395" s="63"/>
      <c r="F395" s="120" t="s">
        <v>9707</v>
      </c>
      <c r="G395" s="60"/>
      <c r="H395" s="89"/>
      <c r="I395" s="68"/>
      <c r="J395" s="66">
        <f t="shared" si="6"/>
        <v>289296900</v>
      </c>
      <c r="L395" s="41"/>
      <c r="M395" s="42"/>
      <c r="N395" s="43"/>
      <c r="O395" s="44"/>
      <c r="P395" s="44"/>
      <c r="Q395" s="44"/>
    </row>
    <row r="396" spans="1:17" s="79" customFormat="1" ht="25.5" x14ac:dyDescent="0.25">
      <c r="A396" s="78"/>
      <c r="B396" s="60"/>
      <c r="C396" s="85"/>
      <c r="D396" s="120"/>
      <c r="E396" s="63"/>
      <c r="F396" s="120" t="s">
        <v>9708</v>
      </c>
      <c r="G396" s="60"/>
      <c r="H396" s="89"/>
      <c r="I396" s="68"/>
      <c r="J396" s="66">
        <f t="shared" si="6"/>
        <v>289296900</v>
      </c>
      <c r="L396" s="41"/>
      <c r="M396" s="42"/>
      <c r="N396" s="43"/>
      <c r="O396" s="44"/>
      <c r="P396" s="44"/>
      <c r="Q396" s="44"/>
    </row>
    <row r="397" spans="1:17" s="79" customFormat="1" ht="25.5" x14ac:dyDescent="0.25">
      <c r="A397" s="78"/>
      <c r="B397" s="60"/>
      <c r="C397" s="85"/>
      <c r="D397" s="120"/>
      <c r="E397" s="63"/>
      <c r="F397" s="120" t="s">
        <v>9709</v>
      </c>
      <c r="G397" s="60"/>
      <c r="H397" s="89"/>
      <c r="I397" s="68"/>
      <c r="J397" s="66">
        <f t="shared" ref="J397:J460" si="7">J396+H397-I397</f>
        <v>289296900</v>
      </c>
      <c r="L397" s="41"/>
      <c r="M397" s="42"/>
      <c r="N397" s="43"/>
      <c r="O397" s="44"/>
      <c r="P397" s="44"/>
      <c r="Q397" s="44"/>
    </row>
    <row r="398" spans="1:17" s="79" customFormat="1" ht="25.5" x14ac:dyDescent="0.25">
      <c r="A398" s="78"/>
      <c r="B398" s="60"/>
      <c r="C398" s="85"/>
      <c r="D398" s="120"/>
      <c r="E398" s="63"/>
      <c r="F398" s="120" t="s">
        <v>9710</v>
      </c>
      <c r="G398" s="60"/>
      <c r="H398" s="89"/>
      <c r="I398" s="68"/>
      <c r="J398" s="66">
        <f t="shared" si="7"/>
        <v>289296900</v>
      </c>
      <c r="L398" s="41"/>
      <c r="M398" s="42"/>
      <c r="N398" s="43"/>
      <c r="O398" s="44"/>
      <c r="P398" s="44"/>
      <c r="Q398" s="44"/>
    </row>
    <row r="399" spans="1:17" s="79" customFormat="1" ht="25.5" x14ac:dyDescent="0.25">
      <c r="A399" s="78"/>
      <c r="B399" s="60"/>
      <c r="C399" s="85"/>
      <c r="D399" s="120"/>
      <c r="E399" s="205"/>
      <c r="F399" s="120" t="s">
        <v>9711</v>
      </c>
      <c r="G399" s="60"/>
      <c r="H399" s="89"/>
      <c r="I399" s="68"/>
      <c r="J399" s="66">
        <f t="shared" si="7"/>
        <v>289296900</v>
      </c>
      <c r="L399" s="41"/>
      <c r="M399" s="42"/>
      <c r="N399" s="43"/>
      <c r="O399" s="44"/>
      <c r="P399" s="44"/>
      <c r="Q399" s="44"/>
    </row>
    <row r="400" spans="1:17" s="79" customFormat="1" ht="25.5" x14ac:dyDescent="0.25">
      <c r="A400" s="78"/>
      <c r="B400" s="60"/>
      <c r="C400" s="85"/>
      <c r="D400" s="120"/>
      <c r="E400" s="63"/>
      <c r="F400" s="120" t="s">
        <v>9712</v>
      </c>
      <c r="G400" s="60"/>
      <c r="H400" s="89"/>
      <c r="I400" s="68"/>
      <c r="J400" s="66">
        <f t="shared" si="7"/>
        <v>289296900</v>
      </c>
      <c r="L400" s="41"/>
      <c r="M400" s="42"/>
      <c r="N400" s="43"/>
      <c r="O400" s="44"/>
      <c r="P400" s="44"/>
      <c r="Q400" s="44"/>
    </row>
    <row r="401" spans="1:17" s="79" customFormat="1" ht="25.5" x14ac:dyDescent="0.25">
      <c r="A401" s="78"/>
      <c r="B401" s="60"/>
      <c r="C401" s="85"/>
      <c r="D401" s="120"/>
      <c r="E401" s="205"/>
      <c r="F401" s="120" t="s">
        <v>9713</v>
      </c>
      <c r="G401" s="60"/>
      <c r="H401" s="89"/>
      <c r="I401" s="68"/>
      <c r="J401" s="66">
        <f t="shared" si="7"/>
        <v>289296900</v>
      </c>
      <c r="L401" s="41"/>
      <c r="M401" s="42"/>
      <c r="N401" s="43"/>
      <c r="O401" s="44"/>
      <c r="P401" s="44"/>
      <c r="Q401" s="44"/>
    </row>
    <row r="402" spans="1:17" s="79" customFormat="1" ht="25.5" x14ac:dyDescent="0.25">
      <c r="A402" s="78"/>
      <c r="B402" s="60"/>
      <c r="C402" s="85"/>
      <c r="D402" s="120"/>
      <c r="E402" s="63"/>
      <c r="F402" s="120" t="s">
        <v>9714</v>
      </c>
      <c r="G402" s="60"/>
      <c r="H402" s="89"/>
      <c r="I402" s="68"/>
      <c r="J402" s="66">
        <f t="shared" si="7"/>
        <v>289296900</v>
      </c>
      <c r="L402" s="41"/>
      <c r="M402" s="42"/>
      <c r="N402" s="43"/>
      <c r="O402" s="44"/>
      <c r="P402" s="44"/>
      <c r="Q402" s="44"/>
    </row>
    <row r="403" spans="1:17" s="79" customFormat="1" ht="25.5" x14ac:dyDescent="0.25">
      <c r="A403" s="78"/>
      <c r="B403" s="60"/>
      <c r="C403" s="85"/>
      <c r="D403" s="120"/>
      <c r="E403" s="63"/>
      <c r="F403" s="120" t="s">
        <v>9715</v>
      </c>
      <c r="G403" s="60"/>
      <c r="H403" s="89"/>
      <c r="I403" s="68"/>
      <c r="J403" s="66">
        <f t="shared" si="7"/>
        <v>289296900</v>
      </c>
      <c r="L403" s="41"/>
      <c r="M403" s="42"/>
      <c r="N403" s="43"/>
      <c r="O403" s="44"/>
      <c r="P403" s="44"/>
      <c r="Q403" s="44"/>
    </row>
    <row r="404" spans="1:17" s="79" customFormat="1" ht="25.5" x14ac:dyDescent="0.25">
      <c r="A404" s="78"/>
      <c r="B404" s="60"/>
      <c r="C404" s="85"/>
      <c r="D404" s="120"/>
      <c r="E404" s="63"/>
      <c r="F404" s="120" t="s">
        <v>9716</v>
      </c>
      <c r="G404" s="60"/>
      <c r="H404" s="89"/>
      <c r="I404" s="68"/>
      <c r="J404" s="66">
        <f t="shared" si="7"/>
        <v>289296900</v>
      </c>
      <c r="L404" s="41"/>
      <c r="M404" s="42"/>
      <c r="N404" s="43"/>
      <c r="O404" s="44"/>
      <c r="P404" s="44"/>
      <c r="Q404" s="44"/>
    </row>
    <row r="405" spans="1:17" s="79" customFormat="1" ht="25.5" x14ac:dyDescent="0.25">
      <c r="A405" s="78"/>
      <c r="B405" s="60"/>
      <c r="C405" s="85"/>
      <c r="D405" s="120"/>
      <c r="E405" s="63"/>
      <c r="F405" s="120" t="s">
        <v>9717</v>
      </c>
      <c r="G405" s="60"/>
      <c r="H405" s="89"/>
      <c r="I405" s="68"/>
      <c r="J405" s="66">
        <f t="shared" si="7"/>
        <v>289296900</v>
      </c>
      <c r="L405" s="41"/>
      <c r="M405" s="42"/>
      <c r="N405" s="43"/>
      <c r="O405" s="44"/>
      <c r="P405" s="44"/>
      <c r="Q405" s="44"/>
    </row>
    <row r="406" spans="1:17" s="79" customFormat="1" ht="25.5" x14ac:dyDescent="0.25">
      <c r="A406" s="78"/>
      <c r="B406" s="60"/>
      <c r="C406" s="85"/>
      <c r="D406" s="120"/>
      <c r="E406" s="205"/>
      <c r="F406" s="120" t="s">
        <v>9718</v>
      </c>
      <c r="G406" s="60"/>
      <c r="H406" s="89"/>
      <c r="I406" s="68"/>
      <c r="J406" s="66">
        <f t="shared" si="7"/>
        <v>289296900</v>
      </c>
      <c r="L406" s="41"/>
      <c r="M406" s="42"/>
      <c r="N406" s="43"/>
      <c r="O406" s="44"/>
      <c r="P406" s="44"/>
      <c r="Q406" s="44"/>
    </row>
    <row r="407" spans="1:17" s="79" customFormat="1" ht="25.5" x14ac:dyDescent="0.25">
      <c r="A407" s="78"/>
      <c r="B407" s="60"/>
      <c r="C407" s="85"/>
      <c r="D407" s="120"/>
      <c r="E407" s="63"/>
      <c r="F407" s="120" t="s">
        <v>9719</v>
      </c>
      <c r="G407" s="60"/>
      <c r="H407" s="89"/>
      <c r="I407" s="68"/>
      <c r="J407" s="66">
        <f t="shared" si="7"/>
        <v>289296900</v>
      </c>
      <c r="L407" s="41"/>
      <c r="M407" s="42"/>
      <c r="N407" s="43"/>
      <c r="O407" s="44"/>
      <c r="P407" s="44"/>
      <c r="Q407" s="44"/>
    </row>
    <row r="408" spans="1:17" s="79" customFormat="1" ht="25.5" x14ac:dyDescent="0.25">
      <c r="A408" s="78"/>
      <c r="B408" s="60"/>
      <c r="C408" s="85"/>
      <c r="D408" s="120"/>
      <c r="E408" s="63"/>
      <c r="F408" s="120" t="s">
        <v>9720</v>
      </c>
      <c r="G408" s="60"/>
      <c r="H408" s="89"/>
      <c r="I408" s="68"/>
      <c r="J408" s="66">
        <f t="shared" si="7"/>
        <v>289296900</v>
      </c>
      <c r="L408" s="41"/>
      <c r="M408" s="42"/>
      <c r="N408" s="43"/>
      <c r="O408" s="44"/>
      <c r="P408" s="44"/>
      <c r="Q408" s="44"/>
    </row>
    <row r="409" spans="1:17" s="79" customFormat="1" ht="25.5" x14ac:dyDescent="0.25">
      <c r="A409" s="78"/>
      <c r="B409" s="60"/>
      <c r="C409" s="85"/>
      <c r="D409" s="120"/>
      <c r="E409" s="63"/>
      <c r="F409" s="120" t="s">
        <v>9721</v>
      </c>
      <c r="G409" s="60"/>
      <c r="H409" s="89"/>
      <c r="I409" s="68"/>
      <c r="J409" s="66">
        <f t="shared" si="7"/>
        <v>289296900</v>
      </c>
      <c r="L409" s="41"/>
      <c r="M409" s="42"/>
      <c r="N409" s="43"/>
      <c r="O409" s="44"/>
      <c r="P409" s="44"/>
      <c r="Q409" s="44"/>
    </row>
    <row r="410" spans="1:17" s="79" customFormat="1" ht="25.5" x14ac:dyDescent="0.25">
      <c r="A410" s="78"/>
      <c r="B410" s="60"/>
      <c r="C410" s="85"/>
      <c r="D410" s="120"/>
      <c r="E410" s="63"/>
      <c r="F410" s="120" t="s">
        <v>9722</v>
      </c>
      <c r="G410" s="60"/>
      <c r="H410" s="89"/>
      <c r="I410" s="68"/>
      <c r="J410" s="66">
        <f t="shared" si="7"/>
        <v>289296900</v>
      </c>
      <c r="L410" s="41"/>
      <c r="M410" s="42"/>
      <c r="N410" s="43"/>
      <c r="O410" s="44"/>
      <c r="P410" s="44"/>
      <c r="Q410" s="44"/>
    </row>
    <row r="411" spans="1:17" s="79" customFormat="1" ht="25.5" x14ac:dyDescent="0.25">
      <c r="A411" s="78"/>
      <c r="B411" s="60"/>
      <c r="C411" s="85"/>
      <c r="D411" s="120"/>
      <c r="E411" s="63"/>
      <c r="F411" s="120" t="s">
        <v>9723</v>
      </c>
      <c r="G411" s="60"/>
      <c r="H411" s="89"/>
      <c r="I411" s="68"/>
      <c r="J411" s="66">
        <f t="shared" si="7"/>
        <v>289296900</v>
      </c>
      <c r="L411" s="41"/>
      <c r="M411" s="42"/>
      <c r="N411" s="43"/>
      <c r="O411" s="44"/>
      <c r="P411" s="44"/>
      <c r="Q411" s="44"/>
    </row>
    <row r="412" spans="1:17" s="79" customFormat="1" ht="25.5" x14ac:dyDescent="0.25">
      <c r="A412" s="78"/>
      <c r="B412" s="60"/>
      <c r="C412" s="85"/>
      <c r="D412" s="120"/>
      <c r="E412" s="63"/>
      <c r="F412" s="120" t="s">
        <v>9724</v>
      </c>
      <c r="G412" s="60"/>
      <c r="H412" s="89"/>
      <c r="I412" s="68"/>
      <c r="J412" s="66">
        <f t="shared" si="7"/>
        <v>289296900</v>
      </c>
      <c r="L412" s="41"/>
      <c r="M412" s="42"/>
      <c r="N412" s="43"/>
      <c r="O412" s="44"/>
      <c r="P412" s="44"/>
      <c r="Q412" s="44"/>
    </row>
    <row r="413" spans="1:17" s="79" customFormat="1" ht="25.5" x14ac:dyDescent="0.25">
      <c r="A413" s="78"/>
      <c r="B413" s="60"/>
      <c r="C413" s="85"/>
      <c r="D413" s="120"/>
      <c r="E413" s="63"/>
      <c r="F413" s="120" t="s">
        <v>9725</v>
      </c>
      <c r="G413" s="60"/>
      <c r="H413" s="89"/>
      <c r="I413" s="68"/>
      <c r="J413" s="66">
        <f t="shared" si="7"/>
        <v>289296900</v>
      </c>
      <c r="L413" s="41"/>
      <c r="M413" s="42"/>
      <c r="N413" s="43"/>
      <c r="O413" s="44"/>
      <c r="P413" s="44"/>
      <c r="Q413" s="44"/>
    </row>
    <row r="414" spans="1:17" s="79" customFormat="1" ht="25.5" x14ac:dyDescent="0.25">
      <c r="A414" s="78"/>
      <c r="B414" s="60"/>
      <c r="C414" s="85"/>
      <c r="D414" s="120"/>
      <c r="E414" s="63"/>
      <c r="F414" s="120" t="s">
        <v>9726</v>
      </c>
      <c r="G414" s="60"/>
      <c r="H414" s="89"/>
      <c r="I414" s="68"/>
      <c r="J414" s="66">
        <f t="shared" si="7"/>
        <v>289296900</v>
      </c>
      <c r="L414" s="41"/>
      <c r="M414" s="42"/>
      <c r="N414" s="43"/>
      <c r="O414" s="44"/>
      <c r="P414" s="44"/>
      <c r="Q414" s="44"/>
    </row>
    <row r="415" spans="1:17" s="79" customFormat="1" ht="25.5" x14ac:dyDescent="0.25">
      <c r="A415" s="78"/>
      <c r="B415" s="60"/>
      <c r="C415" s="85"/>
      <c r="D415" s="120"/>
      <c r="E415" s="63"/>
      <c r="F415" s="120" t="s">
        <v>9727</v>
      </c>
      <c r="G415" s="60"/>
      <c r="H415" s="89"/>
      <c r="I415" s="68"/>
      <c r="J415" s="66">
        <f t="shared" si="7"/>
        <v>289296900</v>
      </c>
      <c r="L415" s="41"/>
      <c r="M415" s="42"/>
      <c r="N415" s="43"/>
      <c r="O415" s="44"/>
      <c r="P415" s="44"/>
      <c r="Q415" s="44"/>
    </row>
    <row r="416" spans="1:17" s="79" customFormat="1" ht="25.5" x14ac:dyDescent="0.25">
      <c r="A416" s="78"/>
      <c r="B416" s="60"/>
      <c r="C416" s="85"/>
      <c r="D416" s="120"/>
      <c r="E416" s="205"/>
      <c r="F416" s="120" t="s">
        <v>9728</v>
      </c>
      <c r="G416" s="60"/>
      <c r="H416" s="89"/>
      <c r="I416" s="68"/>
      <c r="J416" s="66">
        <f t="shared" si="7"/>
        <v>289296900</v>
      </c>
      <c r="L416" s="41"/>
      <c r="M416" s="42"/>
      <c r="N416" s="43"/>
      <c r="O416" s="44"/>
      <c r="P416" s="44"/>
      <c r="Q416" s="44"/>
    </row>
    <row r="417" spans="1:17" s="79" customFormat="1" ht="25.5" x14ac:dyDescent="0.25">
      <c r="A417" s="78"/>
      <c r="B417" s="60"/>
      <c r="C417" s="85"/>
      <c r="D417" s="120"/>
      <c r="E417" s="205"/>
      <c r="F417" s="120" t="s">
        <v>9729</v>
      </c>
      <c r="G417" s="60"/>
      <c r="H417" s="89"/>
      <c r="I417" s="68"/>
      <c r="J417" s="66">
        <f t="shared" si="7"/>
        <v>289296900</v>
      </c>
      <c r="L417" s="41"/>
      <c r="M417" s="42"/>
      <c r="N417" s="43"/>
      <c r="O417" s="44"/>
      <c r="P417" s="44"/>
      <c r="Q417" s="44"/>
    </row>
    <row r="418" spans="1:17" s="79" customFormat="1" ht="25.5" x14ac:dyDescent="0.25">
      <c r="A418" s="78"/>
      <c r="B418" s="60"/>
      <c r="C418" s="85"/>
      <c r="D418" s="120"/>
      <c r="E418" s="63"/>
      <c r="F418" s="120" t="s">
        <v>9730</v>
      </c>
      <c r="G418" s="60"/>
      <c r="H418" s="89"/>
      <c r="I418" s="68"/>
      <c r="J418" s="66">
        <f t="shared" si="7"/>
        <v>289296900</v>
      </c>
      <c r="L418" s="41"/>
      <c r="M418" s="42"/>
      <c r="N418" s="43"/>
      <c r="O418" s="44"/>
      <c r="P418" s="44"/>
      <c r="Q418" s="44"/>
    </row>
    <row r="419" spans="1:17" s="79" customFormat="1" ht="25.5" x14ac:dyDescent="0.25">
      <c r="A419" s="78"/>
      <c r="B419" s="60"/>
      <c r="C419" s="85"/>
      <c r="D419" s="120"/>
      <c r="E419" s="205"/>
      <c r="F419" s="120" t="s">
        <v>9731</v>
      </c>
      <c r="G419" s="60"/>
      <c r="H419" s="89"/>
      <c r="I419" s="68"/>
      <c r="J419" s="66">
        <f t="shared" si="7"/>
        <v>289296900</v>
      </c>
      <c r="L419" s="41"/>
      <c r="M419" s="42"/>
      <c r="N419" s="43"/>
      <c r="O419" s="44"/>
      <c r="P419" s="44"/>
      <c r="Q419" s="44"/>
    </row>
    <row r="420" spans="1:17" s="79" customFormat="1" ht="25.5" x14ac:dyDescent="0.25">
      <c r="A420" s="78"/>
      <c r="B420" s="60"/>
      <c r="C420" s="85"/>
      <c r="D420" s="120"/>
      <c r="E420" s="63"/>
      <c r="F420" s="120" t="s">
        <v>9732</v>
      </c>
      <c r="G420" s="60"/>
      <c r="H420" s="89"/>
      <c r="I420" s="68"/>
      <c r="J420" s="66">
        <f t="shared" si="7"/>
        <v>289296900</v>
      </c>
      <c r="L420" s="41"/>
      <c r="M420" s="42"/>
      <c r="N420" s="43"/>
      <c r="O420" s="44"/>
      <c r="P420" s="44"/>
      <c r="Q420" s="44"/>
    </row>
    <row r="421" spans="1:17" s="79" customFormat="1" ht="25.5" x14ac:dyDescent="0.25">
      <c r="A421" s="78"/>
      <c r="B421" s="60"/>
      <c r="C421" s="85"/>
      <c r="D421" s="120"/>
      <c r="E421" s="63"/>
      <c r="F421" s="120" t="s">
        <v>9733</v>
      </c>
      <c r="G421" s="60"/>
      <c r="H421" s="89"/>
      <c r="I421" s="68"/>
      <c r="J421" s="66">
        <f t="shared" si="7"/>
        <v>289296900</v>
      </c>
      <c r="L421" s="41"/>
      <c r="M421" s="42"/>
      <c r="N421" s="43"/>
      <c r="O421" s="44"/>
      <c r="P421" s="44"/>
      <c r="Q421" s="44"/>
    </row>
    <row r="422" spans="1:17" s="79" customFormat="1" ht="25.5" x14ac:dyDescent="0.25">
      <c r="A422" s="78"/>
      <c r="B422" s="60"/>
      <c r="C422" s="85"/>
      <c r="D422" s="120"/>
      <c r="E422" s="205"/>
      <c r="F422" s="120" t="s">
        <v>9734</v>
      </c>
      <c r="G422" s="60"/>
      <c r="H422" s="89"/>
      <c r="I422" s="68"/>
      <c r="J422" s="66">
        <f t="shared" si="7"/>
        <v>289296900</v>
      </c>
      <c r="L422" s="41"/>
      <c r="M422" s="42"/>
      <c r="N422" s="43"/>
      <c r="O422" s="44"/>
      <c r="P422" s="44"/>
      <c r="Q422" s="44"/>
    </row>
    <row r="423" spans="1:17" s="79" customFormat="1" ht="25.5" x14ac:dyDescent="0.25">
      <c r="A423" s="78"/>
      <c r="B423" s="60"/>
      <c r="C423" s="85"/>
      <c r="D423" s="120"/>
      <c r="E423" s="63"/>
      <c r="F423" s="120" t="s">
        <v>9735</v>
      </c>
      <c r="G423" s="60"/>
      <c r="H423" s="89"/>
      <c r="I423" s="68"/>
      <c r="J423" s="66">
        <f t="shared" si="7"/>
        <v>289296900</v>
      </c>
      <c r="L423" s="41"/>
      <c r="M423" s="42"/>
      <c r="N423" s="43"/>
      <c r="O423" s="44"/>
      <c r="P423" s="44"/>
      <c r="Q423" s="44"/>
    </row>
    <row r="424" spans="1:17" s="79" customFormat="1" ht="25.5" x14ac:dyDescent="0.25">
      <c r="A424" s="78"/>
      <c r="B424" s="60"/>
      <c r="C424" s="85"/>
      <c r="D424" s="120"/>
      <c r="E424" s="63"/>
      <c r="F424" s="120" t="s">
        <v>9736</v>
      </c>
      <c r="G424" s="60"/>
      <c r="H424" s="89"/>
      <c r="I424" s="68"/>
      <c r="J424" s="66">
        <f t="shared" si="7"/>
        <v>289296900</v>
      </c>
      <c r="L424" s="41"/>
      <c r="M424" s="42"/>
      <c r="N424" s="43"/>
      <c r="O424" s="44"/>
      <c r="P424" s="44"/>
      <c r="Q424" s="44"/>
    </row>
    <row r="425" spans="1:17" s="79" customFormat="1" ht="25.5" x14ac:dyDescent="0.25">
      <c r="A425" s="78"/>
      <c r="B425" s="60"/>
      <c r="C425" s="85"/>
      <c r="D425" s="120"/>
      <c r="E425" s="63"/>
      <c r="F425" s="120" t="s">
        <v>9737</v>
      </c>
      <c r="G425" s="60"/>
      <c r="H425" s="89"/>
      <c r="I425" s="68"/>
      <c r="J425" s="66">
        <f t="shared" si="7"/>
        <v>289296900</v>
      </c>
      <c r="L425" s="41"/>
      <c r="M425" s="42"/>
      <c r="N425" s="43"/>
      <c r="O425" s="44"/>
      <c r="P425" s="44"/>
      <c r="Q425" s="44"/>
    </row>
    <row r="426" spans="1:17" s="43" customFormat="1" ht="25.5" x14ac:dyDescent="0.25">
      <c r="A426" s="78"/>
      <c r="B426" s="60"/>
      <c r="C426" s="85"/>
      <c r="D426" s="120"/>
      <c r="E426" s="63"/>
      <c r="F426" s="120" t="s">
        <v>9738</v>
      </c>
      <c r="G426" s="60"/>
      <c r="H426" s="89"/>
      <c r="I426" s="68"/>
      <c r="J426" s="66">
        <f t="shared" si="7"/>
        <v>289296900</v>
      </c>
      <c r="K426" s="79"/>
      <c r="L426" s="41"/>
      <c r="M426" s="42"/>
      <c r="O426" s="44"/>
      <c r="P426" s="44"/>
      <c r="Q426" s="44"/>
    </row>
    <row r="427" spans="1:17" s="43" customFormat="1" ht="25.5" x14ac:dyDescent="0.25">
      <c r="A427" s="78"/>
      <c r="B427" s="60"/>
      <c r="C427" s="85"/>
      <c r="D427" s="120"/>
      <c r="E427" s="63"/>
      <c r="F427" s="120" t="s">
        <v>9739</v>
      </c>
      <c r="G427" s="60"/>
      <c r="H427" s="89"/>
      <c r="I427" s="68"/>
      <c r="J427" s="66">
        <f t="shared" si="7"/>
        <v>289296900</v>
      </c>
      <c r="K427" s="79"/>
      <c r="L427" s="41"/>
      <c r="M427" s="42"/>
      <c r="O427" s="44"/>
      <c r="P427" s="44"/>
      <c r="Q427" s="44"/>
    </row>
    <row r="428" spans="1:17" s="43" customFormat="1" ht="25.5" x14ac:dyDescent="0.25">
      <c r="A428" s="78"/>
      <c r="B428" s="60"/>
      <c r="C428" s="85"/>
      <c r="D428" s="120"/>
      <c r="E428" s="63"/>
      <c r="F428" s="120" t="s">
        <v>9740</v>
      </c>
      <c r="G428" s="60"/>
      <c r="H428" s="89"/>
      <c r="I428" s="68"/>
      <c r="J428" s="66">
        <f t="shared" si="7"/>
        <v>289296900</v>
      </c>
      <c r="K428" s="79"/>
      <c r="L428" s="41"/>
      <c r="M428" s="42"/>
      <c r="O428" s="44"/>
      <c r="P428" s="44"/>
      <c r="Q428" s="44"/>
    </row>
    <row r="429" spans="1:17" s="43" customFormat="1" ht="25.5" x14ac:dyDescent="0.25">
      <c r="A429" s="78"/>
      <c r="B429" s="60"/>
      <c r="C429" s="85"/>
      <c r="D429" s="120"/>
      <c r="E429" s="63"/>
      <c r="F429" s="120" t="s">
        <v>9741</v>
      </c>
      <c r="G429" s="60"/>
      <c r="H429" s="89"/>
      <c r="I429" s="68"/>
      <c r="J429" s="66">
        <f t="shared" si="7"/>
        <v>289296900</v>
      </c>
      <c r="K429" s="79"/>
      <c r="L429" s="41"/>
      <c r="M429" s="42"/>
      <c r="O429" s="44"/>
      <c r="P429" s="44"/>
      <c r="Q429" s="44"/>
    </row>
    <row r="430" spans="1:17" s="43" customFormat="1" ht="25.5" x14ac:dyDescent="0.25">
      <c r="A430" s="78"/>
      <c r="B430" s="60"/>
      <c r="C430" s="85"/>
      <c r="D430" s="120"/>
      <c r="E430" s="63"/>
      <c r="F430" s="120" t="s">
        <v>9742</v>
      </c>
      <c r="G430" s="60"/>
      <c r="H430" s="89"/>
      <c r="I430" s="68"/>
      <c r="J430" s="66">
        <f t="shared" si="7"/>
        <v>289296900</v>
      </c>
      <c r="K430" s="79"/>
      <c r="L430" s="41"/>
      <c r="M430" s="42"/>
      <c r="O430" s="44"/>
      <c r="P430" s="44"/>
      <c r="Q430" s="44"/>
    </row>
    <row r="431" spans="1:17" s="43" customFormat="1" ht="25.5" x14ac:dyDescent="0.25">
      <c r="A431" s="78"/>
      <c r="B431" s="60"/>
      <c r="C431" s="85"/>
      <c r="D431" s="120"/>
      <c r="E431" s="205"/>
      <c r="F431" s="120" t="s">
        <v>9743</v>
      </c>
      <c r="G431" s="60"/>
      <c r="H431" s="89"/>
      <c r="I431" s="68"/>
      <c r="J431" s="66">
        <f t="shared" si="7"/>
        <v>289296900</v>
      </c>
      <c r="K431" s="79"/>
      <c r="L431" s="41"/>
      <c r="M431" s="42"/>
      <c r="O431" s="44"/>
      <c r="P431" s="44"/>
      <c r="Q431" s="44"/>
    </row>
    <row r="432" spans="1:17" s="43" customFormat="1" ht="25.5" x14ac:dyDescent="0.25">
      <c r="A432" s="78"/>
      <c r="B432" s="60"/>
      <c r="C432" s="85"/>
      <c r="D432" s="120"/>
      <c r="E432" s="205"/>
      <c r="F432" s="120" t="s">
        <v>9744</v>
      </c>
      <c r="G432" s="60"/>
      <c r="H432" s="89"/>
      <c r="I432" s="68"/>
      <c r="J432" s="66">
        <f t="shared" si="7"/>
        <v>289296900</v>
      </c>
      <c r="K432" s="79"/>
      <c r="L432" s="41"/>
      <c r="M432" s="42"/>
      <c r="O432" s="44"/>
      <c r="P432" s="44"/>
      <c r="Q432" s="44"/>
    </row>
    <row r="433" spans="1:17" s="43" customFormat="1" ht="25.5" x14ac:dyDescent="0.25">
      <c r="A433" s="78"/>
      <c r="B433" s="60"/>
      <c r="C433" s="85"/>
      <c r="D433" s="120"/>
      <c r="E433" s="63"/>
      <c r="F433" s="120" t="s">
        <v>9745</v>
      </c>
      <c r="G433" s="60"/>
      <c r="H433" s="89"/>
      <c r="I433" s="68"/>
      <c r="J433" s="66">
        <f t="shared" si="7"/>
        <v>289296900</v>
      </c>
      <c r="K433" s="79"/>
      <c r="L433" s="41"/>
      <c r="M433" s="42"/>
      <c r="O433" s="44"/>
      <c r="P433" s="44"/>
      <c r="Q433" s="44"/>
    </row>
    <row r="434" spans="1:17" s="43" customFormat="1" ht="25.5" x14ac:dyDescent="0.25">
      <c r="A434" s="78"/>
      <c r="B434" s="60"/>
      <c r="C434" s="85"/>
      <c r="D434" s="120"/>
      <c r="E434" s="63"/>
      <c r="F434" s="120" t="s">
        <v>9746</v>
      </c>
      <c r="G434" s="60"/>
      <c r="H434" s="89"/>
      <c r="I434" s="68"/>
      <c r="J434" s="66">
        <f t="shared" si="7"/>
        <v>289296900</v>
      </c>
      <c r="K434" s="79"/>
      <c r="L434" s="41"/>
      <c r="M434" s="42"/>
      <c r="O434" s="44"/>
      <c r="P434" s="44"/>
      <c r="Q434" s="44"/>
    </row>
    <row r="435" spans="1:17" s="43" customFormat="1" ht="25.5" x14ac:dyDescent="0.25">
      <c r="A435" s="78"/>
      <c r="B435" s="60"/>
      <c r="C435" s="85"/>
      <c r="D435" s="120"/>
      <c r="E435" s="63"/>
      <c r="F435" s="120" t="s">
        <v>9747</v>
      </c>
      <c r="G435" s="60"/>
      <c r="H435" s="89"/>
      <c r="I435" s="68"/>
      <c r="J435" s="66">
        <f t="shared" si="7"/>
        <v>289296900</v>
      </c>
      <c r="K435" s="79"/>
      <c r="L435" s="41"/>
      <c r="M435" s="42"/>
      <c r="O435" s="44"/>
      <c r="P435" s="44"/>
      <c r="Q435" s="44"/>
    </row>
    <row r="436" spans="1:17" s="43" customFormat="1" ht="25.5" x14ac:dyDescent="0.25">
      <c r="A436" s="78"/>
      <c r="B436" s="60"/>
      <c r="C436" s="85"/>
      <c r="D436" s="120"/>
      <c r="E436" s="63"/>
      <c r="F436" s="120" t="s">
        <v>9748</v>
      </c>
      <c r="G436" s="60"/>
      <c r="H436" s="89"/>
      <c r="I436" s="68"/>
      <c r="J436" s="66">
        <f t="shared" si="7"/>
        <v>289296900</v>
      </c>
      <c r="K436" s="79"/>
      <c r="L436" s="41"/>
      <c r="M436" s="42"/>
      <c r="O436" s="44"/>
      <c r="P436" s="44"/>
      <c r="Q436" s="44"/>
    </row>
    <row r="437" spans="1:17" s="43" customFormat="1" ht="25.5" x14ac:dyDescent="0.25">
      <c r="A437" s="78"/>
      <c r="B437" s="60"/>
      <c r="C437" s="85"/>
      <c r="D437" s="120"/>
      <c r="E437" s="63"/>
      <c r="F437" s="120" t="s">
        <v>9749</v>
      </c>
      <c r="G437" s="60"/>
      <c r="H437" s="89"/>
      <c r="I437" s="68"/>
      <c r="J437" s="66">
        <f t="shared" si="7"/>
        <v>289296900</v>
      </c>
      <c r="K437" s="79"/>
      <c r="L437" s="41"/>
      <c r="M437" s="42"/>
      <c r="O437" s="44"/>
      <c r="P437" s="44"/>
      <c r="Q437" s="44"/>
    </row>
    <row r="438" spans="1:17" s="43" customFormat="1" ht="25.5" x14ac:dyDescent="0.25">
      <c r="A438" s="78"/>
      <c r="B438" s="60"/>
      <c r="C438" s="85"/>
      <c r="D438" s="120"/>
      <c r="E438" s="63"/>
      <c r="F438" s="120" t="s">
        <v>9750</v>
      </c>
      <c r="G438" s="60"/>
      <c r="H438" s="89"/>
      <c r="I438" s="68"/>
      <c r="J438" s="66">
        <f t="shared" si="7"/>
        <v>289296900</v>
      </c>
      <c r="K438" s="79"/>
      <c r="L438" s="41"/>
      <c r="M438" s="42"/>
      <c r="O438" s="44"/>
      <c r="P438" s="44"/>
      <c r="Q438" s="44"/>
    </row>
    <row r="439" spans="1:17" s="43" customFormat="1" ht="25.5" x14ac:dyDescent="0.25">
      <c r="A439" s="78"/>
      <c r="B439" s="60"/>
      <c r="C439" s="85"/>
      <c r="D439" s="120"/>
      <c r="E439" s="63"/>
      <c r="F439" s="120" t="s">
        <v>9751</v>
      </c>
      <c r="G439" s="60"/>
      <c r="H439" s="89"/>
      <c r="I439" s="68"/>
      <c r="J439" s="66">
        <f t="shared" si="7"/>
        <v>289296900</v>
      </c>
      <c r="K439" s="79"/>
      <c r="L439" s="41"/>
      <c r="M439" s="42"/>
      <c r="O439" s="44"/>
      <c r="P439" s="44"/>
      <c r="Q439" s="44"/>
    </row>
    <row r="440" spans="1:17" s="43" customFormat="1" ht="25.5" x14ac:dyDescent="0.25">
      <c r="A440" s="78"/>
      <c r="B440" s="60"/>
      <c r="C440" s="85"/>
      <c r="D440" s="120"/>
      <c r="E440" s="63"/>
      <c r="F440" s="120" t="s">
        <v>9752</v>
      </c>
      <c r="G440" s="60"/>
      <c r="H440" s="89"/>
      <c r="I440" s="68"/>
      <c r="J440" s="66">
        <f t="shared" si="7"/>
        <v>289296900</v>
      </c>
      <c r="K440" s="79"/>
      <c r="L440" s="41"/>
      <c r="M440" s="42"/>
      <c r="O440" s="44"/>
      <c r="P440" s="44"/>
      <c r="Q440" s="44"/>
    </row>
    <row r="441" spans="1:17" s="43" customFormat="1" ht="25.5" x14ac:dyDescent="0.25">
      <c r="A441" s="78"/>
      <c r="B441" s="60"/>
      <c r="C441" s="85"/>
      <c r="D441" s="115"/>
      <c r="E441" s="63"/>
      <c r="F441" s="120" t="s">
        <v>9753</v>
      </c>
      <c r="G441" s="60"/>
      <c r="H441" s="89"/>
      <c r="I441" s="68"/>
      <c r="J441" s="66">
        <f t="shared" si="7"/>
        <v>289296900</v>
      </c>
      <c r="K441" s="79"/>
      <c r="L441" s="41"/>
      <c r="M441" s="42"/>
      <c r="O441" s="44"/>
      <c r="P441" s="44"/>
      <c r="Q441" s="44"/>
    </row>
    <row r="442" spans="1:17" s="43" customFormat="1" ht="25.5" x14ac:dyDescent="0.25">
      <c r="A442" s="78"/>
      <c r="B442" s="60"/>
      <c r="C442" s="85"/>
      <c r="D442" s="120"/>
      <c r="E442" s="63"/>
      <c r="F442" s="120" t="s">
        <v>9754</v>
      </c>
      <c r="G442" s="60"/>
      <c r="H442" s="89"/>
      <c r="I442" s="68"/>
      <c r="J442" s="66">
        <f t="shared" si="7"/>
        <v>289296900</v>
      </c>
      <c r="K442" s="79"/>
      <c r="L442" s="41"/>
      <c r="M442" s="42"/>
      <c r="O442" s="44"/>
      <c r="P442" s="44"/>
      <c r="Q442" s="44"/>
    </row>
    <row r="443" spans="1:17" s="43" customFormat="1" ht="25.5" x14ac:dyDescent="0.25">
      <c r="A443" s="78"/>
      <c r="B443" s="60"/>
      <c r="C443" s="85"/>
      <c r="D443" s="120"/>
      <c r="E443" s="63"/>
      <c r="F443" s="120" t="s">
        <v>9755</v>
      </c>
      <c r="G443" s="60"/>
      <c r="H443" s="89"/>
      <c r="I443" s="68"/>
      <c r="J443" s="66">
        <f t="shared" si="7"/>
        <v>289296900</v>
      </c>
      <c r="K443" s="79"/>
      <c r="L443" s="41"/>
      <c r="M443" s="42"/>
      <c r="O443" s="44"/>
      <c r="P443" s="44"/>
      <c r="Q443" s="44"/>
    </row>
    <row r="444" spans="1:17" s="43" customFormat="1" ht="25.5" x14ac:dyDescent="0.25">
      <c r="A444" s="78"/>
      <c r="B444" s="60"/>
      <c r="C444" s="85"/>
      <c r="D444" s="120"/>
      <c r="E444" s="63"/>
      <c r="F444" s="120" t="s">
        <v>9756</v>
      </c>
      <c r="G444" s="60"/>
      <c r="H444" s="89"/>
      <c r="I444" s="68"/>
      <c r="J444" s="66">
        <f t="shared" si="7"/>
        <v>289296900</v>
      </c>
      <c r="K444" s="79"/>
      <c r="L444" s="41"/>
      <c r="M444" s="42"/>
      <c r="O444" s="44"/>
      <c r="P444" s="44"/>
      <c r="Q444" s="44"/>
    </row>
    <row r="445" spans="1:17" s="43" customFormat="1" ht="25.5" x14ac:dyDescent="0.25">
      <c r="A445" s="78"/>
      <c r="B445" s="60"/>
      <c r="C445" s="85"/>
      <c r="D445" s="120"/>
      <c r="E445" s="63"/>
      <c r="F445" s="120" t="s">
        <v>9757</v>
      </c>
      <c r="G445" s="60"/>
      <c r="H445" s="89"/>
      <c r="I445" s="68"/>
      <c r="J445" s="66">
        <f t="shared" si="7"/>
        <v>289296900</v>
      </c>
      <c r="K445" s="79"/>
      <c r="L445" s="41"/>
      <c r="M445" s="42"/>
      <c r="O445" s="44"/>
      <c r="P445" s="44"/>
      <c r="Q445" s="44"/>
    </row>
    <row r="446" spans="1:17" s="43" customFormat="1" ht="25.5" x14ac:dyDescent="0.25">
      <c r="A446" s="78"/>
      <c r="B446" s="60"/>
      <c r="C446" s="85"/>
      <c r="D446" s="120"/>
      <c r="E446" s="63"/>
      <c r="F446" s="120" t="s">
        <v>9758</v>
      </c>
      <c r="G446" s="60"/>
      <c r="H446" s="89"/>
      <c r="I446" s="68"/>
      <c r="J446" s="66">
        <f t="shared" si="7"/>
        <v>289296900</v>
      </c>
      <c r="K446" s="79"/>
      <c r="L446" s="41"/>
      <c r="M446" s="42"/>
      <c r="O446" s="44"/>
      <c r="P446" s="44"/>
      <c r="Q446" s="44"/>
    </row>
    <row r="447" spans="1:17" s="43" customFormat="1" ht="25.5" x14ac:dyDescent="0.25">
      <c r="A447" s="78"/>
      <c r="B447" s="60"/>
      <c r="C447" s="85"/>
      <c r="D447" s="120"/>
      <c r="E447" s="205"/>
      <c r="F447" s="120" t="s">
        <v>9759</v>
      </c>
      <c r="G447" s="60"/>
      <c r="H447" s="89"/>
      <c r="I447" s="68"/>
      <c r="J447" s="66">
        <f t="shared" si="7"/>
        <v>289296900</v>
      </c>
      <c r="K447" s="79"/>
      <c r="L447" s="41"/>
      <c r="M447" s="42"/>
      <c r="O447" s="44"/>
      <c r="P447" s="44"/>
      <c r="Q447" s="44"/>
    </row>
    <row r="448" spans="1:17" s="43" customFormat="1" ht="25.5" x14ac:dyDescent="0.25">
      <c r="A448" s="78"/>
      <c r="B448" s="60"/>
      <c r="C448" s="85"/>
      <c r="D448" s="120"/>
      <c r="E448" s="205"/>
      <c r="F448" s="120" t="s">
        <v>9760</v>
      </c>
      <c r="G448" s="60"/>
      <c r="H448" s="89"/>
      <c r="I448" s="68"/>
      <c r="J448" s="66">
        <f t="shared" si="7"/>
        <v>289296900</v>
      </c>
      <c r="K448" s="79"/>
      <c r="L448" s="41"/>
      <c r="M448" s="42"/>
      <c r="O448" s="44"/>
      <c r="P448" s="44"/>
      <c r="Q448" s="44"/>
    </row>
    <row r="449" spans="1:17" s="43" customFormat="1" ht="25.5" x14ac:dyDescent="0.25">
      <c r="A449" s="78"/>
      <c r="B449" s="60"/>
      <c r="C449" s="85"/>
      <c r="D449" s="120"/>
      <c r="E449" s="63"/>
      <c r="F449" s="120" t="s">
        <v>9761</v>
      </c>
      <c r="G449" s="60"/>
      <c r="H449" s="89"/>
      <c r="I449" s="68"/>
      <c r="J449" s="66">
        <f t="shared" si="7"/>
        <v>289296900</v>
      </c>
      <c r="K449" s="79"/>
      <c r="L449" s="41"/>
      <c r="M449" s="42"/>
      <c r="O449" s="44"/>
      <c r="P449" s="44"/>
      <c r="Q449" s="44"/>
    </row>
    <row r="450" spans="1:17" s="43" customFormat="1" ht="25.5" x14ac:dyDescent="0.25">
      <c r="A450" s="78"/>
      <c r="B450" s="60"/>
      <c r="C450" s="85"/>
      <c r="D450" s="120"/>
      <c r="E450" s="63"/>
      <c r="F450" s="120" t="s">
        <v>9762</v>
      </c>
      <c r="G450" s="60"/>
      <c r="H450" s="89"/>
      <c r="I450" s="68"/>
      <c r="J450" s="66">
        <f t="shared" si="7"/>
        <v>289296900</v>
      </c>
      <c r="K450" s="79"/>
      <c r="L450" s="41"/>
      <c r="M450" s="42"/>
      <c r="O450" s="44"/>
      <c r="P450" s="44"/>
      <c r="Q450" s="44"/>
    </row>
    <row r="451" spans="1:17" s="43" customFormat="1" ht="25.5" x14ac:dyDescent="0.25">
      <c r="A451" s="78"/>
      <c r="B451" s="60"/>
      <c r="C451" s="85"/>
      <c r="D451" s="115"/>
      <c r="E451" s="63"/>
      <c r="F451" s="120" t="s">
        <v>9763</v>
      </c>
      <c r="G451" s="77"/>
      <c r="H451" s="89"/>
      <c r="I451" s="108"/>
      <c r="J451" s="66">
        <f t="shared" si="7"/>
        <v>289296900</v>
      </c>
      <c r="K451" s="79"/>
      <c r="L451" s="41"/>
      <c r="M451" s="42"/>
      <c r="O451" s="44"/>
      <c r="P451" s="44"/>
      <c r="Q451" s="44"/>
    </row>
    <row r="452" spans="1:17" s="43" customFormat="1" ht="25.5" x14ac:dyDescent="0.25">
      <c r="A452" s="78"/>
      <c r="B452" s="60"/>
      <c r="C452" s="85"/>
      <c r="D452" s="115"/>
      <c r="E452" s="205"/>
      <c r="F452" s="120" t="s">
        <v>9764</v>
      </c>
      <c r="G452" s="77"/>
      <c r="H452" s="89"/>
      <c r="I452" s="108"/>
      <c r="J452" s="66">
        <f t="shared" si="7"/>
        <v>289296900</v>
      </c>
      <c r="K452" s="79"/>
      <c r="L452" s="41"/>
      <c r="M452" s="42"/>
      <c r="O452" s="44"/>
      <c r="P452" s="44"/>
      <c r="Q452" s="44"/>
    </row>
    <row r="453" spans="1:17" s="43" customFormat="1" ht="25.5" x14ac:dyDescent="0.25">
      <c r="A453" s="78"/>
      <c r="B453" s="60"/>
      <c r="C453" s="85"/>
      <c r="D453" s="115"/>
      <c r="E453" s="63"/>
      <c r="F453" s="120" t="s">
        <v>9765</v>
      </c>
      <c r="G453" s="77"/>
      <c r="H453" s="89"/>
      <c r="I453" s="108"/>
      <c r="J453" s="66">
        <f t="shared" si="7"/>
        <v>289296900</v>
      </c>
      <c r="K453" s="79"/>
      <c r="L453" s="41"/>
      <c r="M453" s="42"/>
      <c r="O453" s="44"/>
      <c r="P453" s="44"/>
      <c r="Q453" s="44"/>
    </row>
    <row r="454" spans="1:17" s="43" customFormat="1" ht="25.5" x14ac:dyDescent="0.25">
      <c r="A454" s="78"/>
      <c r="B454" s="60"/>
      <c r="C454" s="85"/>
      <c r="D454" s="115"/>
      <c r="E454" s="63"/>
      <c r="F454" s="120" t="s">
        <v>9766</v>
      </c>
      <c r="G454" s="77"/>
      <c r="H454" s="89"/>
      <c r="I454" s="108"/>
      <c r="J454" s="66">
        <f t="shared" si="7"/>
        <v>289296900</v>
      </c>
      <c r="K454" s="79"/>
      <c r="L454" s="41"/>
      <c r="M454" s="42"/>
      <c r="O454" s="44"/>
      <c r="P454" s="44"/>
      <c r="Q454" s="44"/>
    </row>
    <row r="455" spans="1:17" s="43" customFormat="1" ht="25.5" x14ac:dyDescent="0.25">
      <c r="A455" s="78"/>
      <c r="B455" s="60"/>
      <c r="C455" s="85"/>
      <c r="D455" s="120"/>
      <c r="E455" s="63"/>
      <c r="F455" s="120" t="s">
        <v>9767</v>
      </c>
      <c r="G455" s="60"/>
      <c r="H455" s="89"/>
      <c r="I455" s="68"/>
      <c r="J455" s="66">
        <f t="shared" si="7"/>
        <v>289296900</v>
      </c>
      <c r="K455" s="79"/>
      <c r="L455" s="41"/>
      <c r="M455" s="42"/>
      <c r="O455" s="44"/>
      <c r="P455" s="44"/>
      <c r="Q455" s="44"/>
    </row>
    <row r="456" spans="1:17" s="43" customFormat="1" ht="25.5" x14ac:dyDescent="0.25">
      <c r="A456" s="78"/>
      <c r="B456" s="60"/>
      <c r="C456" s="85"/>
      <c r="D456" s="120"/>
      <c r="E456" s="63"/>
      <c r="F456" s="120" t="s">
        <v>9768</v>
      </c>
      <c r="G456" s="60"/>
      <c r="H456" s="89"/>
      <c r="I456" s="68"/>
      <c r="J456" s="66">
        <f t="shared" si="7"/>
        <v>289296900</v>
      </c>
      <c r="K456" s="79"/>
      <c r="L456" s="41"/>
      <c r="M456" s="42"/>
      <c r="O456" s="44"/>
      <c r="P456" s="44"/>
      <c r="Q456" s="44"/>
    </row>
    <row r="457" spans="1:17" s="43" customFormat="1" ht="25.5" x14ac:dyDescent="0.25">
      <c r="A457" s="78"/>
      <c r="B457" s="60"/>
      <c r="C457" s="85"/>
      <c r="D457" s="120"/>
      <c r="E457" s="63"/>
      <c r="F457" s="120" t="s">
        <v>9769</v>
      </c>
      <c r="G457" s="60"/>
      <c r="H457" s="89"/>
      <c r="I457" s="68"/>
      <c r="J457" s="66">
        <f t="shared" si="7"/>
        <v>289296900</v>
      </c>
      <c r="K457" s="79"/>
      <c r="L457" s="41"/>
      <c r="M457" s="42"/>
      <c r="O457" s="44"/>
      <c r="P457" s="44"/>
      <c r="Q457" s="44"/>
    </row>
    <row r="458" spans="1:17" s="79" customFormat="1" ht="25.5" x14ac:dyDescent="0.25">
      <c r="A458" s="78"/>
      <c r="B458" s="60"/>
      <c r="C458" s="85"/>
      <c r="D458" s="120"/>
      <c r="E458" s="63"/>
      <c r="F458" s="120" t="s">
        <v>9770</v>
      </c>
      <c r="G458" s="60"/>
      <c r="H458" s="89"/>
      <c r="I458" s="68"/>
      <c r="J458" s="66">
        <f t="shared" si="7"/>
        <v>289296900</v>
      </c>
      <c r="L458" s="41"/>
      <c r="M458" s="42"/>
      <c r="N458" s="43"/>
      <c r="O458" s="44"/>
      <c r="P458" s="44"/>
      <c r="Q458" s="44"/>
    </row>
    <row r="459" spans="1:17" s="79" customFormat="1" ht="25.5" x14ac:dyDescent="0.25">
      <c r="A459" s="78"/>
      <c r="B459" s="60"/>
      <c r="C459" s="85"/>
      <c r="D459" s="120"/>
      <c r="E459" s="63"/>
      <c r="F459" s="120" t="s">
        <v>9771</v>
      </c>
      <c r="G459" s="60"/>
      <c r="H459" s="89"/>
      <c r="I459" s="68"/>
      <c r="J459" s="66">
        <f t="shared" si="7"/>
        <v>289296900</v>
      </c>
      <c r="L459" s="41"/>
      <c r="M459" s="42"/>
      <c r="N459" s="43"/>
      <c r="O459" s="44"/>
      <c r="P459" s="44"/>
      <c r="Q459" s="44"/>
    </row>
    <row r="460" spans="1:17" s="79" customFormat="1" ht="25.5" x14ac:dyDescent="0.25">
      <c r="A460" s="78"/>
      <c r="B460" s="60"/>
      <c r="C460" s="85"/>
      <c r="D460" s="120"/>
      <c r="E460" s="63"/>
      <c r="F460" s="120" t="s">
        <v>9772</v>
      </c>
      <c r="G460" s="60"/>
      <c r="H460" s="89"/>
      <c r="I460" s="68"/>
      <c r="J460" s="66">
        <f t="shared" si="7"/>
        <v>289296900</v>
      </c>
      <c r="L460" s="41"/>
      <c r="M460" s="42"/>
      <c r="N460" s="43"/>
      <c r="O460" s="44"/>
      <c r="P460" s="44"/>
      <c r="Q460" s="44"/>
    </row>
    <row r="461" spans="1:17" s="79" customFormat="1" ht="25.5" x14ac:dyDescent="0.25">
      <c r="A461" s="78"/>
      <c r="B461" s="60"/>
      <c r="C461" s="85"/>
      <c r="D461" s="120"/>
      <c r="E461" s="63"/>
      <c r="F461" s="120" t="s">
        <v>9773</v>
      </c>
      <c r="G461" s="60"/>
      <c r="H461" s="89"/>
      <c r="I461" s="68"/>
      <c r="J461" s="66">
        <f t="shared" ref="J461:J524" si="8">J460+H461-I461</f>
        <v>289296900</v>
      </c>
      <c r="L461" s="41"/>
      <c r="M461" s="42"/>
      <c r="N461" s="43"/>
      <c r="O461" s="44"/>
      <c r="P461" s="44"/>
      <c r="Q461" s="44"/>
    </row>
    <row r="462" spans="1:17" s="79" customFormat="1" ht="25.5" x14ac:dyDescent="0.25">
      <c r="A462" s="78"/>
      <c r="B462" s="60"/>
      <c r="C462" s="85"/>
      <c r="D462" s="120"/>
      <c r="E462" s="63"/>
      <c r="F462" s="120" t="s">
        <v>9774</v>
      </c>
      <c r="G462" s="60"/>
      <c r="H462" s="89"/>
      <c r="I462" s="68"/>
      <c r="J462" s="66">
        <f t="shared" si="8"/>
        <v>289296900</v>
      </c>
      <c r="L462" s="41"/>
      <c r="M462" s="42"/>
      <c r="N462" s="43"/>
      <c r="O462" s="44"/>
      <c r="P462" s="44"/>
      <c r="Q462" s="44"/>
    </row>
    <row r="463" spans="1:17" s="79" customFormat="1" ht="25.5" x14ac:dyDescent="0.25">
      <c r="A463" s="78"/>
      <c r="B463" s="60"/>
      <c r="C463" s="85"/>
      <c r="D463" s="120"/>
      <c r="E463" s="63"/>
      <c r="F463" s="120" t="s">
        <v>9775</v>
      </c>
      <c r="G463" s="60"/>
      <c r="H463" s="89"/>
      <c r="I463" s="68"/>
      <c r="J463" s="66">
        <f t="shared" si="8"/>
        <v>289296900</v>
      </c>
      <c r="L463" s="41"/>
      <c r="M463" s="42"/>
      <c r="N463" s="43"/>
      <c r="O463" s="44"/>
      <c r="P463" s="44"/>
      <c r="Q463" s="44"/>
    </row>
    <row r="464" spans="1:17" s="79" customFormat="1" ht="25.5" x14ac:dyDescent="0.25">
      <c r="A464" s="78"/>
      <c r="B464" s="60"/>
      <c r="C464" s="85"/>
      <c r="D464" s="120"/>
      <c r="E464" s="63"/>
      <c r="F464" s="120" t="s">
        <v>9776</v>
      </c>
      <c r="G464" s="60"/>
      <c r="H464" s="89"/>
      <c r="I464" s="68"/>
      <c r="J464" s="66">
        <f t="shared" si="8"/>
        <v>289296900</v>
      </c>
      <c r="L464" s="41"/>
      <c r="M464" s="42"/>
      <c r="N464" s="43"/>
      <c r="O464" s="44"/>
      <c r="P464" s="44"/>
      <c r="Q464" s="44"/>
    </row>
    <row r="465" spans="1:17" s="79" customFormat="1" ht="25.5" x14ac:dyDescent="0.25">
      <c r="A465" s="78"/>
      <c r="B465" s="60"/>
      <c r="C465" s="85"/>
      <c r="D465" s="120"/>
      <c r="E465" s="63"/>
      <c r="F465" s="120" t="s">
        <v>9777</v>
      </c>
      <c r="G465" s="60"/>
      <c r="H465" s="89"/>
      <c r="I465" s="68"/>
      <c r="J465" s="66">
        <f t="shared" si="8"/>
        <v>289296900</v>
      </c>
      <c r="L465" s="41"/>
      <c r="M465" s="42"/>
      <c r="N465" s="43"/>
      <c r="O465" s="44"/>
      <c r="P465" s="44"/>
      <c r="Q465" s="44"/>
    </row>
    <row r="466" spans="1:17" s="79" customFormat="1" ht="25.5" x14ac:dyDescent="0.25">
      <c r="A466" s="78"/>
      <c r="B466" s="60"/>
      <c r="C466" s="85"/>
      <c r="D466" s="120"/>
      <c r="E466" s="63"/>
      <c r="F466" s="120" t="s">
        <v>9778</v>
      </c>
      <c r="G466" s="60"/>
      <c r="H466" s="89"/>
      <c r="I466" s="68"/>
      <c r="J466" s="66">
        <f t="shared" si="8"/>
        <v>289296900</v>
      </c>
      <c r="L466" s="41"/>
      <c r="M466" s="42"/>
      <c r="N466" s="43"/>
      <c r="O466" s="44"/>
      <c r="P466" s="44"/>
      <c r="Q466" s="44"/>
    </row>
    <row r="467" spans="1:17" s="79" customFormat="1" ht="25.5" x14ac:dyDescent="0.25">
      <c r="A467" s="78"/>
      <c r="B467" s="60"/>
      <c r="C467" s="85"/>
      <c r="D467" s="120"/>
      <c r="E467" s="63"/>
      <c r="F467" s="120" t="s">
        <v>9779</v>
      </c>
      <c r="G467" s="60"/>
      <c r="H467" s="89"/>
      <c r="I467" s="68"/>
      <c r="J467" s="66">
        <f t="shared" si="8"/>
        <v>289296900</v>
      </c>
      <c r="L467" s="41"/>
      <c r="M467" s="42"/>
      <c r="N467" s="43"/>
      <c r="O467" s="44"/>
      <c r="P467" s="44"/>
      <c r="Q467" s="44"/>
    </row>
    <row r="468" spans="1:17" s="79" customFormat="1" ht="25.5" x14ac:dyDescent="0.25">
      <c r="A468" s="78"/>
      <c r="B468" s="60"/>
      <c r="C468" s="85"/>
      <c r="D468" s="120"/>
      <c r="E468" s="63"/>
      <c r="F468" s="120" t="s">
        <v>9780</v>
      </c>
      <c r="G468" s="60"/>
      <c r="H468" s="89"/>
      <c r="I468" s="68"/>
      <c r="J468" s="66">
        <f t="shared" si="8"/>
        <v>289296900</v>
      </c>
      <c r="L468" s="41"/>
      <c r="M468" s="42"/>
      <c r="N468" s="43"/>
      <c r="O468" s="44"/>
      <c r="P468" s="44"/>
      <c r="Q468" s="44"/>
    </row>
    <row r="469" spans="1:17" s="79" customFormat="1" ht="25.5" x14ac:dyDescent="0.25">
      <c r="A469" s="78"/>
      <c r="B469" s="60"/>
      <c r="C469" s="85"/>
      <c r="D469" s="120"/>
      <c r="E469" s="63"/>
      <c r="F469" s="120" t="s">
        <v>9781</v>
      </c>
      <c r="G469" s="60"/>
      <c r="H469" s="89"/>
      <c r="I469" s="68"/>
      <c r="J469" s="66">
        <f t="shared" si="8"/>
        <v>289296900</v>
      </c>
      <c r="L469" s="41"/>
      <c r="M469" s="42"/>
      <c r="N469" s="43"/>
      <c r="O469" s="44"/>
      <c r="P469" s="44"/>
      <c r="Q469" s="44"/>
    </row>
    <row r="470" spans="1:17" s="79" customFormat="1" ht="25.5" x14ac:dyDescent="0.25">
      <c r="A470" s="78"/>
      <c r="B470" s="60"/>
      <c r="C470" s="85"/>
      <c r="D470" s="120"/>
      <c r="E470" s="63"/>
      <c r="F470" s="120" t="s">
        <v>9782</v>
      </c>
      <c r="G470" s="60"/>
      <c r="H470" s="89"/>
      <c r="I470" s="68"/>
      <c r="J470" s="66">
        <f t="shared" si="8"/>
        <v>289296900</v>
      </c>
      <c r="L470" s="41"/>
      <c r="M470" s="42"/>
      <c r="N470" s="43"/>
      <c r="O470" s="44"/>
      <c r="P470" s="44"/>
      <c r="Q470" s="44"/>
    </row>
    <row r="471" spans="1:17" s="79" customFormat="1" ht="25.5" x14ac:dyDescent="0.25">
      <c r="A471" s="78"/>
      <c r="B471" s="60"/>
      <c r="C471" s="85"/>
      <c r="D471" s="120"/>
      <c r="E471" s="63"/>
      <c r="F471" s="120" t="s">
        <v>9783</v>
      </c>
      <c r="G471" s="60"/>
      <c r="H471" s="89"/>
      <c r="I471" s="68"/>
      <c r="J471" s="66">
        <f t="shared" si="8"/>
        <v>289296900</v>
      </c>
      <c r="L471" s="41"/>
      <c r="M471" s="42"/>
      <c r="N471" s="43"/>
      <c r="O471" s="44"/>
      <c r="P471" s="44"/>
      <c r="Q471" s="44"/>
    </row>
    <row r="472" spans="1:17" s="79" customFormat="1" ht="25.5" x14ac:dyDescent="0.25">
      <c r="A472" s="78"/>
      <c r="B472" s="60"/>
      <c r="C472" s="85"/>
      <c r="D472" s="120"/>
      <c r="E472" s="63"/>
      <c r="F472" s="120" t="s">
        <v>9784</v>
      </c>
      <c r="G472" s="60"/>
      <c r="H472" s="89"/>
      <c r="I472" s="68"/>
      <c r="J472" s="66">
        <f t="shared" si="8"/>
        <v>289296900</v>
      </c>
      <c r="L472" s="41"/>
      <c r="M472" s="42"/>
      <c r="N472" s="43"/>
      <c r="O472" s="44"/>
      <c r="P472" s="44"/>
      <c r="Q472" s="44"/>
    </row>
    <row r="473" spans="1:17" s="79" customFormat="1" ht="25.5" x14ac:dyDescent="0.25">
      <c r="A473" s="78"/>
      <c r="B473" s="60"/>
      <c r="C473" s="85"/>
      <c r="D473" s="120"/>
      <c r="E473" s="63"/>
      <c r="F473" s="120" t="s">
        <v>9785</v>
      </c>
      <c r="G473" s="60"/>
      <c r="H473" s="89"/>
      <c r="I473" s="68"/>
      <c r="J473" s="66">
        <f t="shared" si="8"/>
        <v>289296900</v>
      </c>
      <c r="L473" s="41"/>
      <c r="M473" s="42"/>
      <c r="N473" s="43"/>
      <c r="O473" s="44"/>
      <c r="P473" s="44"/>
      <c r="Q473" s="44"/>
    </row>
    <row r="474" spans="1:17" s="79" customFormat="1" ht="25.5" x14ac:dyDescent="0.25">
      <c r="A474" s="78"/>
      <c r="B474" s="60"/>
      <c r="C474" s="85"/>
      <c r="D474" s="120"/>
      <c r="E474" s="63"/>
      <c r="F474" s="120" t="s">
        <v>9786</v>
      </c>
      <c r="G474" s="60"/>
      <c r="H474" s="89"/>
      <c r="I474" s="68"/>
      <c r="J474" s="66">
        <f t="shared" si="8"/>
        <v>289296900</v>
      </c>
      <c r="L474" s="41"/>
      <c r="M474" s="42"/>
      <c r="N474" s="43"/>
      <c r="O474" s="44"/>
      <c r="P474" s="44"/>
      <c r="Q474" s="44"/>
    </row>
    <row r="475" spans="1:17" s="79" customFormat="1" ht="25.5" x14ac:dyDescent="0.25">
      <c r="A475" s="78"/>
      <c r="B475" s="60"/>
      <c r="C475" s="85"/>
      <c r="D475" s="120"/>
      <c r="E475" s="63"/>
      <c r="F475" s="120" t="s">
        <v>9787</v>
      </c>
      <c r="G475" s="60"/>
      <c r="H475" s="89"/>
      <c r="I475" s="68"/>
      <c r="J475" s="66">
        <f t="shared" si="8"/>
        <v>289296900</v>
      </c>
      <c r="L475" s="41"/>
      <c r="M475" s="42"/>
      <c r="N475" s="43"/>
      <c r="O475" s="44"/>
      <c r="P475" s="44"/>
      <c r="Q475" s="44"/>
    </row>
    <row r="476" spans="1:17" s="79" customFormat="1" ht="25.5" x14ac:dyDescent="0.25">
      <c r="A476" s="78"/>
      <c r="B476" s="60"/>
      <c r="C476" s="85"/>
      <c r="D476" s="120"/>
      <c r="E476" s="63"/>
      <c r="F476" s="120" t="s">
        <v>9788</v>
      </c>
      <c r="G476" s="60"/>
      <c r="H476" s="89"/>
      <c r="I476" s="68"/>
      <c r="J476" s="66">
        <f t="shared" si="8"/>
        <v>289296900</v>
      </c>
      <c r="L476" s="41"/>
      <c r="M476" s="42"/>
      <c r="N476" s="43"/>
      <c r="O476" s="44"/>
      <c r="P476" s="44"/>
      <c r="Q476" s="44"/>
    </row>
    <row r="477" spans="1:17" s="79" customFormat="1" ht="25.5" x14ac:dyDescent="0.25">
      <c r="A477" s="78"/>
      <c r="B477" s="60"/>
      <c r="C477" s="85"/>
      <c r="D477" s="120"/>
      <c r="E477" s="63"/>
      <c r="F477" s="120" t="s">
        <v>9789</v>
      </c>
      <c r="G477" s="60"/>
      <c r="H477" s="89"/>
      <c r="I477" s="68"/>
      <c r="J477" s="66">
        <f t="shared" si="8"/>
        <v>289296900</v>
      </c>
      <c r="L477" s="41"/>
      <c r="M477" s="42"/>
      <c r="N477" s="43"/>
      <c r="O477" s="44"/>
      <c r="P477" s="44"/>
      <c r="Q477" s="44"/>
    </row>
    <row r="478" spans="1:17" s="79" customFormat="1" ht="25.5" x14ac:dyDescent="0.25">
      <c r="A478" s="78"/>
      <c r="B478" s="60"/>
      <c r="C478" s="85"/>
      <c r="D478" s="120"/>
      <c r="E478" s="205"/>
      <c r="F478" s="120" t="s">
        <v>9790</v>
      </c>
      <c r="G478" s="60"/>
      <c r="H478" s="89"/>
      <c r="I478" s="68"/>
      <c r="J478" s="66">
        <f t="shared" si="8"/>
        <v>289296900</v>
      </c>
      <c r="L478" s="41"/>
      <c r="M478" s="42"/>
      <c r="N478" s="43"/>
      <c r="O478" s="44"/>
      <c r="P478" s="44"/>
      <c r="Q478" s="44"/>
    </row>
    <row r="479" spans="1:17" s="79" customFormat="1" ht="25.5" x14ac:dyDescent="0.25">
      <c r="A479" s="78"/>
      <c r="B479" s="60"/>
      <c r="C479" s="85"/>
      <c r="D479" s="120"/>
      <c r="E479" s="63"/>
      <c r="F479" s="120" t="s">
        <v>9791</v>
      </c>
      <c r="G479" s="60"/>
      <c r="H479" s="89"/>
      <c r="I479" s="68"/>
      <c r="J479" s="66">
        <f t="shared" si="8"/>
        <v>289296900</v>
      </c>
      <c r="L479" s="41"/>
      <c r="M479" s="42"/>
      <c r="N479" s="43"/>
      <c r="O479" s="44"/>
      <c r="P479" s="44"/>
      <c r="Q479" s="44"/>
    </row>
    <row r="480" spans="1:17" s="79" customFormat="1" ht="25.5" x14ac:dyDescent="0.25">
      <c r="A480" s="78"/>
      <c r="B480" s="60"/>
      <c r="C480" s="85"/>
      <c r="D480" s="120"/>
      <c r="E480" s="63"/>
      <c r="F480" s="120" t="s">
        <v>9792</v>
      </c>
      <c r="G480" s="60"/>
      <c r="H480" s="89"/>
      <c r="I480" s="68"/>
      <c r="J480" s="66">
        <f t="shared" si="8"/>
        <v>289296900</v>
      </c>
      <c r="L480" s="41"/>
      <c r="M480" s="42"/>
      <c r="N480" s="43"/>
      <c r="O480" s="44"/>
      <c r="P480" s="44"/>
      <c r="Q480" s="44"/>
    </row>
    <row r="481" spans="1:17" s="79" customFormat="1" ht="25.5" x14ac:dyDescent="0.25">
      <c r="A481" s="78"/>
      <c r="B481" s="77"/>
      <c r="C481" s="91"/>
      <c r="D481" s="115"/>
      <c r="E481" s="115"/>
      <c r="F481" s="120" t="s">
        <v>9793</v>
      </c>
      <c r="G481" s="77"/>
      <c r="H481" s="113"/>
      <c r="I481" s="108"/>
      <c r="J481" s="66">
        <f t="shared" si="8"/>
        <v>289296900</v>
      </c>
      <c r="L481" s="41"/>
      <c r="M481" s="42"/>
      <c r="N481" s="43"/>
      <c r="O481" s="44"/>
      <c r="P481" s="44"/>
      <c r="Q481" s="44"/>
    </row>
    <row r="482" spans="1:17" s="79" customFormat="1" ht="25.5" x14ac:dyDescent="0.25">
      <c r="A482" s="78"/>
      <c r="B482" s="77"/>
      <c r="C482" s="91"/>
      <c r="D482" s="115"/>
      <c r="E482" s="115"/>
      <c r="F482" s="120" t="s">
        <v>9794</v>
      </c>
      <c r="G482" s="77"/>
      <c r="H482" s="113"/>
      <c r="I482" s="108"/>
      <c r="J482" s="66">
        <f t="shared" si="8"/>
        <v>289296900</v>
      </c>
      <c r="L482" s="41"/>
      <c r="M482" s="42"/>
      <c r="N482" s="43"/>
      <c r="O482" s="44"/>
      <c r="P482" s="44"/>
      <c r="Q482" s="44"/>
    </row>
    <row r="483" spans="1:17" s="79" customFormat="1" ht="25.5" x14ac:dyDescent="0.25">
      <c r="A483" s="78"/>
      <c r="B483" s="77"/>
      <c r="C483" s="91"/>
      <c r="D483" s="115"/>
      <c r="E483" s="115"/>
      <c r="F483" s="120" t="s">
        <v>9795</v>
      </c>
      <c r="G483" s="77"/>
      <c r="H483" s="113"/>
      <c r="I483" s="108"/>
      <c r="J483" s="66">
        <f t="shared" si="8"/>
        <v>289296900</v>
      </c>
      <c r="L483" s="41"/>
      <c r="M483" s="42"/>
      <c r="N483" s="43"/>
      <c r="O483" s="44"/>
      <c r="P483" s="44"/>
      <c r="Q483" s="44"/>
    </row>
    <row r="484" spans="1:17" s="79" customFormat="1" ht="25.5" x14ac:dyDescent="0.25">
      <c r="A484" s="78"/>
      <c r="B484" s="77"/>
      <c r="C484" s="91"/>
      <c r="D484" s="115"/>
      <c r="E484" s="115"/>
      <c r="F484" s="120" t="s">
        <v>9796</v>
      </c>
      <c r="G484" s="77"/>
      <c r="H484" s="113"/>
      <c r="I484" s="108"/>
      <c r="J484" s="66">
        <f t="shared" si="8"/>
        <v>289296900</v>
      </c>
      <c r="L484" s="41"/>
      <c r="M484" s="42"/>
      <c r="N484" s="43"/>
      <c r="O484" s="44"/>
      <c r="P484" s="44"/>
      <c r="Q484" s="44"/>
    </row>
    <row r="485" spans="1:17" s="79" customFormat="1" ht="25.5" x14ac:dyDescent="0.25">
      <c r="A485" s="78"/>
      <c r="B485" s="77"/>
      <c r="C485" s="91"/>
      <c r="D485" s="115"/>
      <c r="E485" s="115"/>
      <c r="F485" s="120" t="s">
        <v>9797</v>
      </c>
      <c r="G485" s="77"/>
      <c r="H485" s="113"/>
      <c r="I485" s="108"/>
      <c r="J485" s="66">
        <f t="shared" si="8"/>
        <v>289296900</v>
      </c>
      <c r="L485" s="41"/>
      <c r="M485" s="42"/>
      <c r="N485" s="43"/>
      <c r="O485" s="44"/>
      <c r="P485" s="44"/>
      <c r="Q485" s="44"/>
    </row>
    <row r="486" spans="1:17" s="79" customFormat="1" ht="25.5" x14ac:dyDescent="0.25">
      <c r="A486" s="78"/>
      <c r="B486" s="77"/>
      <c r="C486" s="91"/>
      <c r="D486" s="115"/>
      <c r="E486" s="115"/>
      <c r="F486" s="120" t="s">
        <v>9798</v>
      </c>
      <c r="G486" s="77"/>
      <c r="H486" s="113"/>
      <c r="I486" s="108"/>
      <c r="J486" s="66">
        <f t="shared" si="8"/>
        <v>289296900</v>
      </c>
      <c r="L486" s="41"/>
      <c r="M486" s="42"/>
      <c r="N486" s="43"/>
      <c r="O486" s="44"/>
      <c r="P486" s="44"/>
      <c r="Q486" s="44"/>
    </row>
    <row r="487" spans="1:17" s="79" customFormat="1" ht="25.5" x14ac:dyDescent="0.25">
      <c r="A487" s="78"/>
      <c r="B487" s="77"/>
      <c r="C487" s="91"/>
      <c r="D487" s="115"/>
      <c r="E487" s="219"/>
      <c r="F487" s="120" t="s">
        <v>9799</v>
      </c>
      <c r="G487" s="77"/>
      <c r="H487" s="113"/>
      <c r="I487" s="108"/>
      <c r="J487" s="66">
        <f t="shared" si="8"/>
        <v>289296900</v>
      </c>
      <c r="L487" s="41"/>
      <c r="M487" s="42"/>
      <c r="N487" s="43"/>
      <c r="O487" s="44"/>
      <c r="P487" s="44"/>
      <c r="Q487" s="44"/>
    </row>
    <row r="488" spans="1:17" s="79" customFormat="1" ht="25.5" x14ac:dyDescent="0.25">
      <c r="A488" s="78"/>
      <c r="B488" s="77"/>
      <c r="C488" s="91"/>
      <c r="D488" s="115"/>
      <c r="E488" s="219"/>
      <c r="F488" s="120" t="s">
        <v>9800</v>
      </c>
      <c r="G488" s="77"/>
      <c r="H488" s="113"/>
      <c r="I488" s="108"/>
      <c r="J488" s="66">
        <f t="shared" si="8"/>
        <v>289296900</v>
      </c>
      <c r="L488" s="41"/>
      <c r="M488" s="42"/>
      <c r="N488" s="43"/>
      <c r="O488" s="44"/>
      <c r="P488" s="44"/>
      <c r="Q488" s="44"/>
    </row>
    <row r="489" spans="1:17" s="79" customFormat="1" ht="25.5" x14ac:dyDescent="0.25">
      <c r="A489" s="78"/>
      <c r="B489" s="60"/>
      <c r="C489" s="85"/>
      <c r="D489" s="120"/>
      <c r="E489" s="205"/>
      <c r="F489" s="120" t="s">
        <v>9801</v>
      </c>
      <c r="G489" s="60"/>
      <c r="H489" s="86"/>
      <c r="I489" s="68"/>
      <c r="J489" s="66">
        <f t="shared" si="8"/>
        <v>289296900</v>
      </c>
      <c r="L489" s="41"/>
      <c r="M489" s="42"/>
      <c r="N489" s="43"/>
      <c r="O489" s="44"/>
      <c r="P489" s="44"/>
      <c r="Q489" s="44"/>
    </row>
    <row r="490" spans="1:17" s="79" customFormat="1" ht="25.5" x14ac:dyDescent="0.25">
      <c r="A490" s="78"/>
      <c r="B490" s="60"/>
      <c r="C490" s="85"/>
      <c r="D490" s="120"/>
      <c r="E490" s="205"/>
      <c r="F490" s="120" t="s">
        <v>9802</v>
      </c>
      <c r="G490" s="60"/>
      <c r="H490" s="86"/>
      <c r="I490" s="68"/>
      <c r="J490" s="66">
        <f t="shared" si="8"/>
        <v>289296900</v>
      </c>
      <c r="L490" s="41"/>
      <c r="M490" s="42"/>
      <c r="N490" s="43"/>
      <c r="O490" s="44"/>
      <c r="P490" s="44"/>
      <c r="Q490" s="44"/>
    </row>
    <row r="491" spans="1:17" s="79" customFormat="1" ht="25.5" x14ac:dyDescent="0.25">
      <c r="A491" s="78"/>
      <c r="B491" s="60"/>
      <c r="C491" s="85"/>
      <c r="D491" s="120"/>
      <c r="E491" s="205"/>
      <c r="F491" s="120" t="s">
        <v>9803</v>
      </c>
      <c r="G491" s="60"/>
      <c r="H491" s="86"/>
      <c r="I491" s="68"/>
      <c r="J491" s="66">
        <f t="shared" si="8"/>
        <v>289296900</v>
      </c>
      <c r="L491" s="41"/>
      <c r="M491" s="42"/>
      <c r="N491" s="43"/>
      <c r="O491" s="44"/>
      <c r="P491" s="44"/>
      <c r="Q491" s="44"/>
    </row>
    <row r="492" spans="1:17" s="79" customFormat="1" ht="25.5" x14ac:dyDescent="0.25">
      <c r="A492" s="78"/>
      <c r="B492" s="60"/>
      <c r="C492" s="85"/>
      <c r="D492" s="120"/>
      <c r="E492" s="205"/>
      <c r="F492" s="120" t="s">
        <v>9804</v>
      </c>
      <c r="G492" s="60"/>
      <c r="H492" s="86"/>
      <c r="I492" s="68"/>
      <c r="J492" s="66">
        <f t="shared" si="8"/>
        <v>289296900</v>
      </c>
      <c r="L492" s="41"/>
      <c r="M492" s="42"/>
      <c r="N492" s="43"/>
      <c r="O492" s="44"/>
      <c r="P492" s="44"/>
      <c r="Q492" s="44"/>
    </row>
    <row r="493" spans="1:17" s="79" customFormat="1" ht="25.5" x14ac:dyDescent="0.25">
      <c r="A493" s="78"/>
      <c r="B493" s="60"/>
      <c r="C493" s="85"/>
      <c r="D493" s="120"/>
      <c r="E493" s="205"/>
      <c r="F493" s="120" t="s">
        <v>9805</v>
      </c>
      <c r="G493" s="60"/>
      <c r="H493" s="86"/>
      <c r="I493" s="68"/>
      <c r="J493" s="66">
        <f t="shared" si="8"/>
        <v>289296900</v>
      </c>
      <c r="L493" s="41"/>
      <c r="M493" s="42"/>
      <c r="N493" s="43"/>
      <c r="O493" s="44"/>
      <c r="P493" s="44"/>
      <c r="Q493" s="44"/>
    </row>
    <row r="494" spans="1:17" s="79" customFormat="1" ht="25.5" x14ac:dyDescent="0.25">
      <c r="A494" s="78"/>
      <c r="B494" s="60"/>
      <c r="C494" s="85"/>
      <c r="D494" s="120"/>
      <c r="E494" s="205"/>
      <c r="F494" s="120" t="s">
        <v>9806</v>
      </c>
      <c r="G494" s="60"/>
      <c r="H494" s="86"/>
      <c r="I494" s="68"/>
      <c r="J494" s="66">
        <f t="shared" si="8"/>
        <v>289296900</v>
      </c>
      <c r="L494" s="41"/>
      <c r="M494" s="42"/>
      <c r="N494" s="43"/>
      <c r="O494" s="44"/>
      <c r="P494" s="44"/>
      <c r="Q494" s="44"/>
    </row>
    <row r="495" spans="1:17" s="79" customFormat="1" ht="25.5" x14ac:dyDescent="0.25">
      <c r="A495" s="78"/>
      <c r="B495" s="60"/>
      <c r="C495" s="85"/>
      <c r="D495" s="120"/>
      <c r="E495" s="63"/>
      <c r="F495" s="120" t="s">
        <v>9807</v>
      </c>
      <c r="G495" s="60"/>
      <c r="H495" s="86"/>
      <c r="I495" s="68"/>
      <c r="J495" s="66">
        <f t="shared" si="8"/>
        <v>289296900</v>
      </c>
      <c r="L495" s="41"/>
      <c r="M495" s="42"/>
      <c r="N495" s="43"/>
      <c r="O495" s="44"/>
      <c r="P495" s="44"/>
      <c r="Q495" s="44"/>
    </row>
    <row r="496" spans="1:17" s="79" customFormat="1" ht="25.5" x14ac:dyDescent="0.25">
      <c r="A496" s="78"/>
      <c r="B496" s="60"/>
      <c r="C496" s="85"/>
      <c r="D496" s="120"/>
      <c r="E496" s="205"/>
      <c r="F496" s="120" t="s">
        <v>9808</v>
      </c>
      <c r="G496" s="60"/>
      <c r="H496" s="86"/>
      <c r="I496" s="68"/>
      <c r="J496" s="66">
        <f t="shared" si="8"/>
        <v>289296900</v>
      </c>
      <c r="L496" s="41"/>
      <c r="M496" s="42"/>
      <c r="N496" s="43"/>
      <c r="O496" s="44"/>
      <c r="P496" s="44"/>
      <c r="Q496" s="44"/>
    </row>
    <row r="497" spans="1:17" s="79" customFormat="1" ht="25.5" x14ac:dyDescent="0.25">
      <c r="A497" s="78"/>
      <c r="B497" s="60"/>
      <c r="C497" s="85"/>
      <c r="D497" s="120"/>
      <c r="E497" s="205"/>
      <c r="F497" s="120" t="s">
        <v>9809</v>
      </c>
      <c r="G497" s="60"/>
      <c r="H497" s="86"/>
      <c r="I497" s="68"/>
      <c r="J497" s="66">
        <f t="shared" si="8"/>
        <v>289296900</v>
      </c>
      <c r="L497" s="41"/>
      <c r="M497" s="42"/>
      <c r="N497" s="43"/>
      <c r="O497" s="44"/>
      <c r="P497" s="44"/>
      <c r="Q497" s="44"/>
    </row>
    <row r="498" spans="1:17" s="79" customFormat="1" ht="25.5" x14ac:dyDescent="0.25">
      <c r="A498" s="78"/>
      <c r="B498" s="60"/>
      <c r="C498" s="85"/>
      <c r="D498" s="120"/>
      <c r="E498" s="205"/>
      <c r="F498" s="120" t="s">
        <v>9810</v>
      </c>
      <c r="G498" s="60"/>
      <c r="H498" s="86"/>
      <c r="I498" s="68"/>
      <c r="J498" s="66">
        <f t="shared" si="8"/>
        <v>289296900</v>
      </c>
      <c r="L498" s="41"/>
      <c r="M498" s="42"/>
      <c r="N498" s="43"/>
      <c r="O498" s="44"/>
      <c r="P498" s="44"/>
      <c r="Q498" s="44"/>
    </row>
    <row r="499" spans="1:17" s="79" customFormat="1" ht="25.5" x14ac:dyDescent="0.25">
      <c r="A499" s="78"/>
      <c r="B499" s="60"/>
      <c r="C499" s="85"/>
      <c r="D499" s="120"/>
      <c r="E499" s="63"/>
      <c r="F499" s="120" t="s">
        <v>9811</v>
      </c>
      <c r="G499" s="60"/>
      <c r="H499" s="86"/>
      <c r="I499" s="68"/>
      <c r="J499" s="66">
        <f t="shared" si="8"/>
        <v>289296900</v>
      </c>
      <c r="L499" s="41"/>
      <c r="M499" s="42"/>
      <c r="N499" s="43"/>
      <c r="O499" s="44"/>
      <c r="P499" s="44"/>
      <c r="Q499" s="44"/>
    </row>
    <row r="500" spans="1:17" s="79" customFormat="1" ht="25.5" x14ac:dyDescent="0.25">
      <c r="A500" s="78"/>
      <c r="B500" s="60"/>
      <c r="C500" s="85"/>
      <c r="D500" s="120"/>
      <c r="E500" s="205"/>
      <c r="F500" s="120" t="s">
        <v>9812</v>
      </c>
      <c r="G500" s="60"/>
      <c r="H500" s="86"/>
      <c r="I500" s="68"/>
      <c r="J500" s="66">
        <f t="shared" si="8"/>
        <v>289296900</v>
      </c>
      <c r="L500" s="41"/>
      <c r="M500" s="42"/>
      <c r="N500" s="43"/>
      <c r="O500" s="44"/>
      <c r="P500" s="44"/>
      <c r="Q500" s="44"/>
    </row>
    <row r="501" spans="1:17" s="79" customFormat="1" ht="25.5" x14ac:dyDescent="0.25">
      <c r="A501" s="78"/>
      <c r="B501" s="60"/>
      <c r="C501" s="85"/>
      <c r="D501" s="120"/>
      <c r="E501" s="205"/>
      <c r="F501" s="120" t="s">
        <v>9813</v>
      </c>
      <c r="G501" s="60"/>
      <c r="H501" s="86"/>
      <c r="I501" s="68"/>
      <c r="J501" s="66">
        <f t="shared" si="8"/>
        <v>289296900</v>
      </c>
      <c r="L501" s="41"/>
      <c r="M501" s="42"/>
      <c r="N501" s="43"/>
      <c r="O501" s="44"/>
      <c r="P501" s="44"/>
      <c r="Q501" s="44"/>
    </row>
    <row r="502" spans="1:17" s="79" customFormat="1" ht="25.5" x14ac:dyDescent="0.25">
      <c r="A502" s="78"/>
      <c r="B502" s="60"/>
      <c r="C502" s="85"/>
      <c r="D502" s="120"/>
      <c r="E502" s="205"/>
      <c r="F502" s="120" t="s">
        <v>9814</v>
      </c>
      <c r="G502" s="60"/>
      <c r="H502" s="86"/>
      <c r="I502" s="68"/>
      <c r="J502" s="66">
        <f t="shared" si="8"/>
        <v>289296900</v>
      </c>
      <c r="L502" s="41"/>
      <c r="M502" s="42"/>
      <c r="N502" s="43"/>
      <c r="O502" s="44"/>
      <c r="P502" s="44"/>
      <c r="Q502" s="44"/>
    </row>
    <row r="503" spans="1:17" s="79" customFormat="1" ht="25.5" x14ac:dyDescent="0.25">
      <c r="A503" s="78"/>
      <c r="B503" s="60"/>
      <c r="C503" s="85"/>
      <c r="D503" s="120"/>
      <c r="E503" s="205"/>
      <c r="F503" s="120" t="s">
        <v>9815</v>
      </c>
      <c r="G503" s="60"/>
      <c r="H503" s="86"/>
      <c r="I503" s="68"/>
      <c r="J503" s="66">
        <f t="shared" si="8"/>
        <v>289296900</v>
      </c>
      <c r="L503" s="41"/>
      <c r="M503" s="42"/>
      <c r="N503" s="43"/>
      <c r="O503" s="44"/>
      <c r="P503" s="44"/>
      <c r="Q503" s="44"/>
    </row>
    <row r="504" spans="1:17" s="79" customFormat="1" ht="25.5" x14ac:dyDescent="0.25">
      <c r="A504" s="78"/>
      <c r="B504" s="60"/>
      <c r="C504" s="85"/>
      <c r="D504" s="120"/>
      <c r="E504" s="205"/>
      <c r="F504" s="120" t="s">
        <v>9816</v>
      </c>
      <c r="G504" s="60"/>
      <c r="H504" s="86"/>
      <c r="I504" s="68"/>
      <c r="J504" s="66">
        <f t="shared" si="8"/>
        <v>289296900</v>
      </c>
      <c r="L504" s="41"/>
      <c r="M504" s="42"/>
      <c r="N504" s="43"/>
      <c r="O504" s="44"/>
      <c r="P504" s="44"/>
      <c r="Q504" s="44"/>
    </row>
    <row r="505" spans="1:17" s="79" customFormat="1" ht="25.5" x14ac:dyDescent="0.25">
      <c r="A505" s="78"/>
      <c r="B505" s="60"/>
      <c r="C505" s="85"/>
      <c r="D505" s="120"/>
      <c r="E505" s="205"/>
      <c r="F505" s="120" t="s">
        <v>9817</v>
      </c>
      <c r="G505" s="60"/>
      <c r="H505" s="86"/>
      <c r="I505" s="68"/>
      <c r="J505" s="66">
        <f t="shared" si="8"/>
        <v>289296900</v>
      </c>
      <c r="L505" s="41"/>
      <c r="M505" s="42"/>
      <c r="N505" s="43"/>
      <c r="O505" s="44"/>
      <c r="P505" s="44"/>
      <c r="Q505" s="44"/>
    </row>
    <row r="506" spans="1:17" s="43" customFormat="1" ht="25.5" x14ac:dyDescent="0.25">
      <c r="A506" s="78"/>
      <c r="B506" s="60"/>
      <c r="C506" s="85"/>
      <c r="D506" s="120"/>
      <c r="E506" s="205"/>
      <c r="F506" s="120" t="s">
        <v>9818</v>
      </c>
      <c r="G506" s="60"/>
      <c r="H506" s="86"/>
      <c r="I506" s="68"/>
      <c r="J506" s="66">
        <f t="shared" si="8"/>
        <v>289296900</v>
      </c>
      <c r="K506" s="79"/>
      <c r="L506" s="41"/>
      <c r="M506" s="42"/>
      <c r="O506" s="44"/>
      <c r="P506" s="44"/>
      <c r="Q506" s="44"/>
    </row>
    <row r="507" spans="1:17" s="43" customFormat="1" ht="25.5" x14ac:dyDescent="0.25">
      <c r="A507" s="78"/>
      <c r="B507" s="60"/>
      <c r="C507" s="85"/>
      <c r="D507" s="120"/>
      <c r="E507" s="205"/>
      <c r="F507" s="120" t="s">
        <v>9819</v>
      </c>
      <c r="G507" s="60"/>
      <c r="H507" s="86"/>
      <c r="I507" s="68"/>
      <c r="J507" s="66">
        <f t="shared" si="8"/>
        <v>289296900</v>
      </c>
      <c r="K507" s="79"/>
      <c r="L507" s="41"/>
      <c r="M507" s="42"/>
      <c r="O507" s="44"/>
      <c r="P507" s="44"/>
      <c r="Q507" s="44"/>
    </row>
    <row r="508" spans="1:17" s="43" customFormat="1" ht="25.5" x14ac:dyDescent="0.25">
      <c r="A508" s="78"/>
      <c r="B508" s="60"/>
      <c r="C508" s="85"/>
      <c r="D508" s="120"/>
      <c r="E508" s="205"/>
      <c r="F508" s="120" t="s">
        <v>9820</v>
      </c>
      <c r="G508" s="60"/>
      <c r="H508" s="86"/>
      <c r="I508" s="68"/>
      <c r="J508" s="66">
        <f t="shared" si="8"/>
        <v>289296900</v>
      </c>
      <c r="K508" s="79"/>
      <c r="L508" s="41"/>
      <c r="M508" s="42"/>
      <c r="O508" s="44"/>
      <c r="P508" s="44"/>
      <c r="Q508" s="44"/>
    </row>
    <row r="509" spans="1:17" s="43" customFormat="1" ht="25.5" x14ac:dyDescent="0.25">
      <c r="A509" s="78"/>
      <c r="B509" s="60"/>
      <c r="C509" s="85"/>
      <c r="D509" s="120"/>
      <c r="E509" s="205"/>
      <c r="F509" s="120" t="s">
        <v>9821</v>
      </c>
      <c r="G509" s="60"/>
      <c r="H509" s="86"/>
      <c r="I509" s="68"/>
      <c r="J509" s="66">
        <f t="shared" si="8"/>
        <v>289296900</v>
      </c>
      <c r="K509" s="79"/>
      <c r="L509" s="41"/>
      <c r="M509" s="42"/>
      <c r="O509" s="44"/>
      <c r="P509" s="44"/>
      <c r="Q509" s="44"/>
    </row>
    <row r="510" spans="1:17" s="43" customFormat="1" ht="25.5" x14ac:dyDescent="0.25">
      <c r="A510" s="78"/>
      <c r="B510" s="60"/>
      <c r="C510" s="85"/>
      <c r="D510" s="120"/>
      <c r="E510" s="205"/>
      <c r="F510" s="120" t="s">
        <v>9822</v>
      </c>
      <c r="G510" s="60"/>
      <c r="H510" s="86"/>
      <c r="I510" s="68"/>
      <c r="J510" s="66">
        <f t="shared" si="8"/>
        <v>289296900</v>
      </c>
      <c r="K510" s="79"/>
      <c r="L510" s="41"/>
      <c r="M510" s="42"/>
      <c r="O510" s="44"/>
      <c r="P510" s="44"/>
      <c r="Q510" s="44"/>
    </row>
    <row r="511" spans="1:17" s="43" customFormat="1" ht="25.5" x14ac:dyDescent="0.25">
      <c r="A511" s="78"/>
      <c r="B511" s="60"/>
      <c r="C511" s="85"/>
      <c r="D511" s="120"/>
      <c r="E511" s="205"/>
      <c r="F511" s="120" t="s">
        <v>9823</v>
      </c>
      <c r="G511" s="60"/>
      <c r="H511" s="86"/>
      <c r="I511" s="68"/>
      <c r="J511" s="66">
        <f t="shared" si="8"/>
        <v>289296900</v>
      </c>
      <c r="K511" s="79"/>
      <c r="L511" s="41"/>
      <c r="M511" s="42"/>
      <c r="O511" s="44"/>
      <c r="P511" s="44"/>
      <c r="Q511" s="44"/>
    </row>
    <row r="512" spans="1:17" s="43" customFormat="1" ht="25.5" x14ac:dyDescent="0.25">
      <c r="A512" s="78"/>
      <c r="B512" s="60"/>
      <c r="C512" s="85"/>
      <c r="D512" s="120"/>
      <c r="E512" s="63"/>
      <c r="F512" s="120" t="s">
        <v>9824</v>
      </c>
      <c r="G512" s="60"/>
      <c r="H512" s="86"/>
      <c r="I512" s="68"/>
      <c r="J512" s="66">
        <f t="shared" si="8"/>
        <v>289296900</v>
      </c>
      <c r="K512" s="79"/>
      <c r="L512" s="41"/>
      <c r="M512" s="42"/>
      <c r="O512" s="44"/>
      <c r="P512" s="44"/>
      <c r="Q512" s="44"/>
    </row>
    <row r="513" spans="1:17" s="43" customFormat="1" ht="25.5" x14ac:dyDescent="0.25">
      <c r="A513" s="78"/>
      <c r="B513" s="60"/>
      <c r="C513" s="85"/>
      <c r="D513" s="120"/>
      <c r="E513" s="63"/>
      <c r="F513" s="120" t="s">
        <v>9825</v>
      </c>
      <c r="G513" s="60"/>
      <c r="H513" s="86"/>
      <c r="I513" s="68"/>
      <c r="J513" s="66">
        <f t="shared" si="8"/>
        <v>289296900</v>
      </c>
      <c r="K513" s="79"/>
      <c r="L513" s="41"/>
      <c r="M513" s="42"/>
      <c r="O513" s="44"/>
      <c r="P513" s="44"/>
      <c r="Q513" s="44"/>
    </row>
    <row r="514" spans="1:17" s="43" customFormat="1" ht="25.5" x14ac:dyDescent="0.25">
      <c r="A514" s="78"/>
      <c r="B514" s="60"/>
      <c r="C514" s="85"/>
      <c r="D514" s="120"/>
      <c r="E514" s="205"/>
      <c r="F514" s="120" t="s">
        <v>9826</v>
      </c>
      <c r="G514" s="60"/>
      <c r="H514" s="89"/>
      <c r="I514" s="68"/>
      <c r="J514" s="66">
        <f t="shared" si="8"/>
        <v>289296900</v>
      </c>
      <c r="K514" s="79"/>
      <c r="L514" s="41"/>
      <c r="M514" s="42"/>
      <c r="O514" s="44"/>
      <c r="P514" s="44"/>
      <c r="Q514" s="44"/>
    </row>
    <row r="515" spans="1:17" s="43" customFormat="1" ht="25.5" x14ac:dyDescent="0.25">
      <c r="A515" s="78"/>
      <c r="B515" s="60"/>
      <c r="C515" s="85"/>
      <c r="D515" s="120"/>
      <c r="E515" s="205"/>
      <c r="F515" s="120" t="s">
        <v>9827</v>
      </c>
      <c r="G515" s="60"/>
      <c r="H515" s="89"/>
      <c r="I515" s="68"/>
      <c r="J515" s="66">
        <f t="shared" si="8"/>
        <v>289296900</v>
      </c>
      <c r="K515" s="79"/>
      <c r="L515" s="41"/>
      <c r="M515" s="42"/>
      <c r="O515" s="44"/>
      <c r="P515" s="44"/>
      <c r="Q515" s="44"/>
    </row>
    <row r="516" spans="1:17" s="43" customFormat="1" ht="25.5" x14ac:dyDescent="0.25">
      <c r="A516" s="78"/>
      <c r="B516" s="60"/>
      <c r="C516" s="85"/>
      <c r="D516" s="120"/>
      <c r="E516" s="205"/>
      <c r="F516" s="120" t="s">
        <v>9828</v>
      </c>
      <c r="G516" s="60"/>
      <c r="H516" s="89"/>
      <c r="I516" s="68"/>
      <c r="J516" s="66">
        <f t="shared" si="8"/>
        <v>289296900</v>
      </c>
      <c r="K516" s="79"/>
      <c r="L516" s="41"/>
      <c r="M516" s="42"/>
      <c r="O516" s="44"/>
      <c r="P516" s="44"/>
      <c r="Q516" s="44"/>
    </row>
    <row r="517" spans="1:17" s="43" customFormat="1" ht="25.5" x14ac:dyDescent="0.25">
      <c r="A517" s="78"/>
      <c r="B517" s="60"/>
      <c r="C517" s="85"/>
      <c r="D517" s="120"/>
      <c r="E517" s="205"/>
      <c r="F517" s="120" t="s">
        <v>9829</v>
      </c>
      <c r="G517" s="60"/>
      <c r="H517" s="89"/>
      <c r="I517" s="68"/>
      <c r="J517" s="66">
        <f t="shared" si="8"/>
        <v>289296900</v>
      </c>
      <c r="K517" s="79"/>
      <c r="L517" s="41"/>
      <c r="M517" s="42"/>
      <c r="O517" s="44"/>
      <c r="P517" s="44"/>
      <c r="Q517" s="44"/>
    </row>
    <row r="518" spans="1:17" s="43" customFormat="1" ht="25.5" x14ac:dyDescent="0.25">
      <c r="A518" s="78"/>
      <c r="B518" s="60"/>
      <c r="C518" s="85"/>
      <c r="D518" s="115"/>
      <c r="E518" s="115"/>
      <c r="F518" s="120" t="s">
        <v>9830</v>
      </c>
      <c r="G518" s="77"/>
      <c r="H518" s="89"/>
      <c r="I518" s="108"/>
      <c r="J518" s="66">
        <f t="shared" si="8"/>
        <v>289296900</v>
      </c>
      <c r="K518" s="79"/>
      <c r="L518" s="41"/>
      <c r="M518" s="42"/>
      <c r="O518" s="44"/>
      <c r="P518" s="44"/>
      <c r="Q518" s="44"/>
    </row>
    <row r="519" spans="1:17" s="43" customFormat="1" ht="25.5" x14ac:dyDescent="0.25">
      <c r="A519" s="78"/>
      <c r="B519" s="60"/>
      <c r="C519" s="85"/>
      <c r="D519" s="115"/>
      <c r="E519" s="205"/>
      <c r="F519" s="120" t="s">
        <v>9831</v>
      </c>
      <c r="G519" s="77"/>
      <c r="H519" s="89"/>
      <c r="I519" s="108"/>
      <c r="J519" s="66">
        <f t="shared" si="8"/>
        <v>289296900</v>
      </c>
      <c r="K519" s="79"/>
      <c r="L519" s="41"/>
      <c r="M519" s="42"/>
      <c r="O519" s="44"/>
      <c r="P519" s="44"/>
      <c r="Q519" s="44"/>
    </row>
    <row r="520" spans="1:17" s="43" customFormat="1" ht="25.5" x14ac:dyDescent="0.25">
      <c r="A520" s="78"/>
      <c r="B520" s="60"/>
      <c r="C520" s="85"/>
      <c r="D520" s="115"/>
      <c r="E520" s="205"/>
      <c r="F520" s="120" t="s">
        <v>9832</v>
      </c>
      <c r="G520" s="77"/>
      <c r="H520" s="89"/>
      <c r="I520" s="108"/>
      <c r="J520" s="66">
        <f t="shared" si="8"/>
        <v>289296900</v>
      </c>
      <c r="K520" s="79"/>
      <c r="L520" s="41"/>
      <c r="M520" s="42"/>
      <c r="O520" s="44"/>
      <c r="P520" s="44"/>
      <c r="Q520" s="44"/>
    </row>
    <row r="521" spans="1:17" s="43" customFormat="1" ht="25.5" x14ac:dyDescent="0.25">
      <c r="A521" s="78"/>
      <c r="B521" s="60"/>
      <c r="C521" s="85"/>
      <c r="D521" s="115"/>
      <c r="E521" s="205"/>
      <c r="F521" s="120" t="s">
        <v>9833</v>
      </c>
      <c r="G521" s="77"/>
      <c r="H521" s="89"/>
      <c r="I521" s="108"/>
      <c r="J521" s="66">
        <f t="shared" si="8"/>
        <v>289296900</v>
      </c>
      <c r="K521" s="79"/>
      <c r="L521" s="41"/>
      <c r="M521" s="42"/>
      <c r="O521" s="44"/>
      <c r="P521" s="44"/>
      <c r="Q521" s="44"/>
    </row>
    <row r="522" spans="1:17" s="43" customFormat="1" ht="25.5" x14ac:dyDescent="0.25">
      <c r="A522" s="78"/>
      <c r="B522" s="60"/>
      <c r="C522" s="85"/>
      <c r="D522" s="115"/>
      <c r="E522" s="205"/>
      <c r="F522" s="120" t="s">
        <v>9834</v>
      </c>
      <c r="G522" s="77"/>
      <c r="H522" s="89"/>
      <c r="I522" s="108"/>
      <c r="J522" s="66">
        <f t="shared" si="8"/>
        <v>289296900</v>
      </c>
      <c r="K522" s="79"/>
      <c r="L522" s="41"/>
      <c r="M522" s="42"/>
      <c r="O522" s="44"/>
      <c r="P522" s="44"/>
      <c r="Q522" s="44"/>
    </row>
    <row r="523" spans="1:17" s="43" customFormat="1" ht="25.5" x14ac:dyDescent="0.25">
      <c r="A523" s="78"/>
      <c r="B523" s="60"/>
      <c r="C523" s="85"/>
      <c r="D523" s="115"/>
      <c r="E523" s="205"/>
      <c r="F523" s="120" t="s">
        <v>9835</v>
      </c>
      <c r="G523" s="77"/>
      <c r="H523" s="89"/>
      <c r="I523" s="108"/>
      <c r="J523" s="66">
        <f t="shared" si="8"/>
        <v>289296900</v>
      </c>
      <c r="K523" s="79"/>
      <c r="L523" s="41"/>
      <c r="M523" s="42"/>
      <c r="O523" s="44"/>
      <c r="P523" s="44"/>
      <c r="Q523" s="44"/>
    </row>
    <row r="524" spans="1:17" s="43" customFormat="1" ht="25.5" x14ac:dyDescent="0.25">
      <c r="A524" s="78"/>
      <c r="B524" s="60"/>
      <c r="C524" s="85"/>
      <c r="D524" s="120"/>
      <c r="E524" s="205"/>
      <c r="F524" s="120" t="s">
        <v>9836</v>
      </c>
      <c r="G524" s="60"/>
      <c r="H524" s="89"/>
      <c r="I524" s="68"/>
      <c r="J524" s="66">
        <f t="shared" si="8"/>
        <v>289296900</v>
      </c>
      <c r="K524" s="79"/>
      <c r="L524" s="41"/>
      <c r="M524" s="42"/>
      <c r="O524" s="44"/>
      <c r="P524" s="44"/>
      <c r="Q524" s="44"/>
    </row>
    <row r="525" spans="1:17" s="43" customFormat="1" ht="25.5" x14ac:dyDescent="0.25">
      <c r="A525" s="78"/>
      <c r="B525" s="60"/>
      <c r="C525" s="85"/>
      <c r="D525" s="120"/>
      <c r="E525" s="205"/>
      <c r="F525" s="120" t="s">
        <v>9837</v>
      </c>
      <c r="G525" s="60"/>
      <c r="H525" s="89"/>
      <c r="I525" s="68"/>
      <c r="J525" s="66">
        <f t="shared" ref="J525:J588" si="9">J524+H525-I525</f>
        <v>289296900</v>
      </c>
      <c r="K525" s="79"/>
      <c r="L525" s="41"/>
      <c r="M525" s="42"/>
      <c r="O525" s="44"/>
      <c r="P525" s="44"/>
      <c r="Q525" s="44"/>
    </row>
    <row r="526" spans="1:17" s="43" customFormat="1" ht="25.5" x14ac:dyDescent="0.25">
      <c r="A526" s="78"/>
      <c r="B526" s="60"/>
      <c r="C526" s="85"/>
      <c r="D526" s="120"/>
      <c r="E526" s="205"/>
      <c r="F526" s="120" t="s">
        <v>9838</v>
      </c>
      <c r="G526" s="60"/>
      <c r="H526" s="89"/>
      <c r="I526" s="68"/>
      <c r="J526" s="66">
        <f t="shared" si="9"/>
        <v>289296900</v>
      </c>
      <c r="K526" s="79"/>
      <c r="L526" s="41"/>
      <c r="M526" s="42"/>
      <c r="O526" s="44"/>
      <c r="P526" s="44"/>
      <c r="Q526" s="44"/>
    </row>
    <row r="527" spans="1:17" s="43" customFormat="1" ht="25.5" x14ac:dyDescent="0.25">
      <c r="A527" s="78"/>
      <c r="B527" s="60"/>
      <c r="C527" s="85"/>
      <c r="D527" s="120"/>
      <c r="E527" s="205"/>
      <c r="F527" s="120" t="s">
        <v>9839</v>
      </c>
      <c r="G527" s="60"/>
      <c r="H527" s="89"/>
      <c r="I527" s="68"/>
      <c r="J527" s="66">
        <f t="shared" si="9"/>
        <v>289296900</v>
      </c>
      <c r="K527" s="79"/>
      <c r="L527" s="41"/>
      <c r="M527" s="42"/>
      <c r="O527" s="44"/>
      <c r="P527" s="44"/>
      <c r="Q527" s="44"/>
    </row>
    <row r="528" spans="1:17" s="43" customFormat="1" ht="25.5" x14ac:dyDescent="0.25">
      <c r="A528" s="78"/>
      <c r="B528" s="60"/>
      <c r="C528" s="85"/>
      <c r="D528" s="120"/>
      <c r="E528" s="205"/>
      <c r="F528" s="120" t="s">
        <v>9840</v>
      </c>
      <c r="G528" s="60"/>
      <c r="H528" s="89"/>
      <c r="I528" s="68"/>
      <c r="J528" s="66">
        <f t="shared" si="9"/>
        <v>289296900</v>
      </c>
      <c r="K528" s="79"/>
      <c r="L528" s="41"/>
      <c r="M528" s="42"/>
      <c r="O528" s="44"/>
      <c r="P528" s="44"/>
      <c r="Q528" s="44"/>
    </row>
    <row r="529" spans="1:17" s="43" customFormat="1" ht="25.5" x14ac:dyDescent="0.25">
      <c r="A529" s="78"/>
      <c r="B529" s="60"/>
      <c r="C529" s="85"/>
      <c r="D529" s="120"/>
      <c r="E529" s="205"/>
      <c r="F529" s="120" t="s">
        <v>9841</v>
      </c>
      <c r="G529" s="60"/>
      <c r="H529" s="89"/>
      <c r="I529" s="68"/>
      <c r="J529" s="66">
        <f t="shared" si="9"/>
        <v>289296900</v>
      </c>
      <c r="K529" s="79"/>
      <c r="L529" s="41"/>
      <c r="M529" s="42"/>
      <c r="O529" s="44"/>
      <c r="P529" s="44"/>
      <c r="Q529" s="44"/>
    </row>
    <row r="530" spans="1:17" s="43" customFormat="1" ht="25.5" x14ac:dyDescent="0.25">
      <c r="A530" s="78"/>
      <c r="B530" s="60"/>
      <c r="C530" s="85"/>
      <c r="D530" s="120"/>
      <c r="E530" s="205"/>
      <c r="F530" s="120" t="s">
        <v>9842</v>
      </c>
      <c r="G530" s="60"/>
      <c r="H530" s="89"/>
      <c r="I530" s="68"/>
      <c r="J530" s="66">
        <f t="shared" si="9"/>
        <v>289296900</v>
      </c>
      <c r="K530" s="79"/>
      <c r="L530" s="41"/>
      <c r="M530" s="42"/>
      <c r="O530" s="44"/>
      <c r="P530" s="44"/>
      <c r="Q530" s="44"/>
    </row>
    <row r="531" spans="1:17" s="43" customFormat="1" ht="25.5" x14ac:dyDescent="0.25">
      <c r="A531" s="78"/>
      <c r="B531" s="60"/>
      <c r="C531" s="85"/>
      <c r="D531" s="120"/>
      <c r="E531" s="205"/>
      <c r="F531" s="120" t="s">
        <v>9843</v>
      </c>
      <c r="G531" s="60"/>
      <c r="H531" s="89"/>
      <c r="I531" s="68"/>
      <c r="J531" s="66">
        <f t="shared" si="9"/>
        <v>289296900</v>
      </c>
      <c r="K531" s="79"/>
      <c r="L531" s="41"/>
      <c r="M531" s="42"/>
      <c r="O531" s="44"/>
      <c r="P531" s="44"/>
      <c r="Q531" s="44"/>
    </row>
    <row r="532" spans="1:17" s="43" customFormat="1" ht="25.5" x14ac:dyDescent="0.25">
      <c r="A532" s="78"/>
      <c r="B532" s="60"/>
      <c r="C532" s="85"/>
      <c r="D532" s="120"/>
      <c r="E532" s="205"/>
      <c r="F532" s="120" t="s">
        <v>9844</v>
      </c>
      <c r="G532" s="60"/>
      <c r="H532" s="89"/>
      <c r="I532" s="68"/>
      <c r="J532" s="66">
        <f t="shared" si="9"/>
        <v>289296900</v>
      </c>
      <c r="K532" s="79"/>
      <c r="L532" s="41"/>
      <c r="M532" s="42"/>
      <c r="O532" s="44"/>
      <c r="P532" s="44"/>
      <c r="Q532" s="44"/>
    </row>
    <row r="533" spans="1:17" s="43" customFormat="1" ht="25.5" x14ac:dyDescent="0.25">
      <c r="A533" s="78"/>
      <c r="B533" s="60"/>
      <c r="C533" s="85"/>
      <c r="D533" s="120"/>
      <c r="E533" s="205"/>
      <c r="F533" s="120" t="s">
        <v>9845</v>
      </c>
      <c r="G533" s="60"/>
      <c r="H533" s="89"/>
      <c r="I533" s="68"/>
      <c r="J533" s="66">
        <f t="shared" si="9"/>
        <v>289296900</v>
      </c>
      <c r="K533" s="79"/>
      <c r="L533" s="41"/>
      <c r="M533" s="42"/>
      <c r="O533" s="44"/>
      <c r="P533" s="44"/>
      <c r="Q533" s="44"/>
    </row>
    <row r="534" spans="1:17" s="43" customFormat="1" ht="25.5" x14ac:dyDescent="0.25">
      <c r="A534" s="78"/>
      <c r="B534" s="60"/>
      <c r="C534" s="85"/>
      <c r="D534" s="120"/>
      <c r="E534" s="205"/>
      <c r="F534" s="120" t="s">
        <v>9846</v>
      </c>
      <c r="G534" s="60"/>
      <c r="H534" s="89"/>
      <c r="I534" s="68"/>
      <c r="J534" s="66">
        <f t="shared" si="9"/>
        <v>289296900</v>
      </c>
      <c r="K534" s="79"/>
      <c r="L534" s="41"/>
      <c r="M534" s="42"/>
      <c r="O534" s="44"/>
      <c r="P534" s="44"/>
      <c r="Q534" s="44"/>
    </row>
    <row r="535" spans="1:17" s="43" customFormat="1" ht="25.5" x14ac:dyDescent="0.25">
      <c r="A535" s="78"/>
      <c r="B535" s="77"/>
      <c r="C535" s="91"/>
      <c r="D535" s="115"/>
      <c r="E535" s="115"/>
      <c r="F535" s="120" t="s">
        <v>9847</v>
      </c>
      <c r="G535" s="77"/>
      <c r="H535" s="113"/>
      <c r="I535" s="108"/>
      <c r="J535" s="66">
        <f t="shared" si="9"/>
        <v>289296900</v>
      </c>
      <c r="K535" s="79"/>
      <c r="L535" s="41"/>
      <c r="M535" s="42"/>
      <c r="O535" s="44"/>
      <c r="P535" s="44"/>
      <c r="Q535" s="44"/>
    </row>
    <row r="536" spans="1:17" s="43" customFormat="1" ht="25.5" x14ac:dyDescent="0.25">
      <c r="A536" s="78"/>
      <c r="B536" s="77"/>
      <c r="C536" s="91"/>
      <c r="D536" s="115"/>
      <c r="E536" s="219"/>
      <c r="F536" s="120" t="s">
        <v>9848</v>
      </c>
      <c r="G536" s="77"/>
      <c r="H536" s="113"/>
      <c r="I536" s="108"/>
      <c r="J536" s="66">
        <f t="shared" si="9"/>
        <v>289296900</v>
      </c>
      <c r="K536" s="79"/>
      <c r="L536" s="41"/>
      <c r="M536" s="42"/>
      <c r="O536" s="44"/>
      <c r="P536" s="44"/>
      <c r="Q536" s="44"/>
    </row>
    <row r="537" spans="1:17" s="43" customFormat="1" ht="25.5" x14ac:dyDescent="0.25">
      <c r="A537" s="78"/>
      <c r="B537" s="77"/>
      <c r="C537" s="91"/>
      <c r="D537" s="115"/>
      <c r="E537" s="219"/>
      <c r="F537" s="120" t="s">
        <v>9849</v>
      </c>
      <c r="G537" s="77"/>
      <c r="H537" s="113"/>
      <c r="I537" s="108"/>
      <c r="J537" s="66">
        <f t="shared" si="9"/>
        <v>289296900</v>
      </c>
      <c r="K537" s="79"/>
      <c r="L537" s="41"/>
      <c r="M537" s="42"/>
      <c r="O537" s="44"/>
      <c r="P537" s="44"/>
      <c r="Q537" s="44"/>
    </row>
    <row r="538" spans="1:17" s="43" customFormat="1" ht="25.5" x14ac:dyDescent="0.25">
      <c r="A538" s="78"/>
      <c r="B538" s="77"/>
      <c r="C538" s="91"/>
      <c r="D538" s="115"/>
      <c r="E538" s="219"/>
      <c r="F538" s="120" t="s">
        <v>9850</v>
      </c>
      <c r="G538" s="77"/>
      <c r="H538" s="113"/>
      <c r="I538" s="108"/>
      <c r="J538" s="66">
        <f t="shared" si="9"/>
        <v>289296900</v>
      </c>
      <c r="K538" s="79"/>
      <c r="L538" s="41"/>
      <c r="M538" s="42"/>
      <c r="O538" s="44"/>
      <c r="P538" s="44"/>
      <c r="Q538" s="44"/>
    </row>
    <row r="539" spans="1:17" s="43" customFormat="1" ht="25.5" x14ac:dyDescent="0.25">
      <c r="A539" s="78"/>
      <c r="B539" s="77"/>
      <c r="C539" s="91"/>
      <c r="D539" s="115"/>
      <c r="E539" s="219"/>
      <c r="F539" s="120" t="s">
        <v>9851</v>
      </c>
      <c r="G539" s="77"/>
      <c r="H539" s="113"/>
      <c r="I539" s="108"/>
      <c r="J539" s="66">
        <f t="shared" si="9"/>
        <v>289296900</v>
      </c>
      <c r="K539" s="79"/>
      <c r="L539" s="41"/>
      <c r="M539" s="42"/>
      <c r="O539" s="44"/>
      <c r="P539" s="44"/>
      <c r="Q539" s="44"/>
    </row>
    <row r="540" spans="1:17" s="43" customFormat="1" ht="25.5" x14ac:dyDescent="0.25">
      <c r="A540" s="78"/>
      <c r="B540" s="60"/>
      <c r="C540" s="85"/>
      <c r="D540" s="120"/>
      <c r="E540" s="205"/>
      <c r="F540" s="120" t="s">
        <v>9852</v>
      </c>
      <c r="G540" s="60"/>
      <c r="H540" s="86"/>
      <c r="I540" s="68"/>
      <c r="J540" s="66">
        <f t="shared" si="9"/>
        <v>289296900</v>
      </c>
      <c r="K540" s="79"/>
      <c r="L540" s="41"/>
      <c r="M540" s="42"/>
      <c r="O540" s="44"/>
      <c r="P540" s="44"/>
      <c r="Q540" s="44"/>
    </row>
    <row r="541" spans="1:17" s="43" customFormat="1" ht="25.5" x14ac:dyDescent="0.25">
      <c r="A541" s="78"/>
      <c r="B541" s="60"/>
      <c r="C541" s="85"/>
      <c r="D541" s="120"/>
      <c r="E541" s="205"/>
      <c r="F541" s="120" t="s">
        <v>9853</v>
      </c>
      <c r="G541" s="60"/>
      <c r="H541" s="86"/>
      <c r="I541" s="68"/>
      <c r="J541" s="66">
        <f t="shared" si="9"/>
        <v>289296900</v>
      </c>
      <c r="K541" s="79"/>
      <c r="L541" s="41"/>
      <c r="M541" s="42"/>
      <c r="O541" s="44"/>
      <c r="P541" s="44"/>
      <c r="Q541" s="44"/>
    </row>
    <row r="542" spans="1:17" s="43" customFormat="1" ht="25.5" x14ac:dyDescent="0.25">
      <c r="A542" s="78"/>
      <c r="B542" s="60"/>
      <c r="C542" s="85"/>
      <c r="D542" s="120"/>
      <c r="E542" s="63"/>
      <c r="F542" s="120" t="s">
        <v>9854</v>
      </c>
      <c r="G542" s="60"/>
      <c r="H542" s="86"/>
      <c r="I542" s="68"/>
      <c r="J542" s="66">
        <f t="shared" si="9"/>
        <v>289296900</v>
      </c>
      <c r="K542" s="79"/>
      <c r="L542" s="41"/>
      <c r="M542" s="42"/>
      <c r="O542" s="44"/>
      <c r="P542" s="44"/>
      <c r="Q542" s="44"/>
    </row>
    <row r="543" spans="1:17" s="43" customFormat="1" ht="25.5" x14ac:dyDescent="0.25">
      <c r="A543" s="78"/>
      <c r="B543" s="60"/>
      <c r="C543" s="85"/>
      <c r="D543" s="120"/>
      <c r="E543" s="63"/>
      <c r="F543" s="120" t="s">
        <v>9855</v>
      </c>
      <c r="G543" s="60"/>
      <c r="H543" s="86"/>
      <c r="I543" s="68"/>
      <c r="J543" s="66">
        <f t="shared" si="9"/>
        <v>289296900</v>
      </c>
      <c r="K543" s="79"/>
      <c r="L543" s="41"/>
      <c r="M543" s="42"/>
      <c r="O543" s="44"/>
      <c r="P543" s="44"/>
      <c r="Q543" s="44"/>
    </row>
    <row r="544" spans="1:17" s="43" customFormat="1" ht="25.5" x14ac:dyDescent="0.25">
      <c r="A544" s="78"/>
      <c r="B544" s="60"/>
      <c r="C544" s="85"/>
      <c r="D544" s="120"/>
      <c r="E544" s="205"/>
      <c r="F544" s="120" t="s">
        <v>9856</v>
      </c>
      <c r="G544" s="60"/>
      <c r="H544" s="86"/>
      <c r="I544" s="68"/>
      <c r="J544" s="66">
        <f t="shared" si="9"/>
        <v>289296900</v>
      </c>
      <c r="K544" s="79"/>
      <c r="L544" s="41"/>
      <c r="M544" s="42"/>
      <c r="O544" s="44"/>
      <c r="P544" s="44"/>
      <c r="Q544" s="44"/>
    </row>
    <row r="545" spans="1:17" s="43" customFormat="1" ht="25.5" x14ac:dyDescent="0.25">
      <c r="A545" s="78"/>
      <c r="B545" s="60"/>
      <c r="C545" s="85"/>
      <c r="D545" s="120"/>
      <c r="E545" s="205"/>
      <c r="F545" s="120" t="s">
        <v>9857</v>
      </c>
      <c r="G545" s="60"/>
      <c r="H545" s="86"/>
      <c r="I545" s="68"/>
      <c r="J545" s="66">
        <f t="shared" si="9"/>
        <v>289296900</v>
      </c>
      <c r="K545" s="79"/>
      <c r="L545" s="41"/>
      <c r="M545" s="42"/>
      <c r="O545" s="44"/>
      <c r="P545" s="44"/>
      <c r="Q545" s="44"/>
    </row>
    <row r="546" spans="1:17" s="43" customFormat="1" ht="25.5" x14ac:dyDescent="0.25">
      <c r="A546" s="78"/>
      <c r="B546" s="60"/>
      <c r="C546" s="85"/>
      <c r="D546" s="120"/>
      <c r="E546" s="205"/>
      <c r="F546" s="120" t="s">
        <v>9858</v>
      </c>
      <c r="G546" s="60"/>
      <c r="H546" s="86"/>
      <c r="I546" s="68"/>
      <c r="J546" s="66">
        <f t="shared" si="9"/>
        <v>289296900</v>
      </c>
      <c r="K546" s="79"/>
      <c r="L546" s="41"/>
      <c r="M546" s="42"/>
      <c r="O546" s="44"/>
      <c r="P546" s="44"/>
      <c r="Q546" s="44"/>
    </row>
    <row r="547" spans="1:17" s="43" customFormat="1" ht="25.5" x14ac:dyDescent="0.25">
      <c r="A547" s="78"/>
      <c r="B547" s="60"/>
      <c r="C547" s="85"/>
      <c r="D547" s="120"/>
      <c r="E547" s="205"/>
      <c r="F547" s="120" t="s">
        <v>9859</v>
      </c>
      <c r="G547" s="60"/>
      <c r="H547" s="86"/>
      <c r="I547" s="68"/>
      <c r="J547" s="66">
        <f t="shared" si="9"/>
        <v>289296900</v>
      </c>
      <c r="K547" s="79"/>
      <c r="L547" s="41"/>
      <c r="M547" s="42"/>
      <c r="O547" s="44"/>
      <c r="P547" s="44"/>
      <c r="Q547" s="44"/>
    </row>
    <row r="548" spans="1:17" s="43" customFormat="1" ht="25.5" x14ac:dyDescent="0.25">
      <c r="A548" s="78"/>
      <c r="B548" s="60"/>
      <c r="C548" s="85"/>
      <c r="D548" s="120"/>
      <c r="E548" s="205"/>
      <c r="F548" s="120" t="s">
        <v>9860</v>
      </c>
      <c r="G548" s="60"/>
      <c r="H548" s="86"/>
      <c r="I548" s="68"/>
      <c r="J548" s="66">
        <f t="shared" si="9"/>
        <v>289296900</v>
      </c>
      <c r="K548" s="79"/>
      <c r="L548" s="41"/>
      <c r="M548" s="42"/>
      <c r="O548" s="44"/>
      <c r="P548" s="44"/>
      <c r="Q548" s="44"/>
    </row>
    <row r="549" spans="1:17" s="43" customFormat="1" ht="25.5" x14ac:dyDescent="0.25">
      <c r="A549" s="78"/>
      <c r="B549" s="60"/>
      <c r="C549" s="85"/>
      <c r="D549" s="120"/>
      <c r="E549" s="205"/>
      <c r="F549" s="120" t="s">
        <v>9861</v>
      </c>
      <c r="G549" s="60"/>
      <c r="H549" s="86"/>
      <c r="I549" s="68"/>
      <c r="J549" s="66">
        <f t="shared" si="9"/>
        <v>289296900</v>
      </c>
      <c r="K549" s="79"/>
      <c r="L549" s="41"/>
      <c r="M549" s="42"/>
      <c r="O549" s="44"/>
      <c r="P549" s="44"/>
      <c r="Q549" s="44"/>
    </row>
    <row r="550" spans="1:17" s="43" customFormat="1" ht="25.5" x14ac:dyDescent="0.25">
      <c r="A550" s="84"/>
      <c r="B550" s="60"/>
      <c r="C550" s="85"/>
      <c r="D550" s="115"/>
      <c r="E550" s="219"/>
      <c r="F550" s="120" t="s">
        <v>9862</v>
      </c>
      <c r="G550" s="77"/>
      <c r="H550" s="86"/>
      <c r="I550" s="108"/>
      <c r="J550" s="66">
        <f t="shared" si="9"/>
        <v>289296900</v>
      </c>
      <c r="K550" s="79"/>
      <c r="L550" s="41"/>
      <c r="M550" s="42"/>
      <c r="O550" s="44"/>
      <c r="P550" s="44"/>
      <c r="Q550" s="44"/>
    </row>
    <row r="551" spans="1:17" s="43" customFormat="1" ht="25.5" x14ac:dyDescent="0.25">
      <c r="A551" s="84"/>
      <c r="B551" s="60"/>
      <c r="C551" s="85"/>
      <c r="D551" s="115"/>
      <c r="E551" s="219"/>
      <c r="F551" s="120" t="s">
        <v>9863</v>
      </c>
      <c r="G551" s="77"/>
      <c r="H551" s="86"/>
      <c r="I551" s="108"/>
      <c r="J551" s="66">
        <f t="shared" si="9"/>
        <v>289296900</v>
      </c>
      <c r="K551" s="79"/>
      <c r="L551" s="41"/>
      <c r="M551" s="42"/>
      <c r="O551" s="44"/>
      <c r="P551" s="44"/>
      <c r="Q551" s="44"/>
    </row>
    <row r="552" spans="1:17" s="43" customFormat="1" ht="25.5" x14ac:dyDescent="0.25">
      <c r="A552" s="84"/>
      <c r="B552" s="60"/>
      <c r="C552" s="85"/>
      <c r="D552" s="115"/>
      <c r="E552" s="219"/>
      <c r="F552" s="120" t="s">
        <v>9864</v>
      </c>
      <c r="G552" s="77"/>
      <c r="H552" s="86"/>
      <c r="I552" s="108"/>
      <c r="J552" s="66">
        <f t="shared" si="9"/>
        <v>289296900</v>
      </c>
      <c r="K552" s="79"/>
      <c r="L552" s="41"/>
      <c r="M552" s="42"/>
      <c r="O552" s="44"/>
      <c r="P552" s="44"/>
      <c r="Q552" s="44"/>
    </row>
    <row r="553" spans="1:17" s="43" customFormat="1" ht="25.5" x14ac:dyDescent="0.25">
      <c r="A553" s="78"/>
      <c r="B553" s="60"/>
      <c r="C553" s="85"/>
      <c r="D553" s="120"/>
      <c r="E553" s="63"/>
      <c r="F553" s="120" t="s">
        <v>9865</v>
      </c>
      <c r="G553" s="60"/>
      <c r="H553" s="86"/>
      <c r="I553" s="68"/>
      <c r="J553" s="66">
        <f t="shared" si="9"/>
        <v>289296900</v>
      </c>
      <c r="K553" s="79"/>
      <c r="L553" s="41"/>
      <c r="M553" s="42"/>
      <c r="O553" s="44"/>
      <c r="P553" s="44"/>
      <c r="Q553" s="44"/>
    </row>
    <row r="554" spans="1:17" s="43" customFormat="1" ht="25.5" x14ac:dyDescent="0.25">
      <c r="A554" s="78"/>
      <c r="B554" s="60"/>
      <c r="C554" s="85"/>
      <c r="D554" s="120"/>
      <c r="E554" s="205"/>
      <c r="F554" s="120" t="s">
        <v>9866</v>
      </c>
      <c r="G554" s="60"/>
      <c r="H554" s="86"/>
      <c r="I554" s="68"/>
      <c r="J554" s="66">
        <f t="shared" si="9"/>
        <v>289296900</v>
      </c>
      <c r="K554" s="79"/>
      <c r="L554" s="41"/>
      <c r="M554" s="42"/>
      <c r="O554" s="44"/>
      <c r="P554" s="44"/>
      <c r="Q554" s="44"/>
    </row>
    <row r="555" spans="1:17" s="43" customFormat="1" ht="25.5" x14ac:dyDescent="0.25">
      <c r="A555" s="78"/>
      <c r="B555" s="60"/>
      <c r="C555" s="85"/>
      <c r="D555" s="120"/>
      <c r="E555" s="205"/>
      <c r="F555" s="120" t="s">
        <v>9867</v>
      </c>
      <c r="G555" s="60"/>
      <c r="H555" s="86"/>
      <c r="I555" s="68"/>
      <c r="J555" s="66">
        <f t="shared" si="9"/>
        <v>289296900</v>
      </c>
      <c r="K555" s="79"/>
      <c r="L555" s="41"/>
      <c r="M555" s="42"/>
      <c r="O555" s="44"/>
      <c r="P555" s="44"/>
      <c r="Q555" s="44"/>
    </row>
    <row r="556" spans="1:17" s="43" customFormat="1" ht="25.5" x14ac:dyDescent="0.25">
      <c r="A556" s="78"/>
      <c r="B556" s="60"/>
      <c r="C556" s="85"/>
      <c r="D556" s="120"/>
      <c r="E556" s="63"/>
      <c r="F556" s="120" t="s">
        <v>9868</v>
      </c>
      <c r="G556" s="60"/>
      <c r="H556" s="86"/>
      <c r="I556" s="68"/>
      <c r="J556" s="66">
        <f t="shared" si="9"/>
        <v>289296900</v>
      </c>
      <c r="K556" s="79"/>
      <c r="L556" s="41"/>
      <c r="M556" s="42"/>
      <c r="O556" s="44"/>
      <c r="P556" s="44"/>
      <c r="Q556" s="44"/>
    </row>
    <row r="557" spans="1:17" s="43" customFormat="1" ht="25.5" x14ac:dyDescent="0.25">
      <c r="A557" s="78"/>
      <c r="B557" s="60"/>
      <c r="C557" s="85"/>
      <c r="D557" s="120"/>
      <c r="E557" s="63"/>
      <c r="F557" s="120" t="s">
        <v>9869</v>
      </c>
      <c r="G557" s="60"/>
      <c r="H557" s="86"/>
      <c r="I557" s="68"/>
      <c r="J557" s="66">
        <f t="shared" si="9"/>
        <v>289296900</v>
      </c>
      <c r="K557" s="79"/>
      <c r="L557" s="41"/>
      <c r="M557" s="42"/>
      <c r="O557" s="44"/>
      <c r="P557" s="44"/>
      <c r="Q557" s="44"/>
    </row>
    <row r="558" spans="1:17" s="43" customFormat="1" ht="25.5" x14ac:dyDescent="0.25">
      <c r="A558" s="78"/>
      <c r="B558" s="60"/>
      <c r="C558" s="85"/>
      <c r="D558" s="120"/>
      <c r="E558" s="205"/>
      <c r="F558" s="120" t="s">
        <v>9870</v>
      </c>
      <c r="G558" s="60"/>
      <c r="H558" s="89"/>
      <c r="I558" s="68"/>
      <c r="J558" s="66">
        <f t="shared" si="9"/>
        <v>289296900</v>
      </c>
      <c r="K558" s="79"/>
      <c r="L558" s="41"/>
      <c r="M558" s="42"/>
      <c r="O558" s="44"/>
      <c r="P558" s="44"/>
      <c r="Q558" s="44"/>
    </row>
    <row r="559" spans="1:17" s="43" customFormat="1" ht="25.5" x14ac:dyDescent="0.25">
      <c r="A559" s="78"/>
      <c r="B559" s="60"/>
      <c r="C559" s="85"/>
      <c r="D559" s="120"/>
      <c r="E559" s="205"/>
      <c r="F559" s="120" t="s">
        <v>9871</v>
      </c>
      <c r="G559" s="60"/>
      <c r="H559" s="89"/>
      <c r="I559" s="68"/>
      <c r="J559" s="66">
        <f t="shared" si="9"/>
        <v>289296900</v>
      </c>
      <c r="K559" s="79"/>
      <c r="L559" s="41"/>
      <c r="M559" s="42"/>
      <c r="O559" s="44"/>
      <c r="P559" s="44"/>
      <c r="Q559" s="44"/>
    </row>
    <row r="560" spans="1:17" s="43" customFormat="1" ht="25.5" x14ac:dyDescent="0.25">
      <c r="A560" s="78"/>
      <c r="B560" s="60"/>
      <c r="C560" s="85"/>
      <c r="D560" s="120"/>
      <c r="E560" s="63"/>
      <c r="F560" s="120" t="s">
        <v>9872</v>
      </c>
      <c r="G560" s="60"/>
      <c r="H560" s="89"/>
      <c r="I560" s="68"/>
      <c r="J560" s="66">
        <f t="shared" si="9"/>
        <v>289296900</v>
      </c>
      <c r="K560" s="79"/>
      <c r="L560" s="41"/>
      <c r="M560" s="42"/>
      <c r="O560" s="44"/>
      <c r="P560" s="44"/>
      <c r="Q560" s="44"/>
    </row>
    <row r="561" spans="1:17" s="43" customFormat="1" ht="25.5" x14ac:dyDescent="0.25">
      <c r="A561" s="78"/>
      <c r="B561" s="60"/>
      <c r="C561" s="85"/>
      <c r="D561" s="120"/>
      <c r="E561" s="205"/>
      <c r="F561" s="120" t="s">
        <v>9873</v>
      </c>
      <c r="G561" s="60"/>
      <c r="H561" s="89"/>
      <c r="I561" s="68"/>
      <c r="J561" s="66">
        <f t="shared" si="9"/>
        <v>289296900</v>
      </c>
      <c r="K561" s="79"/>
      <c r="L561" s="41"/>
      <c r="M561" s="42"/>
      <c r="O561" s="44"/>
      <c r="P561" s="44"/>
      <c r="Q561" s="44"/>
    </row>
    <row r="562" spans="1:17" s="43" customFormat="1" ht="25.5" x14ac:dyDescent="0.25">
      <c r="A562" s="78"/>
      <c r="B562" s="60"/>
      <c r="C562" s="85"/>
      <c r="D562" s="120"/>
      <c r="E562" s="205"/>
      <c r="F562" s="120" t="s">
        <v>9874</v>
      </c>
      <c r="G562" s="60"/>
      <c r="H562" s="89"/>
      <c r="I562" s="68"/>
      <c r="J562" s="66">
        <f t="shared" si="9"/>
        <v>289296900</v>
      </c>
      <c r="K562" s="79"/>
      <c r="L562" s="41"/>
      <c r="M562" s="42"/>
      <c r="O562" s="44"/>
      <c r="P562" s="44"/>
      <c r="Q562" s="44"/>
    </row>
    <row r="563" spans="1:17" s="43" customFormat="1" ht="25.5" x14ac:dyDescent="0.25">
      <c r="A563" s="78"/>
      <c r="B563" s="60"/>
      <c r="C563" s="85"/>
      <c r="D563" s="120"/>
      <c r="E563" s="205"/>
      <c r="F563" s="120" t="s">
        <v>9875</v>
      </c>
      <c r="G563" s="60"/>
      <c r="H563" s="89"/>
      <c r="I563" s="68"/>
      <c r="J563" s="66">
        <f t="shared" si="9"/>
        <v>289296900</v>
      </c>
      <c r="K563" s="79"/>
      <c r="L563" s="41"/>
      <c r="M563" s="42"/>
      <c r="O563" s="44"/>
      <c r="P563" s="44"/>
      <c r="Q563" s="44"/>
    </row>
    <row r="564" spans="1:17" s="43" customFormat="1" ht="25.5" x14ac:dyDescent="0.25">
      <c r="A564" s="78"/>
      <c r="B564" s="60"/>
      <c r="C564" s="85"/>
      <c r="D564" s="120"/>
      <c r="E564" s="205"/>
      <c r="F564" s="120" t="s">
        <v>9876</v>
      </c>
      <c r="G564" s="60"/>
      <c r="H564" s="89"/>
      <c r="I564" s="68"/>
      <c r="J564" s="66">
        <f t="shared" si="9"/>
        <v>289296900</v>
      </c>
      <c r="K564" s="79"/>
      <c r="L564" s="41"/>
      <c r="M564" s="42"/>
      <c r="O564" s="44"/>
      <c r="P564" s="44"/>
      <c r="Q564" s="44"/>
    </row>
    <row r="565" spans="1:17" s="43" customFormat="1" ht="25.5" x14ac:dyDescent="0.25">
      <c r="A565" s="78"/>
      <c r="B565" s="60"/>
      <c r="C565" s="85"/>
      <c r="D565" s="120"/>
      <c r="E565" s="205"/>
      <c r="F565" s="120" t="s">
        <v>9877</v>
      </c>
      <c r="G565" s="60"/>
      <c r="H565" s="89"/>
      <c r="I565" s="68"/>
      <c r="J565" s="66">
        <f t="shared" si="9"/>
        <v>289296900</v>
      </c>
      <c r="K565" s="79"/>
      <c r="L565" s="41"/>
      <c r="M565" s="42"/>
      <c r="O565" s="44"/>
      <c r="P565" s="44"/>
      <c r="Q565" s="44"/>
    </row>
    <row r="566" spans="1:17" s="43" customFormat="1" ht="25.5" x14ac:dyDescent="0.25">
      <c r="A566" s="78"/>
      <c r="B566" s="60"/>
      <c r="C566" s="85"/>
      <c r="D566" s="120"/>
      <c r="E566" s="63"/>
      <c r="F566" s="120" t="s">
        <v>9878</v>
      </c>
      <c r="G566" s="60"/>
      <c r="H566" s="89"/>
      <c r="I566" s="68"/>
      <c r="J566" s="66">
        <f t="shared" si="9"/>
        <v>289296900</v>
      </c>
      <c r="K566" s="79"/>
      <c r="L566" s="41"/>
      <c r="M566" s="42"/>
      <c r="O566" s="44"/>
      <c r="P566" s="44"/>
      <c r="Q566" s="44"/>
    </row>
    <row r="567" spans="1:17" s="43" customFormat="1" ht="25.5" x14ac:dyDescent="0.25">
      <c r="A567" s="78"/>
      <c r="B567" s="60"/>
      <c r="C567" s="85"/>
      <c r="D567" s="120"/>
      <c r="E567" s="63"/>
      <c r="F567" s="120" t="s">
        <v>9879</v>
      </c>
      <c r="G567" s="60"/>
      <c r="H567" s="89"/>
      <c r="I567" s="68"/>
      <c r="J567" s="66">
        <f t="shared" si="9"/>
        <v>289296900</v>
      </c>
      <c r="K567" s="79"/>
      <c r="L567" s="41"/>
      <c r="M567" s="42"/>
      <c r="O567" s="44"/>
      <c r="P567" s="44"/>
      <c r="Q567" s="44"/>
    </row>
    <row r="568" spans="1:17" s="43" customFormat="1" ht="25.5" x14ac:dyDescent="0.25">
      <c r="A568" s="78"/>
      <c r="B568" s="60"/>
      <c r="C568" s="85"/>
      <c r="D568" s="120"/>
      <c r="E568" s="205"/>
      <c r="F568" s="120" t="s">
        <v>9880</v>
      </c>
      <c r="G568" s="60"/>
      <c r="H568" s="89"/>
      <c r="I568" s="68"/>
      <c r="J568" s="66">
        <f t="shared" si="9"/>
        <v>289296900</v>
      </c>
      <c r="K568" s="79"/>
      <c r="L568" s="41"/>
      <c r="M568" s="42"/>
      <c r="O568" s="44"/>
      <c r="P568" s="44"/>
      <c r="Q568" s="44"/>
    </row>
    <row r="569" spans="1:17" s="43" customFormat="1" ht="25.5" x14ac:dyDescent="0.25">
      <c r="A569" s="78"/>
      <c r="B569" s="60"/>
      <c r="C569" s="85"/>
      <c r="D569" s="115"/>
      <c r="E569" s="115"/>
      <c r="F569" s="120" t="s">
        <v>9881</v>
      </c>
      <c r="G569" s="77"/>
      <c r="H569" s="89"/>
      <c r="I569" s="108"/>
      <c r="J569" s="66">
        <f t="shared" si="9"/>
        <v>289296900</v>
      </c>
      <c r="K569" s="79"/>
      <c r="L569" s="41"/>
      <c r="M569" s="42"/>
      <c r="O569" s="44"/>
      <c r="P569" s="44"/>
      <c r="Q569" s="44"/>
    </row>
    <row r="570" spans="1:17" s="43" customFormat="1" ht="25.5" x14ac:dyDescent="0.25">
      <c r="A570" s="78"/>
      <c r="B570" s="60"/>
      <c r="C570" s="85"/>
      <c r="D570" s="115"/>
      <c r="E570" s="205"/>
      <c r="F570" s="120" t="s">
        <v>9882</v>
      </c>
      <c r="G570" s="77"/>
      <c r="H570" s="89"/>
      <c r="I570" s="108"/>
      <c r="J570" s="66">
        <f t="shared" si="9"/>
        <v>289296900</v>
      </c>
      <c r="K570" s="79"/>
      <c r="L570" s="41"/>
      <c r="M570" s="42"/>
      <c r="O570" s="44"/>
      <c r="P570" s="44"/>
      <c r="Q570" s="44"/>
    </row>
    <row r="571" spans="1:17" s="43" customFormat="1" ht="25.5" x14ac:dyDescent="0.25">
      <c r="A571" s="78"/>
      <c r="B571" s="60"/>
      <c r="C571" s="85"/>
      <c r="D571" s="115"/>
      <c r="E571" s="205"/>
      <c r="F571" s="120" t="s">
        <v>9883</v>
      </c>
      <c r="G571" s="77"/>
      <c r="H571" s="89"/>
      <c r="I571" s="108"/>
      <c r="J571" s="66">
        <f t="shared" si="9"/>
        <v>289296900</v>
      </c>
      <c r="K571" s="79"/>
      <c r="L571" s="41"/>
      <c r="M571" s="42"/>
      <c r="O571" s="44"/>
      <c r="P571" s="44"/>
      <c r="Q571" s="44"/>
    </row>
    <row r="572" spans="1:17" s="43" customFormat="1" ht="25.5" x14ac:dyDescent="0.25">
      <c r="A572" s="78"/>
      <c r="B572" s="60"/>
      <c r="C572" s="85"/>
      <c r="D572" s="120"/>
      <c r="E572" s="205"/>
      <c r="F572" s="120" t="s">
        <v>9884</v>
      </c>
      <c r="G572" s="60"/>
      <c r="H572" s="89"/>
      <c r="I572" s="68"/>
      <c r="J572" s="66">
        <f t="shared" si="9"/>
        <v>289296900</v>
      </c>
      <c r="K572" s="79"/>
      <c r="L572" s="41"/>
      <c r="M572" s="42"/>
      <c r="O572" s="44"/>
      <c r="P572" s="44"/>
      <c r="Q572" s="44"/>
    </row>
    <row r="573" spans="1:17" s="43" customFormat="1" ht="25.5" x14ac:dyDescent="0.25">
      <c r="A573" s="78"/>
      <c r="B573" s="60"/>
      <c r="C573" s="85"/>
      <c r="D573" s="120"/>
      <c r="E573" s="63"/>
      <c r="F573" s="120" t="s">
        <v>9885</v>
      </c>
      <c r="G573" s="60"/>
      <c r="H573" s="89"/>
      <c r="I573" s="68"/>
      <c r="J573" s="66">
        <f t="shared" si="9"/>
        <v>289296900</v>
      </c>
      <c r="K573" s="79"/>
      <c r="L573" s="41"/>
      <c r="M573" s="42"/>
      <c r="O573" s="44"/>
      <c r="P573" s="44"/>
      <c r="Q573" s="44"/>
    </row>
    <row r="574" spans="1:17" s="43" customFormat="1" ht="25.5" x14ac:dyDescent="0.25">
      <c r="A574" s="78"/>
      <c r="B574" s="60"/>
      <c r="C574" s="85"/>
      <c r="D574" s="120"/>
      <c r="E574" s="205"/>
      <c r="F574" s="120" t="s">
        <v>9886</v>
      </c>
      <c r="G574" s="60"/>
      <c r="H574" s="89"/>
      <c r="I574" s="68"/>
      <c r="J574" s="66">
        <f t="shared" si="9"/>
        <v>289296900</v>
      </c>
      <c r="K574" s="79"/>
      <c r="L574" s="41"/>
      <c r="M574" s="42"/>
      <c r="O574" s="44"/>
      <c r="P574" s="44"/>
      <c r="Q574" s="44"/>
    </row>
    <row r="575" spans="1:17" s="43" customFormat="1" ht="25.5" x14ac:dyDescent="0.25">
      <c r="A575" s="78"/>
      <c r="B575" s="60"/>
      <c r="C575" s="85"/>
      <c r="D575" s="120"/>
      <c r="E575" s="205"/>
      <c r="F575" s="120" t="s">
        <v>9887</v>
      </c>
      <c r="G575" s="60"/>
      <c r="H575" s="89"/>
      <c r="I575" s="68"/>
      <c r="J575" s="66">
        <f t="shared" si="9"/>
        <v>289296900</v>
      </c>
      <c r="K575" s="79"/>
      <c r="L575" s="41"/>
      <c r="M575" s="42"/>
      <c r="O575" s="44"/>
      <c r="P575" s="44"/>
      <c r="Q575" s="44"/>
    </row>
    <row r="576" spans="1:17" s="43" customFormat="1" ht="25.5" x14ac:dyDescent="0.25">
      <c r="A576" s="78"/>
      <c r="B576" s="60"/>
      <c r="C576" s="85"/>
      <c r="D576" s="120"/>
      <c r="E576" s="205"/>
      <c r="F576" s="120" t="s">
        <v>9888</v>
      </c>
      <c r="G576" s="60"/>
      <c r="H576" s="89"/>
      <c r="I576" s="68"/>
      <c r="J576" s="66">
        <f t="shared" si="9"/>
        <v>289296900</v>
      </c>
      <c r="K576" s="79"/>
      <c r="L576" s="41"/>
      <c r="M576" s="42"/>
      <c r="O576" s="44"/>
      <c r="P576" s="44"/>
      <c r="Q576" s="44"/>
    </row>
    <row r="577" spans="1:17" s="43" customFormat="1" ht="25.5" x14ac:dyDescent="0.25">
      <c r="A577" s="78"/>
      <c r="B577" s="60"/>
      <c r="C577" s="85"/>
      <c r="D577" s="120"/>
      <c r="E577" s="205"/>
      <c r="F577" s="120" t="s">
        <v>9889</v>
      </c>
      <c r="G577" s="60"/>
      <c r="H577" s="89"/>
      <c r="I577" s="68"/>
      <c r="J577" s="66">
        <f t="shared" si="9"/>
        <v>289296900</v>
      </c>
      <c r="K577" s="79"/>
      <c r="L577" s="41"/>
      <c r="M577" s="42"/>
      <c r="O577" s="44"/>
      <c r="P577" s="44"/>
      <c r="Q577" s="44"/>
    </row>
    <row r="578" spans="1:17" s="43" customFormat="1" ht="25.5" x14ac:dyDescent="0.25">
      <c r="A578" s="78"/>
      <c r="B578" s="60"/>
      <c r="C578" s="85"/>
      <c r="D578" s="120"/>
      <c r="E578" s="205"/>
      <c r="F578" s="120" t="s">
        <v>9890</v>
      </c>
      <c r="G578" s="60"/>
      <c r="H578" s="89"/>
      <c r="I578" s="68"/>
      <c r="J578" s="66">
        <f t="shared" si="9"/>
        <v>289296900</v>
      </c>
      <c r="K578" s="79"/>
      <c r="L578" s="41"/>
      <c r="M578" s="42"/>
      <c r="O578" s="44"/>
      <c r="P578" s="44"/>
      <c r="Q578" s="44"/>
    </row>
    <row r="579" spans="1:17" s="43" customFormat="1" ht="25.5" x14ac:dyDescent="0.25">
      <c r="A579" s="78"/>
      <c r="B579" s="60"/>
      <c r="C579" s="85"/>
      <c r="D579" s="120"/>
      <c r="E579" s="205"/>
      <c r="F579" s="120" t="s">
        <v>9891</v>
      </c>
      <c r="G579" s="60"/>
      <c r="H579" s="89"/>
      <c r="I579" s="68"/>
      <c r="J579" s="66">
        <f t="shared" si="9"/>
        <v>289296900</v>
      </c>
      <c r="K579" s="79"/>
      <c r="L579" s="41"/>
      <c r="M579" s="42"/>
      <c r="O579" s="44"/>
      <c r="P579" s="44"/>
      <c r="Q579" s="44"/>
    </row>
    <row r="580" spans="1:17" s="43" customFormat="1" ht="25.5" x14ac:dyDescent="0.25">
      <c r="A580" s="78"/>
      <c r="B580" s="60"/>
      <c r="C580" s="85"/>
      <c r="D580" s="120"/>
      <c r="E580" s="63"/>
      <c r="F580" s="120" t="s">
        <v>9892</v>
      </c>
      <c r="G580" s="60"/>
      <c r="H580" s="89"/>
      <c r="I580" s="68"/>
      <c r="J580" s="66">
        <f t="shared" si="9"/>
        <v>289296900</v>
      </c>
      <c r="K580" s="79"/>
      <c r="L580" s="41"/>
      <c r="M580" s="42"/>
      <c r="O580" s="44"/>
      <c r="P580" s="44"/>
      <c r="Q580" s="44"/>
    </row>
    <row r="581" spans="1:17" s="43" customFormat="1" ht="25.5" x14ac:dyDescent="0.25">
      <c r="A581" s="78"/>
      <c r="B581" s="60"/>
      <c r="C581" s="85"/>
      <c r="D581" s="120"/>
      <c r="E581" s="63"/>
      <c r="F581" s="120" t="s">
        <v>9893</v>
      </c>
      <c r="G581" s="60"/>
      <c r="H581" s="89"/>
      <c r="I581" s="68"/>
      <c r="J581" s="66">
        <f t="shared" si="9"/>
        <v>289296900</v>
      </c>
      <c r="K581" s="79"/>
      <c r="L581" s="41"/>
      <c r="M581" s="42"/>
      <c r="O581" s="44"/>
      <c r="P581" s="44"/>
      <c r="Q581" s="44"/>
    </row>
    <row r="582" spans="1:17" s="43" customFormat="1" ht="25.5" x14ac:dyDescent="0.25">
      <c r="A582" s="78"/>
      <c r="B582" s="60"/>
      <c r="C582" s="85"/>
      <c r="D582" s="120"/>
      <c r="E582" s="63"/>
      <c r="F582" s="120" t="s">
        <v>9894</v>
      </c>
      <c r="G582" s="60"/>
      <c r="H582" s="89"/>
      <c r="I582" s="68"/>
      <c r="J582" s="66">
        <f t="shared" si="9"/>
        <v>289296900</v>
      </c>
      <c r="K582" s="79"/>
      <c r="L582" s="41"/>
      <c r="M582" s="42"/>
      <c r="O582" s="44"/>
      <c r="P582" s="44"/>
      <c r="Q582" s="44"/>
    </row>
    <row r="583" spans="1:17" s="43" customFormat="1" ht="25.5" x14ac:dyDescent="0.25">
      <c r="A583" s="78"/>
      <c r="B583" s="60"/>
      <c r="C583" s="85"/>
      <c r="D583" s="120"/>
      <c r="E583" s="63"/>
      <c r="F583" s="120" t="s">
        <v>9895</v>
      </c>
      <c r="G583" s="60"/>
      <c r="H583" s="89"/>
      <c r="I583" s="68"/>
      <c r="J583" s="66">
        <f t="shared" si="9"/>
        <v>289296900</v>
      </c>
      <c r="K583" s="79"/>
      <c r="L583" s="41"/>
      <c r="M583" s="42"/>
      <c r="O583" s="44"/>
      <c r="P583" s="44"/>
      <c r="Q583" s="44"/>
    </row>
    <row r="584" spans="1:17" s="43" customFormat="1" ht="25.5" x14ac:dyDescent="0.25">
      <c r="A584" s="78"/>
      <c r="B584" s="60"/>
      <c r="C584" s="85"/>
      <c r="D584" s="120"/>
      <c r="E584" s="63"/>
      <c r="F584" s="120" t="s">
        <v>9896</v>
      </c>
      <c r="G584" s="60"/>
      <c r="H584" s="89"/>
      <c r="I584" s="68"/>
      <c r="J584" s="66">
        <f t="shared" si="9"/>
        <v>289296900</v>
      </c>
      <c r="K584" s="79"/>
      <c r="L584" s="41"/>
      <c r="M584" s="42"/>
      <c r="O584" s="44"/>
      <c r="P584" s="44"/>
      <c r="Q584" s="44"/>
    </row>
    <row r="585" spans="1:17" s="43" customFormat="1" ht="25.5" x14ac:dyDescent="0.25">
      <c r="A585" s="78"/>
      <c r="B585" s="60"/>
      <c r="C585" s="85"/>
      <c r="D585" s="120"/>
      <c r="E585" s="205"/>
      <c r="F585" s="120" t="s">
        <v>9897</v>
      </c>
      <c r="G585" s="60"/>
      <c r="H585" s="89"/>
      <c r="I585" s="68"/>
      <c r="J585" s="66">
        <f t="shared" si="9"/>
        <v>289296900</v>
      </c>
      <c r="K585" s="79"/>
      <c r="L585" s="41"/>
      <c r="M585" s="42"/>
      <c r="O585" s="44"/>
      <c r="P585" s="44"/>
      <c r="Q585" s="44"/>
    </row>
    <row r="586" spans="1:17" s="43" customFormat="1" ht="25.5" x14ac:dyDescent="0.25">
      <c r="A586" s="78"/>
      <c r="B586" s="60"/>
      <c r="C586" s="85"/>
      <c r="D586" s="115"/>
      <c r="E586" s="205"/>
      <c r="F586" s="120" t="s">
        <v>9898</v>
      </c>
      <c r="G586" s="77"/>
      <c r="H586" s="89"/>
      <c r="I586" s="108"/>
      <c r="J586" s="66">
        <f t="shared" si="9"/>
        <v>289296900</v>
      </c>
      <c r="K586" s="79"/>
      <c r="L586" s="41"/>
      <c r="M586" s="42"/>
      <c r="O586" s="44"/>
      <c r="P586" s="44"/>
      <c r="Q586" s="44"/>
    </row>
    <row r="587" spans="1:17" s="43" customFormat="1" ht="25.5" x14ac:dyDescent="0.25">
      <c r="A587" s="78"/>
      <c r="B587" s="60"/>
      <c r="C587" s="85"/>
      <c r="D587" s="115"/>
      <c r="E587" s="115"/>
      <c r="F587" s="120" t="s">
        <v>9899</v>
      </c>
      <c r="G587" s="77"/>
      <c r="H587" s="89"/>
      <c r="I587" s="108"/>
      <c r="J587" s="66">
        <f t="shared" si="9"/>
        <v>289296900</v>
      </c>
      <c r="K587" s="79"/>
      <c r="L587" s="41"/>
      <c r="M587" s="42"/>
      <c r="O587" s="44"/>
      <c r="P587" s="44"/>
      <c r="Q587" s="44"/>
    </row>
    <row r="588" spans="1:17" s="43" customFormat="1" ht="25.5" x14ac:dyDescent="0.25">
      <c r="A588" s="78"/>
      <c r="B588" s="60"/>
      <c r="C588" s="85"/>
      <c r="D588" s="115"/>
      <c r="E588" s="115"/>
      <c r="F588" s="120" t="s">
        <v>9900</v>
      </c>
      <c r="G588" s="77"/>
      <c r="H588" s="89"/>
      <c r="I588" s="108"/>
      <c r="J588" s="66">
        <f t="shared" si="9"/>
        <v>289296900</v>
      </c>
      <c r="K588" s="79"/>
      <c r="L588" s="41"/>
      <c r="M588" s="42"/>
      <c r="O588" s="44"/>
      <c r="P588" s="44"/>
      <c r="Q588" s="44"/>
    </row>
    <row r="589" spans="1:17" s="43" customFormat="1" ht="25.5" x14ac:dyDescent="0.25">
      <c r="A589" s="78"/>
      <c r="B589" s="60"/>
      <c r="C589" s="85"/>
      <c r="D589" s="115"/>
      <c r="E589" s="205"/>
      <c r="F589" s="120" t="s">
        <v>9901</v>
      </c>
      <c r="G589" s="77"/>
      <c r="H589" s="89"/>
      <c r="I589" s="108"/>
      <c r="J589" s="66">
        <f t="shared" ref="J589:J601" si="10">J588+H589-I589</f>
        <v>289296900</v>
      </c>
      <c r="K589" s="79"/>
      <c r="L589" s="41"/>
      <c r="M589" s="42"/>
      <c r="O589" s="44"/>
      <c r="P589" s="44"/>
      <c r="Q589" s="44"/>
    </row>
    <row r="590" spans="1:17" s="43" customFormat="1" ht="25.5" x14ac:dyDescent="0.25">
      <c r="A590" s="78"/>
      <c r="B590" s="60"/>
      <c r="C590" s="85"/>
      <c r="D590" s="115"/>
      <c r="E590" s="115"/>
      <c r="F590" s="120" t="s">
        <v>9902</v>
      </c>
      <c r="G590" s="77"/>
      <c r="H590" s="89"/>
      <c r="I590" s="108"/>
      <c r="J590" s="66">
        <f t="shared" si="10"/>
        <v>289296900</v>
      </c>
      <c r="K590" s="79"/>
      <c r="L590" s="41"/>
      <c r="M590" s="42"/>
      <c r="O590" s="44"/>
      <c r="P590" s="44"/>
      <c r="Q590" s="44"/>
    </row>
    <row r="591" spans="1:17" s="43" customFormat="1" ht="25.5" x14ac:dyDescent="0.25">
      <c r="A591" s="78"/>
      <c r="B591" s="60"/>
      <c r="C591" s="85"/>
      <c r="D591" s="115"/>
      <c r="E591" s="205"/>
      <c r="F591" s="120" t="s">
        <v>9903</v>
      </c>
      <c r="G591" s="77"/>
      <c r="H591" s="89"/>
      <c r="I591" s="108"/>
      <c r="J591" s="66">
        <f t="shared" si="10"/>
        <v>289296900</v>
      </c>
      <c r="K591" s="79"/>
      <c r="L591" s="41"/>
      <c r="M591" s="42"/>
      <c r="O591" s="44"/>
      <c r="P591" s="44"/>
      <c r="Q591" s="44"/>
    </row>
    <row r="592" spans="1:17" s="43" customFormat="1" ht="25.5" x14ac:dyDescent="0.25">
      <c r="A592" s="78"/>
      <c r="B592" s="60"/>
      <c r="C592" s="85"/>
      <c r="D592" s="120"/>
      <c r="E592" s="205"/>
      <c r="F592" s="120" t="s">
        <v>9904</v>
      </c>
      <c r="G592" s="60"/>
      <c r="H592" s="89"/>
      <c r="I592" s="68"/>
      <c r="J592" s="66">
        <f t="shared" si="10"/>
        <v>289296900</v>
      </c>
      <c r="K592" s="79"/>
      <c r="L592" s="41"/>
      <c r="M592" s="42"/>
      <c r="O592" s="44"/>
      <c r="P592" s="44"/>
      <c r="Q592" s="44"/>
    </row>
    <row r="593" spans="1:17" s="43" customFormat="1" ht="25.5" x14ac:dyDescent="0.25">
      <c r="A593" s="78"/>
      <c r="B593" s="60"/>
      <c r="C593" s="85"/>
      <c r="D593" s="120"/>
      <c r="E593" s="63"/>
      <c r="F593" s="120" t="s">
        <v>9905</v>
      </c>
      <c r="G593" s="60"/>
      <c r="H593" s="89"/>
      <c r="I593" s="68"/>
      <c r="J593" s="66">
        <f t="shared" si="10"/>
        <v>289296900</v>
      </c>
      <c r="K593" s="79"/>
      <c r="L593" s="41"/>
      <c r="M593" s="42"/>
      <c r="O593" s="44"/>
      <c r="P593" s="44"/>
      <c r="Q593" s="44"/>
    </row>
    <row r="594" spans="1:17" s="43" customFormat="1" ht="25.5" x14ac:dyDescent="0.25">
      <c r="A594" s="78"/>
      <c r="B594" s="60"/>
      <c r="C594" s="85"/>
      <c r="D594" s="120"/>
      <c r="E594" s="205"/>
      <c r="F594" s="120" t="s">
        <v>9906</v>
      </c>
      <c r="G594" s="60"/>
      <c r="H594" s="89"/>
      <c r="I594" s="68"/>
      <c r="J594" s="66">
        <f t="shared" si="10"/>
        <v>289296900</v>
      </c>
      <c r="K594" s="79"/>
      <c r="L594" s="41"/>
      <c r="M594" s="42"/>
      <c r="O594" s="44"/>
      <c r="P594" s="44"/>
      <c r="Q594" s="44"/>
    </row>
    <row r="595" spans="1:17" s="43" customFormat="1" ht="25.5" x14ac:dyDescent="0.25">
      <c r="A595" s="78"/>
      <c r="B595" s="60"/>
      <c r="C595" s="85"/>
      <c r="D595" s="120"/>
      <c r="E595" s="63"/>
      <c r="F595" s="120" t="s">
        <v>9907</v>
      </c>
      <c r="G595" s="60"/>
      <c r="H595" s="89"/>
      <c r="I595" s="68"/>
      <c r="J595" s="66">
        <f t="shared" si="10"/>
        <v>289296900</v>
      </c>
      <c r="K595" s="79"/>
      <c r="L595" s="41"/>
      <c r="M595" s="42"/>
      <c r="O595" s="44"/>
      <c r="P595" s="44"/>
      <c r="Q595" s="44"/>
    </row>
    <row r="596" spans="1:17" s="43" customFormat="1" ht="25.5" x14ac:dyDescent="0.25">
      <c r="A596" s="78"/>
      <c r="B596" s="60"/>
      <c r="C596" s="85"/>
      <c r="D596" s="120"/>
      <c r="E596" s="63"/>
      <c r="F596" s="120" t="s">
        <v>9908</v>
      </c>
      <c r="G596" s="60"/>
      <c r="H596" s="89"/>
      <c r="I596" s="68"/>
      <c r="J596" s="66">
        <f t="shared" si="10"/>
        <v>289296900</v>
      </c>
      <c r="K596" s="79"/>
      <c r="L596" s="41"/>
      <c r="M596" s="42"/>
      <c r="O596" s="44"/>
      <c r="P596" s="44"/>
      <c r="Q596" s="44"/>
    </row>
    <row r="597" spans="1:17" s="43" customFormat="1" ht="25.5" x14ac:dyDescent="0.25">
      <c r="A597" s="78"/>
      <c r="B597" s="60"/>
      <c r="C597" s="85"/>
      <c r="D597" s="120"/>
      <c r="E597" s="63"/>
      <c r="F597" s="120" t="s">
        <v>9909</v>
      </c>
      <c r="G597" s="60"/>
      <c r="H597" s="89"/>
      <c r="I597" s="68"/>
      <c r="J597" s="66">
        <f t="shared" si="10"/>
        <v>289296900</v>
      </c>
      <c r="K597" s="79"/>
      <c r="L597" s="41"/>
      <c r="M597" s="42"/>
      <c r="O597" s="44"/>
      <c r="P597" s="44"/>
      <c r="Q597" s="44"/>
    </row>
    <row r="598" spans="1:17" s="43" customFormat="1" ht="25.5" x14ac:dyDescent="0.25">
      <c r="A598" s="78"/>
      <c r="B598" s="60"/>
      <c r="C598" s="85"/>
      <c r="D598" s="120"/>
      <c r="E598" s="63"/>
      <c r="F598" s="120" t="s">
        <v>9910</v>
      </c>
      <c r="G598" s="60"/>
      <c r="H598" s="89"/>
      <c r="I598" s="68"/>
      <c r="J598" s="66">
        <f t="shared" si="10"/>
        <v>289296900</v>
      </c>
      <c r="K598" s="79"/>
      <c r="L598" s="41"/>
      <c r="M598" s="42"/>
      <c r="O598" s="44"/>
      <c r="P598" s="44"/>
      <c r="Q598" s="44"/>
    </row>
    <row r="599" spans="1:17" s="43" customFormat="1" ht="25.5" x14ac:dyDescent="0.25">
      <c r="A599" s="78"/>
      <c r="B599" s="60"/>
      <c r="C599" s="85"/>
      <c r="D599" s="120"/>
      <c r="E599" s="63"/>
      <c r="F599" s="120" t="s">
        <v>9911</v>
      </c>
      <c r="G599" s="60"/>
      <c r="H599" s="89"/>
      <c r="I599" s="68"/>
      <c r="J599" s="66">
        <f t="shared" si="10"/>
        <v>289296900</v>
      </c>
      <c r="K599" s="79"/>
      <c r="L599" s="41"/>
      <c r="M599" s="42"/>
      <c r="O599" s="44"/>
      <c r="P599" s="44"/>
      <c r="Q599" s="44"/>
    </row>
    <row r="600" spans="1:17" s="43" customFormat="1" ht="25.5" x14ac:dyDescent="0.25">
      <c r="A600" s="78"/>
      <c r="B600" s="60"/>
      <c r="C600" s="85"/>
      <c r="D600" s="120"/>
      <c r="E600" s="63"/>
      <c r="F600" s="120" t="s">
        <v>10098</v>
      </c>
      <c r="G600" s="60"/>
      <c r="H600" s="89"/>
      <c r="I600" s="68"/>
      <c r="J600" s="66">
        <f t="shared" si="10"/>
        <v>289296900</v>
      </c>
      <c r="K600" s="79"/>
      <c r="L600" s="41"/>
      <c r="M600" s="42"/>
      <c r="O600" s="44"/>
      <c r="P600" s="44"/>
      <c r="Q600" s="44"/>
    </row>
    <row r="601" spans="1:17" s="43" customFormat="1" ht="14.25" x14ac:dyDescent="0.25">
      <c r="A601" s="78"/>
      <c r="B601" s="60"/>
      <c r="C601" s="193" t="s">
        <v>8168</v>
      </c>
      <c r="D601" s="190"/>
      <c r="E601" s="54"/>
      <c r="F601" s="190"/>
      <c r="G601" s="52"/>
      <c r="H601" s="171">
        <f>SUM(H1:H600)</f>
        <v>174282500</v>
      </c>
      <c r="I601" s="171">
        <f>SUM(I1:I600)</f>
        <v>113895100</v>
      </c>
      <c r="J601" s="66">
        <f t="shared" si="10"/>
        <v>349684300</v>
      </c>
      <c r="K601" s="79"/>
      <c r="L601" s="41"/>
      <c r="M601" s="42"/>
      <c r="O601" s="44"/>
      <c r="P601" s="44"/>
      <c r="Q601" s="44"/>
    </row>
    <row r="602" spans="1:17" s="43" customFormat="1" x14ac:dyDescent="0.25">
      <c r="A602" s="82"/>
      <c r="B602" s="31"/>
      <c r="C602" s="44" t="s">
        <v>9340</v>
      </c>
      <c r="D602" s="189"/>
      <c r="E602" s="47"/>
      <c r="F602" s="31"/>
      <c r="G602" s="31"/>
      <c r="H602" s="48"/>
      <c r="I602" s="49"/>
      <c r="K602" s="79"/>
      <c r="L602" s="41"/>
      <c r="M602" s="42"/>
      <c r="O602" s="44"/>
      <c r="P602" s="44"/>
      <c r="Q602" s="44"/>
    </row>
    <row r="603" spans="1:17" s="43" customFormat="1" x14ac:dyDescent="0.25">
      <c r="A603" s="82"/>
      <c r="B603" s="31"/>
      <c r="C603" s="44" t="s">
        <v>5107</v>
      </c>
      <c r="D603" s="189"/>
      <c r="E603" s="47"/>
      <c r="F603" s="31"/>
      <c r="G603" s="31"/>
      <c r="H603" s="48"/>
      <c r="I603" s="49"/>
      <c r="K603" s="79"/>
      <c r="L603" s="41"/>
      <c r="M603" s="42"/>
      <c r="O603" s="44"/>
      <c r="P603" s="44"/>
      <c r="Q603" s="44"/>
    </row>
    <row r="608" spans="1:17" s="189" customFormat="1" x14ac:dyDescent="0.25">
      <c r="A608" s="82"/>
      <c r="B608" s="31"/>
      <c r="C608" s="184" t="s">
        <v>57</v>
      </c>
      <c r="E608" s="47"/>
      <c r="F608" s="31"/>
      <c r="G608" s="31"/>
      <c r="H608" s="48"/>
      <c r="I608" s="49"/>
      <c r="J608" s="43"/>
      <c r="K608" s="79"/>
      <c r="L608" s="41"/>
      <c r="M608" s="42"/>
      <c r="N608" s="43"/>
      <c r="O608" s="44"/>
      <c r="P608" s="44"/>
      <c r="Q608" s="44"/>
    </row>
    <row r="609" spans="1:17" s="189" customFormat="1" x14ac:dyDescent="0.25">
      <c r="A609" s="82"/>
      <c r="B609" s="31"/>
      <c r="C609" s="185" t="s">
        <v>5108</v>
      </c>
      <c r="E609" s="47"/>
      <c r="F609" s="31"/>
      <c r="G609" s="31"/>
      <c r="H609" s="48"/>
      <c r="I609" s="49"/>
      <c r="J609" s="43"/>
      <c r="K609" s="79"/>
      <c r="L609" s="41"/>
      <c r="M609" s="42"/>
      <c r="N609" s="43"/>
      <c r="O609" s="44"/>
      <c r="P609" s="44"/>
      <c r="Q609" s="44"/>
    </row>
  </sheetData>
  <autoFilter ref="A9:M600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23"/>
  <sheetViews>
    <sheetView view="pageBreakPreview" zoomScaleNormal="100" zoomScaleSheetLayoutView="100" workbookViewId="0">
      <pane ySplit="9" topLeftCell="A448" activePane="bottomLeft" state="frozen"/>
      <selection pane="bottomLeft" activeCell="C465" sqref="C46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40"/>
    </row>
    <row r="7" spans="1:14" ht="15.75" x14ac:dyDescent="0.25">
      <c r="A7" s="235" t="s">
        <v>1885</v>
      </c>
      <c r="B7" s="235"/>
      <c r="C7" s="235"/>
      <c r="D7" s="235"/>
      <c r="E7" s="235"/>
      <c r="F7" s="235"/>
      <c r="G7" s="235"/>
      <c r="H7" s="235"/>
      <c r="I7" s="235"/>
      <c r="J7" s="23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6" t="s">
        <v>3</v>
      </c>
      <c r="B9" s="236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x14ac:dyDescent="0.25">
      <c r="A102" s="78"/>
      <c r="B102" s="60">
        <v>4</v>
      </c>
      <c r="C102" s="61" t="s">
        <v>1459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x14ac:dyDescent="0.25">
      <c r="A103" s="78"/>
      <c r="B103" s="60">
        <v>4</v>
      </c>
      <c r="C103" s="61" t="s">
        <v>1460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x14ac:dyDescent="0.25">
      <c r="A104" s="78"/>
      <c r="B104" s="60">
        <v>4</v>
      </c>
      <c r="C104" s="61" t="s">
        <v>1461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x14ac:dyDescent="0.25">
      <c r="A105" s="78"/>
      <c r="B105" s="60">
        <v>4</v>
      </c>
      <c r="C105" s="61" t="s">
        <v>1462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x14ac:dyDescent="0.25">
      <c r="A106" s="78"/>
      <c r="B106" s="60">
        <v>4</v>
      </c>
      <c r="C106" s="61" t="s">
        <v>1463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x14ac:dyDescent="0.25">
      <c r="A107" s="78"/>
      <c r="B107" s="60">
        <v>4</v>
      </c>
      <c r="C107" s="61" t="s">
        <v>1464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x14ac:dyDescent="0.25">
      <c r="A108" s="78"/>
      <c r="B108" s="60">
        <v>4</v>
      </c>
      <c r="C108" s="61" t="s">
        <v>1465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x14ac:dyDescent="0.25">
      <c r="A109" s="78"/>
      <c r="B109" s="60">
        <v>4</v>
      </c>
      <c r="C109" s="61" t="s">
        <v>1466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x14ac:dyDescent="0.25">
      <c r="A110" s="78"/>
      <c r="B110" s="60">
        <v>4</v>
      </c>
      <c r="C110" s="61" t="s">
        <v>1467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x14ac:dyDescent="0.25">
      <c r="A111" s="78"/>
      <c r="B111" s="60">
        <v>4</v>
      </c>
      <c r="C111" s="61" t="s">
        <v>1468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x14ac:dyDescent="0.25">
      <c r="A112" s="78"/>
      <c r="B112" s="60">
        <v>4</v>
      </c>
      <c r="C112" s="61" t="s">
        <v>1469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x14ac:dyDescent="0.25">
      <c r="A113" s="78"/>
      <c r="B113" s="60">
        <v>4</v>
      </c>
      <c r="C113" s="61" t="s">
        <v>1470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x14ac:dyDescent="0.25">
      <c r="A153" s="78"/>
      <c r="B153" s="60">
        <v>5</v>
      </c>
      <c r="C153" s="85" t="s">
        <v>1471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x14ac:dyDescent="0.25">
      <c r="A154" s="78"/>
      <c r="B154" s="60">
        <v>5</v>
      </c>
      <c r="C154" s="85" t="s">
        <v>1472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x14ac:dyDescent="0.25">
      <c r="A155" s="78"/>
      <c r="B155" s="60">
        <v>5</v>
      </c>
      <c r="C155" s="85" t="s">
        <v>1473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x14ac:dyDescent="0.25">
      <c r="A156" s="78"/>
      <c r="B156" s="60">
        <v>5</v>
      </c>
      <c r="C156" s="85" t="s">
        <v>1474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x14ac:dyDescent="0.25">
      <c r="A157" s="78"/>
      <c r="B157" s="60">
        <v>5</v>
      </c>
      <c r="C157" s="85" t="s">
        <v>1475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x14ac:dyDescent="0.25">
      <c r="A158" s="78"/>
      <c r="B158" s="60">
        <v>5</v>
      </c>
      <c r="C158" s="85" t="s">
        <v>1476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x14ac:dyDescent="0.25">
      <c r="A159" s="78"/>
      <c r="B159" s="60">
        <v>5</v>
      </c>
      <c r="C159" s="85" t="s">
        <v>1477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x14ac:dyDescent="0.25">
      <c r="A160" s="88"/>
      <c r="B160" s="60">
        <v>5</v>
      </c>
      <c r="C160" s="85" t="s">
        <v>1478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x14ac:dyDescent="0.25">
      <c r="A161" s="88"/>
      <c r="B161" s="60">
        <v>5</v>
      </c>
      <c r="C161" s="85" t="s">
        <v>1479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x14ac:dyDescent="0.25">
      <c r="A162" s="88"/>
      <c r="B162" s="60">
        <v>5</v>
      </c>
      <c r="C162" s="85" t="s">
        <v>1480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x14ac:dyDescent="0.25">
      <c r="A163" s="88"/>
      <c r="B163" s="60">
        <v>5</v>
      </c>
      <c r="C163" s="85" t="s">
        <v>1481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x14ac:dyDescent="0.25">
      <c r="A164" s="88"/>
      <c r="B164" s="60">
        <v>5</v>
      </c>
      <c r="C164" s="85" t="s">
        <v>1482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x14ac:dyDescent="0.25">
      <c r="A165" s="88"/>
      <c r="B165" s="60">
        <v>5</v>
      </c>
      <c r="C165" s="85" t="s">
        <v>1483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x14ac:dyDescent="0.25">
      <c r="A166" s="88"/>
      <c r="B166" s="60">
        <v>6</v>
      </c>
      <c r="C166" s="85" t="s">
        <v>1484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x14ac:dyDescent="0.25">
      <c r="A167" s="88"/>
      <c r="B167" s="60">
        <v>6</v>
      </c>
      <c r="C167" s="85" t="s">
        <v>1485</v>
      </c>
      <c r="D167" s="63" t="s">
        <v>1571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x14ac:dyDescent="0.25">
      <c r="A168" s="78"/>
      <c r="B168" s="60">
        <v>6</v>
      </c>
      <c r="C168" s="85" t="s">
        <v>1486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x14ac:dyDescent="0.25">
      <c r="A169" s="78"/>
      <c r="B169" s="60">
        <v>6</v>
      </c>
      <c r="C169" s="85" t="s">
        <v>1487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x14ac:dyDescent="0.25">
      <c r="A170" s="78"/>
      <c r="B170" s="60">
        <v>6</v>
      </c>
      <c r="C170" s="85" t="s">
        <v>1488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x14ac:dyDescent="0.25">
      <c r="A171" s="78"/>
      <c r="B171" s="60">
        <v>6</v>
      </c>
      <c r="C171" s="85" t="s">
        <v>1489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x14ac:dyDescent="0.25">
      <c r="A172" s="78"/>
      <c r="B172" s="60">
        <v>6</v>
      </c>
      <c r="C172" s="85" t="s">
        <v>1490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x14ac:dyDescent="0.25">
      <c r="A173" s="78"/>
      <c r="B173" s="60">
        <v>6</v>
      </c>
      <c r="C173" s="85" t="s">
        <v>1491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x14ac:dyDescent="0.25">
      <c r="A174" s="78"/>
      <c r="B174" s="60">
        <v>6</v>
      </c>
      <c r="C174" s="85" t="s">
        <v>1492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x14ac:dyDescent="0.25">
      <c r="A175" s="78"/>
      <c r="B175" s="60">
        <v>6</v>
      </c>
      <c r="C175" s="85" t="s">
        <v>1493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x14ac:dyDescent="0.25">
      <c r="A176" s="78"/>
      <c r="B176" s="60">
        <v>6</v>
      </c>
      <c r="C176" s="85" t="s">
        <v>1494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x14ac:dyDescent="0.25">
      <c r="A177" s="78"/>
      <c r="B177" s="60">
        <v>6</v>
      </c>
      <c r="C177" s="85" t="s">
        <v>1495</v>
      </c>
      <c r="D177" s="63" t="s">
        <v>1617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x14ac:dyDescent="0.25">
      <c r="A178" s="78"/>
      <c r="B178" s="60">
        <v>6</v>
      </c>
      <c r="C178" s="85" t="s">
        <v>1496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x14ac:dyDescent="0.25">
      <c r="A179" s="78"/>
      <c r="B179" s="60">
        <v>6</v>
      </c>
      <c r="C179" s="85" t="s">
        <v>1497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x14ac:dyDescent="0.25">
      <c r="A180" s="84"/>
      <c r="B180" s="60">
        <v>6</v>
      </c>
      <c r="C180" s="85" t="s">
        <v>1498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x14ac:dyDescent="0.25">
      <c r="A181" s="84"/>
      <c r="B181" s="60">
        <v>6</v>
      </c>
      <c r="C181" s="85" t="s">
        <v>1499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x14ac:dyDescent="0.25">
      <c r="A182" s="84"/>
      <c r="B182" s="60">
        <v>6</v>
      </c>
      <c r="C182" s="85" t="s">
        <v>1500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x14ac:dyDescent="0.25">
      <c r="A183" s="84"/>
      <c r="B183" s="60">
        <v>6</v>
      </c>
      <c r="C183" s="85" t="s">
        <v>1501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x14ac:dyDescent="0.25">
      <c r="A184" s="84"/>
      <c r="B184" s="60">
        <v>6</v>
      </c>
      <c r="C184" s="85" t="s">
        <v>1502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x14ac:dyDescent="0.25">
      <c r="A185" s="84"/>
      <c r="B185" s="60">
        <v>6</v>
      </c>
      <c r="C185" s="85" t="s">
        <v>1503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x14ac:dyDescent="0.25">
      <c r="A186" s="84"/>
      <c r="B186" s="60">
        <v>6</v>
      </c>
      <c r="C186" s="85" t="s">
        <v>1504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x14ac:dyDescent="0.25">
      <c r="A187" s="84"/>
      <c r="B187" s="60">
        <v>6</v>
      </c>
      <c r="C187" s="85" t="s">
        <v>1505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x14ac:dyDescent="0.25">
      <c r="A188" s="84"/>
      <c r="B188" s="60">
        <v>6</v>
      </c>
      <c r="C188" s="85" t="s">
        <v>1506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x14ac:dyDescent="0.25">
      <c r="A189" s="84"/>
      <c r="B189" s="60">
        <v>6</v>
      </c>
      <c r="C189" s="85" t="s">
        <v>1507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x14ac:dyDescent="0.25">
      <c r="A190" s="84"/>
      <c r="B190" s="60">
        <v>6</v>
      </c>
      <c r="C190" s="85" t="s">
        <v>1508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x14ac:dyDescent="0.25">
      <c r="A191" s="84"/>
      <c r="B191" s="60">
        <v>6</v>
      </c>
      <c r="C191" s="85" t="s">
        <v>1509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x14ac:dyDescent="0.25">
      <c r="A192" s="84"/>
      <c r="B192" s="60">
        <v>6</v>
      </c>
      <c r="C192" s="85" t="s">
        <v>1510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x14ac:dyDescent="0.25">
      <c r="A193" s="84"/>
      <c r="B193" s="60">
        <v>6</v>
      </c>
      <c r="C193" s="85" t="s">
        <v>1511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x14ac:dyDescent="0.25">
      <c r="A194" s="84"/>
      <c r="B194" s="60">
        <v>6</v>
      </c>
      <c r="C194" s="85" t="s">
        <v>1512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x14ac:dyDescent="0.25">
      <c r="A195" s="78"/>
      <c r="B195" s="60">
        <v>6</v>
      </c>
      <c r="C195" s="85" t="s">
        <v>1513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x14ac:dyDescent="0.25">
      <c r="A196" s="78"/>
      <c r="B196" s="60">
        <v>6</v>
      </c>
      <c r="C196" s="85" t="s">
        <v>1514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x14ac:dyDescent="0.25">
      <c r="A197" s="78"/>
      <c r="B197" s="60">
        <v>6</v>
      </c>
      <c r="C197" s="85" t="s">
        <v>1515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x14ac:dyDescent="0.25">
      <c r="A198" s="78"/>
      <c r="B198" s="60">
        <v>6</v>
      </c>
      <c r="C198" s="85" t="s">
        <v>1516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x14ac:dyDescent="0.25">
      <c r="A199" s="84"/>
      <c r="B199" s="60">
        <v>6</v>
      </c>
      <c r="C199" s="85" t="s">
        <v>1517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x14ac:dyDescent="0.25">
      <c r="A200" s="84"/>
      <c r="B200" s="60">
        <v>6</v>
      </c>
      <c r="C200" s="85" t="s">
        <v>1518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x14ac:dyDescent="0.25">
      <c r="A201" s="84"/>
      <c r="B201" s="60">
        <v>6</v>
      </c>
      <c r="C201" s="85" t="s">
        <v>1519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x14ac:dyDescent="0.25">
      <c r="A202" s="84"/>
      <c r="B202" s="60">
        <v>6</v>
      </c>
      <c r="C202" s="85" t="s">
        <v>1520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x14ac:dyDescent="0.25">
      <c r="A203" s="84"/>
      <c r="B203" s="60">
        <v>6</v>
      </c>
      <c r="C203" s="85" t="s">
        <v>1521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x14ac:dyDescent="0.25">
      <c r="A204" s="84"/>
      <c r="B204" s="62">
        <v>5</v>
      </c>
      <c r="C204" s="85" t="s">
        <v>1536</v>
      </c>
      <c r="D204" s="63"/>
      <c r="E204" s="115" t="s">
        <v>1522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x14ac:dyDescent="0.25">
      <c r="A205" s="99"/>
      <c r="B205" s="62">
        <v>5</v>
      </c>
      <c r="C205" s="85" t="s">
        <v>1537</v>
      </c>
      <c r="D205" s="63"/>
      <c r="E205" s="115" t="s">
        <v>1523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x14ac:dyDescent="0.25">
      <c r="A206" s="84"/>
      <c r="B206" s="62">
        <v>5</v>
      </c>
      <c r="C206" s="85" t="s">
        <v>1538</v>
      </c>
      <c r="D206" s="63"/>
      <c r="E206" s="115" t="s">
        <v>1524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1539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x14ac:dyDescent="0.25">
      <c r="A207" s="106"/>
      <c r="B207" s="62">
        <v>5</v>
      </c>
      <c r="C207" s="85" t="s">
        <v>1540</v>
      </c>
      <c r="D207" s="63"/>
      <c r="E207" s="115" t="s">
        <v>1525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x14ac:dyDescent="0.25">
      <c r="A208" s="84"/>
      <c r="B208" s="62">
        <v>5</v>
      </c>
      <c r="C208" s="85" t="s">
        <v>1541</v>
      </c>
      <c r="D208" s="63"/>
      <c r="E208" s="115" t="s">
        <v>1526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1542</v>
      </c>
      <c r="N208" s="96"/>
    </row>
    <row r="209" spans="1:14" s="97" customFormat="1" ht="45" x14ac:dyDescent="0.25">
      <c r="A209" s="84"/>
      <c r="B209" s="62"/>
      <c r="C209" s="85" t="s">
        <v>1533</v>
      </c>
      <c r="D209" s="63"/>
      <c r="E209" s="115" t="s">
        <v>1527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x14ac:dyDescent="0.25">
      <c r="A210" s="84"/>
      <c r="B210" s="62">
        <v>6</v>
      </c>
      <c r="C210" s="85" t="s">
        <v>1532</v>
      </c>
      <c r="D210" s="63"/>
      <c r="E210" s="115" t="s">
        <v>1528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1535</v>
      </c>
      <c r="N210" s="96"/>
    </row>
    <row r="211" spans="1:14" ht="30" x14ac:dyDescent="0.25">
      <c r="A211" s="78"/>
      <c r="B211" s="62">
        <v>6</v>
      </c>
      <c r="C211" s="85" t="s">
        <v>1534</v>
      </c>
      <c r="D211" s="63"/>
      <c r="E211" s="115" t="s">
        <v>1529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x14ac:dyDescent="0.25">
      <c r="A212" s="78"/>
      <c r="B212" s="62">
        <v>6</v>
      </c>
      <c r="C212" s="44" t="s">
        <v>1543</v>
      </c>
      <c r="D212" s="63"/>
      <c r="E212" s="115" t="s">
        <v>1530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1544</v>
      </c>
    </row>
    <row r="213" spans="1:14" ht="25.5" x14ac:dyDescent="0.25">
      <c r="A213" s="78"/>
      <c r="B213" s="62">
        <v>6</v>
      </c>
      <c r="C213" s="85" t="s">
        <v>1550</v>
      </c>
      <c r="D213" s="63"/>
      <c r="E213" s="115" t="s">
        <v>1531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x14ac:dyDescent="0.25">
      <c r="A214" s="78"/>
      <c r="B214" s="62">
        <v>7</v>
      </c>
      <c r="C214" s="85" t="s">
        <v>1549</v>
      </c>
      <c r="D214" s="63"/>
      <c r="E214" s="115" t="s">
        <v>1545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x14ac:dyDescent="0.25">
      <c r="A215" s="78"/>
      <c r="B215" s="62">
        <v>7</v>
      </c>
      <c r="C215" s="85" t="s">
        <v>1551</v>
      </c>
      <c r="D215" s="63"/>
      <c r="E215" s="115" t="s">
        <v>1546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x14ac:dyDescent="0.25">
      <c r="A216" s="78"/>
      <c r="B216" s="62">
        <v>7</v>
      </c>
      <c r="C216" s="85" t="s">
        <v>1552</v>
      </c>
      <c r="D216" s="63"/>
      <c r="E216" s="115" t="s">
        <v>1547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1553</v>
      </c>
    </row>
    <row r="217" spans="1:14" ht="30" x14ac:dyDescent="0.25">
      <c r="A217" s="78"/>
      <c r="B217" s="62">
        <v>7</v>
      </c>
      <c r="C217" s="85" t="s">
        <v>1554</v>
      </c>
      <c r="D217" s="63"/>
      <c r="E217" s="115" t="s">
        <v>1548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x14ac:dyDescent="0.25">
      <c r="A218" s="78"/>
      <c r="B218" s="62">
        <v>7</v>
      </c>
      <c r="C218" s="85" t="s">
        <v>1565</v>
      </c>
      <c r="D218" s="135" t="s">
        <v>313</v>
      </c>
      <c r="E218" s="63" t="s">
        <v>1555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x14ac:dyDescent="0.25">
      <c r="A219" s="78"/>
      <c r="B219" s="62">
        <v>7</v>
      </c>
      <c r="C219" s="85" t="s">
        <v>1566</v>
      </c>
      <c r="D219" s="135" t="s">
        <v>313</v>
      </c>
      <c r="E219" s="63" t="s">
        <v>1556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x14ac:dyDescent="0.25">
      <c r="A220" s="78"/>
      <c r="B220" s="62">
        <v>7</v>
      </c>
      <c r="C220" s="85" t="s">
        <v>1567</v>
      </c>
      <c r="D220" s="135" t="s">
        <v>314</v>
      </c>
      <c r="E220" s="63" t="s">
        <v>1557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x14ac:dyDescent="0.25">
      <c r="A221" s="78"/>
      <c r="B221" s="62">
        <v>7</v>
      </c>
      <c r="C221" s="85" t="s">
        <v>1568</v>
      </c>
      <c r="D221" s="135" t="s">
        <v>163</v>
      </c>
      <c r="E221" s="63" t="s">
        <v>1558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x14ac:dyDescent="0.25">
      <c r="A222" s="78"/>
      <c r="B222" s="62">
        <v>7</v>
      </c>
      <c r="C222" s="85" t="s">
        <v>1569</v>
      </c>
      <c r="D222" s="135" t="s">
        <v>314</v>
      </c>
      <c r="E222" s="63" t="s">
        <v>1559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x14ac:dyDescent="0.25">
      <c r="A223" s="78"/>
      <c r="B223" s="62">
        <v>7</v>
      </c>
      <c r="C223" s="85" t="s">
        <v>1570</v>
      </c>
      <c r="D223" s="63" t="s">
        <v>1618</v>
      </c>
      <c r="E223" s="63" t="s">
        <v>1560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x14ac:dyDescent="0.25">
      <c r="A224" s="78"/>
      <c r="B224" s="62">
        <v>8</v>
      </c>
      <c r="C224" s="91" t="s">
        <v>1573</v>
      </c>
      <c r="D224" s="115"/>
      <c r="E224" s="115" t="s">
        <v>1572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x14ac:dyDescent="0.25">
      <c r="A225" s="78"/>
      <c r="B225" s="62">
        <v>8</v>
      </c>
      <c r="C225" s="91" t="s">
        <v>1574</v>
      </c>
      <c r="D225" s="115"/>
      <c r="E225" s="115" t="s">
        <v>1583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x14ac:dyDescent="0.25">
      <c r="A226" s="78"/>
      <c r="B226" s="62">
        <v>8</v>
      </c>
      <c r="C226" s="85" t="s">
        <v>1575</v>
      </c>
      <c r="D226" s="135" t="s">
        <v>1054</v>
      </c>
      <c r="E226" s="63" t="s">
        <v>1561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x14ac:dyDescent="0.25">
      <c r="A227" s="78"/>
      <c r="B227" s="62">
        <v>8</v>
      </c>
      <c r="C227" s="85" t="s">
        <v>1576</v>
      </c>
      <c r="D227" s="135" t="s">
        <v>243</v>
      </c>
      <c r="E227" s="63" t="s">
        <v>1562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x14ac:dyDescent="0.25">
      <c r="A228" s="78"/>
      <c r="B228" s="62">
        <v>8</v>
      </c>
      <c r="C228" s="85" t="s">
        <v>1577</v>
      </c>
      <c r="D228" s="135" t="s">
        <v>163</v>
      </c>
      <c r="E228" s="63" t="s">
        <v>1563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x14ac:dyDescent="0.25">
      <c r="A229" s="78"/>
      <c r="B229" s="62">
        <v>8</v>
      </c>
      <c r="C229" s="85" t="s">
        <v>1578</v>
      </c>
      <c r="D229" s="135" t="s">
        <v>405</v>
      </c>
      <c r="E229" s="63" t="s">
        <v>1564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x14ac:dyDescent="0.25">
      <c r="A230" s="78"/>
      <c r="B230" s="62">
        <v>8</v>
      </c>
      <c r="C230" s="85" t="s">
        <v>1579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x14ac:dyDescent="0.25">
      <c r="A231" s="78"/>
      <c r="B231" s="62">
        <v>8</v>
      </c>
      <c r="C231" s="85" t="s">
        <v>1580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x14ac:dyDescent="0.25">
      <c r="A232" s="78"/>
      <c r="B232" s="62">
        <v>8</v>
      </c>
      <c r="C232" s="85" t="s">
        <v>1581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x14ac:dyDescent="0.25">
      <c r="A233" s="78"/>
      <c r="B233" s="62">
        <v>8</v>
      </c>
      <c r="C233" s="85" t="s">
        <v>1582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x14ac:dyDescent="0.25">
      <c r="A234" s="78"/>
      <c r="B234" s="77">
        <v>8</v>
      </c>
      <c r="C234" s="122" t="s">
        <v>1584</v>
      </c>
      <c r="D234" s="115"/>
      <c r="E234" s="115" t="s">
        <v>1585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x14ac:dyDescent="0.25">
      <c r="A235" s="78"/>
      <c r="B235" s="77">
        <v>8</v>
      </c>
      <c r="C235" s="122" t="s">
        <v>1587</v>
      </c>
      <c r="D235" s="115"/>
      <c r="E235" s="115" t="s">
        <v>1586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x14ac:dyDescent="0.25">
      <c r="A236" s="78"/>
      <c r="B236" s="62">
        <v>9</v>
      </c>
      <c r="C236" s="61" t="s">
        <v>1616</v>
      </c>
      <c r="D236" s="135" t="s">
        <v>190</v>
      </c>
      <c r="E236" s="63" t="s">
        <v>1588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x14ac:dyDescent="0.25">
      <c r="A237" s="78"/>
      <c r="B237" s="62">
        <v>9</v>
      </c>
      <c r="C237" s="61" t="s">
        <v>1590</v>
      </c>
      <c r="D237" s="135" t="s">
        <v>314</v>
      </c>
      <c r="E237" s="63" t="s">
        <v>1589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x14ac:dyDescent="0.25">
      <c r="A238" s="78"/>
      <c r="B238" s="62">
        <v>9</v>
      </c>
      <c r="C238" s="61" t="s">
        <v>1591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x14ac:dyDescent="0.25">
      <c r="A239" s="78"/>
      <c r="B239" s="62">
        <v>9</v>
      </c>
      <c r="C239" s="61" t="s">
        <v>1592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x14ac:dyDescent="0.25">
      <c r="A240" s="78"/>
      <c r="B240" s="62">
        <v>9</v>
      </c>
      <c r="C240" s="61" t="s">
        <v>1593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x14ac:dyDescent="0.25">
      <c r="A241" s="78"/>
      <c r="B241" s="62">
        <v>9</v>
      </c>
      <c r="C241" s="61" t="s">
        <v>1594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x14ac:dyDescent="0.25">
      <c r="A242" s="78"/>
      <c r="B242" s="62">
        <v>9</v>
      </c>
      <c r="C242" s="61" t="s">
        <v>1595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x14ac:dyDescent="0.25">
      <c r="A243" s="78"/>
      <c r="B243" s="62">
        <v>9</v>
      </c>
      <c r="C243" s="61" t="s">
        <v>1596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x14ac:dyDescent="0.25">
      <c r="A244" s="78"/>
      <c r="B244" s="62">
        <v>9</v>
      </c>
      <c r="C244" s="61" t="s">
        <v>1597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x14ac:dyDescent="0.25">
      <c r="A245" s="78"/>
      <c r="B245" s="62">
        <v>9</v>
      </c>
      <c r="C245" s="61" t="s">
        <v>1598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x14ac:dyDescent="0.25">
      <c r="A246" s="78"/>
      <c r="B246" s="62">
        <v>9</v>
      </c>
      <c r="C246" s="61" t="s">
        <v>1599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x14ac:dyDescent="0.25">
      <c r="A247" s="78"/>
      <c r="B247" s="62">
        <v>9</v>
      </c>
      <c r="C247" s="61" t="s">
        <v>1600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x14ac:dyDescent="0.25">
      <c r="A248" s="78"/>
      <c r="B248" s="62">
        <v>9</v>
      </c>
      <c r="C248" s="61" t="s">
        <v>1601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x14ac:dyDescent="0.25">
      <c r="A249" s="78"/>
      <c r="B249" s="62">
        <v>9</v>
      </c>
      <c r="C249" s="61" t="s">
        <v>1602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x14ac:dyDescent="0.25">
      <c r="A250" s="78"/>
      <c r="B250" s="62">
        <v>9</v>
      </c>
      <c r="C250" s="61" t="s">
        <v>1603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x14ac:dyDescent="0.25">
      <c r="A251" s="78"/>
      <c r="B251" s="62">
        <v>9</v>
      </c>
      <c r="C251" s="61" t="s">
        <v>1604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x14ac:dyDescent="0.25">
      <c r="A252" s="78"/>
      <c r="B252" s="62">
        <v>9</v>
      </c>
      <c r="C252" s="61" t="s">
        <v>1605</v>
      </c>
      <c r="D252" s="63" t="s">
        <v>1617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x14ac:dyDescent="0.25">
      <c r="A253" s="78"/>
      <c r="B253" s="62">
        <v>9</v>
      </c>
      <c r="C253" s="61" t="s">
        <v>1606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x14ac:dyDescent="0.25">
      <c r="A254" s="78"/>
      <c r="B254" s="62">
        <v>9</v>
      </c>
      <c r="C254" s="61" t="s">
        <v>1607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x14ac:dyDescent="0.25">
      <c r="A255" s="78"/>
      <c r="B255" s="62">
        <v>9</v>
      </c>
      <c r="C255" s="61" t="s">
        <v>1608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x14ac:dyDescent="0.25">
      <c r="A256" s="78"/>
      <c r="B256" s="62">
        <v>9</v>
      </c>
      <c r="C256" s="61" t="s">
        <v>1609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x14ac:dyDescent="0.25">
      <c r="A257" s="78"/>
      <c r="B257" s="62">
        <v>9</v>
      </c>
      <c r="C257" s="61" t="s">
        <v>1610</v>
      </c>
      <c r="D257" s="63" t="s">
        <v>1617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x14ac:dyDescent="0.25">
      <c r="A258" s="78"/>
      <c r="B258" s="62">
        <v>9</v>
      </c>
      <c r="C258" s="61" t="s">
        <v>1611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x14ac:dyDescent="0.25">
      <c r="A259" s="78"/>
      <c r="B259" s="62">
        <v>9</v>
      </c>
      <c r="C259" s="61" t="s">
        <v>1612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x14ac:dyDescent="0.25">
      <c r="A260" s="78"/>
      <c r="B260" s="62">
        <v>9</v>
      </c>
      <c r="C260" s="61" t="s">
        <v>1613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x14ac:dyDescent="0.25">
      <c r="A261" s="78"/>
      <c r="B261" s="62">
        <v>9</v>
      </c>
      <c r="C261" s="85" t="s">
        <v>1614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x14ac:dyDescent="0.25">
      <c r="A262" s="78"/>
      <c r="B262" s="62">
        <v>9</v>
      </c>
      <c r="C262" s="85" t="s">
        <v>1615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x14ac:dyDescent="0.25">
      <c r="A263" s="78"/>
      <c r="B263" s="60">
        <v>10</v>
      </c>
      <c r="C263" s="85" t="s">
        <v>1619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x14ac:dyDescent="0.25">
      <c r="A264" s="78"/>
      <c r="B264" s="60">
        <v>10</v>
      </c>
      <c r="C264" s="85" t="s">
        <v>1620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x14ac:dyDescent="0.25">
      <c r="A265" s="78"/>
      <c r="B265" s="60">
        <v>10</v>
      </c>
      <c r="C265" s="85" t="s">
        <v>1621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x14ac:dyDescent="0.25">
      <c r="A266" s="78"/>
      <c r="B266" s="60">
        <v>10</v>
      </c>
      <c r="C266" s="85" t="s">
        <v>1622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x14ac:dyDescent="0.25">
      <c r="A267" s="78"/>
      <c r="B267" s="60">
        <v>10</v>
      </c>
      <c r="C267" s="85" t="s">
        <v>1623</v>
      </c>
      <c r="D267" s="63" t="s">
        <v>1633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x14ac:dyDescent="0.25">
      <c r="A268" s="78"/>
      <c r="B268" s="60">
        <v>10</v>
      </c>
      <c r="C268" s="85" t="s">
        <v>1624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x14ac:dyDescent="0.25">
      <c r="A269" s="78"/>
      <c r="B269" s="60">
        <v>10</v>
      </c>
      <c r="C269" s="85" t="s">
        <v>1625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x14ac:dyDescent="0.25">
      <c r="A270" s="78"/>
      <c r="B270" s="60">
        <v>10</v>
      </c>
      <c r="C270" s="85" t="s">
        <v>1626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x14ac:dyDescent="0.25">
      <c r="A271" s="78"/>
      <c r="B271" s="60">
        <v>10</v>
      </c>
      <c r="C271" s="85" t="s">
        <v>1627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x14ac:dyDescent="0.25">
      <c r="A272" s="78"/>
      <c r="B272" s="60">
        <v>10</v>
      </c>
      <c r="C272" s="85" t="s">
        <v>1628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x14ac:dyDescent="0.25">
      <c r="A273" s="78"/>
      <c r="B273" s="60">
        <v>10</v>
      </c>
      <c r="C273" s="85" t="s">
        <v>1629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x14ac:dyDescent="0.25">
      <c r="A274" s="78"/>
      <c r="B274" s="60">
        <v>10</v>
      </c>
      <c r="C274" s="85" t="s">
        <v>1630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x14ac:dyDescent="0.25">
      <c r="A275" s="78"/>
      <c r="B275" s="60">
        <v>10</v>
      </c>
      <c r="C275" s="85" t="s">
        <v>1631</v>
      </c>
      <c r="D275" s="115" t="s">
        <v>1634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x14ac:dyDescent="0.25">
      <c r="A276" s="78"/>
      <c r="B276" s="60">
        <v>10</v>
      </c>
      <c r="C276" s="85" t="s">
        <v>1632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x14ac:dyDescent="0.25">
      <c r="A277" s="78"/>
      <c r="B277" s="60">
        <v>10</v>
      </c>
      <c r="C277" s="85" t="s">
        <v>1635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x14ac:dyDescent="0.25">
      <c r="A278" s="78"/>
      <c r="B278" s="60">
        <v>10</v>
      </c>
      <c r="C278" s="85" t="s">
        <v>1636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x14ac:dyDescent="0.25">
      <c r="A279" s="78"/>
      <c r="B279" s="60">
        <v>10</v>
      </c>
      <c r="C279" s="85" t="s">
        <v>1637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x14ac:dyDescent="0.25">
      <c r="A280" s="78"/>
      <c r="B280" s="60">
        <v>10</v>
      </c>
      <c r="C280" s="85" t="s">
        <v>1638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x14ac:dyDescent="0.25">
      <c r="A281" s="78"/>
      <c r="B281" s="60">
        <v>10</v>
      </c>
      <c r="C281" s="85" t="s">
        <v>1639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x14ac:dyDescent="0.25">
      <c r="A282" s="78"/>
      <c r="B282" s="60">
        <v>10</v>
      </c>
      <c r="C282" s="85" t="s">
        <v>1640</v>
      </c>
      <c r="D282" s="63" t="s">
        <v>1571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x14ac:dyDescent="0.25">
      <c r="A283" s="78"/>
      <c r="B283" s="60">
        <v>10</v>
      </c>
      <c r="C283" s="85" t="s">
        <v>1641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x14ac:dyDescent="0.25">
      <c r="A284" s="78"/>
      <c r="B284" s="60">
        <v>10</v>
      </c>
      <c r="C284" s="85" t="s">
        <v>1642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x14ac:dyDescent="0.25">
      <c r="A285" s="78"/>
      <c r="B285" s="60">
        <v>10</v>
      </c>
      <c r="C285" s="85" t="s">
        <v>1643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x14ac:dyDescent="0.25">
      <c r="A286" s="78"/>
      <c r="B286" s="60">
        <v>10</v>
      </c>
      <c r="C286" s="85" t="s">
        <v>1644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x14ac:dyDescent="0.25">
      <c r="A287" s="78"/>
      <c r="B287" s="60">
        <v>10</v>
      </c>
      <c r="C287" s="85" t="s">
        <v>1645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x14ac:dyDescent="0.25">
      <c r="A288" s="78"/>
      <c r="B288" s="60">
        <v>10</v>
      </c>
      <c r="C288" s="85" t="s">
        <v>1646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x14ac:dyDescent="0.25">
      <c r="A289" s="78"/>
      <c r="B289" s="60">
        <v>10</v>
      </c>
      <c r="C289" s="85" t="s">
        <v>1647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x14ac:dyDescent="0.25">
      <c r="A290" s="78"/>
      <c r="B290" s="60">
        <v>10</v>
      </c>
      <c r="C290" s="85" t="s">
        <v>1648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x14ac:dyDescent="0.25">
      <c r="A291" s="78"/>
      <c r="B291" s="60">
        <v>10</v>
      </c>
      <c r="C291" s="85" t="s">
        <v>1649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x14ac:dyDescent="0.25">
      <c r="A292" s="78"/>
      <c r="B292" s="60">
        <v>10</v>
      </c>
      <c r="C292" s="85" t="s">
        <v>1650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x14ac:dyDescent="0.25">
      <c r="A293" s="78"/>
      <c r="B293" s="60">
        <v>10</v>
      </c>
      <c r="C293" s="85" t="s">
        <v>1651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x14ac:dyDescent="0.25">
      <c r="A294" s="78"/>
      <c r="B294" s="60">
        <v>10</v>
      </c>
      <c r="C294" s="85" t="s">
        <v>1652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x14ac:dyDescent="0.25">
      <c r="A295" s="78"/>
      <c r="B295" s="60">
        <v>10</v>
      </c>
      <c r="C295" s="85" t="s">
        <v>1653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x14ac:dyDescent="0.25">
      <c r="A296" s="84"/>
      <c r="B296" s="60">
        <v>10</v>
      </c>
      <c r="C296" s="85" t="s">
        <v>1654</v>
      </c>
      <c r="D296" s="63" t="s">
        <v>1617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x14ac:dyDescent="0.25">
      <c r="A297" s="84"/>
      <c r="B297" s="60">
        <v>12</v>
      </c>
      <c r="C297" s="61" t="s">
        <v>1706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x14ac:dyDescent="0.25">
      <c r="A298" s="78"/>
      <c r="B298" s="60">
        <v>12</v>
      </c>
      <c r="C298" s="61" t="s">
        <v>1707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x14ac:dyDescent="0.25">
      <c r="A299" s="78"/>
      <c r="B299" s="60">
        <v>12</v>
      </c>
      <c r="C299" s="61" t="s">
        <v>1708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x14ac:dyDescent="0.25">
      <c r="A300" s="78"/>
      <c r="B300" s="60">
        <v>12</v>
      </c>
      <c r="C300" s="61" t="s">
        <v>1709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x14ac:dyDescent="0.25">
      <c r="A301" s="78"/>
      <c r="B301" s="60">
        <v>12</v>
      </c>
      <c r="C301" s="61" t="s">
        <v>1710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x14ac:dyDescent="0.25">
      <c r="A302" s="78"/>
      <c r="B302" s="60">
        <v>12</v>
      </c>
      <c r="C302" s="61" t="s">
        <v>1711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x14ac:dyDescent="0.25">
      <c r="A303" s="78"/>
      <c r="B303" s="60">
        <v>12</v>
      </c>
      <c r="C303" s="61" t="s">
        <v>1712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x14ac:dyDescent="0.25">
      <c r="A304" s="78"/>
      <c r="B304" s="60">
        <v>12</v>
      </c>
      <c r="C304" s="61" t="s">
        <v>1713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x14ac:dyDescent="0.25">
      <c r="A305" s="78"/>
      <c r="B305" s="60">
        <v>12</v>
      </c>
      <c r="C305" s="61" t="s">
        <v>1714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x14ac:dyDescent="0.25">
      <c r="A306" s="78"/>
      <c r="B306" s="60">
        <v>12</v>
      </c>
      <c r="C306" s="61" t="s">
        <v>1715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x14ac:dyDescent="0.25">
      <c r="A307" s="78"/>
      <c r="B307" s="60">
        <v>13</v>
      </c>
      <c r="C307" s="61" t="s">
        <v>1686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x14ac:dyDescent="0.25">
      <c r="A308" s="78"/>
      <c r="B308" s="60">
        <v>13</v>
      </c>
      <c r="C308" s="61" t="s">
        <v>1687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x14ac:dyDescent="0.25">
      <c r="A309" s="78"/>
      <c r="B309" s="60">
        <v>13</v>
      </c>
      <c r="C309" s="61" t="s">
        <v>1688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x14ac:dyDescent="0.25">
      <c r="A310" s="78"/>
      <c r="B310" s="60">
        <v>13</v>
      </c>
      <c r="C310" s="61" t="s">
        <v>1689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x14ac:dyDescent="0.25">
      <c r="A311" s="78"/>
      <c r="B311" s="60">
        <v>13</v>
      </c>
      <c r="C311" s="61" t="s">
        <v>1690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x14ac:dyDescent="0.25">
      <c r="A312" s="78"/>
      <c r="B312" s="60">
        <v>13</v>
      </c>
      <c r="C312" s="61" t="s">
        <v>1691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x14ac:dyDescent="0.25">
      <c r="A313" s="78"/>
      <c r="B313" s="60">
        <v>13</v>
      </c>
      <c r="C313" s="61" t="s">
        <v>1692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x14ac:dyDescent="0.25">
      <c r="A314" s="78"/>
      <c r="B314" s="60">
        <v>13</v>
      </c>
      <c r="C314" s="61" t="s">
        <v>1693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x14ac:dyDescent="0.25">
      <c r="A315" s="78"/>
      <c r="B315" s="60">
        <v>13</v>
      </c>
      <c r="C315" s="61" t="s">
        <v>1694</v>
      </c>
      <c r="D315" s="63" t="s">
        <v>1716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x14ac:dyDescent="0.25">
      <c r="A316" s="78"/>
      <c r="B316" s="60">
        <v>13</v>
      </c>
      <c r="C316" s="61" t="s">
        <v>1695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x14ac:dyDescent="0.25">
      <c r="A317" s="78"/>
      <c r="B317" s="60">
        <v>13</v>
      </c>
      <c r="C317" s="61" t="s">
        <v>1696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x14ac:dyDescent="0.25">
      <c r="A318" s="78"/>
      <c r="B318" s="60">
        <v>13</v>
      </c>
      <c r="C318" s="61" t="s">
        <v>1697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x14ac:dyDescent="0.25">
      <c r="A319" s="78"/>
      <c r="B319" s="60">
        <v>13</v>
      </c>
      <c r="C319" s="61" t="s">
        <v>1698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x14ac:dyDescent="0.25">
      <c r="A320" s="78"/>
      <c r="B320" s="60">
        <v>13</v>
      </c>
      <c r="C320" s="61" t="s">
        <v>1699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x14ac:dyDescent="0.25">
      <c r="A321" s="78"/>
      <c r="B321" s="60">
        <v>13</v>
      </c>
      <c r="C321" s="61" t="s">
        <v>1700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x14ac:dyDescent="0.25">
      <c r="A322" s="78"/>
      <c r="B322" s="60">
        <v>13</v>
      </c>
      <c r="C322" s="61" t="s">
        <v>1701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x14ac:dyDescent="0.25">
      <c r="A323" s="78"/>
      <c r="B323" s="60">
        <v>13</v>
      </c>
      <c r="C323" s="61" t="s">
        <v>1702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x14ac:dyDescent="0.25">
      <c r="A324" s="78"/>
      <c r="B324" s="60">
        <v>13</v>
      </c>
      <c r="C324" s="61" t="s">
        <v>1703</v>
      </c>
      <c r="D324" s="63" t="s">
        <v>1717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x14ac:dyDescent="0.25">
      <c r="A325" s="78"/>
      <c r="B325" s="60">
        <v>13</v>
      </c>
      <c r="C325" s="61" t="s">
        <v>1704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x14ac:dyDescent="0.25">
      <c r="A326" s="78"/>
      <c r="B326" s="60">
        <v>13</v>
      </c>
      <c r="C326" s="61" t="s">
        <v>1705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x14ac:dyDescent="0.25">
      <c r="A327" s="78"/>
      <c r="B327" s="60">
        <v>14</v>
      </c>
      <c r="C327" s="61" t="s">
        <v>1655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x14ac:dyDescent="0.25">
      <c r="A328" s="78"/>
      <c r="B328" s="60">
        <v>14</v>
      </c>
      <c r="C328" s="61" t="s">
        <v>1656</v>
      </c>
      <c r="D328" s="63" t="s">
        <v>1718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x14ac:dyDescent="0.25">
      <c r="A329" s="78"/>
      <c r="B329" s="60">
        <v>14</v>
      </c>
      <c r="C329" s="61" t="s">
        <v>1657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x14ac:dyDescent="0.25">
      <c r="A330" s="78"/>
      <c r="B330" s="60">
        <v>14</v>
      </c>
      <c r="C330" s="61" t="s">
        <v>1658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x14ac:dyDescent="0.25">
      <c r="A331" s="78"/>
      <c r="B331" s="60">
        <v>14</v>
      </c>
      <c r="C331" s="61" t="s">
        <v>1659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x14ac:dyDescent="0.25">
      <c r="A332" s="78"/>
      <c r="B332" s="60">
        <v>14</v>
      </c>
      <c r="C332" s="61" t="s">
        <v>1660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x14ac:dyDescent="0.25">
      <c r="A333" s="78"/>
      <c r="B333" s="60">
        <v>14</v>
      </c>
      <c r="C333" s="61" t="s">
        <v>1661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x14ac:dyDescent="0.25">
      <c r="A334" s="78"/>
      <c r="B334" s="60">
        <v>14</v>
      </c>
      <c r="C334" s="61" t="s">
        <v>1662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x14ac:dyDescent="0.25">
      <c r="A335" s="114"/>
      <c r="B335" s="60">
        <v>14</v>
      </c>
      <c r="C335" s="61" t="s">
        <v>1663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x14ac:dyDescent="0.25">
      <c r="A336" s="78"/>
      <c r="B336" s="60">
        <v>14</v>
      </c>
      <c r="C336" s="61" t="s">
        <v>1664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x14ac:dyDescent="0.25">
      <c r="A337" s="78"/>
      <c r="B337" s="60">
        <v>14</v>
      </c>
      <c r="C337" s="61" t="s">
        <v>1665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x14ac:dyDescent="0.25">
      <c r="A338" s="78"/>
      <c r="B338" s="60">
        <v>14</v>
      </c>
      <c r="C338" s="61" t="s">
        <v>1666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x14ac:dyDescent="0.25">
      <c r="A339" s="78"/>
      <c r="B339" s="60">
        <v>14</v>
      </c>
      <c r="C339" s="61" t="s">
        <v>1667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x14ac:dyDescent="0.25">
      <c r="A340" s="78"/>
      <c r="B340" s="60">
        <v>14</v>
      </c>
      <c r="C340" s="61" t="s">
        <v>1668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x14ac:dyDescent="0.25">
      <c r="A341" s="78"/>
      <c r="B341" s="60">
        <v>14</v>
      </c>
      <c r="C341" s="61" t="s">
        <v>1669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x14ac:dyDescent="0.25">
      <c r="A342" s="78"/>
      <c r="B342" s="60">
        <v>14</v>
      </c>
      <c r="C342" s="61" t="s">
        <v>1670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x14ac:dyDescent="0.25">
      <c r="A343" s="78"/>
      <c r="B343" s="60">
        <v>14</v>
      </c>
      <c r="C343" s="61" t="s">
        <v>1671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x14ac:dyDescent="0.25">
      <c r="A344" s="78"/>
      <c r="B344" s="60">
        <v>14</v>
      </c>
      <c r="C344" s="61" t="s">
        <v>1672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x14ac:dyDescent="0.25">
      <c r="A345" s="78"/>
      <c r="B345" s="60">
        <v>14</v>
      </c>
      <c r="C345" s="61" t="s">
        <v>1673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x14ac:dyDescent="0.25">
      <c r="A346" s="78"/>
      <c r="B346" s="60">
        <v>14</v>
      </c>
      <c r="C346" s="61" t="s">
        <v>1674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x14ac:dyDescent="0.25">
      <c r="A347" s="78"/>
      <c r="B347" s="60">
        <v>14</v>
      </c>
      <c r="C347" s="61" t="s">
        <v>1675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x14ac:dyDescent="0.25">
      <c r="A348" s="78"/>
      <c r="B348" s="60">
        <v>14</v>
      </c>
      <c r="C348" s="61" t="s">
        <v>1676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x14ac:dyDescent="0.25">
      <c r="A349" s="78"/>
      <c r="B349" s="60">
        <v>15</v>
      </c>
      <c r="C349" s="61" t="s">
        <v>1677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x14ac:dyDescent="0.25">
      <c r="A350" s="78"/>
      <c r="B350" s="60">
        <v>15</v>
      </c>
      <c r="C350" s="61" t="s">
        <v>1678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x14ac:dyDescent="0.25">
      <c r="A351" s="78"/>
      <c r="B351" s="60">
        <v>15</v>
      </c>
      <c r="C351" s="61" t="s">
        <v>1679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x14ac:dyDescent="0.25">
      <c r="A352" s="78"/>
      <c r="B352" s="60">
        <v>15</v>
      </c>
      <c r="C352" s="61" t="s">
        <v>1680</v>
      </c>
      <c r="D352" s="63" t="s">
        <v>1717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x14ac:dyDescent="0.25">
      <c r="A353" s="78"/>
      <c r="B353" s="60">
        <v>15</v>
      </c>
      <c r="C353" s="61" t="s">
        <v>1681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x14ac:dyDescent="0.25">
      <c r="A354" s="78"/>
      <c r="B354" s="60">
        <v>15</v>
      </c>
      <c r="C354" s="61" t="s">
        <v>1682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x14ac:dyDescent="0.25">
      <c r="A355" s="78"/>
      <c r="B355" s="60">
        <v>15</v>
      </c>
      <c r="C355" s="61" t="s">
        <v>1683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x14ac:dyDescent="0.25">
      <c r="A356" s="78"/>
      <c r="B356" s="60">
        <v>15</v>
      </c>
      <c r="C356" s="61" t="s">
        <v>1684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x14ac:dyDescent="0.25">
      <c r="A357" s="78"/>
      <c r="B357" s="60">
        <v>15</v>
      </c>
      <c r="C357" s="61" t="s">
        <v>1685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x14ac:dyDescent="0.25">
      <c r="A358" s="78"/>
      <c r="B358" s="60">
        <v>18</v>
      </c>
      <c r="C358" s="61" t="s">
        <v>1743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x14ac:dyDescent="0.25">
      <c r="A359" s="78"/>
      <c r="B359" s="60">
        <v>18</v>
      </c>
      <c r="C359" s="61" t="s">
        <v>1742</v>
      </c>
      <c r="D359" s="135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x14ac:dyDescent="0.25">
      <c r="A360" s="78"/>
      <c r="B360" s="60">
        <v>18</v>
      </c>
      <c r="C360" s="85" t="s">
        <v>1719</v>
      </c>
      <c r="D360" s="135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x14ac:dyDescent="0.25">
      <c r="A361" s="78"/>
      <c r="B361" s="60">
        <v>18</v>
      </c>
      <c r="C361" s="85" t="s">
        <v>1720</v>
      </c>
      <c r="D361" s="135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x14ac:dyDescent="0.25">
      <c r="A362" s="114"/>
      <c r="B362" s="60">
        <v>18</v>
      </c>
      <c r="C362" s="85" t="s">
        <v>1721</v>
      </c>
      <c r="D362" s="135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x14ac:dyDescent="0.25">
      <c r="A363" s="78"/>
      <c r="B363" s="60">
        <v>18</v>
      </c>
      <c r="C363" s="85" t="s">
        <v>1722</v>
      </c>
      <c r="D363" s="135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x14ac:dyDescent="0.25">
      <c r="A364" s="78"/>
      <c r="B364" s="60">
        <v>18</v>
      </c>
      <c r="C364" s="85" t="s">
        <v>1723</v>
      </c>
      <c r="D364" s="143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x14ac:dyDescent="0.25">
      <c r="A365" s="78"/>
      <c r="B365" s="60">
        <v>18</v>
      </c>
      <c r="C365" s="85" t="s">
        <v>1724</v>
      </c>
      <c r="D365" s="143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x14ac:dyDescent="0.25">
      <c r="A366" s="78"/>
      <c r="B366" s="60">
        <v>18</v>
      </c>
      <c r="C366" s="85" t="s">
        <v>1725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x14ac:dyDescent="0.25">
      <c r="A367" s="78"/>
      <c r="B367" s="60">
        <v>18</v>
      </c>
      <c r="C367" s="85" t="s">
        <v>1726</v>
      </c>
      <c r="D367" s="143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x14ac:dyDescent="0.25">
      <c r="A368" s="78"/>
      <c r="B368" s="60">
        <v>18</v>
      </c>
      <c r="C368" s="85" t="s">
        <v>1727</v>
      </c>
      <c r="D368" s="143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x14ac:dyDescent="0.25">
      <c r="A369" s="78"/>
      <c r="B369" s="60">
        <v>18</v>
      </c>
      <c r="C369" s="85" t="s">
        <v>1728</v>
      </c>
      <c r="D369" s="143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x14ac:dyDescent="0.25">
      <c r="A370" s="78"/>
      <c r="B370" s="60">
        <v>18</v>
      </c>
      <c r="C370" s="85" t="s">
        <v>1729</v>
      </c>
      <c r="D370" s="143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x14ac:dyDescent="0.25">
      <c r="A371" s="78"/>
      <c r="B371" s="60">
        <v>18</v>
      </c>
      <c r="C371" s="85" t="s">
        <v>1730</v>
      </c>
      <c r="D371" s="143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x14ac:dyDescent="0.25">
      <c r="A372" s="78"/>
      <c r="B372" s="60">
        <v>18</v>
      </c>
      <c r="C372" s="85" t="s">
        <v>1731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x14ac:dyDescent="0.25">
      <c r="A373" s="78"/>
      <c r="B373" s="60">
        <v>18</v>
      </c>
      <c r="C373" s="85" t="s">
        <v>1732</v>
      </c>
      <c r="D373" s="143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x14ac:dyDescent="0.25">
      <c r="A374" s="78"/>
      <c r="B374" s="60">
        <v>18</v>
      </c>
      <c r="C374" s="85" t="s">
        <v>1733</v>
      </c>
      <c r="D374" s="63" t="s">
        <v>1744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x14ac:dyDescent="0.25">
      <c r="A375" s="78"/>
      <c r="B375" s="60">
        <v>18</v>
      </c>
      <c r="C375" s="85" t="s">
        <v>1734</v>
      </c>
      <c r="D375" s="135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x14ac:dyDescent="0.25">
      <c r="A376" s="78"/>
      <c r="B376" s="60">
        <v>18</v>
      </c>
      <c r="C376" s="85" t="s">
        <v>1735</v>
      </c>
      <c r="D376" s="135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x14ac:dyDescent="0.25">
      <c r="A377" s="78"/>
      <c r="B377" s="60">
        <v>18</v>
      </c>
      <c r="C377" s="85" t="s">
        <v>1736</v>
      </c>
      <c r="D377" s="135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x14ac:dyDescent="0.25">
      <c r="A378" s="78"/>
      <c r="B378" s="60">
        <v>18</v>
      </c>
      <c r="C378" s="85" t="s">
        <v>1737</v>
      </c>
      <c r="D378" s="135" t="s">
        <v>165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x14ac:dyDescent="0.25">
      <c r="A379" s="78"/>
      <c r="B379" s="60">
        <v>18</v>
      </c>
      <c r="C379" s="85" t="s">
        <v>1738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x14ac:dyDescent="0.25">
      <c r="A380" s="78"/>
      <c r="B380" s="60">
        <v>18</v>
      </c>
      <c r="C380" s="85" t="s">
        <v>1739</v>
      </c>
      <c r="D380" s="135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x14ac:dyDescent="0.25">
      <c r="A381" s="78"/>
      <c r="B381" s="60">
        <v>18</v>
      </c>
      <c r="C381" s="85" t="s">
        <v>1740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x14ac:dyDescent="0.25">
      <c r="A382" s="78"/>
      <c r="B382" s="60">
        <v>18</v>
      </c>
      <c r="C382" s="85" t="s">
        <v>1741</v>
      </c>
      <c r="D382" s="135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x14ac:dyDescent="0.25">
      <c r="A383" s="78"/>
      <c r="B383" s="77">
        <v>18</v>
      </c>
      <c r="C383" s="122" t="s">
        <v>1755</v>
      </c>
      <c r="D383" s="115"/>
      <c r="E383" s="115" t="s">
        <v>1745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4" si="12">-I383</f>
        <v>-1495000</v>
      </c>
      <c r="M383" s="42" t="s">
        <v>259</v>
      </c>
    </row>
    <row r="384" spans="1:13" s="44" customFormat="1" ht="45" x14ac:dyDescent="0.25">
      <c r="A384" s="78"/>
      <c r="B384" s="77">
        <v>18</v>
      </c>
      <c r="C384" s="122" t="s">
        <v>1756</v>
      </c>
      <c r="D384" s="115"/>
      <c r="E384" s="115" t="s">
        <v>1746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x14ac:dyDescent="0.25">
      <c r="A385" s="78"/>
      <c r="B385" s="77">
        <v>18</v>
      </c>
      <c r="C385" s="122" t="s">
        <v>1757</v>
      </c>
      <c r="D385" s="115"/>
      <c r="E385" s="115" t="s">
        <v>1747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x14ac:dyDescent="0.25">
      <c r="A386" s="78"/>
      <c r="B386" s="77">
        <v>18</v>
      </c>
      <c r="C386" s="122" t="s">
        <v>1758</v>
      </c>
      <c r="D386" s="115"/>
      <c r="E386" s="115" t="s">
        <v>1748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x14ac:dyDescent="0.25">
      <c r="A387" s="78"/>
      <c r="B387" s="77">
        <v>18</v>
      </c>
      <c r="C387" s="122" t="s">
        <v>1759</v>
      </c>
      <c r="D387" s="115"/>
      <c r="E387" s="115" t="s">
        <v>1749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1760</v>
      </c>
    </row>
    <row r="388" spans="1:13" s="44" customFormat="1" ht="25.5" x14ac:dyDescent="0.25">
      <c r="A388" s="78"/>
      <c r="B388" s="77">
        <v>18</v>
      </c>
      <c r="C388" s="122" t="s">
        <v>1761</v>
      </c>
      <c r="D388" s="115"/>
      <c r="E388" s="115" t="s">
        <v>1750</v>
      </c>
      <c r="F388" s="77"/>
      <c r="G388" s="77"/>
      <c r="H388" s="134"/>
      <c r="I388" s="84">
        <v>562500</v>
      </c>
      <c r="J388" s="78">
        <f t="shared" si="11"/>
        <v>393330300</v>
      </c>
      <c r="K388" s="45" t="s">
        <v>258</v>
      </c>
      <c r="L388" s="41">
        <f t="shared" si="12"/>
        <v>-562500</v>
      </c>
      <c r="M388" s="44" t="s">
        <v>1553</v>
      </c>
    </row>
    <row r="389" spans="1:13" s="44" customFormat="1" ht="25.5" x14ac:dyDescent="0.25">
      <c r="A389" s="78"/>
      <c r="B389" s="77">
        <v>18</v>
      </c>
      <c r="C389" s="122" t="s">
        <v>1762</v>
      </c>
      <c r="D389" s="115"/>
      <c r="E389" s="115" t="s">
        <v>1751</v>
      </c>
      <c r="F389" s="77"/>
      <c r="G389" s="77"/>
      <c r="H389" s="134"/>
      <c r="I389" s="84">
        <v>640000</v>
      </c>
      <c r="J389" s="78">
        <f t="shared" si="11"/>
        <v>392690300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x14ac:dyDescent="0.25">
      <c r="A390" s="78"/>
      <c r="B390" s="77">
        <v>18</v>
      </c>
      <c r="C390" s="122" t="s">
        <v>1763</v>
      </c>
      <c r="D390" s="115"/>
      <c r="E390" s="115" t="s">
        <v>1752</v>
      </c>
      <c r="F390" s="77"/>
      <c r="G390" s="77"/>
      <c r="H390" s="134"/>
      <c r="I390" s="84">
        <v>14458000</v>
      </c>
      <c r="J390" s="78">
        <f t="shared" si="11"/>
        <v>378232300</v>
      </c>
      <c r="K390" s="45" t="s">
        <v>168</v>
      </c>
      <c r="L390" s="41">
        <f t="shared" si="12"/>
        <v>-14458000</v>
      </c>
      <c r="M390" s="44" t="s">
        <v>1764</v>
      </c>
    </row>
    <row r="391" spans="1:13" s="44" customFormat="1" ht="30" x14ac:dyDescent="0.25">
      <c r="A391" s="78"/>
      <c r="B391" s="77">
        <v>18</v>
      </c>
      <c r="C391" s="122" t="s">
        <v>1765</v>
      </c>
      <c r="D391" s="115"/>
      <c r="E391" s="115" t="s">
        <v>1753</v>
      </c>
      <c r="F391" s="77"/>
      <c r="G391" s="77"/>
      <c r="H391" s="134"/>
      <c r="I391" s="84">
        <v>19100500</v>
      </c>
      <c r="J391" s="78">
        <f t="shared" si="11"/>
        <v>359131800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x14ac:dyDescent="0.25">
      <c r="A392" s="78"/>
      <c r="B392" s="77">
        <v>18</v>
      </c>
      <c r="C392" s="122" t="s">
        <v>1766</v>
      </c>
      <c r="D392" s="115"/>
      <c r="E392" s="115" t="s">
        <v>1754</v>
      </c>
      <c r="F392" s="77"/>
      <c r="G392" s="77"/>
      <c r="H392" s="134"/>
      <c r="I392" s="84">
        <v>80200000</v>
      </c>
      <c r="J392" s="78">
        <f t="shared" si="11"/>
        <v>278931800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x14ac:dyDescent="0.25">
      <c r="A393" s="78"/>
      <c r="B393" s="77">
        <v>18</v>
      </c>
      <c r="C393" s="122" t="s">
        <v>1767</v>
      </c>
      <c r="D393" s="115"/>
      <c r="E393" s="115" t="s">
        <v>1768</v>
      </c>
      <c r="F393" s="60"/>
      <c r="G393" s="60"/>
      <c r="H393" s="86"/>
      <c r="I393" s="84">
        <v>9660000</v>
      </c>
      <c r="J393" s="78">
        <f t="shared" si="11"/>
        <v>269271800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45" x14ac:dyDescent="0.25">
      <c r="A394" s="78"/>
      <c r="B394" s="77">
        <v>20</v>
      </c>
      <c r="C394" s="122" t="s">
        <v>1858</v>
      </c>
      <c r="D394" s="63"/>
      <c r="E394" s="115" t="s">
        <v>1769</v>
      </c>
      <c r="F394" s="60"/>
      <c r="G394" s="60"/>
      <c r="H394" s="86"/>
      <c r="I394" s="84">
        <v>1275000</v>
      </c>
      <c r="J394" s="78">
        <f t="shared" si="11"/>
        <v>267996800</v>
      </c>
      <c r="K394" s="45"/>
      <c r="L394" s="41">
        <f t="shared" si="12"/>
        <v>-1275000</v>
      </c>
    </row>
    <row r="395" spans="1:13" s="44" customFormat="1" ht="25.5" x14ac:dyDescent="0.25">
      <c r="A395" s="78"/>
      <c r="B395" s="77">
        <v>20</v>
      </c>
      <c r="C395" s="122" t="s">
        <v>1772</v>
      </c>
      <c r="D395" s="63"/>
      <c r="E395" s="115" t="s">
        <v>1770</v>
      </c>
      <c r="F395" s="60"/>
      <c r="G395" s="60"/>
      <c r="H395" s="86"/>
      <c r="I395" s="84">
        <v>7591500</v>
      </c>
      <c r="J395" s="78">
        <f t="shared" si="11"/>
        <v>260405300</v>
      </c>
      <c r="K395" s="45" t="s">
        <v>598</v>
      </c>
      <c r="L395" s="41">
        <f>-I395</f>
        <v>-7591500</v>
      </c>
      <c r="M395" s="44" t="s">
        <v>599</v>
      </c>
    </row>
    <row r="396" spans="1:13" s="44" customFormat="1" ht="30" x14ac:dyDescent="0.25">
      <c r="A396" s="78"/>
      <c r="B396" s="77">
        <v>20</v>
      </c>
      <c r="C396" s="122" t="s">
        <v>1859</v>
      </c>
      <c r="D396" s="63"/>
      <c r="E396" s="115" t="s">
        <v>1771</v>
      </c>
      <c r="F396" s="60"/>
      <c r="G396" s="60"/>
      <c r="H396" s="86"/>
      <c r="I396" s="84">
        <v>727800</v>
      </c>
      <c r="J396" s="78">
        <f t="shared" si="11"/>
        <v>259677500</v>
      </c>
      <c r="K396" s="45"/>
      <c r="L396" s="41">
        <f>-I396</f>
        <v>-727800</v>
      </c>
    </row>
    <row r="397" spans="1:13" s="44" customFormat="1" ht="30" x14ac:dyDescent="0.25">
      <c r="A397" s="78"/>
      <c r="B397" s="60">
        <v>20</v>
      </c>
      <c r="C397" s="61" t="s">
        <v>1789</v>
      </c>
      <c r="D397" s="135" t="s">
        <v>1054</v>
      </c>
      <c r="E397" s="63" t="s">
        <v>1773</v>
      </c>
      <c r="F397" s="60"/>
      <c r="G397" s="60"/>
      <c r="H397" s="64">
        <v>480000</v>
      </c>
      <c r="I397" s="84"/>
      <c r="J397" s="78">
        <f t="shared" si="11"/>
        <v>260157500</v>
      </c>
      <c r="K397" s="45"/>
      <c r="L397" s="41"/>
    </row>
    <row r="398" spans="1:13" s="44" customFormat="1" ht="60" x14ac:dyDescent="0.25">
      <c r="A398" s="78"/>
      <c r="B398" s="60">
        <v>20</v>
      </c>
      <c r="C398" s="61" t="s">
        <v>1790</v>
      </c>
      <c r="D398" s="63" t="s">
        <v>185</v>
      </c>
      <c r="E398" s="63" t="s">
        <v>1774</v>
      </c>
      <c r="F398" s="60"/>
      <c r="G398" s="60"/>
      <c r="H398" s="64">
        <v>2500000</v>
      </c>
      <c r="I398" s="84"/>
      <c r="J398" s="78">
        <f t="shared" si="11"/>
        <v>262657500</v>
      </c>
      <c r="K398" s="45"/>
      <c r="L398" s="41"/>
    </row>
    <row r="399" spans="1:13" s="44" customFormat="1" ht="45" x14ac:dyDescent="0.25">
      <c r="A399" s="78"/>
      <c r="B399" s="60">
        <v>20</v>
      </c>
      <c r="C399" s="61" t="s">
        <v>1791</v>
      </c>
      <c r="D399" s="135" t="s">
        <v>243</v>
      </c>
      <c r="E399" s="63" t="s">
        <v>1775</v>
      </c>
      <c r="F399" s="60"/>
      <c r="G399" s="60"/>
      <c r="H399" s="64">
        <v>500000</v>
      </c>
      <c r="I399" s="84"/>
      <c r="J399" s="78">
        <f t="shared" si="11"/>
        <v>263157500</v>
      </c>
      <c r="K399" s="45"/>
      <c r="L399" s="41"/>
    </row>
    <row r="400" spans="1:13" s="44" customFormat="1" ht="60" x14ac:dyDescent="0.25">
      <c r="A400" s="78"/>
      <c r="B400" s="60">
        <v>20</v>
      </c>
      <c r="C400" s="61" t="s">
        <v>1792</v>
      </c>
      <c r="D400" s="135" t="s">
        <v>243</v>
      </c>
      <c r="E400" s="63" t="s">
        <v>1776</v>
      </c>
      <c r="F400" s="60"/>
      <c r="G400" s="60"/>
      <c r="H400" s="64">
        <v>800000</v>
      </c>
      <c r="I400" s="84"/>
      <c r="J400" s="78">
        <f t="shared" si="11"/>
        <v>263957500</v>
      </c>
      <c r="K400" s="45"/>
      <c r="L400" s="41"/>
    </row>
    <row r="401" spans="1:12" s="44" customFormat="1" ht="30" x14ac:dyDescent="0.25">
      <c r="A401" s="78"/>
      <c r="B401" s="60">
        <v>20</v>
      </c>
      <c r="C401" s="61" t="s">
        <v>1793</v>
      </c>
      <c r="D401" s="135" t="s">
        <v>436</v>
      </c>
      <c r="E401" s="63" t="s">
        <v>1777</v>
      </c>
      <c r="F401" s="60"/>
      <c r="G401" s="60"/>
      <c r="H401" s="64">
        <v>860000</v>
      </c>
      <c r="I401" s="84"/>
      <c r="J401" s="78">
        <f t="shared" si="11"/>
        <v>264817500</v>
      </c>
      <c r="K401" s="45"/>
      <c r="L401" s="41"/>
    </row>
    <row r="402" spans="1:12" s="44" customFormat="1" ht="45" x14ac:dyDescent="0.25">
      <c r="A402" s="78"/>
      <c r="B402" s="60">
        <v>20</v>
      </c>
      <c r="C402" s="61" t="s">
        <v>1794</v>
      </c>
      <c r="D402" s="135" t="s">
        <v>243</v>
      </c>
      <c r="E402" s="63" t="s">
        <v>1778</v>
      </c>
      <c r="F402" s="60"/>
      <c r="G402" s="60"/>
      <c r="H402" s="64">
        <v>900000</v>
      </c>
      <c r="I402" s="84"/>
      <c r="J402" s="78">
        <f t="shared" si="11"/>
        <v>265717500</v>
      </c>
      <c r="K402" s="45"/>
      <c r="L402" s="41"/>
    </row>
    <row r="403" spans="1:12" s="44" customFormat="1" ht="45" x14ac:dyDescent="0.25">
      <c r="A403" s="78"/>
      <c r="B403" s="60">
        <v>20</v>
      </c>
      <c r="C403" s="61" t="s">
        <v>1795</v>
      </c>
      <c r="D403" s="135" t="s">
        <v>313</v>
      </c>
      <c r="E403" s="63" t="s">
        <v>1779</v>
      </c>
      <c r="F403" s="60"/>
      <c r="G403" s="60"/>
      <c r="H403" s="64">
        <v>1600000</v>
      </c>
      <c r="I403" s="84"/>
      <c r="J403" s="78">
        <f t="shared" si="11"/>
        <v>267317500</v>
      </c>
      <c r="K403" s="45"/>
      <c r="L403" s="41"/>
    </row>
    <row r="404" spans="1:12" s="44" customFormat="1" ht="45" x14ac:dyDescent="0.25">
      <c r="A404" s="78"/>
      <c r="B404" s="60">
        <v>20</v>
      </c>
      <c r="C404" s="61" t="s">
        <v>1796</v>
      </c>
      <c r="D404" s="135" t="s">
        <v>243</v>
      </c>
      <c r="E404" s="63" t="s">
        <v>1780</v>
      </c>
      <c r="F404" s="60"/>
      <c r="G404" s="60"/>
      <c r="H404" s="64">
        <v>1000000</v>
      </c>
      <c r="I404" s="84"/>
      <c r="J404" s="78">
        <f t="shared" si="11"/>
        <v>268317500</v>
      </c>
      <c r="K404" s="45"/>
      <c r="L404" s="41"/>
    </row>
    <row r="405" spans="1:12" s="44" customFormat="1" ht="45" x14ac:dyDescent="0.25">
      <c r="A405" s="78"/>
      <c r="B405" s="60">
        <v>20</v>
      </c>
      <c r="C405" s="61" t="s">
        <v>1797</v>
      </c>
      <c r="D405" s="135" t="s">
        <v>243</v>
      </c>
      <c r="E405" s="63" t="s">
        <v>1781</v>
      </c>
      <c r="F405" s="60"/>
      <c r="G405" s="60"/>
      <c r="H405" s="64">
        <v>950000</v>
      </c>
      <c r="I405" s="84"/>
      <c r="J405" s="78">
        <f t="shared" si="11"/>
        <v>269267500</v>
      </c>
      <c r="K405" s="45"/>
      <c r="L405" s="41"/>
    </row>
    <row r="406" spans="1:12" s="44" customFormat="1" ht="45" x14ac:dyDescent="0.25">
      <c r="A406" s="78"/>
      <c r="B406" s="60">
        <v>20</v>
      </c>
      <c r="C406" s="61" t="s">
        <v>1798</v>
      </c>
      <c r="D406" s="135" t="s">
        <v>313</v>
      </c>
      <c r="E406" s="63" t="s">
        <v>1782</v>
      </c>
      <c r="F406" s="60"/>
      <c r="G406" s="60"/>
      <c r="H406" s="64">
        <v>900000</v>
      </c>
      <c r="I406" s="84"/>
      <c r="J406" s="78">
        <f t="shared" si="11"/>
        <v>270167500</v>
      </c>
      <c r="K406" s="45"/>
      <c r="L406" s="41"/>
    </row>
    <row r="407" spans="1:12" s="44" customFormat="1" ht="45" x14ac:dyDescent="0.25">
      <c r="A407" s="78"/>
      <c r="B407" s="60">
        <v>20</v>
      </c>
      <c r="C407" s="61" t="s">
        <v>1799</v>
      </c>
      <c r="D407" s="135" t="s">
        <v>163</v>
      </c>
      <c r="E407" s="63" t="s">
        <v>1783</v>
      </c>
      <c r="F407" s="60"/>
      <c r="G407" s="60"/>
      <c r="H407" s="64">
        <v>950000</v>
      </c>
      <c r="I407" s="84"/>
      <c r="J407" s="78">
        <f t="shared" si="11"/>
        <v>271117500</v>
      </c>
      <c r="K407" s="45"/>
      <c r="L407" s="41"/>
    </row>
    <row r="408" spans="1:12" s="44" customFormat="1" ht="60" x14ac:dyDescent="0.25">
      <c r="A408" s="78"/>
      <c r="B408" s="60">
        <v>20</v>
      </c>
      <c r="C408" s="61" t="s">
        <v>1800</v>
      </c>
      <c r="D408" s="135" t="s">
        <v>190</v>
      </c>
      <c r="E408" s="63" t="s">
        <v>1784</v>
      </c>
      <c r="F408" s="60"/>
      <c r="G408" s="60"/>
      <c r="H408" s="64">
        <v>400000</v>
      </c>
      <c r="I408" s="84"/>
      <c r="J408" s="78">
        <f t="shared" si="11"/>
        <v>271517500</v>
      </c>
      <c r="K408" s="45"/>
      <c r="L408" s="41"/>
    </row>
    <row r="409" spans="1:12" s="44" customFormat="1" ht="60" x14ac:dyDescent="0.25">
      <c r="A409" s="78"/>
      <c r="B409" s="60">
        <v>20</v>
      </c>
      <c r="C409" s="61" t="s">
        <v>1801</v>
      </c>
      <c r="D409" s="135" t="s">
        <v>163</v>
      </c>
      <c r="E409" s="63" t="s">
        <v>1785</v>
      </c>
      <c r="F409" s="60"/>
      <c r="G409" s="60"/>
      <c r="H409" s="64">
        <v>500000</v>
      </c>
      <c r="I409" s="84"/>
      <c r="J409" s="78">
        <f t="shared" si="11"/>
        <v>272017500</v>
      </c>
      <c r="K409" s="45"/>
      <c r="L409" s="41"/>
    </row>
    <row r="410" spans="1:12" s="44" customFormat="1" ht="45" x14ac:dyDescent="0.25">
      <c r="A410" s="78"/>
      <c r="B410" s="60">
        <v>20</v>
      </c>
      <c r="C410" s="61" t="s">
        <v>1802</v>
      </c>
      <c r="D410" s="135" t="s">
        <v>163</v>
      </c>
      <c r="E410" s="63" t="s">
        <v>1786</v>
      </c>
      <c r="F410" s="60"/>
      <c r="G410" s="60"/>
      <c r="H410" s="64">
        <v>950000</v>
      </c>
      <c r="I410" s="84"/>
      <c r="J410" s="78">
        <f t="shared" si="11"/>
        <v>272967500</v>
      </c>
      <c r="K410" s="45"/>
      <c r="L410" s="41"/>
    </row>
    <row r="411" spans="1:12" s="44" customFormat="1" ht="45" x14ac:dyDescent="0.25">
      <c r="A411" s="78"/>
      <c r="B411" s="60">
        <v>20</v>
      </c>
      <c r="C411" s="61" t="s">
        <v>1803</v>
      </c>
      <c r="D411" s="135" t="s">
        <v>163</v>
      </c>
      <c r="E411" s="63" t="s">
        <v>1787</v>
      </c>
      <c r="F411" s="60"/>
      <c r="G411" s="60"/>
      <c r="H411" s="64">
        <v>1000000</v>
      </c>
      <c r="I411" s="84"/>
      <c r="J411" s="78">
        <f t="shared" si="11"/>
        <v>273967500</v>
      </c>
      <c r="K411" s="45"/>
      <c r="L411" s="41"/>
    </row>
    <row r="412" spans="1:12" s="44" customFormat="1" ht="60" x14ac:dyDescent="0.25">
      <c r="A412" s="78"/>
      <c r="B412" s="60">
        <v>20</v>
      </c>
      <c r="C412" s="61" t="s">
        <v>1804</v>
      </c>
      <c r="D412" s="135" t="s">
        <v>190</v>
      </c>
      <c r="E412" s="63" t="s">
        <v>1788</v>
      </c>
      <c r="F412" s="60"/>
      <c r="G412" s="60"/>
      <c r="H412" s="64">
        <v>3000000</v>
      </c>
      <c r="I412" s="84"/>
      <c r="J412" s="78">
        <f t="shared" si="11"/>
        <v>276967500</v>
      </c>
      <c r="K412" s="45"/>
      <c r="L412" s="41"/>
    </row>
    <row r="413" spans="1:12" s="44" customFormat="1" ht="60" x14ac:dyDescent="0.25">
      <c r="A413" s="78"/>
      <c r="B413" s="60">
        <v>20</v>
      </c>
      <c r="C413" s="61" t="s">
        <v>1805</v>
      </c>
      <c r="D413" s="63" t="s">
        <v>1829</v>
      </c>
      <c r="E413" s="63" t="s">
        <v>1429</v>
      </c>
      <c r="F413" s="60"/>
      <c r="G413" s="60"/>
      <c r="H413" s="64">
        <v>5000000</v>
      </c>
      <c r="I413" s="84"/>
      <c r="J413" s="78">
        <f t="shared" si="11"/>
        <v>281967500</v>
      </c>
      <c r="K413" s="45"/>
      <c r="L413" s="41"/>
    </row>
    <row r="414" spans="1:12" s="44" customFormat="1" ht="45" x14ac:dyDescent="0.25">
      <c r="A414" s="78"/>
      <c r="B414" s="60">
        <v>20</v>
      </c>
      <c r="C414" s="61" t="s">
        <v>1806</v>
      </c>
      <c r="D414" s="63" t="s">
        <v>1829</v>
      </c>
      <c r="E414" s="63" t="s">
        <v>1430</v>
      </c>
      <c r="F414" s="60"/>
      <c r="G414" s="60"/>
      <c r="H414" s="64">
        <v>2000000</v>
      </c>
      <c r="I414" s="84"/>
      <c r="J414" s="78">
        <f t="shared" si="11"/>
        <v>283967500</v>
      </c>
      <c r="K414" s="45"/>
      <c r="L414" s="41"/>
    </row>
    <row r="415" spans="1:12" s="44" customFormat="1" ht="60" x14ac:dyDescent="0.25">
      <c r="A415" s="78"/>
      <c r="B415" s="60">
        <v>20</v>
      </c>
      <c r="C415" s="61" t="s">
        <v>1807</v>
      </c>
      <c r="D415" s="135" t="s">
        <v>190</v>
      </c>
      <c r="E415" s="63" t="s">
        <v>1431</v>
      </c>
      <c r="F415" s="60"/>
      <c r="G415" s="60"/>
      <c r="H415" s="64">
        <v>1700000</v>
      </c>
      <c r="I415" s="84"/>
      <c r="J415" s="78">
        <f t="shared" si="11"/>
        <v>285667500</v>
      </c>
      <c r="K415" s="45"/>
      <c r="L415" s="41"/>
    </row>
    <row r="416" spans="1:12" s="44" customFormat="1" ht="45" x14ac:dyDescent="0.25">
      <c r="A416" s="78"/>
      <c r="B416" s="60">
        <v>20</v>
      </c>
      <c r="C416" s="61" t="s">
        <v>1808</v>
      </c>
      <c r="D416" s="135" t="s">
        <v>405</v>
      </c>
      <c r="E416" s="63" t="s">
        <v>1432</v>
      </c>
      <c r="F416" s="60"/>
      <c r="G416" s="60"/>
      <c r="H416" s="64">
        <v>1000000</v>
      </c>
      <c r="I416" s="84"/>
      <c r="J416" s="78">
        <f t="shared" si="11"/>
        <v>286667500</v>
      </c>
      <c r="K416" s="45"/>
      <c r="L416" s="41"/>
    </row>
    <row r="417" spans="1:12" s="44" customFormat="1" ht="60" x14ac:dyDescent="0.25">
      <c r="A417" s="78"/>
      <c r="B417" s="60">
        <v>20</v>
      </c>
      <c r="C417" s="61" t="s">
        <v>1809</v>
      </c>
      <c r="D417" s="135" t="s">
        <v>163</v>
      </c>
      <c r="E417" s="63" t="s">
        <v>1433</v>
      </c>
      <c r="F417" s="60"/>
      <c r="G417" s="60"/>
      <c r="H417" s="64">
        <v>3450000</v>
      </c>
      <c r="I417" s="84"/>
      <c r="J417" s="78">
        <f t="shared" ref="J417:J480" si="13">+J416+H417-I417</f>
        <v>290117500</v>
      </c>
      <c r="K417" s="45"/>
      <c r="L417" s="41"/>
    </row>
    <row r="418" spans="1:12" s="44" customFormat="1" ht="45" x14ac:dyDescent="0.25">
      <c r="A418" s="78"/>
      <c r="B418" s="60">
        <v>20</v>
      </c>
      <c r="C418" s="61" t="s">
        <v>1810</v>
      </c>
      <c r="D418" s="63" t="s">
        <v>556</v>
      </c>
      <c r="E418" s="63" t="s">
        <v>1434</v>
      </c>
      <c r="F418" s="60"/>
      <c r="G418" s="60"/>
      <c r="H418" s="64">
        <v>5000000</v>
      </c>
      <c r="I418" s="84"/>
      <c r="J418" s="78">
        <f t="shared" si="13"/>
        <v>295117500</v>
      </c>
      <c r="K418" s="45"/>
      <c r="L418" s="41"/>
    </row>
    <row r="419" spans="1:12" s="44" customFormat="1" ht="30" x14ac:dyDescent="0.25">
      <c r="A419" s="78"/>
      <c r="B419" s="60">
        <v>20</v>
      </c>
      <c r="C419" s="61" t="s">
        <v>1811</v>
      </c>
      <c r="D419" s="135" t="s">
        <v>1054</v>
      </c>
      <c r="E419" s="63" t="s">
        <v>1435</v>
      </c>
      <c r="F419" s="60"/>
      <c r="G419" s="60"/>
      <c r="H419" s="64">
        <v>1000000</v>
      </c>
      <c r="I419" s="84"/>
      <c r="J419" s="78">
        <f t="shared" si="13"/>
        <v>296117500</v>
      </c>
      <c r="K419" s="45"/>
      <c r="L419" s="41"/>
    </row>
    <row r="420" spans="1:12" s="44" customFormat="1" ht="45" x14ac:dyDescent="0.25">
      <c r="A420" s="78"/>
      <c r="B420" s="60">
        <v>20</v>
      </c>
      <c r="C420" s="61" t="s">
        <v>1812</v>
      </c>
      <c r="D420" s="135" t="s">
        <v>163</v>
      </c>
      <c r="E420" s="63" t="s">
        <v>1436</v>
      </c>
      <c r="F420" s="60"/>
      <c r="G420" s="60"/>
      <c r="H420" s="64">
        <v>1200000</v>
      </c>
      <c r="I420" s="84"/>
      <c r="J420" s="78">
        <f t="shared" si="13"/>
        <v>297317500</v>
      </c>
      <c r="K420" s="45"/>
      <c r="L420" s="41"/>
    </row>
    <row r="421" spans="1:12" s="44" customFormat="1" ht="30" x14ac:dyDescent="0.25">
      <c r="A421" s="78"/>
      <c r="B421" s="60">
        <v>20</v>
      </c>
      <c r="C421" s="85" t="s">
        <v>1828</v>
      </c>
      <c r="D421" s="135" t="s">
        <v>313</v>
      </c>
      <c r="E421" s="63" t="s">
        <v>1437</v>
      </c>
      <c r="F421" s="60"/>
      <c r="G421" s="60"/>
      <c r="H421" s="86">
        <v>800000</v>
      </c>
      <c r="I421" s="84"/>
      <c r="J421" s="78">
        <f t="shared" si="13"/>
        <v>298117500</v>
      </c>
      <c r="K421" s="45"/>
      <c r="L421" s="41"/>
    </row>
    <row r="422" spans="1:12" s="44" customFormat="1" ht="60" x14ac:dyDescent="0.25">
      <c r="A422" s="78"/>
      <c r="B422" s="60">
        <v>21</v>
      </c>
      <c r="C422" s="61" t="s">
        <v>1813</v>
      </c>
      <c r="D422" s="135" t="s">
        <v>243</v>
      </c>
      <c r="E422" s="63" t="s">
        <v>1438</v>
      </c>
      <c r="F422" s="60"/>
      <c r="G422" s="60"/>
      <c r="H422" s="64">
        <v>2550000</v>
      </c>
      <c r="I422" s="84"/>
      <c r="J422" s="78">
        <f t="shared" si="13"/>
        <v>300667500</v>
      </c>
      <c r="K422" s="45"/>
      <c r="L422" s="41"/>
    </row>
    <row r="423" spans="1:12" s="44" customFormat="1" ht="45" x14ac:dyDescent="0.25">
      <c r="A423" s="78"/>
      <c r="B423" s="60">
        <v>21</v>
      </c>
      <c r="C423" s="61" t="s">
        <v>1814</v>
      </c>
      <c r="D423" s="63" t="s">
        <v>1634</v>
      </c>
      <c r="E423" s="63" t="s">
        <v>1439</v>
      </c>
      <c r="F423" s="60"/>
      <c r="G423" s="60"/>
      <c r="H423" s="64">
        <v>2000000</v>
      </c>
      <c r="I423" s="84"/>
      <c r="J423" s="78">
        <f t="shared" si="13"/>
        <v>302667500</v>
      </c>
      <c r="K423" s="45"/>
      <c r="L423" s="41"/>
    </row>
    <row r="424" spans="1:12" s="44" customFormat="1" ht="45" x14ac:dyDescent="0.25">
      <c r="A424" s="78"/>
      <c r="B424" s="60">
        <v>21</v>
      </c>
      <c r="C424" s="61" t="s">
        <v>1815</v>
      </c>
      <c r="D424" s="135" t="s">
        <v>313</v>
      </c>
      <c r="E424" s="63" t="s">
        <v>1440</v>
      </c>
      <c r="F424" s="60"/>
      <c r="G424" s="60"/>
      <c r="H424" s="64">
        <v>1900000</v>
      </c>
      <c r="I424" s="84"/>
      <c r="J424" s="78">
        <f t="shared" si="13"/>
        <v>304567500</v>
      </c>
      <c r="K424" s="45"/>
      <c r="L424" s="41"/>
    </row>
    <row r="425" spans="1:12" s="44" customFormat="1" ht="45" x14ac:dyDescent="0.25">
      <c r="A425" s="78"/>
      <c r="B425" s="60">
        <v>21</v>
      </c>
      <c r="C425" s="61" t="s">
        <v>1816</v>
      </c>
      <c r="D425" s="135" t="s">
        <v>189</v>
      </c>
      <c r="E425" s="63" t="s">
        <v>1441</v>
      </c>
      <c r="F425" s="60"/>
      <c r="G425" s="60"/>
      <c r="H425" s="64">
        <v>950000</v>
      </c>
      <c r="I425" s="84"/>
      <c r="J425" s="78">
        <f t="shared" si="13"/>
        <v>305517500</v>
      </c>
      <c r="K425" s="45"/>
      <c r="L425" s="41"/>
    </row>
    <row r="426" spans="1:12" s="44" customFormat="1" ht="30" x14ac:dyDescent="0.25">
      <c r="A426" s="78"/>
      <c r="B426" s="60">
        <v>21</v>
      </c>
      <c r="C426" s="61" t="s">
        <v>1817</v>
      </c>
      <c r="D426" s="135" t="s">
        <v>405</v>
      </c>
      <c r="E426" s="63" t="s">
        <v>1442</v>
      </c>
      <c r="F426" s="60"/>
      <c r="G426" s="60"/>
      <c r="H426" s="64">
        <v>950000</v>
      </c>
      <c r="I426" s="84"/>
      <c r="J426" s="78">
        <f t="shared" si="13"/>
        <v>306467500</v>
      </c>
      <c r="K426" s="45"/>
      <c r="L426" s="41"/>
    </row>
    <row r="427" spans="1:12" s="44" customFormat="1" ht="45" x14ac:dyDescent="0.25">
      <c r="A427" s="78"/>
      <c r="B427" s="60">
        <v>22</v>
      </c>
      <c r="C427" s="85" t="s">
        <v>1818</v>
      </c>
      <c r="D427" s="135" t="s">
        <v>163</v>
      </c>
      <c r="E427" s="63" t="s">
        <v>1443</v>
      </c>
      <c r="F427" s="60"/>
      <c r="G427" s="60"/>
      <c r="H427" s="89">
        <v>900000</v>
      </c>
      <c r="I427" s="84"/>
      <c r="J427" s="78">
        <f t="shared" si="13"/>
        <v>307367500</v>
      </c>
      <c r="K427" s="45"/>
      <c r="L427" s="41"/>
    </row>
    <row r="428" spans="1:12" s="44" customFormat="1" ht="45" x14ac:dyDescent="0.25">
      <c r="A428" s="78"/>
      <c r="B428" s="60">
        <v>22</v>
      </c>
      <c r="C428" s="85" t="s">
        <v>1819</v>
      </c>
      <c r="D428" s="135" t="s">
        <v>189</v>
      </c>
      <c r="E428" s="63" t="s">
        <v>1444</v>
      </c>
      <c r="F428" s="60"/>
      <c r="G428" s="60"/>
      <c r="H428" s="89">
        <v>900000</v>
      </c>
      <c r="I428" s="84"/>
      <c r="J428" s="78">
        <f t="shared" si="13"/>
        <v>308267500</v>
      </c>
      <c r="K428" s="45"/>
      <c r="L428" s="41"/>
    </row>
    <row r="429" spans="1:12" s="44" customFormat="1" ht="60" x14ac:dyDescent="0.25">
      <c r="A429" s="78"/>
      <c r="B429" s="60">
        <v>22</v>
      </c>
      <c r="C429" s="85" t="s">
        <v>1820</v>
      </c>
      <c r="D429" s="135" t="s">
        <v>314</v>
      </c>
      <c r="E429" s="63" t="s">
        <v>1445</v>
      </c>
      <c r="F429" s="60"/>
      <c r="G429" s="60"/>
      <c r="H429" s="89">
        <v>1750000</v>
      </c>
      <c r="I429" s="84"/>
      <c r="J429" s="78">
        <f t="shared" si="13"/>
        <v>310017500</v>
      </c>
      <c r="K429" s="45"/>
      <c r="L429" s="41"/>
    </row>
    <row r="430" spans="1:12" s="44" customFormat="1" ht="45" x14ac:dyDescent="0.25">
      <c r="A430" s="78"/>
      <c r="B430" s="60">
        <v>22</v>
      </c>
      <c r="C430" s="85" t="s">
        <v>1821</v>
      </c>
      <c r="D430" s="135" t="s">
        <v>190</v>
      </c>
      <c r="E430" s="63" t="s">
        <v>1446</v>
      </c>
      <c r="F430" s="60"/>
      <c r="G430" s="60"/>
      <c r="H430" s="89">
        <v>900000</v>
      </c>
      <c r="I430" s="84"/>
      <c r="J430" s="78">
        <f t="shared" si="13"/>
        <v>310917500</v>
      </c>
      <c r="K430" s="45"/>
      <c r="L430" s="41"/>
    </row>
    <row r="431" spans="1:12" s="44" customFormat="1" ht="60" x14ac:dyDescent="0.25">
      <c r="A431" s="78"/>
      <c r="B431" s="60">
        <v>22</v>
      </c>
      <c r="C431" s="85" t="s">
        <v>1822</v>
      </c>
      <c r="D431" s="135" t="s">
        <v>190</v>
      </c>
      <c r="E431" s="63" t="s">
        <v>1447</v>
      </c>
      <c r="F431" s="60"/>
      <c r="G431" s="60"/>
      <c r="H431" s="89">
        <v>3940000</v>
      </c>
      <c r="I431" s="84"/>
      <c r="J431" s="78">
        <f t="shared" si="13"/>
        <v>314857500</v>
      </c>
      <c r="K431" s="45"/>
      <c r="L431" s="41"/>
    </row>
    <row r="432" spans="1:12" s="44" customFormat="1" ht="30" x14ac:dyDescent="0.25">
      <c r="A432" s="78"/>
      <c r="B432" s="60">
        <v>22</v>
      </c>
      <c r="C432" s="85" t="s">
        <v>1823</v>
      </c>
      <c r="D432" s="135" t="s">
        <v>405</v>
      </c>
      <c r="E432" s="63" t="s">
        <v>1448</v>
      </c>
      <c r="F432" s="60"/>
      <c r="G432" s="60"/>
      <c r="H432" s="89">
        <v>1000000</v>
      </c>
      <c r="I432" s="84"/>
      <c r="J432" s="78">
        <f t="shared" si="13"/>
        <v>315857500</v>
      </c>
      <c r="K432" s="45"/>
      <c r="L432" s="41"/>
    </row>
    <row r="433" spans="1:14" ht="60" x14ac:dyDescent="0.25">
      <c r="A433" s="78"/>
      <c r="B433" s="60">
        <v>22</v>
      </c>
      <c r="C433" s="85" t="s">
        <v>1824</v>
      </c>
      <c r="D433" s="135" t="s">
        <v>243</v>
      </c>
      <c r="E433" s="63" t="s">
        <v>1449</v>
      </c>
      <c r="F433" s="60"/>
      <c r="G433" s="60"/>
      <c r="H433" s="89">
        <v>450000</v>
      </c>
      <c r="I433" s="84"/>
      <c r="J433" s="78">
        <f t="shared" si="13"/>
        <v>316307500</v>
      </c>
      <c r="K433" s="45"/>
      <c r="N433" s="44"/>
    </row>
    <row r="434" spans="1:14" ht="60" x14ac:dyDescent="0.25">
      <c r="A434" s="78"/>
      <c r="B434" s="60">
        <v>22</v>
      </c>
      <c r="C434" s="85" t="s">
        <v>1825</v>
      </c>
      <c r="D434" s="135" t="s">
        <v>165</v>
      </c>
      <c r="E434" s="63" t="s">
        <v>1450</v>
      </c>
      <c r="F434" s="60"/>
      <c r="G434" s="60"/>
      <c r="H434" s="89">
        <v>1500000</v>
      </c>
      <c r="I434" s="84"/>
      <c r="J434" s="78">
        <f t="shared" si="13"/>
        <v>317807500</v>
      </c>
      <c r="K434" s="45"/>
      <c r="N434" s="44"/>
    </row>
    <row r="435" spans="1:14" ht="45" x14ac:dyDescent="0.25">
      <c r="A435" s="78"/>
      <c r="B435" s="60">
        <v>22</v>
      </c>
      <c r="C435" s="85" t="s">
        <v>1826</v>
      </c>
      <c r="D435" s="135" t="s">
        <v>165</v>
      </c>
      <c r="E435" s="63" t="s">
        <v>1451</v>
      </c>
      <c r="F435" s="60"/>
      <c r="G435" s="60"/>
      <c r="H435" s="89">
        <v>1850000</v>
      </c>
      <c r="I435" s="84"/>
      <c r="J435" s="78">
        <f t="shared" si="13"/>
        <v>319657500</v>
      </c>
      <c r="K435" s="45"/>
      <c r="N435" s="44"/>
    </row>
    <row r="436" spans="1:14" ht="60" x14ac:dyDescent="0.25">
      <c r="A436" s="78"/>
      <c r="B436" s="60">
        <v>22</v>
      </c>
      <c r="C436" s="85" t="s">
        <v>1827</v>
      </c>
      <c r="D436" s="135" t="s">
        <v>315</v>
      </c>
      <c r="E436" s="63" t="s">
        <v>1452</v>
      </c>
      <c r="F436" s="60"/>
      <c r="G436" s="60"/>
      <c r="H436" s="89">
        <v>1300000</v>
      </c>
      <c r="I436" s="84"/>
      <c r="J436" s="78">
        <f t="shared" si="13"/>
        <v>320957500</v>
      </c>
      <c r="K436" s="45"/>
      <c r="N436" s="44"/>
    </row>
    <row r="437" spans="1:14" ht="45" x14ac:dyDescent="0.25">
      <c r="A437" s="78"/>
      <c r="B437" s="60">
        <v>23</v>
      </c>
      <c r="C437" s="85" t="s">
        <v>1841</v>
      </c>
      <c r="D437" s="63" t="s">
        <v>782</v>
      </c>
      <c r="E437" s="63" t="s">
        <v>1453</v>
      </c>
      <c r="F437" s="60"/>
      <c r="G437" s="60"/>
      <c r="H437" s="89">
        <v>500000</v>
      </c>
      <c r="I437" s="84"/>
      <c r="J437" s="78">
        <f t="shared" si="13"/>
        <v>321457500</v>
      </c>
      <c r="K437" s="45"/>
      <c r="N437" s="44"/>
    </row>
    <row r="438" spans="1:14" ht="60" x14ac:dyDescent="0.25">
      <c r="A438" s="78"/>
      <c r="B438" s="60">
        <v>23</v>
      </c>
      <c r="C438" s="85" t="s">
        <v>1842</v>
      </c>
      <c r="D438" s="135" t="s">
        <v>163</v>
      </c>
      <c r="E438" s="63" t="s">
        <v>1454</v>
      </c>
      <c r="F438" s="60"/>
      <c r="G438" s="60"/>
      <c r="H438" s="89">
        <v>1200000</v>
      </c>
      <c r="I438" s="84"/>
      <c r="J438" s="78">
        <f t="shared" si="13"/>
        <v>322657500</v>
      </c>
      <c r="K438" s="45"/>
      <c r="N438" s="44"/>
    </row>
    <row r="439" spans="1:14" ht="45" x14ac:dyDescent="0.25">
      <c r="A439" s="78"/>
      <c r="B439" s="60">
        <v>23</v>
      </c>
      <c r="C439" s="85" t="s">
        <v>1843</v>
      </c>
      <c r="D439" s="63" t="s">
        <v>438</v>
      </c>
      <c r="E439" s="63" t="s">
        <v>1455</v>
      </c>
      <c r="F439" s="60"/>
      <c r="G439" s="60"/>
      <c r="H439" s="89">
        <v>5000000</v>
      </c>
      <c r="I439" s="84"/>
      <c r="J439" s="78">
        <f t="shared" si="13"/>
        <v>327657500</v>
      </c>
      <c r="K439" s="45"/>
      <c r="N439" s="44"/>
    </row>
    <row r="440" spans="1:14" ht="60" x14ac:dyDescent="0.25">
      <c r="A440" s="78"/>
      <c r="B440" s="60">
        <v>23</v>
      </c>
      <c r="C440" s="85" t="s">
        <v>1844</v>
      </c>
      <c r="D440" s="135" t="s">
        <v>179</v>
      </c>
      <c r="E440" s="63" t="s">
        <v>1456</v>
      </c>
      <c r="F440" s="60"/>
      <c r="G440" s="60"/>
      <c r="H440" s="89">
        <v>1500000</v>
      </c>
      <c r="I440" s="84"/>
      <c r="J440" s="78">
        <f t="shared" si="13"/>
        <v>329157500</v>
      </c>
      <c r="K440" s="45"/>
      <c r="N440" s="44"/>
    </row>
    <row r="441" spans="1:14" ht="30" x14ac:dyDescent="0.25">
      <c r="A441" s="78"/>
      <c r="B441" s="60">
        <v>23</v>
      </c>
      <c r="C441" s="85" t="s">
        <v>1845</v>
      </c>
      <c r="D441" s="135" t="s">
        <v>314</v>
      </c>
      <c r="E441" s="63" t="s">
        <v>1457</v>
      </c>
      <c r="F441" s="77"/>
      <c r="G441" s="60"/>
      <c r="H441" s="89">
        <v>1600000</v>
      </c>
      <c r="I441" s="84"/>
      <c r="J441" s="78">
        <f t="shared" si="13"/>
        <v>330757500</v>
      </c>
      <c r="K441" s="45"/>
      <c r="N441" s="44"/>
    </row>
    <row r="442" spans="1:14" ht="45" x14ac:dyDescent="0.25">
      <c r="A442" s="78"/>
      <c r="B442" s="60">
        <v>23</v>
      </c>
      <c r="C442" s="85" t="s">
        <v>1846</v>
      </c>
      <c r="D442" s="135" t="s">
        <v>314</v>
      </c>
      <c r="E442" s="63" t="s">
        <v>1458</v>
      </c>
      <c r="F442" s="77"/>
      <c r="G442" s="77"/>
      <c r="H442" s="89">
        <v>800000</v>
      </c>
      <c r="I442" s="84"/>
      <c r="J442" s="78">
        <f t="shared" si="13"/>
        <v>331557500</v>
      </c>
      <c r="K442" s="45"/>
      <c r="N442" s="44"/>
    </row>
    <row r="443" spans="1:14" ht="45" x14ac:dyDescent="0.25">
      <c r="A443" s="78"/>
      <c r="B443" s="60">
        <v>23</v>
      </c>
      <c r="C443" s="85" t="s">
        <v>1847</v>
      </c>
      <c r="D443" s="135" t="s">
        <v>163</v>
      </c>
      <c r="E443" s="63" t="s">
        <v>1830</v>
      </c>
      <c r="F443" s="77"/>
      <c r="G443" s="77"/>
      <c r="H443" s="89">
        <v>1750000</v>
      </c>
      <c r="I443" s="84"/>
      <c r="J443" s="78">
        <f t="shared" si="13"/>
        <v>333307500</v>
      </c>
      <c r="K443" s="45"/>
      <c r="N443" s="44"/>
    </row>
    <row r="444" spans="1:14" ht="60" x14ac:dyDescent="0.25">
      <c r="A444" s="78"/>
      <c r="B444" s="60">
        <v>23</v>
      </c>
      <c r="C444" s="85" t="s">
        <v>1848</v>
      </c>
      <c r="D444" s="135" t="s">
        <v>180</v>
      </c>
      <c r="E444" s="63" t="s">
        <v>1831</v>
      </c>
      <c r="F444" s="77"/>
      <c r="G444" s="77"/>
      <c r="H444" s="89">
        <v>700000</v>
      </c>
      <c r="I444" s="84"/>
      <c r="J444" s="78">
        <f t="shared" si="13"/>
        <v>334007500</v>
      </c>
      <c r="K444" s="45"/>
      <c r="N444" s="44"/>
    </row>
    <row r="445" spans="1:14" ht="45" x14ac:dyDescent="0.25">
      <c r="A445" s="78"/>
      <c r="B445" s="60">
        <v>23</v>
      </c>
      <c r="C445" s="85" t="s">
        <v>1849</v>
      </c>
      <c r="D445" s="135" t="s">
        <v>165</v>
      </c>
      <c r="E445" s="63" t="s">
        <v>1832</v>
      </c>
      <c r="F445" s="77"/>
      <c r="G445" s="77"/>
      <c r="H445" s="89">
        <v>1000000</v>
      </c>
      <c r="I445" s="84"/>
      <c r="J445" s="78">
        <f t="shared" si="13"/>
        <v>335007500</v>
      </c>
      <c r="K445" s="45"/>
      <c r="N445" s="44"/>
    </row>
    <row r="446" spans="1:14" ht="60" x14ac:dyDescent="0.25">
      <c r="A446" s="78"/>
      <c r="B446" s="60">
        <v>23</v>
      </c>
      <c r="C446" s="85" t="s">
        <v>1850</v>
      </c>
      <c r="D446" s="135" t="s">
        <v>243</v>
      </c>
      <c r="E446" s="63" t="s">
        <v>1833</v>
      </c>
      <c r="F446" s="77"/>
      <c r="G446" s="77"/>
      <c r="H446" s="89">
        <v>5750000</v>
      </c>
      <c r="I446" s="84"/>
      <c r="J446" s="78">
        <f t="shared" si="13"/>
        <v>340757500</v>
      </c>
      <c r="K446" s="45"/>
      <c r="N446" s="44"/>
    </row>
    <row r="447" spans="1:14" ht="60" x14ac:dyDescent="0.25">
      <c r="A447" s="78"/>
      <c r="B447" s="60">
        <v>23</v>
      </c>
      <c r="C447" s="85" t="s">
        <v>1851</v>
      </c>
      <c r="D447" s="135" t="s">
        <v>180</v>
      </c>
      <c r="E447" s="63" t="s">
        <v>1834</v>
      </c>
      <c r="F447" s="77"/>
      <c r="G447" s="77"/>
      <c r="H447" s="89">
        <v>1000000</v>
      </c>
      <c r="I447" s="84"/>
      <c r="J447" s="78">
        <f t="shared" si="13"/>
        <v>341757500</v>
      </c>
      <c r="K447" s="45"/>
      <c r="N447" s="44"/>
    </row>
    <row r="448" spans="1:14" ht="30" x14ac:dyDescent="0.25">
      <c r="A448" s="78"/>
      <c r="B448" s="60">
        <v>23</v>
      </c>
      <c r="C448" s="85" t="s">
        <v>1852</v>
      </c>
      <c r="D448" s="63" t="s">
        <v>782</v>
      </c>
      <c r="E448" s="63" t="s">
        <v>1835</v>
      </c>
      <c r="F448" s="77"/>
      <c r="G448" s="77"/>
      <c r="H448" s="89">
        <v>100000</v>
      </c>
      <c r="I448" s="84"/>
      <c r="J448" s="78">
        <f t="shared" si="13"/>
        <v>341857500</v>
      </c>
      <c r="K448" s="45"/>
      <c r="N448" s="44"/>
    </row>
    <row r="449" spans="1:14" ht="45" x14ac:dyDescent="0.25">
      <c r="A449" s="78"/>
      <c r="B449" s="60">
        <v>23</v>
      </c>
      <c r="C449" s="85" t="s">
        <v>1853</v>
      </c>
      <c r="D449" s="135" t="s">
        <v>165</v>
      </c>
      <c r="E449" s="63" t="s">
        <v>1836</v>
      </c>
      <c r="F449" s="77"/>
      <c r="G449" s="77"/>
      <c r="H449" s="89">
        <v>600000</v>
      </c>
      <c r="I449" s="84"/>
      <c r="J449" s="78">
        <f t="shared" si="13"/>
        <v>342457500</v>
      </c>
      <c r="K449" s="45"/>
      <c r="N449" s="44"/>
    </row>
    <row r="450" spans="1:14" ht="45" x14ac:dyDescent="0.25">
      <c r="A450" s="78"/>
      <c r="B450" s="60">
        <v>23</v>
      </c>
      <c r="C450" s="85" t="s">
        <v>1854</v>
      </c>
      <c r="D450" s="135" t="s">
        <v>179</v>
      </c>
      <c r="E450" s="63" t="s">
        <v>1837</v>
      </c>
      <c r="F450" s="77"/>
      <c r="G450" s="77"/>
      <c r="H450" s="89">
        <v>710000</v>
      </c>
      <c r="I450" s="84"/>
      <c r="J450" s="78">
        <f t="shared" si="13"/>
        <v>343167500</v>
      </c>
      <c r="K450" s="45"/>
      <c r="N450" s="44"/>
    </row>
    <row r="451" spans="1:14" ht="45" x14ac:dyDescent="0.25">
      <c r="A451" s="78"/>
      <c r="B451" s="60">
        <v>23</v>
      </c>
      <c r="C451" s="85" t="s">
        <v>1855</v>
      </c>
      <c r="D451" s="135" t="s">
        <v>163</v>
      </c>
      <c r="E451" s="63" t="s">
        <v>1838</v>
      </c>
      <c r="F451" s="77"/>
      <c r="G451" s="77"/>
      <c r="H451" s="89">
        <v>800000</v>
      </c>
      <c r="I451" s="84"/>
      <c r="J451" s="78">
        <f t="shared" si="13"/>
        <v>343967500</v>
      </c>
      <c r="K451" s="45"/>
      <c r="N451" s="44"/>
    </row>
    <row r="452" spans="1:14" ht="30" x14ac:dyDescent="0.25">
      <c r="A452" s="78"/>
      <c r="B452" s="60">
        <v>23</v>
      </c>
      <c r="C452" s="85" t="s">
        <v>1856</v>
      </c>
      <c r="D452" s="135" t="s">
        <v>1054</v>
      </c>
      <c r="E452" s="63" t="s">
        <v>1839</v>
      </c>
      <c r="F452" s="77"/>
      <c r="G452" s="77"/>
      <c r="H452" s="89">
        <v>1000000</v>
      </c>
      <c r="I452" s="84"/>
      <c r="J452" s="78">
        <f t="shared" si="13"/>
        <v>344967500</v>
      </c>
      <c r="K452" s="45"/>
      <c r="N452" s="44"/>
    </row>
    <row r="453" spans="1:14" ht="30" x14ac:dyDescent="0.25">
      <c r="A453" s="78"/>
      <c r="B453" s="60">
        <v>23</v>
      </c>
      <c r="C453" s="85" t="s">
        <v>1857</v>
      </c>
      <c r="D453" s="135" t="s">
        <v>189</v>
      </c>
      <c r="E453" s="63" t="s">
        <v>1840</v>
      </c>
      <c r="F453" s="77"/>
      <c r="G453" s="77"/>
      <c r="H453" s="89">
        <v>800000</v>
      </c>
      <c r="I453" s="84"/>
      <c r="J453" s="78">
        <f t="shared" si="13"/>
        <v>345767500</v>
      </c>
      <c r="K453" s="45"/>
      <c r="N453" s="44"/>
    </row>
    <row r="454" spans="1:14" ht="45" x14ac:dyDescent="0.25">
      <c r="A454" s="78"/>
      <c r="B454" s="77">
        <v>21</v>
      </c>
      <c r="C454" s="91" t="s">
        <v>1861</v>
      </c>
      <c r="D454" s="63"/>
      <c r="E454" s="115" t="s">
        <v>1860</v>
      </c>
      <c r="F454" s="77"/>
      <c r="G454" s="77"/>
      <c r="H454" s="89"/>
      <c r="I454" s="84">
        <v>716000</v>
      </c>
      <c r="J454" s="78">
        <f t="shared" si="13"/>
        <v>345051500</v>
      </c>
      <c r="K454" s="45" t="s">
        <v>423</v>
      </c>
      <c r="L454" s="41">
        <f t="shared" ref="L454:L465" si="14">-I454</f>
        <v>-716000</v>
      </c>
      <c r="M454" s="42" t="s">
        <v>1866</v>
      </c>
      <c r="N454" s="44"/>
    </row>
    <row r="455" spans="1:14" ht="45" x14ac:dyDescent="0.25">
      <c r="A455" s="78"/>
      <c r="B455" s="77">
        <v>21</v>
      </c>
      <c r="C455" s="91" t="s">
        <v>1862</v>
      </c>
      <c r="D455" s="63"/>
      <c r="E455" s="115" t="s">
        <v>1867</v>
      </c>
      <c r="F455" s="77"/>
      <c r="G455" s="77"/>
      <c r="H455" s="89"/>
      <c r="I455" s="84">
        <v>14023000</v>
      </c>
      <c r="J455" s="78">
        <f t="shared" si="13"/>
        <v>331028500</v>
      </c>
      <c r="K455" s="45" t="s">
        <v>168</v>
      </c>
      <c r="L455" s="41">
        <f t="shared" si="14"/>
        <v>-14023000</v>
      </c>
      <c r="M455" s="42" t="s">
        <v>169</v>
      </c>
      <c r="N455" s="44"/>
    </row>
    <row r="456" spans="1:14" ht="30" x14ac:dyDescent="0.25">
      <c r="A456" s="78"/>
      <c r="B456" s="77">
        <v>21</v>
      </c>
      <c r="C456" s="91" t="s">
        <v>1863</v>
      </c>
      <c r="D456" s="63"/>
      <c r="E456" s="115" t="s">
        <v>1868</v>
      </c>
      <c r="F456" s="77"/>
      <c r="G456" s="77"/>
      <c r="H456" s="89"/>
      <c r="I456" s="84">
        <v>132000</v>
      </c>
      <c r="J456" s="78">
        <f t="shared" si="13"/>
        <v>330896500</v>
      </c>
      <c r="K456" s="45" t="s">
        <v>426</v>
      </c>
      <c r="L456" s="41">
        <f t="shared" si="14"/>
        <v>-132000</v>
      </c>
      <c r="M456" s="42" t="s">
        <v>427</v>
      </c>
      <c r="N456" s="44"/>
    </row>
    <row r="457" spans="1:14" ht="25.5" x14ac:dyDescent="0.25">
      <c r="A457" s="78"/>
      <c r="B457" s="77">
        <v>21</v>
      </c>
      <c r="C457" s="91" t="s">
        <v>1865</v>
      </c>
      <c r="D457" s="63"/>
      <c r="E457" s="115" t="s">
        <v>1869</v>
      </c>
      <c r="F457" s="77"/>
      <c r="G457" s="77"/>
      <c r="H457" s="89"/>
      <c r="I457" s="84">
        <v>158000</v>
      </c>
      <c r="J457" s="78">
        <f t="shared" si="13"/>
        <v>330738500</v>
      </c>
      <c r="K457" s="45" t="s">
        <v>258</v>
      </c>
      <c r="L457" s="41">
        <f t="shared" si="14"/>
        <v>-158000</v>
      </c>
      <c r="M457" s="42" t="s">
        <v>1158</v>
      </c>
      <c r="N457" s="44"/>
    </row>
    <row r="458" spans="1:14" ht="30" x14ac:dyDescent="0.25">
      <c r="A458" s="78"/>
      <c r="B458" s="77">
        <v>21</v>
      </c>
      <c r="C458" s="91" t="s">
        <v>1864</v>
      </c>
      <c r="D458" s="63"/>
      <c r="E458" s="115" t="s">
        <v>1870</v>
      </c>
      <c r="F458" s="77"/>
      <c r="G458" s="77"/>
      <c r="H458" s="89"/>
      <c r="I458" s="84">
        <v>470000</v>
      </c>
      <c r="J458" s="78">
        <f t="shared" si="13"/>
        <v>330268500</v>
      </c>
      <c r="K458" s="45" t="s">
        <v>172</v>
      </c>
      <c r="L458" s="41">
        <f t="shared" si="14"/>
        <v>-470000</v>
      </c>
      <c r="M458" s="42" t="s">
        <v>1544</v>
      </c>
      <c r="N458" s="44"/>
    </row>
    <row r="459" spans="1:14" ht="30" x14ac:dyDescent="0.25">
      <c r="A459" s="78"/>
      <c r="B459" s="77">
        <v>22</v>
      </c>
      <c r="C459" s="91" t="s">
        <v>1878</v>
      </c>
      <c r="D459" s="63"/>
      <c r="E459" s="115" t="s">
        <v>1871</v>
      </c>
      <c r="F459" s="77"/>
      <c r="G459" s="77"/>
      <c r="H459" s="89"/>
      <c r="I459" s="84">
        <v>1645000</v>
      </c>
      <c r="J459" s="78">
        <f t="shared" si="13"/>
        <v>328623500</v>
      </c>
      <c r="K459" s="45" t="s">
        <v>172</v>
      </c>
      <c r="L459" s="41">
        <f t="shared" si="14"/>
        <v>-1645000</v>
      </c>
      <c r="M459" s="42" t="s">
        <v>1879</v>
      </c>
      <c r="N459" s="44"/>
    </row>
    <row r="460" spans="1:14" ht="60" x14ac:dyDescent="0.25">
      <c r="A460" s="78"/>
      <c r="B460" s="77">
        <v>22</v>
      </c>
      <c r="C460" s="91" t="s">
        <v>1880</v>
      </c>
      <c r="D460" s="63"/>
      <c r="E460" s="115" t="s">
        <v>1872</v>
      </c>
      <c r="F460" s="77"/>
      <c r="G460" s="77"/>
      <c r="H460" s="89"/>
      <c r="I460" s="84">
        <v>3292500</v>
      </c>
      <c r="J460" s="78">
        <f t="shared" si="13"/>
        <v>325331000</v>
      </c>
      <c r="K460" s="45" t="s">
        <v>423</v>
      </c>
      <c r="L460" s="41">
        <f t="shared" si="14"/>
        <v>-3292500</v>
      </c>
      <c r="M460" s="42" t="s">
        <v>1866</v>
      </c>
      <c r="N460" s="44"/>
    </row>
    <row r="461" spans="1:14" ht="45" x14ac:dyDescent="0.25">
      <c r="A461" s="78"/>
      <c r="B461" s="77">
        <v>22</v>
      </c>
      <c r="C461" s="91" t="s">
        <v>1881</v>
      </c>
      <c r="D461" s="63"/>
      <c r="E461" s="115" t="s">
        <v>1873</v>
      </c>
      <c r="F461" s="77"/>
      <c r="G461" s="77"/>
      <c r="H461" s="89"/>
      <c r="I461" s="84">
        <v>9166500</v>
      </c>
      <c r="J461" s="78">
        <f t="shared" si="13"/>
        <v>316164500</v>
      </c>
      <c r="K461" s="45" t="s">
        <v>168</v>
      </c>
      <c r="L461" s="41">
        <f t="shared" si="14"/>
        <v>-9166500</v>
      </c>
      <c r="M461" s="42" t="s">
        <v>169</v>
      </c>
      <c r="N461" s="44"/>
    </row>
    <row r="462" spans="1:14" ht="25.5" x14ac:dyDescent="0.25">
      <c r="A462" s="78"/>
      <c r="B462" s="77">
        <v>22</v>
      </c>
      <c r="C462" s="91" t="s">
        <v>1882</v>
      </c>
      <c r="D462" s="63"/>
      <c r="E462" s="115" t="s">
        <v>1874</v>
      </c>
      <c r="F462" s="77"/>
      <c r="G462" s="77"/>
      <c r="H462" s="89"/>
      <c r="I462" s="84">
        <v>117317000</v>
      </c>
      <c r="J462" s="78">
        <f t="shared" si="13"/>
        <v>198847500</v>
      </c>
      <c r="K462" s="45" t="s">
        <v>168</v>
      </c>
      <c r="L462" s="41">
        <f t="shared" si="14"/>
        <v>-117317000</v>
      </c>
      <c r="M462" s="42" t="s">
        <v>169</v>
      </c>
      <c r="N462" s="44"/>
    </row>
    <row r="463" spans="1:14" ht="30" x14ac:dyDescent="0.25">
      <c r="A463" s="78"/>
      <c r="B463" s="77">
        <v>22</v>
      </c>
      <c r="C463" s="91" t="s">
        <v>1883</v>
      </c>
      <c r="D463" s="63"/>
      <c r="E463" s="115" t="s">
        <v>1875</v>
      </c>
      <c r="F463" s="77"/>
      <c r="G463" s="77"/>
      <c r="H463" s="89"/>
      <c r="I463" s="84">
        <v>381200</v>
      </c>
      <c r="J463" s="78">
        <f t="shared" si="13"/>
        <v>198466300</v>
      </c>
      <c r="K463" s="45" t="s">
        <v>258</v>
      </c>
      <c r="L463" s="41">
        <f t="shared" si="14"/>
        <v>-381200</v>
      </c>
      <c r="M463" s="42" t="s">
        <v>1553</v>
      </c>
      <c r="N463" s="44"/>
    </row>
    <row r="464" spans="1:14" ht="60" x14ac:dyDescent="0.25">
      <c r="A464" s="78"/>
      <c r="B464" s="77">
        <v>22</v>
      </c>
      <c r="C464" s="91" t="s">
        <v>1886</v>
      </c>
      <c r="D464" s="63"/>
      <c r="E464" s="115" t="s">
        <v>1876</v>
      </c>
      <c r="F464" s="77"/>
      <c r="G464" s="77"/>
      <c r="H464" s="89"/>
      <c r="I464" s="84">
        <v>5028000</v>
      </c>
      <c r="J464" s="78">
        <f t="shared" si="13"/>
        <v>193438300</v>
      </c>
      <c r="K464" s="45" t="s">
        <v>426</v>
      </c>
      <c r="L464" s="41">
        <f t="shared" si="14"/>
        <v>-5028000</v>
      </c>
      <c r="M464" s="42" t="s">
        <v>1884</v>
      </c>
      <c r="N464" s="44"/>
    </row>
    <row r="465" spans="1:14" ht="25.5" x14ac:dyDescent="0.25">
      <c r="A465" s="78"/>
      <c r="B465" s="60">
        <v>24</v>
      </c>
      <c r="C465" s="138" t="s">
        <v>1887</v>
      </c>
      <c r="D465" s="63"/>
      <c r="E465" s="115" t="s">
        <v>1877</v>
      </c>
      <c r="F465" s="77"/>
      <c r="G465" s="77"/>
      <c r="H465" s="89"/>
      <c r="I465" s="84">
        <v>600000</v>
      </c>
      <c r="J465" s="78">
        <f t="shared" si="13"/>
        <v>192838300</v>
      </c>
      <c r="K465" s="45" t="s">
        <v>258</v>
      </c>
      <c r="L465" s="41">
        <f t="shared" si="14"/>
        <v>-600000</v>
      </c>
      <c r="M465" s="42" t="s">
        <v>1888</v>
      </c>
      <c r="N465" s="44"/>
    </row>
    <row r="466" spans="1:14" ht="45" x14ac:dyDescent="0.25">
      <c r="A466" s="78"/>
      <c r="B466" s="60">
        <v>24</v>
      </c>
      <c r="C466" s="85" t="s">
        <v>1963</v>
      </c>
      <c r="D466" s="135" t="s">
        <v>179</v>
      </c>
      <c r="E466" s="63" t="s">
        <v>1889</v>
      </c>
      <c r="F466" s="77"/>
      <c r="G466" s="77"/>
      <c r="H466" s="89">
        <v>1300000</v>
      </c>
      <c r="I466" s="84"/>
      <c r="J466" s="78">
        <f t="shared" si="13"/>
        <v>194138300</v>
      </c>
      <c r="K466" s="45"/>
      <c r="N466" s="44"/>
    </row>
    <row r="467" spans="1:14" ht="45" x14ac:dyDescent="0.25">
      <c r="A467" s="78"/>
      <c r="B467" s="60">
        <v>24</v>
      </c>
      <c r="C467" s="85" t="s">
        <v>1964</v>
      </c>
      <c r="D467" s="135" t="s">
        <v>165</v>
      </c>
      <c r="E467" s="63" t="s">
        <v>1890</v>
      </c>
      <c r="F467" s="77"/>
      <c r="G467" s="77"/>
      <c r="H467" s="89">
        <v>1000000</v>
      </c>
      <c r="I467" s="84"/>
      <c r="J467" s="78">
        <f t="shared" si="13"/>
        <v>195138300</v>
      </c>
      <c r="K467" s="45"/>
      <c r="N467" s="44"/>
    </row>
    <row r="468" spans="1:14" ht="45" x14ac:dyDescent="0.25">
      <c r="A468" s="78"/>
      <c r="B468" s="60">
        <v>24</v>
      </c>
      <c r="C468" s="85" t="s">
        <v>1965</v>
      </c>
      <c r="D468" s="135" t="s">
        <v>165</v>
      </c>
      <c r="E468" s="63" t="s">
        <v>1891</v>
      </c>
      <c r="F468" s="77"/>
      <c r="G468" s="77"/>
      <c r="H468" s="89">
        <v>1300000</v>
      </c>
      <c r="I468" s="84"/>
      <c r="J468" s="78">
        <f t="shared" si="13"/>
        <v>196438300</v>
      </c>
      <c r="K468" s="45"/>
      <c r="N468" s="44"/>
    </row>
    <row r="469" spans="1:14" ht="45" x14ac:dyDescent="0.25">
      <c r="A469" s="78"/>
      <c r="B469" s="60">
        <v>24</v>
      </c>
      <c r="C469" s="85" t="s">
        <v>1966</v>
      </c>
      <c r="D469" s="135" t="s">
        <v>179</v>
      </c>
      <c r="E469" s="63" t="s">
        <v>1892</v>
      </c>
      <c r="F469" s="77"/>
      <c r="G469" s="77"/>
      <c r="H469" s="89">
        <v>1350000</v>
      </c>
      <c r="I469" s="84"/>
      <c r="J469" s="78">
        <f t="shared" si="13"/>
        <v>197788300</v>
      </c>
      <c r="K469" s="45"/>
      <c r="N469" s="44"/>
    </row>
    <row r="470" spans="1:14" ht="60" x14ac:dyDescent="0.25">
      <c r="A470" s="78"/>
      <c r="B470" s="60">
        <v>24</v>
      </c>
      <c r="C470" s="85" t="s">
        <v>1967</v>
      </c>
      <c r="D470" s="135" t="s">
        <v>163</v>
      </c>
      <c r="E470" s="63" t="s">
        <v>1893</v>
      </c>
      <c r="F470" s="77"/>
      <c r="G470" s="77"/>
      <c r="H470" s="89">
        <v>1200000</v>
      </c>
      <c r="I470" s="84"/>
      <c r="J470" s="78">
        <f t="shared" si="13"/>
        <v>198988300</v>
      </c>
      <c r="K470" s="45"/>
      <c r="N470" s="44"/>
    </row>
    <row r="471" spans="1:14" ht="45" x14ac:dyDescent="0.25">
      <c r="A471" s="78"/>
      <c r="B471" s="60">
        <v>24</v>
      </c>
      <c r="C471" s="85" t="s">
        <v>1968</v>
      </c>
      <c r="D471" s="63" t="s">
        <v>1633</v>
      </c>
      <c r="E471" s="63" t="s">
        <v>1894</v>
      </c>
      <c r="F471" s="77"/>
      <c r="G471" s="77"/>
      <c r="H471" s="89">
        <v>5000000</v>
      </c>
      <c r="I471" s="84"/>
      <c r="J471" s="78">
        <f t="shared" si="13"/>
        <v>203988300</v>
      </c>
      <c r="K471" s="45"/>
      <c r="N471" s="44"/>
    </row>
    <row r="472" spans="1:14" ht="45" x14ac:dyDescent="0.25">
      <c r="A472" s="78"/>
      <c r="B472" s="60">
        <v>24</v>
      </c>
      <c r="C472" s="85" t="s">
        <v>1969</v>
      </c>
      <c r="D472" s="135" t="s">
        <v>165</v>
      </c>
      <c r="E472" s="63" t="s">
        <v>1895</v>
      </c>
      <c r="F472" s="77"/>
      <c r="G472" s="77"/>
      <c r="H472" s="89">
        <v>1500000</v>
      </c>
      <c r="I472" s="84"/>
      <c r="J472" s="78">
        <f t="shared" si="13"/>
        <v>205488300</v>
      </c>
      <c r="K472" s="45"/>
      <c r="N472" s="44"/>
    </row>
    <row r="473" spans="1:14" ht="30" x14ac:dyDescent="0.25">
      <c r="A473" s="78"/>
      <c r="B473" s="60">
        <v>24</v>
      </c>
      <c r="C473" s="85" t="s">
        <v>1970</v>
      </c>
      <c r="D473" s="135" t="s">
        <v>165</v>
      </c>
      <c r="E473" s="63" t="s">
        <v>1896</v>
      </c>
      <c r="F473" s="77"/>
      <c r="G473" s="77"/>
      <c r="H473" s="89">
        <v>550000</v>
      </c>
      <c r="I473" s="84"/>
      <c r="J473" s="78">
        <f t="shared" si="13"/>
        <v>206038300</v>
      </c>
      <c r="K473" s="45"/>
      <c r="N473" s="44"/>
    </row>
    <row r="474" spans="1:14" ht="45" x14ac:dyDescent="0.25">
      <c r="A474" s="78"/>
      <c r="B474" s="60">
        <v>24</v>
      </c>
      <c r="C474" s="85" t="s">
        <v>1971</v>
      </c>
      <c r="D474" s="63" t="s">
        <v>1633</v>
      </c>
      <c r="E474" s="63" t="s">
        <v>1897</v>
      </c>
      <c r="F474" s="77"/>
      <c r="G474" s="77"/>
      <c r="H474" s="89">
        <v>3000000</v>
      </c>
      <c r="I474" s="84"/>
      <c r="J474" s="78">
        <f t="shared" si="13"/>
        <v>209038300</v>
      </c>
      <c r="K474" s="45"/>
      <c r="N474" s="44"/>
    </row>
    <row r="475" spans="1:14" ht="45" x14ac:dyDescent="0.25">
      <c r="A475" s="78"/>
      <c r="B475" s="60">
        <v>24</v>
      </c>
      <c r="C475" s="85" t="s">
        <v>1972</v>
      </c>
      <c r="D475" s="135" t="s">
        <v>165</v>
      </c>
      <c r="E475" s="63" t="s">
        <v>1898</v>
      </c>
      <c r="F475" s="77"/>
      <c r="G475" s="77"/>
      <c r="H475" s="89">
        <v>2100000</v>
      </c>
      <c r="I475" s="84"/>
      <c r="J475" s="78">
        <f t="shared" si="13"/>
        <v>211138300</v>
      </c>
      <c r="K475" s="45"/>
      <c r="N475" s="44"/>
    </row>
    <row r="476" spans="1:14" ht="45" x14ac:dyDescent="0.25">
      <c r="A476" s="78"/>
      <c r="B476" s="60">
        <v>24</v>
      </c>
      <c r="C476" s="85" t="s">
        <v>1973</v>
      </c>
      <c r="D476" s="135" t="s">
        <v>179</v>
      </c>
      <c r="E476" s="63" t="s">
        <v>1899</v>
      </c>
      <c r="F476" s="77"/>
      <c r="G476" s="77"/>
      <c r="H476" s="89">
        <v>700000</v>
      </c>
      <c r="I476" s="84"/>
      <c r="J476" s="78">
        <f t="shared" si="13"/>
        <v>211838300</v>
      </c>
      <c r="K476" s="45"/>
      <c r="N476" s="44"/>
    </row>
    <row r="477" spans="1:14" ht="60" x14ac:dyDescent="0.25">
      <c r="A477" s="78"/>
      <c r="B477" s="60">
        <v>24</v>
      </c>
      <c r="C477" s="85" t="s">
        <v>1974</v>
      </c>
      <c r="D477" s="135" t="s">
        <v>165</v>
      </c>
      <c r="E477" s="63" t="s">
        <v>1900</v>
      </c>
      <c r="F477" s="77"/>
      <c r="G477" s="77"/>
      <c r="H477" s="89">
        <v>1000000</v>
      </c>
      <c r="I477" s="84"/>
      <c r="J477" s="78">
        <f t="shared" si="13"/>
        <v>212838300</v>
      </c>
      <c r="K477" s="45"/>
      <c r="N477" s="44"/>
    </row>
    <row r="478" spans="1:14" ht="45" x14ac:dyDescent="0.25">
      <c r="A478" s="78"/>
      <c r="B478" s="60">
        <v>24</v>
      </c>
      <c r="C478" s="85" t="s">
        <v>1975</v>
      </c>
      <c r="D478" s="63" t="s">
        <v>180</v>
      </c>
      <c r="E478" s="63" t="s">
        <v>1901</v>
      </c>
      <c r="F478" s="77"/>
      <c r="G478" s="77"/>
      <c r="H478" s="89">
        <v>670000</v>
      </c>
      <c r="I478" s="84"/>
      <c r="J478" s="78">
        <f t="shared" si="13"/>
        <v>213508300</v>
      </c>
      <c r="K478" s="45"/>
      <c r="N478" s="44"/>
    </row>
    <row r="479" spans="1:14" ht="45" x14ac:dyDescent="0.25">
      <c r="A479" s="78"/>
      <c r="B479" s="60">
        <v>24</v>
      </c>
      <c r="C479" s="85" t="s">
        <v>1976</v>
      </c>
      <c r="D479" s="135" t="s">
        <v>179</v>
      </c>
      <c r="E479" s="63" t="s">
        <v>1902</v>
      </c>
      <c r="F479" s="77"/>
      <c r="G479" s="77"/>
      <c r="H479" s="89">
        <v>755000</v>
      </c>
      <c r="I479" s="84"/>
      <c r="J479" s="78">
        <f t="shared" si="13"/>
        <v>214263300</v>
      </c>
      <c r="K479" s="45"/>
      <c r="N479" s="44"/>
    </row>
    <row r="480" spans="1:14" ht="45" x14ac:dyDescent="0.25">
      <c r="A480" s="78"/>
      <c r="B480" s="60">
        <v>24</v>
      </c>
      <c r="C480" s="85" t="s">
        <v>1977</v>
      </c>
      <c r="D480" s="135" t="s">
        <v>179</v>
      </c>
      <c r="E480" s="63" t="s">
        <v>1903</v>
      </c>
      <c r="F480" s="77"/>
      <c r="G480" s="77"/>
      <c r="H480" s="89">
        <v>600000</v>
      </c>
      <c r="I480" s="84"/>
      <c r="J480" s="78">
        <f t="shared" si="13"/>
        <v>214863300</v>
      </c>
      <c r="K480" s="45"/>
      <c r="N480" s="44"/>
    </row>
    <row r="481" spans="1:14" ht="60" x14ac:dyDescent="0.25">
      <c r="A481" s="78"/>
      <c r="B481" s="60">
        <v>24</v>
      </c>
      <c r="C481" s="85" t="s">
        <v>1978</v>
      </c>
      <c r="D481" s="135" t="s">
        <v>165</v>
      </c>
      <c r="E481" s="63" t="s">
        <v>1904</v>
      </c>
      <c r="F481" s="77"/>
      <c r="G481" s="77"/>
      <c r="H481" s="89">
        <v>650000</v>
      </c>
      <c r="I481" s="84"/>
      <c r="J481" s="78">
        <f t="shared" ref="J481:J544" si="15">+J480+H481-I481</f>
        <v>215513300</v>
      </c>
      <c r="K481" s="45"/>
      <c r="N481" s="44"/>
    </row>
    <row r="482" spans="1:14" ht="60" x14ac:dyDescent="0.25">
      <c r="A482" s="78"/>
      <c r="B482" s="60">
        <v>24</v>
      </c>
      <c r="C482" s="85" t="s">
        <v>1979</v>
      </c>
      <c r="D482" s="135" t="s">
        <v>165</v>
      </c>
      <c r="E482" s="63" t="s">
        <v>1905</v>
      </c>
      <c r="F482" s="77"/>
      <c r="G482" s="77"/>
      <c r="H482" s="89">
        <v>400000</v>
      </c>
      <c r="I482" s="84"/>
      <c r="J482" s="78">
        <f t="shared" si="15"/>
        <v>215913300</v>
      </c>
      <c r="K482" s="45"/>
      <c r="N482" s="44"/>
    </row>
    <row r="483" spans="1:14" ht="45" x14ac:dyDescent="0.25">
      <c r="A483" s="78"/>
      <c r="B483" s="60">
        <v>24</v>
      </c>
      <c r="C483" s="85" t="s">
        <v>1980</v>
      </c>
      <c r="D483" s="135" t="s">
        <v>165</v>
      </c>
      <c r="E483" s="63" t="s">
        <v>1906</v>
      </c>
      <c r="F483" s="77"/>
      <c r="G483" s="77"/>
      <c r="H483" s="89">
        <v>1114000</v>
      </c>
      <c r="I483" s="84"/>
      <c r="J483" s="78">
        <f t="shared" si="15"/>
        <v>217027300</v>
      </c>
      <c r="K483" s="45"/>
      <c r="N483" s="44"/>
    </row>
    <row r="484" spans="1:14" ht="45" x14ac:dyDescent="0.25">
      <c r="A484" s="78"/>
      <c r="B484" s="60">
        <v>24</v>
      </c>
      <c r="C484" s="85" t="s">
        <v>1981</v>
      </c>
      <c r="D484" s="135" t="s">
        <v>165</v>
      </c>
      <c r="E484" s="63" t="s">
        <v>1907</v>
      </c>
      <c r="F484" s="77"/>
      <c r="G484" s="77"/>
      <c r="H484" s="89">
        <v>500000</v>
      </c>
      <c r="I484" s="84"/>
      <c r="J484" s="78">
        <f t="shared" si="15"/>
        <v>217527300</v>
      </c>
      <c r="K484" s="45"/>
      <c r="N484" s="44"/>
    </row>
    <row r="485" spans="1:14" ht="45" x14ac:dyDescent="0.25">
      <c r="A485" s="78"/>
      <c r="B485" s="60">
        <v>24</v>
      </c>
      <c r="C485" s="85" t="s">
        <v>1982</v>
      </c>
      <c r="D485" s="135" t="s">
        <v>179</v>
      </c>
      <c r="E485" s="63" t="s">
        <v>1908</v>
      </c>
      <c r="F485" s="77"/>
      <c r="G485" s="77"/>
      <c r="H485" s="89">
        <v>1400000</v>
      </c>
      <c r="I485" s="84"/>
      <c r="J485" s="78">
        <f t="shared" si="15"/>
        <v>218927300</v>
      </c>
      <c r="K485" s="45"/>
      <c r="N485" s="44"/>
    </row>
    <row r="486" spans="1:14" ht="60" x14ac:dyDescent="0.25">
      <c r="A486" s="78"/>
      <c r="B486" s="60">
        <v>24</v>
      </c>
      <c r="C486" s="85" t="s">
        <v>1983</v>
      </c>
      <c r="D486" s="135" t="s">
        <v>165</v>
      </c>
      <c r="E486" s="63" t="s">
        <v>1909</v>
      </c>
      <c r="F486" s="77"/>
      <c r="G486" s="77"/>
      <c r="H486" s="89">
        <v>1000000</v>
      </c>
      <c r="I486" s="84"/>
      <c r="J486" s="78">
        <f t="shared" si="15"/>
        <v>219927300</v>
      </c>
      <c r="K486" s="45"/>
      <c r="N486" s="44"/>
    </row>
    <row r="487" spans="1:14" ht="45" x14ac:dyDescent="0.25">
      <c r="A487" s="78"/>
      <c r="B487" s="60">
        <v>24</v>
      </c>
      <c r="C487" s="85" t="s">
        <v>1984</v>
      </c>
      <c r="D487" s="135" t="s">
        <v>179</v>
      </c>
      <c r="E487" s="63" t="s">
        <v>1910</v>
      </c>
      <c r="F487" s="77"/>
      <c r="G487" s="77"/>
      <c r="H487" s="89">
        <v>1300000</v>
      </c>
      <c r="I487" s="84"/>
      <c r="J487" s="78">
        <f t="shared" si="15"/>
        <v>221227300</v>
      </c>
      <c r="K487" s="45"/>
      <c r="N487" s="44"/>
    </row>
    <row r="488" spans="1:14" ht="60" x14ac:dyDescent="0.25">
      <c r="A488" s="78"/>
      <c r="B488" s="60">
        <v>24</v>
      </c>
      <c r="C488" s="85" t="s">
        <v>1985</v>
      </c>
      <c r="D488" s="135" t="s">
        <v>179</v>
      </c>
      <c r="E488" s="63" t="s">
        <v>1911</v>
      </c>
      <c r="F488" s="77"/>
      <c r="G488" s="77"/>
      <c r="H488" s="89">
        <v>550000</v>
      </c>
      <c r="I488" s="84"/>
      <c r="J488" s="78">
        <f t="shared" si="15"/>
        <v>221777300</v>
      </c>
      <c r="K488" s="45"/>
      <c r="N488" s="44"/>
    </row>
    <row r="489" spans="1:14" ht="45" x14ac:dyDescent="0.25">
      <c r="A489" s="78"/>
      <c r="B489" s="60">
        <v>24</v>
      </c>
      <c r="C489" s="85" t="s">
        <v>1986</v>
      </c>
      <c r="D489" s="135" t="s">
        <v>179</v>
      </c>
      <c r="E489" s="63" t="s">
        <v>1912</v>
      </c>
      <c r="F489" s="77"/>
      <c r="G489" s="77"/>
      <c r="H489" s="89">
        <v>700000</v>
      </c>
      <c r="I489" s="84"/>
      <c r="J489" s="78">
        <f t="shared" si="15"/>
        <v>222477300</v>
      </c>
      <c r="K489" s="45"/>
      <c r="N489" s="44"/>
    </row>
    <row r="490" spans="1:14" ht="30" x14ac:dyDescent="0.25">
      <c r="A490" s="78"/>
      <c r="B490" s="60">
        <v>24</v>
      </c>
      <c r="C490" s="85" t="s">
        <v>1987</v>
      </c>
      <c r="D490" s="63" t="s">
        <v>179</v>
      </c>
      <c r="E490" s="63" t="s">
        <v>1913</v>
      </c>
      <c r="F490" s="77"/>
      <c r="G490" s="77"/>
      <c r="H490" s="89">
        <v>1000000</v>
      </c>
      <c r="I490" s="84"/>
      <c r="J490" s="78">
        <f t="shared" si="15"/>
        <v>223477300</v>
      </c>
      <c r="K490" s="45"/>
      <c r="N490" s="44"/>
    </row>
    <row r="491" spans="1:14" ht="60" x14ac:dyDescent="0.25">
      <c r="A491" s="78"/>
      <c r="B491" s="60">
        <v>24</v>
      </c>
      <c r="C491" s="85" t="s">
        <v>1988</v>
      </c>
      <c r="D491" s="135" t="s">
        <v>165</v>
      </c>
      <c r="E491" s="63" t="s">
        <v>1914</v>
      </c>
      <c r="F491" s="77"/>
      <c r="G491" s="77"/>
      <c r="H491" s="89">
        <v>500000</v>
      </c>
      <c r="I491" s="84"/>
      <c r="J491" s="78">
        <f t="shared" si="15"/>
        <v>223977300</v>
      </c>
      <c r="K491" s="45"/>
      <c r="N491" s="44"/>
    </row>
    <row r="492" spans="1:14" ht="45" x14ac:dyDescent="0.25">
      <c r="A492" s="78"/>
      <c r="B492" s="60">
        <v>24</v>
      </c>
      <c r="C492" s="85" t="s">
        <v>1989</v>
      </c>
      <c r="D492" s="135" t="s">
        <v>313</v>
      </c>
      <c r="E492" s="63" t="s">
        <v>1915</v>
      </c>
      <c r="F492" s="77"/>
      <c r="G492" s="77"/>
      <c r="H492" s="89">
        <v>445000</v>
      </c>
      <c r="I492" s="84"/>
      <c r="J492" s="78">
        <f t="shared" si="15"/>
        <v>224422300</v>
      </c>
      <c r="K492" s="45"/>
      <c r="N492" s="44"/>
    </row>
    <row r="493" spans="1:14" ht="45" x14ac:dyDescent="0.25">
      <c r="A493" s="78"/>
      <c r="B493" s="60">
        <v>24</v>
      </c>
      <c r="C493" s="85" t="s">
        <v>1990</v>
      </c>
      <c r="D493" s="135" t="s">
        <v>165</v>
      </c>
      <c r="E493" s="63" t="s">
        <v>1916</v>
      </c>
      <c r="F493" s="77"/>
      <c r="G493" s="77"/>
      <c r="H493" s="89">
        <v>1000000</v>
      </c>
      <c r="I493" s="84"/>
      <c r="J493" s="78">
        <f t="shared" si="15"/>
        <v>225422300</v>
      </c>
      <c r="K493" s="45"/>
      <c r="N493" s="44"/>
    </row>
    <row r="494" spans="1:14" ht="45" x14ac:dyDescent="0.25">
      <c r="A494" s="78"/>
      <c r="B494" s="60">
        <v>24</v>
      </c>
      <c r="C494" s="85" t="s">
        <v>1991</v>
      </c>
      <c r="D494" s="135" t="s">
        <v>165</v>
      </c>
      <c r="E494" s="63" t="s">
        <v>1917</v>
      </c>
      <c r="F494" s="77"/>
      <c r="G494" s="77"/>
      <c r="H494" s="89">
        <v>700000</v>
      </c>
      <c r="I494" s="84"/>
      <c r="J494" s="78">
        <f t="shared" si="15"/>
        <v>226122300</v>
      </c>
      <c r="K494" s="45"/>
      <c r="N494" s="44"/>
    </row>
    <row r="495" spans="1:14" ht="45" x14ac:dyDescent="0.25">
      <c r="A495" s="78"/>
      <c r="B495" s="60">
        <v>24</v>
      </c>
      <c r="C495" s="85" t="s">
        <v>1992</v>
      </c>
      <c r="D495" s="135" t="s">
        <v>165</v>
      </c>
      <c r="E495" s="63" t="s">
        <v>1918</v>
      </c>
      <c r="F495" s="77"/>
      <c r="G495" s="77"/>
      <c r="H495" s="89">
        <v>650000</v>
      </c>
      <c r="I495" s="84"/>
      <c r="J495" s="78">
        <f t="shared" si="15"/>
        <v>226772300</v>
      </c>
      <c r="K495" s="45"/>
      <c r="N495" s="44"/>
    </row>
    <row r="496" spans="1:14" ht="45" x14ac:dyDescent="0.25">
      <c r="A496" s="78"/>
      <c r="B496" s="60">
        <v>24</v>
      </c>
      <c r="C496" s="85" t="s">
        <v>1993</v>
      </c>
      <c r="D496" s="135" t="s">
        <v>165</v>
      </c>
      <c r="E496" s="63" t="s">
        <v>1919</v>
      </c>
      <c r="F496" s="77"/>
      <c r="G496" s="77"/>
      <c r="H496" s="89">
        <v>1750000</v>
      </c>
      <c r="I496" s="84"/>
      <c r="J496" s="78">
        <f t="shared" si="15"/>
        <v>228522300</v>
      </c>
      <c r="K496" s="45"/>
      <c r="N496" s="44"/>
    </row>
    <row r="497" spans="1:14" ht="45" x14ac:dyDescent="0.25">
      <c r="A497" s="78"/>
      <c r="B497" s="60">
        <v>24</v>
      </c>
      <c r="C497" s="85" t="s">
        <v>1994</v>
      </c>
      <c r="D497" s="135" t="s">
        <v>165</v>
      </c>
      <c r="E497" s="63" t="s">
        <v>1920</v>
      </c>
      <c r="F497" s="77"/>
      <c r="G497" s="77"/>
      <c r="H497" s="89">
        <v>500000</v>
      </c>
      <c r="I497" s="84"/>
      <c r="J497" s="78">
        <f t="shared" si="15"/>
        <v>229022300</v>
      </c>
      <c r="K497" s="45"/>
      <c r="N497" s="44"/>
    </row>
    <row r="498" spans="1:14" ht="45" x14ac:dyDescent="0.25">
      <c r="A498" s="78"/>
      <c r="B498" s="60">
        <v>24</v>
      </c>
      <c r="C498" s="85" t="s">
        <v>1995</v>
      </c>
      <c r="D498" s="135" t="s">
        <v>165</v>
      </c>
      <c r="E498" s="63" t="s">
        <v>1921</v>
      </c>
      <c r="F498" s="77"/>
      <c r="G498" s="77"/>
      <c r="H498" s="89">
        <v>1600000</v>
      </c>
      <c r="I498" s="84"/>
      <c r="J498" s="78">
        <f t="shared" si="15"/>
        <v>230622300</v>
      </c>
      <c r="K498" s="45"/>
      <c r="N498" s="44"/>
    </row>
    <row r="499" spans="1:14" ht="45" x14ac:dyDescent="0.25">
      <c r="A499" s="78"/>
      <c r="B499" s="60">
        <v>24</v>
      </c>
      <c r="C499" s="85" t="s">
        <v>1996</v>
      </c>
      <c r="D499" s="135" t="s">
        <v>165</v>
      </c>
      <c r="E499" s="63" t="s">
        <v>1922</v>
      </c>
      <c r="F499" s="77"/>
      <c r="G499" s="77"/>
      <c r="H499" s="89">
        <v>614000</v>
      </c>
      <c r="I499" s="84"/>
      <c r="J499" s="78">
        <f t="shared" si="15"/>
        <v>231236300</v>
      </c>
      <c r="K499" s="45"/>
      <c r="N499" s="44"/>
    </row>
    <row r="500" spans="1:14" ht="45" x14ac:dyDescent="0.25">
      <c r="A500" s="78"/>
      <c r="B500" s="60">
        <v>24</v>
      </c>
      <c r="C500" s="85" t="s">
        <v>1997</v>
      </c>
      <c r="D500" s="63" t="s">
        <v>179</v>
      </c>
      <c r="E500" s="63" t="s">
        <v>1923</v>
      </c>
      <c r="F500" s="77"/>
      <c r="G500" s="77"/>
      <c r="H500" s="89">
        <v>1000000</v>
      </c>
      <c r="I500" s="84"/>
      <c r="J500" s="78">
        <f t="shared" si="15"/>
        <v>232236300</v>
      </c>
      <c r="K500" s="45"/>
      <c r="N500" s="44"/>
    </row>
    <row r="501" spans="1:14" ht="45" x14ac:dyDescent="0.25">
      <c r="A501" s="78"/>
      <c r="B501" s="60">
        <v>24</v>
      </c>
      <c r="C501" s="85" t="s">
        <v>1998</v>
      </c>
      <c r="D501" s="135" t="s">
        <v>179</v>
      </c>
      <c r="E501" s="63" t="s">
        <v>1924</v>
      </c>
      <c r="F501" s="77"/>
      <c r="G501" s="77"/>
      <c r="H501" s="89">
        <v>875000</v>
      </c>
      <c r="I501" s="84"/>
      <c r="J501" s="78">
        <f t="shared" si="15"/>
        <v>233111300</v>
      </c>
      <c r="K501" s="45"/>
      <c r="N501" s="44"/>
    </row>
    <row r="502" spans="1:14" ht="45" x14ac:dyDescent="0.25">
      <c r="A502" s="78"/>
      <c r="B502" s="60">
        <v>24</v>
      </c>
      <c r="C502" s="85" t="s">
        <v>1999</v>
      </c>
      <c r="D502" s="135" t="s">
        <v>179</v>
      </c>
      <c r="E502" s="63" t="s">
        <v>1925</v>
      </c>
      <c r="F502" s="77"/>
      <c r="G502" s="77"/>
      <c r="H502" s="89">
        <v>600000</v>
      </c>
      <c r="I502" s="84"/>
      <c r="J502" s="78">
        <f t="shared" si="15"/>
        <v>233711300</v>
      </c>
      <c r="K502" s="45"/>
      <c r="N502" s="44"/>
    </row>
    <row r="503" spans="1:14" ht="45" x14ac:dyDescent="0.25">
      <c r="A503" s="78"/>
      <c r="B503" s="60">
        <v>24</v>
      </c>
      <c r="C503" s="85" t="s">
        <v>2000</v>
      </c>
      <c r="D503" s="135" t="s">
        <v>179</v>
      </c>
      <c r="E503" s="63" t="s">
        <v>1926</v>
      </c>
      <c r="F503" s="77"/>
      <c r="G503" s="77"/>
      <c r="H503" s="89">
        <v>500000</v>
      </c>
      <c r="I503" s="84"/>
      <c r="J503" s="78">
        <f t="shared" si="15"/>
        <v>234211300</v>
      </c>
      <c r="K503" s="45"/>
      <c r="N503" s="44"/>
    </row>
    <row r="504" spans="1:14" ht="45" x14ac:dyDescent="0.25">
      <c r="A504" s="78"/>
      <c r="B504" s="60">
        <v>24</v>
      </c>
      <c r="C504" s="85" t="s">
        <v>2001</v>
      </c>
      <c r="D504" s="135" t="s">
        <v>179</v>
      </c>
      <c r="E504" s="63" t="s">
        <v>1927</v>
      </c>
      <c r="F504" s="77"/>
      <c r="G504" s="77"/>
      <c r="H504" s="89">
        <v>750000</v>
      </c>
      <c r="I504" s="84"/>
      <c r="J504" s="78">
        <f t="shared" si="15"/>
        <v>234961300</v>
      </c>
      <c r="K504" s="45"/>
      <c r="N504" s="44"/>
    </row>
    <row r="505" spans="1:14" ht="60" x14ac:dyDescent="0.25">
      <c r="A505" s="78"/>
      <c r="B505" s="60">
        <v>24</v>
      </c>
      <c r="C505" s="85" t="s">
        <v>2002</v>
      </c>
      <c r="D505" s="135" t="s">
        <v>165</v>
      </c>
      <c r="E505" s="63" t="s">
        <v>1928</v>
      </c>
      <c r="F505" s="77"/>
      <c r="G505" s="77"/>
      <c r="H505" s="89">
        <v>2000000</v>
      </c>
      <c r="I505" s="84"/>
      <c r="J505" s="78">
        <f t="shared" si="15"/>
        <v>236961300</v>
      </c>
      <c r="K505" s="45"/>
      <c r="N505" s="44"/>
    </row>
    <row r="506" spans="1:14" ht="45" x14ac:dyDescent="0.25">
      <c r="A506" s="78"/>
      <c r="B506" s="60">
        <v>24</v>
      </c>
      <c r="C506" s="85" t="s">
        <v>2003</v>
      </c>
      <c r="D506" s="135" t="s">
        <v>179</v>
      </c>
      <c r="E506" s="63" t="s">
        <v>1929</v>
      </c>
      <c r="F506" s="77"/>
      <c r="G506" s="77"/>
      <c r="H506" s="89">
        <v>600000</v>
      </c>
      <c r="I506" s="84"/>
      <c r="J506" s="78">
        <f t="shared" si="15"/>
        <v>237561300</v>
      </c>
      <c r="K506" s="45"/>
      <c r="N506" s="44"/>
    </row>
    <row r="507" spans="1:14" ht="60" x14ac:dyDescent="0.25">
      <c r="A507" s="78"/>
      <c r="B507" s="60">
        <v>24</v>
      </c>
      <c r="C507" s="85" t="s">
        <v>2004</v>
      </c>
      <c r="D507" s="135" t="s">
        <v>165</v>
      </c>
      <c r="E507" s="63" t="s">
        <v>1930</v>
      </c>
      <c r="F507" s="77"/>
      <c r="G507" s="77"/>
      <c r="H507" s="89">
        <v>1450000</v>
      </c>
      <c r="I507" s="84"/>
      <c r="J507" s="78">
        <f t="shared" si="15"/>
        <v>239011300</v>
      </c>
      <c r="K507" s="45"/>
      <c r="N507" s="44"/>
    </row>
    <row r="508" spans="1:14" ht="30" x14ac:dyDescent="0.25">
      <c r="A508" s="78"/>
      <c r="B508" s="60">
        <v>24</v>
      </c>
      <c r="C508" s="85" t="s">
        <v>2005</v>
      </c>
      <c r="D508" s="135" t="s">
        <v>179</v>
      </c>
      <c r="E508" s="63" t="s">
        <v>1931</v>
      </c>
      <c r="F508" s="77"/>
      <c r="G508" s="60"/>
      <c r="H508" s="89">
        <v>675000</v>
      </c>
      <c r="I508" s="84"/>
      <c r="J508" s="78">
        <f t="shared" si="15"/>
        <v>239686300</v>
      </c>
      <c r="K508" s="45"/>
      <c r="N508" s="44"/>
    </row>
    <row r="509" spans="1:14" ht="30" x14ac:dyDescent="0.25">
      <c r="A509" s="78"/>
      <c r="B509" s="60">
        <v>24</v>
      </c>
      <c r="C509" s="85" t="s">
        <v>2006</v>
      </c>
      <c r="D509" s="135" t="s">
        <v>179</v>
      </c>
      <c r="E509" s="63" t="s">
        <v>1932</v>
      </c>
      <c r="F509" s="77"/>
      <c r="G509" s="60"/>
      <c r="H509" s="89">
        <v>900000</v>
      </c>
      <c r="I509" s="84"/>
      <c r="J509" s="78">
        <f t="shared" si="15"/>
        <v>240586300</v>
      </c>
      <c r="K509" s="45"/>
      <c r="N509" s="44"/>
    </row>
    <row r="510" spans="1:14" ht="45" x14ac:dyDescent="0.25">
      <c r="A510" s="78"/>
      <c r="B510" s="60">
        <v>24</v>
      </c>
      <c r="C510" s="85" t="s">
        <v>2007</v>
      </c>
      <c r="D510" s="63" t="s">
        <v>179</v>
      </c>
      <c r="E510" s="63" t="s">
        <v>1933</v>
      </c>
      <c r="F510" s="77"/>
      <c r="G510" s="60"/>
      <c r="H510" s="89">
        <v>600000</v>
      </c>
      <c r="I510" s="84"/>
      <c r="J510" s="78">
        <f t="shared" si="15"/>
        <v>241186300</v>
      </c>
      <c r="K510" s="45"/>
      <c r="N510" s="44"/>
    </row>
    <row r="511" spans="1:14" ht="45" x14ac:dyDescent="0.25">
      <c r="A511" s="78"/>
      <c r="B511" s="60">
        <v>24</v>
      </c>
      <c r="C511" s="85" t="s">
        <v>2008</v>
      </c>
      <c r="D511" s="135" t="s">
        <v>165</v>
      </c>
      <c r="E511" s="63" t="s">
        <v>1934</v>
      </c>
      <c r="F511" s="77"/>
      <c r="G511" s="60"/>
      <c r="H511" s="89">
        <v>1080000</v>
      </c>
      <c r="I511" s="84"/>
      <c r="J511" s="78">
        <f t="shared" si="15"/>
        <v>242266300</v>
      </c>
      <c r="K511" s="45"/>
      <c r="N511" s="44"/>
    </row>
    <row r="512" spans="1:14" ht="60" x14ac:dyDescent="0.25">
      <c r="A512" s="78"/>
      <c r="B512" s="60">
        <v>24</v>
      </c>
      <c r="C512" s="85" t="s">
        <v>2009</v>
      </c>
      <c r="D512" s="63" t="s">
        <v>180</v>
      </c>
      <c r="E512" s="63" t="s">
        <v>1935</v>
      </c>
      <c r="F512" s="77"/>
      <c r="G512" s="60"/>
      <c r="H512" s="89">
        <v>2600000</v>
      </c>
      <c r="I512" s="84"/>
      <c r="J512" s="78">
        <f t="shared" si="15"/>
        <v>244866300</v>
      </c>
      <c r="K512" s="45"/>
      <c r="N512" s="44"/>
    </row>
    <row r="513" spans="1:14" ht="45" x14ac:dyDescent="0.25">
      <c r="A513" s="78"/>
      <c r="B513" s="60">
        <v>24</v>
      </c>
      <c r="C513" s="85" t="s">
        <v>2010</v>
      </c>
      <c r="D513" s="63" t="s">
        <v>437</v>
      </c>
      <c r="E513" s="63" t="s">
        <v>1936</v>
      </c>
      <c r="F513" s="77"/>
      <c r="G513" s="60"/>
      <c r="H513" s="89">
        <v>2500000</v>
      </c>
      <c r="I513" s="84"/>
      <c r="J513" s="78">
        <f t="shared" si="15"/>
        <v>247366300</v>
      </c>
      <c r="K513" s="45"/>
      <c r="N513" s="44"/>
    </row>
    <row r="514" spans="1:14" ht="45" x14ac:dyDescent="0.25">
      <c r="A514" s="78"/>
      <c r="B514" s="60">
        <v>24</v>
      </c>
      <c r="C514" s="85" t="s">
        <v>2011</v>
      </c>
      <c r="D514" s="135" t="s">
        <v>165</v>
      </c>
      <c r="E514" s="63" t="s">
        <v>1937</v>
      </c>
      <c r="F514" s="77"/>
      <c r="G514" s="60"/>
      <c r="H514" s="89">
        <v>700000</v>
      </c>
      <c r="I514" s="84"/>
      <c r="J514" s="78">
        <f t="shared" si="15"/>
        <v>248066300</v>
      </c>
      <c r="K514" s="45"/>
      <c r="N514" s="44"/>
    </row>
    <row r="515" spans="1:14" ht="45" x14ac:dyDescent="0.25">
      <c r="A515" s="78"/>
      <c r="B515" s="60">
        <v>24</v>
      </c>
      <c r="C515" s="85" t="s">
        <v>2012</v>
      </c>
      <c r="D515" s="63" t="s">
        <v>1634</v>
      </c>
      <c r="E515" s="63" t="s">
        <v>1938</v>
      </c>
      <c r="F515" s="77"/>
      <c r="G515" s="60"/>
      <c r="H515" s="89">
        <v>2800000</v>
      </c>
      <c r="I515" s="84"/>
      <c r="J515" s="78">
        <f t="shared" si="15"/>
        <v>250866300</v>
      </c>
      <c r="K515" s="45"/>
      <c r="N515" s="44"/>
    </row>
    <row r="516" spans="1:14" ht="45" x14ac:dyDescent="0.25">
      <c r="A516" s="78"/>
      <c r="B516" s="60">
        <v>24</v>
      </c>
      <c r="C516" s="85" t="s">
        <v>2013</v>
      </c>
      <c r="D516" s="135" t="s">
        <v>165</v>
      </c>
      <c r="E516" s="63" t="s">
        <v>1939</v>
      </c>
      <c r="F516" s="77"/>
      <c r="G516" s="60"/>
      <c r="H516" s="89">
        <v>100000</v>
      </c>
      <c r="I516" s="84"/>
      <c r="J516" s="78">
        <f t="shared" si="15"/>
        <v>250966300</v>
      </c>
      <c r="K516" s="45"/>
      <c r="N516" s="44"/>
    </row>
    <row r="517" spans="1:14" ht="45" x14ac:dyDescent="0.25">
      <c r="A517" s="78"/>
      <c r="B517" s="60">
        <v>24</v>
      </c>
      <c r="C517" s="85" t="s">
        <v>2014</v>
      </c>
      <c r="D517" s="135" t="s">
        <v>165</v>
      </c>
      <c r="E517" s="63" t="s">
        <v>1940</v>
      </c>
      <c r="F517" s="77"/>
      <c r="G517" s="60"/>
      <c r="H517" s="89">
        <v>750000</v>
      </c>
      <c r="I517" s="84"/>
      <c r="J517" s="78">
        <f t="shared" si="15"/>
        <v>251716300</v>
      </c>
      <c r="K517" s="45"/>
      <c r="N517" s="44"/>
    </row>
    <row r="518" spans="1:14" ht="60" x14ac:dyDescent="0.25">
      <c r="A518" s="78"/>
      <c r="B518" s="60">
        <v>24</v>
      </c>
      <c r="C518" s="85" t="s">
        <v>2015</v>
      </c>
      <c r="D518" s="135" t="s">
        <v>165</v>
      </c>
      <c r="E518" s="63" t="s">
        <v>1941</v>
      </c>
      <c r="F518" s="77"/>
      <c r="G518" s="60"/>
      <c r="H518" s="89">
        <v>2000000</v>
      </c>
      <c r="I518" s="84"/>
      <c r="J518" s="78">
        <f t="shared" si="15"/>
        <v>253716300</v>
      </c>
      <c r="K518" s="45"/>
      <c r="N518" s="44"/>
    </row>
    <row r="519" spans="1:14" ht="45" x14ac:dyDescent="0.25">
      <c r="A519" s="78"/>
      <c r="B519" s="60">
        <v>24</v>
      </c>
      <c r="C519" s="85" t="s">
        <v>2016</v>
      </c>
      <c r="D519" s="135" t="s">
        <v>165</v>
      </c>
      <c r="E519" s="63" t="s">
        <v>1942</v>
      </c>
      <c r="F519" s="77"/>
      <c r="G519" s="60"/>
      <c r="H519" s="89">
        <v>600000</v>
      </c>
      <c r="I519" s="84"/>
      <c r="J519" s="78">
        <f t="shared" si="15"/>
        <v>254316300</v>
      </c>
      <c r="K519" s="45"/>
      <c r="N519" s="44"/>
    </row>
    <row r="520" spans="1:14" ht="60" x14ac:dyDescent="0.25">
      <c r="A520" s="78"/>
      <c r="B520" s="60">
        <v>24</v>
      </c>
      <c r="C520" s="85" t="s">
        <v>2017</v>
      </c>
      <c r="D520" s="135" t="s">
        <v>179</v>
      </c>
      <c r="E520" s="63" t="s">
        <v>1943</v>
      </c>
      <c r="F520" s="77"/>
      <c r="G520" s="60"/>
      <c r="H520" s="89">
        <v>800000</v>
      </c>
      <c r="I520" s="84"/>
      <c r="J520" s="78">
        <f t="shared" si="15"/>
        <v>255116300</v>
      </c>
      <c r="K520" s="45"/>
      <c r="N520" s="44"/>
    </row>
    <row r="521" spans="1:14" ht="30" x14ac:dyDescent="0.25">
      <c r="A521" s="78"/>
      <c r="B521" s="60">
        <v>25</v>
      </c>
      <c r="C521" s="85" t="s">
        <v>2035</v>
      </c>
      <c r="D521" s="135" t="s">
        <v>165</v>
      </c>
      <c r="E521" s="63" t="s">
        <v>1944</v>
      </c>
      <c r="F521" s="77"/>
      <c r="G521" s="60"/>
      <c r="H521" s="86">
        <v>650000</v>
      </c>
      <c r="I521" s="84"/>
      <c r="J521" s="78">
        <f t="shared" si="15"/>
        <v>255766300</v>
      </c>
      <c r="K521" s="45"/>
      <c r="N521" s="44"/>
    </row>
    <row r="522" spans="1:14" ht="30" x14ac:dyDescent="0.25">
      <c r="A522" s="78"/>
      <c r="B522" s="60">
        <v>25</v>
      </c>
      <c r="C522" s="85" t="s">
        <v>2036</v>
      </c>
      <c r="D522" s="135" t="s">
        <v>165</v>
      </c>
      <c r="E522" s="63" t="s">
        <v>1945</v>
      </c>
      <c r="F522" s="77"/>
      <c r="G522" s="60"/>
      <c r="H522" s="86">
        <v>900000</v>
      </c>
      <c r="I522" s="84"/>
      <c r="J522" s="78">
        <f t="shared" si="15"/>
        <v>256666300</v>
      </c>
      <c r="K522" s="45"/>
      <c r="N522" s="44"/>
    </row>
    <row r="523" spans="1:14" ht="45" x14ac:dyDescent="0.25">
      <c r="A523" s="78"/>
      <c r="B523" s="60">
        <v>25</v>
      </c>
      <c r="C523" s="85" t="s">
        <v>2037</v>
      </c>
      <c r="D523" s="135" t="s">
        <v>165</v>
      </c>
      <c r="E523" s="63" t="s">
        <v>1946</v>
      </c>
      <c r="F523" s="77"/>
      <c r="G523" s="60"/>
      <c r="H523" s="86">
        <v>505000</v>
      </c>
      <c r="I523" s="84"/>
      <c r="J523" s="78">
        <f t="shared" si="15"/>
        <v>257171300</v>
      </c>
      <c r="K523" s="45"/>
      <c r="N523" s="44"/>
    </row>
    <row r="524" spans="1:14" ht="60" x14ac:dyDescent="0.25">
      <c r="A524" s="78"/>
      <c r="B524" s="60">
        <v>25</v>
      </c>
      <c r="C524" s="85" t="s">
        <v>2038</v>
      </c>
      <c r="D524" s="135" t="s">
        <v>179</v>
      </c>
      <c r="E524" s="63" t="s">
        <v>1947</v>
      </c>
      <c r="F524" s="77"/>
      <c r="G524" s="60"/>
      <c r="H524" s="86">
        <v>1350000</v>
      </c>
      <c r="I524" s="84"/>
      <c r="J524" s="78">
        <f t="shared" si="15"/>
        <v>258521300</v>
      </c>
      <c r="K524" s="45"/>
      <c r="N524" s="44"/>
    </row>
    <row r="525" spans="1:14" ht="45" x14ac:dyDescent="0.25">
      <c r="A525" s="78"/>
      <c r="B525" s="60">
        <v>25</v>
      </c>
      <c r="C525" s="85" t="s">
        <v>2039</v>
      </c>
      <c r="D525" s="135" t="s">
        <v>165</v>
      </c>
      <c r="E525" s="63" t="s">
        <v>1948</v>
      </c>
      <c r="F525" s="77"/>
      <c r="G525" s="60"/>
      <c r="H525" s="86">
        <v>500000</v>
      </c>
      <c r="I525" s="84"/>
      <c r="J525" s="78">
        <f t="shared" si="15"/>
        <v>259021300</v>
      </c>
      <c r="K525" s="45"/>
      <c r="N525" s="44"/>
    </row>
    <row r="526" spans="1:14" ht="60" x14ac:dyDescent="0.25">
      <c r="A526" s="78"/>
      <c r="B526" s="60">
        <v>25</v>
      </c>
      <c r="C526" s="85" t="s">
        <v>2040</v>
      </c>
      <c r="D526" s="135" t="s">
        <v>165</v>
      </c>
      <c r="E526" s="63" t="s">
        <v>1949</v>
      </c>
      <c r="F526" s="77"/>
      <c r="G526" s="60"/>
      <c r="H526" s="86">
        <v>1800000</v>
      </c>
      <c r="I526" s="84"/>
      <c r="J526" s="78">
        <f t="shared" si="15"/>
        <v>260821300</v>
      </c>
      <c r="K526" s="45"/>
      <c r="N526" s="44"/>
    </row>
    <row r="527" spans="1:14" ht="30" x14ac:dyDescent="0.25">
      <c r="A527" s="78"/>
      <c r="B527" s="60">
        <v>25</v>
      </c>
      <c r="C527" s="85" t="s">
        <v>2041</v>
      </c>
      <c r="D527" s="135" t="s">
        <v>165</v>
      </c>
      <c r="E527" s="63" t="s">
        <v>1950</v>
      </c>
      <c r="F527" s="77"/>
      <c r="G527" s="60"/>
      <c r="H527" s="86">
        <v>500000</v>
      </c>
      <c r="I527" s="84"/>
      <c r="J527" s="78">
        <f t="shared" si="15"/>
        <v>261321300</v>
      </c>
      <c r="K527" s="45"/>
      <c r="N527" s="44"/>
    </row>
    <row r="528" spans="1:14" ht="45" x14ac:dyDescent="0.25">
      <c r="A528" s="78"/>
      <c r="B528" s="60">
        <v>25</v>
      </c>
      <c r="C528" s="85" t="s">
        <v>2042</v>
      </c>
      <c r="D528" s="135" t="s">
        <v>165</v>
      </c>
      <c r="E528" s="63" t="s">
        <v>1951</v>
      </c>
      <c r="F528" s="77"/>
      <c r="G528" s="60"/>
      <c r="H528" s="86">
        <v>700000</v>
      </c>
      <c r="I528" s="84"/>
      <c r="J528" s="78">
        <f t="shared" si="15"/>
        <v>262021300</v>
      </c>
      <c r="K528" s="45"/>
      <c r="N528" s="44"/>
    </row>
    <row r="529" spans="1:14" ht="45" x14ac:dyDescent="0.25">
      <c r="A529" s="78"/>
      <c r="B529" s="60">
        <v>25</v>
      </c>
      <c r="C529" s="85" t="s">
        <v>2043</v>
      </c>
      <c r="D529" s="135" t="s">
        <v>179</v>
      </c>
      <c r="E529" s="63" t="s">
        <v>1952</v>
      </c>
      <c r="F529" s="77"/>
      <c r="G529" s="60"/>
      <c r="H529" s="86">
        <v>1200000</v>
      </c>
      <c r="I529" s="84"/>
      <c r="J529" s="78">
        <f t="shared" si="15"/>
        <v>263221300</v>
      </c>
      <c r="K529" s="45"/>
      <c r="N529" s="44"/>
    </row>
    <row r="530" spans="1:14" ht="45" x14ac:dyDescent="0.25">
      <c r="A530" s="78"/>
      <c r="B530" s="60">
        <v>25</v>
      </c>
      <c r="C530" s="85" t="s">
        <v>2044</v>
      </c>
      <c r="D530" s="135" t="s">
        <v>165</v>
      </c>
      <c r="E530" s="63" t="s">
        <v>1953</v>
      </c>
      <c r="F530" s="77"/>
      <c r="G530" s="60"/>
      <c r="H530" s="86">
        <v>700000</v>
      </c>
      <c r="I530" s="84"/>
      <c r="J530" s="78">
        <f t="shared" si="15"/>
        <v>263921300</v>
      </c>
      <c r="K530" s="45"/>
      <c r="N530" s="44"/>
    </row>
    <row r="531" spans="1:14" ht="45" x14ac:dyDescent="0.25">
      <c r="A531" s="78"/>
      <c r="B531" s="60">
        <v>25</v>
      </c>
      <c r="C531" s="85" t="s">
        <v>2045</v>
      </c>
      <c r="D531" s="135" t="s">
        <v>179</v>
      </c>
      <c r="E531" s="63" t="s">
        <v>1954</v>
      </c>
      <c r="F531" s="77"/>
      <c r="G531" s="60"/>
      <c r="H531" s="86">
        <v>1000000</v>
      </c>
      <c r="I531" s="84"/>
      <c r="J531" s="78">
        <f t="shared" si="15"/>
        <v>264921300</v>
      </c>
      <c r="K531" s="45"/>
      <c r="N531" s="44"/>
    </row>
    <row r="532" spans="1:14" ht="45" x14ac:dyDescent="0.25">
      <c r="A532" s="78"/>
      <c r="B532" s="60">
        <v>25</v>
      </c>
      <c r="C532" s="85" t="s">
        <v>2046</v>
      </c>
      <c r="D532" s="135" t="s">
        <v>179</v>
      </c>
      <c r="E532" s="63" t="s">
        <v>1955</v>
      </c>
      <c r="F532" s="77"/>
      <c r="G532" s="60"/>
      <c r="H532" s="86">
        <v>500000</v>
      </c>
      <c r="I532" s="84"/>
      <c r="J532" s="78">
        <f t="shared" si="15"/>
        <v>265421300</v>
      </c>
      <c r="K532" s="45"/>
      <c r="N532" s="44"/>
    </row>
    <row r="533" spans="1:14" ht="30" x14ac:dyDescent="0.25">
      <c r="A533" s="78"/>
      <c r="B533" s="60">
        <v>25</v>
      </c>
      <c r="C533" s="85" t="s">
        <v>2047</v>
      </c>
      <c r="D533" s="135" t="s">
        <v>179</v>
      </c>
      <c r="E533" s="63" t="s">
        <v>1956</v>
      </c>
      <c r="F533" s="77"/>
      <c r="G533" s="60"/>
      <c r="H533" s="86">
        <v>750000</v>
      </c>
      <c r="I533" s="84"/>
      <c r="J533" s="78">
        <f t="shared" si="15"/>
        <v>266171300</v>
      </c>
      <c r="K533" s="45"/>
      <c r="N533" s="44"/>
    </row>
    <row r="534" spans="1:14" ht="45" x14ac:dyDescent="0.25">
      <c r="A534" s="78"/>
      <c r="B534" s="60">
        <v>25</v>
      </c>
      <c r="C534" s="85" t="s">
        <v>2048</v>
      </c>
      <c r="D534" s="135" t="s">
        <v>179</v>
      </c>
      <c r="E534" s="63" t="s">
        <v>1957</v>
      </c>
      <c r="F534" s="77"/>
      <c r="G534" s="60"/>
      <c r="H534" s="86">
        <v>550000</v>
      </c>
      <c r="I534" s="84"/>
      <c r="J534" s="78">
        <f t="shared" si="15"/>
        <v>266721300</v>
      </c>
      <c r="K534" s="45"/>
      <c r="N534" s="44"/>
    </row>
    <row r="535" spans="1:14" ht="30" x14ac:dyDescent="0.25">
      <c r="A535" s="78"/>
      <c r="B535" s="60">
        <v>25</v>
      </c>
      <c r="C535" s="85" t="s">
        <v>2049</v>
      </c>
      <c r="D535" s="135" t="s">
        <v>165</v>
      </c>
      <c r="E535" s="63" t="s">
        <v>1958</v>
      </c>
      <c r="F535" s="77"/>
      <c r="G535" s="60"/>
      <c r="H535" s="86">
        <v>900000</v>
      </c>
      <c r="I535" s="84"/>
      <c r="J535" s="78">
        <f t="shared" si="15"/>
        <v>267621300</v>
      </c>
      <c r="K535" s="45"/>
      <c r="N535" s="44"/>
    </row>
    <row r="536" spans="1:14" ht="45" x14ac:dyDescent="0.25">
      <c r="A536" s="78"/>
      <c r="B536" s="60">
        <v>25</v>
      </c>
      <c r="C536" s="85" t="s">
        <v>2050</v>
      </c>
      <c r="D536" s="135" t="s">
        <v>179</v>
      </c>
      <c r="E536" s="63" t="s">
        <v>1959</v>
      </c>
      <c r="F536" s="77"/>
      <c r="G536" s="60"/>
      <c r="H536" s="86">
        <v>1500000</v>
      </c>
      <c r="I536" s="84"/>
      <c r="J536" s="78">
        <f t="shared" si="15"/>
        <v>269121300</v>
      </c>
      <c r="K536" s="45"/>
      <c r="N536" s="44"/>
    </row>
    <row r="537" spans="1:14" ht="45" x14ac:dyDescent="0.25">
      <c r="A537" s="78"/>
      <c r="B537" s="60">
        <v>25</v>
      </c>
      <c r="C537" s="85" t="s">
        <v>2051</v>
      </c>
      <c r="D537" s="135" t="s">
        <v>165</v>
      </c>
      <c r="E537" s="63" t="s">
        <v>1960</v>
      </c>
      <c r="F537" s="77"/>
      <c r="G537" s="60"/>
      <c r="H537" s="86">
        <v>800000</v>
      </c>
      <c r="I537" s="84"/>
      <c r="J537" s="78">
        <f t="shared" si="15"/>
        <v>269921300</v>
      </c>
      <c r="K537" s="45"/>
      <c r="N537" s="44"/>
    </row>
    <row r="538" spans="1:14" ht="45" x14ac:dyDescent="0.25">
      <c r="A538" s="78"/>
      <c r="B538" s="60">
        <v>25</v>
      </c>
      <c r="C538" s="85" t="s">
        <v>2052</v>
      </c>
      <c r="D538" s="135" t="s">
        <v>179</v>
      </c>
      <c r="E538" s="63" t="s">
        <v>1961</v>
      </c>
      <c r="F538" s="77"/>
      <c r="G538" s="60"/>
      <c r="H538" s="86">
        <v>500000</v>
      </c>
      <c r="I538" s="84"/>
      <c r="J538" s="78">
        <f t="shared" si="15"/>
        <v>270421300</v>
      </c>
      <c r="K538" s="45"/>
      <c r="N538" s="44"/>
    </row>
    <row r="539" spans="1:14" ht="45" x14ac:dyDescent="0.25">
      <c r="A539" s="78"/>
      <c r="B539" s="60">
        <v>25</v>
      </c>
      <c r="C539" s="85" t="s">
        <v>2053</v>
      </c>
      <c r="D539" s="135" t="s">
        <v>165</v>
      </c>
      <c r="E539" s="63" t="s">
        <v>1962</v>
      </c>
      <c r="F539" s="77"/>
      <c r="G539" s="60"/>
      <c r="H539" s="86">
        <v>700000</v>
      </c>
      <c r="I539" s="84"/>
      <c r="J539" s="78">
        <f t="shared" si="15"/>
        <v>271121300</v>
      </c>
      <c r="K539" s="45"/>
      <c r="N539" s="44"/>
    </row>
    <row r="540" spans="1:14" ht="30" x14ac:dyDescent="0.25">
      <c r="A540" s="78"/>
      <c r="B540" s="60">
        <v>25</v>
      </c>
      <c r="C540" s="85" t="s">
        <v>2054</v>
      </c>
      <c r="D540" s="135" t="s">
        <v>165</v>
      </c>
      <c r="E540" s="63" t="s">
        <v>2018</v>
      </c>
      <c r="F540" s="77"/>
      <c r="G540" s="60"/>
      <c r="H540" s="86">
        <v>550000</v>
      </c>
      <c r="I540" s="84"/>
      <c r="J540" s="78">
        <f t="shared" si="15"/>
        <v>271671300</v>
      </c>
      <c r="K540" s="45"/>
      <c r="N540" s="44"/>
    </row>
    <row r="541" spans="1:14" ht="45" x14ac:dyDescent="0.25">
      <c r="A541" s="78"/>
      <c r="B541" s="60">
        <v>25</v>
      </c>
      <c r="C541" s="85" t="s">
        <v>2055</v>
      </c>
      <c r="D541" s="135" t="s">
        <v>165</v>
      </c>
      <c r="E541" s="63" t="s">
        <v>2019</v>
      </c>
      <c r="F541" s="77"/>
      <c r="G541" s="60"/>
      <c r="H541" s="86">
        <v>2100000</v>
      </c>
      <c r="I541" s="84"/>
      <c r="J541" s="78">
        <f t="shared" si="15"/>
        <v>273771300</v>
      </c>
      <c r="K541" s="45"/>
      <c r="N541" s="44"/>
    </row>
    <row r="542" spans="1:14" ht="60" x14ac:dyDescent="0.25">
      <c r="A542" s="78"/>
      <c r="B542" s="60">
        <v>25</v>
      </c>
      <c r="C542" s="85" t="s">
        <v>2056</v>
      </c>
      <c r="D542" s="135" t="s">
        <v>165</v>
      </c>
      <c r="E542" s="63" t="s">
        <v>2020</v>
      </c>
      <c r="F542" s="77"/>
      <c r="G542" s="60"/>
      <c r="H542" s="86">
        <v>550000</v>
      </c>
      <c r="I542" s="84"/>
      <c r="J542" s="78">
        <f t="shared" si="15"/>
        <v>274321300</v>
      </c>
      <c r="K542" s="45"/>
      <c r="N542" s="44"/>
    </row>
    <row r="543" spans="1:14" ht="45" x14ac:dyDescent="0.25">
      <c r="A543" s="78"/>
      <c r="B543" s="60">
        <v>25</v>
      </c>
      <c r="C543" s="85" t="s">
        <v>2057</v>
      </c>
      <c r="D543" s="135" t="s">
        <v>165</v>
      </c>
      <c r="E543" s="63" t="s">
        <v>2021</v>
      </c>
      <c r="F543" s="77"/>
      <c r="G543" s="60"/>
      <c r="H543" s="86">
        <v>700000</v>
      </c>
      <c r="I543" s="84"/>
      <c r="J543" s="78">
        <f t="shared" si="15"/>
        <v>275021300</v>
      </c>
      <c r="K543" s="45"/>
      <c r="N543" s="44"/>
    </row>
    <row r="544" spans="1:14" ht="45" x14ac:dyDescent="0.25">
      <c r="A544" s="78"/>
      <c r="B544" s="60">
        <v>25</v>
      </c>
      <c r="C544" s="85" t="s">
        <v>2058</v>
      </c>
      <c r="D544" s="63" t="s">
        <v>2061</v>
      </c>
      <c r="E544" s="63" t="s">
        <v>2022</v>
      </c>
      <c r="F544" s="77"/>
      <c r="G544" s="60"/>
      <c r="H544" s="86">
        <v>1000000</v>
      </c>
      <c r="I544" s="84"/>
      <c r="J544" s="78">
        <f t="shared" si="15"/>
        <v>276021300</v>
      </c>
      <c r="K544" s="45"/>
      <c r="N544" s="44"/>
    </row>
    <row r="545" spans="1:14" ht="45" x14ac:dyDescent="0.25">
      <c r="A545" s="78"/>
      <c r="B545" s="60">
        <v>25</v>
      </c>
      <c r="C545" s="85" t="s">
        <v>2059</v>
      </c>
      <c r="D545" s="135" t="s">
        <v>165</v>
      </c>
      <c r="E545" s="63" t="s">
        <v>2023</v>
      </c>
      <c r="F545" s="77"/>
      <c r="G545" s="60"/>
      <c r="H545" s="86">
        <v>500000</v>
      </c>
      <c r="I545" s="84"/>
      <c r="J545" s="78">
        <f t="shared" ref="J545:J606" si="16">+J544+H545-I545</f>
        <v>276521300</v>
      </c>
      <c r="K545" s="45"/>
      <c r="N545" s="44"/>
    </row>
    <row r="546" spans="1:14" ht="60" x14ac:dyDescent="0.25">
      <c r="A546" s="78"/>
      <c r="B546" s="60">
        <v>25</v>
      </c>
      <c r="C546" s="85" t="s">
        <v>2060</v>
      </c>
      <c r="D546" s="135" t="s">
        <v>165</v>
      </c>
      <c r="E546" s="63" t="s">
        <v>2024</v>
      </c>
      <c r="F546" s="77"/>
      <c r="G546" s="60"/>
      <c r="H546" s="86">
        <v>1500000</v>
      </c>
      <c r="I546" s="84"/>
      <c r="J546" s="78">
        <f t="shared" si="16"/>
        <v>278021300</v>
      </c>
      <c r="K546" s="45"/>
      <c r="N546" s="44"/>
    </row>
    <row r="547" spans="1:14" ht="45" x14ac:dyDescent="0.25">
      <c r="A547" s="78"/>
      <c r="B547" s="60">
        <v>26</v>
      </c>
      <c r="C547" s="61" t="s">
        <v>2101</v>
      </c>
      <c r="D547" s="135" t="s">
        <v>315</v>
      </c>
      <c r="E547" s="63" t="s">
        <v>2025</v>
      </c>
      <c r="F547" s="77"/>
      <c r="G547" s="60"/>
      <c r="H547" s="64">
        <v>1900000</v>
      </c>
      <c r="I547" s="84"/>
      <c r="J547" s="78">
        <f t="shared" si="16"/>
        <v>279921300</v>
      </c>
      <c r="K547" s="45"/>
      <c r="N547" s="44"/>
    </row>
    <row r="548" spans="1:14" ht="45" x14ac:dyDescent="0.25">
      <c r="A548" s="78"/>
      <c r="B548" s="60">
        <v>26</v>
      </c>
      <c r="C548" s="61" t="s">
        <v>2102</v>
      </c>
      <c r="D548" s="63" t="s">
        <v>186</v>
      </c>
      <c r="E548" s="63" t="s">
        <v>2026</v>
      </c>
      <c r="F548" s="77"/>
      <c r="G548" s="60"/>
      <c r="H548" s="64">
        <v>200000</v>
      </c>
      <c r="I548" s="84"/>
      <c r="J548" s="78">
        <f t="shared" si="16"/>
        <v>280121300</v>
      </c>
      <c r="K548" s="45"/>
      <c r="N548" s="44"/>
    </row>
    <row r="549" spans="1:14" ht="60" x14ac:dyDescent="0.25">
      <c r="A549" s="78"/>
      <c r="B549" s="60">
        <v>26</v>
      </c>
      <c r="C549" s="61" t="s">
        <v>2103</v>
      </c>
      <c r="D549" s="135" t="s">
        <v>313</v>
      </c>
      <c r="E549" s="63" t="s">
        <v>2027</v>
      </c>
      <c r="F549" s="77"/>
      <c r="G549" s="60"/>
      <c r="H549" s="64">
        <v>2300000</v>
      </c>
      <c r="I549" s="84"/>
      <c r="J549" s="78">
        <f t="shared" si="16"/>
        <v>282421300</v>
      </c>
      <c r="K549" s="45"/>
      <c r="N549" s="44"/>
    </row>
    <row r="550" spans="1:14" ht="45" x14ac:dyDescent="0.25">
      <c r="A550" s="78"/>
      <c r="B550" s="60">
        <v>26</v>
      </c>
      <c r="C550" s="61" t="s">
        <v>2104</v>
      </c>
      <c r="D550" s="63" t="s">
        <v>2134</v>
      </c>
      <c r="E550" s="63" t="s">
        <v>2028</v>
      </c>
      <c r="F550" s="77"/>
      <c r="G550" s="60"/>
      <c r="H550" s="64">
        <v>2500000</v>
      </c>
      <c r="I550" s="84"/>
      <c r="J550" s="78">
        <f t="shared" si="16"/>
        <v>284921300</v>
      </c>
      <c r="K550" s="45"/>
      <c r="N550" s="44"/>
    </row>
    <row r="551" spans="1:14" ht="45" x14ac:dyDescent="0.25">
      <c r="A551" s="78"/>
      <c r="B551" s="60">
        <v>26</v>
      </c>
      <c r="C551" s="61" t="s">
        <v>2105</v>
      </c>
      <c r="D551" s="63" t="s">
        <v>2135</v>
      </c>
      <c r="E551" s="63" t="s">
        <v>2029</v>
      </c>
      <c r="F551" s="77"/>
      <c r="G551" s="60"/>
      <c r="H551" s="64">
        <v>9025000</v>
      </c>
      <c r="I551" s="84"/>
      <c r="J551" s="78">
        <f t="shared" si="16"/>
        <v>293946300</v>
      </c>
      <c r="K551" s="45"/>
      <c r="N551" s="44"/>
    </row>
    <row r="552" spans="1:14" ht="30" x14ac:dyDescent="0.25">
      <c r="A552" s="78"/>
      <c r="B552" s="60">
        <v>26</v>
      </c>
      <c r="C552" s="61" t="s">
        <v>2106</v>
      </c>
      <c r="D552" s="135" t="s">
        <v>405</v>
      </c>
      <c r="E552" s="63" t="s">
        <v>2030</v>
      </c>
      <c r="F552" s="77"/>
      <c r="G552" s="60"/>
      <c r="H552" s="64">
        <v>800000</v>
      </c>
      <c r="I552" s="84"/>
      <c r="J552" s="78">
        <f t="shared" si="16"/>
        <v>294746300</v>
      </c>
      <c r="K552" s="45"/>
      <c r="N552" s="44"/>
    </row>
    <row r="553" spans="1:14" ht="60" x14ac:dyDescent="0.25">
      <c r="A553" s="78"/>
      <c r="B553" s="60">
        <v>26</v>
      </c>
      <c r="C553" s="61" t="s">
        <v>2107</v>
      </c>
      <c r="D553" s="63" t="s">
        <v>2136</v>
      </c>
      <c r="E553" s="63" t="s">
        <v>2031</v>
      </c>
      <c r="F553" s="77"/>
      <c r="G553" s="60"/>
      <c r="H553" s="64">
        <v>2500000</v>
      </c>
      <c r="I553" s="84"/>
      <c r="J553" s="78">
        <f t="shared" si="16"/>
        <v>297246300</v>
      </c>
      <c r="K553" s="45"/>
      <c r="N553" s="44"/>
    </row>
    <row r="554" spans="1:14" ht="60" x14ac:dyDescent="0.25">
      <c r="A554" s="78"/>
      <c r="B554" s="60">
        <v>26</v>
      </c>
      <c r="C554" s="61" t="s">
        <v>2108</v>
      </c>
      <c r="D554" s="63" t="s">
        <v>182</v>
      </c>
      <c r="E554" s="63" t="s">
        <v>2032</v>
      </c>
      <c r="F554" s="77"/>
      <c r="G554" s="60"/>
      <c r="H554" s="64">
        <v>1200000</v>
      </c>
      <c r="I554" s="84"/>
      <c r="J554" s="78">
        <f t="shared" si="16"/>
        <v>298446300</v>
      </c>
      <c r="K554" s="45"/>
      <c r="N554" s="44"/>
    </row>
    <row r="555" spans="1:14" ht="45" x14ac:dyDescent="0.25">
      <c r="A555" s="78"/>
      <c r="B555" s="60">
        <v>26</v>
      </c>
      <c r="C555" s="61" t="s">
        <v>2109</v>
      </c>
      <c r="D555" s="63" t="s">
        <v>2137</v>
      </c>
      <c r="E555" s="63" t="s">
        <v>2033</v>
      </c>
      <c r="F555" s="77"/>
      <c r="G555" s="60"/>
      <c r="H555" s="64">
        <v>2500000</v>
      </c>
      <c r="I555" s="84"/>
      <c r="J555" s="78">
        <f t="shared" si="16"/>
        <v>300946300</v>
      </c>
      <c r="K555" s="45"/>
      <c r="N555" s="44"/>
    </row>
    <row r="556" spans="1:14" ht="45" x14ac:dyDescent="0.25">
      <c r="A556" s="78"/>
      <c r="B556" s="60">
        <v>26</v>
      </c>
      <c r="C556" s="61" t="s">
        <v>2110</v>
      </c>
      <c r="D556" s="63" t="s">
        <v>2135</v>
      </c>
      <c r="E556" s="63" t="s">
        <v>2034</v>
      </c>
      <c r="F556" s="77"/>
      <c r="G556" s="60"/>
      <c r="H556" s="64">
        <v>9025000</v>
      </c>
      <c r="I556" s="84"/>
      <c r="J556" s="78">
        <f t="shared" si="16"/>
        <v>309971300</v>
      </c>
      <c r="K556" s="45"/>
      <c r="N556" s="44"/>
    </row>
    <row r="557" spans="1:14" ht="60" x14ac:dyDescent="0.25">
      <c r="A557" s="78"/>
      <c r="B557" s="60">
        <v>26</v>
      </c>
      <c r="C557" s="61" t="s">
        <v>2111</v>
      </c>
      <c r="D557" s="135" t="s">
        <v>436</v>
      </c>
      <c r="E557" s="63" t="s">
        <v>2062</v>
      </c>
      <c r="F557" s="77"/>
      <c r="G557" s="60"/>
      <c r="H557" s="64">
        <v>1800000</v>
      </c>
      <c r="I557" s="84"/>
      <c r="J557" s="78">
        <f t="shared" si="16"/>
        <v>311771300</v>
      </c>
      <c r="K557" s="45"/>
      <c r="N557" s="44"/>
    </row>
    <row r="558" spans="1:14" ht="60" x14ac:dyDescent="0.25">
      <c r="A558" s="78"/>
      <c r="B558" s="60">
        <v>26</v>
      </c>
      <c r="C558" s="61" t="s">
        <v>2112</v>
      </c>
      <c r="D558" s="63" t="s">
        <v>180</v>
      </c>
      <c r="E558" s="63" t="s">
        <v>2063</v>
      </c>
      <c r="F558" s="77"/>
      <c r="G558" s="60"/>
      <c r="H558" s="64">
        <v>2000000</v>
      </c>
      <c r="I558" s="84"/>
      <c r="J558" s="78">
        <f t="shared" si="16"/>
        <v>313771300</v>
      </c>
      <c r="K558" s="45"/>
      <c r="N558" s="44"/>
    </row>
    <row r="559" spans="1:14" ht="75" x14ac:dyDescent="0.25">
      <c r="A559" s="78"/>
      <c r="B559" s="60">
        <v>26</v>
      </c>
      <c r="C559" s="61" t="s">
        <v>2113</v>
      </c>
      <c r="D559" s="63" t="s">
        <v>165</v>
      </c>
      <c r="E559" s="63" t="s">
        <v>2064</v>
      </c>
      <c r="F559" s="77"/>
      <c r="G559" s="60"/>
      <c r="H559" s="64">
        <v>4522000</v>
      </c>
      <c r="I559" s="84"/>
      <c r="J559" s="78">
        <f t="shared" si="16"/>
        <v>318293300</v>
      </c>
      <c r="K559" s="45"/>
      <c r="N559" s="44"/>
    </row>
    <row r="560" spans="1:14" ht="60" x14ac:dyDescent="0.25">
      <c r="A560" s="78"/>
      <c r="B560" s="60">
        <v>26</v>
      </c>
      <c r="C560" s="61" t="s">
        <v>2114</v>
      </c>
      <c r="D560" s="135" t="s">
        <v>190</v>
      </c>
      <c r="E560" s="63" t="s">
        <v>2065</v>
      </c>
      <c r="F560" s="77"/>
      <c r="G560" s="60"/>
      <c r="H560" s="64">
        <v>1800000</v>
      </c>
      <c r="I560" s="84"/>
      <c r="J560" s="78">
        <f t="shared" si="16"/>
        <v>320093300</v>
      </c>
      <c r="K560" s="45"/>
      <c r="N560" s="44"/>
    </row>
    <row r="561" spans="1:14" ht="45" x14ac:dyDescent="0.25">
      <c r="A561" s="78"/>
      <c r="B561" s="60">
        <v>26</v>
      </c>
      <c r="C561" s="61" t="s">
        <v>2115</v>
      </c>
      <c r="D561" s="63" t="s">
        <v>2138</v>
      </c>
      <c r="E561" s="63" t="s">
        <v>2066</v>
      </c>
      <c r="F561" s="77"/>
      <c r="G561" s="60"/>
      <c r="H561" s="64">
        <v>10080000</v>
      </c>
      <c r="I561" s="84"/>
      <c r="J561" s="78">
        <f t="shared" si="16"/>
        <v>330173300</v>
      </c>
      <c r="K561" s="45"/>
      <c r="N561" s="44"/>
    </row>
    <row r="562" spans="1:14" ht="45" x14ac:dyDescent="0.25">
      <c r="A562" s="78"/>
      <c r="B562" s="60">
        <v>26</v>
      </c>
      <c r="C562" s="61" t="s">
        <v>2116</v>
      </c>
      <c r="D562" s="135" t="s">
        <v>1054</v>
      </c>
      <c r="E562" s="63" t="s">
        <v>2067</v>
      </c>
      <c r="F562" s="77"/>
      <c r="G562" s="60"/>
      <c r="H562" s="64">
        <v>70000</v>
      </c>
      <c r="I562" s="84"/>
      <c r="J562" s="78">
        <f t="shared" si="16"/>
        <v>330243300</v>
      </c>
      <c r="K562" s="45"/>
      <c r="N562" s="44"/>
    </row>
    <row r="563" spans="1:14" ht="45" x14ac:dyDescent="0.25">
      <c r="A563" s="78"/>
      <c r="B563" s="60">
        <v>27</v>
      </c>
      <c r="C563" s="61" t="s">
        <v>2117</v>
      </c>
      <c r="D563" s="63" t="s">
        <v>165</v>
      </c>
      <c r="E563" s="63" t="s">
        <v>2068</v>
      </c>
      <c r="F563" s="77"/>
      <c r="G563" s="60"/>
      <c r="H563" s="64">
        <v>800000</v>
      </c>
      <c r="I563" s="84"/>
      <c r="J563" s="78">
        <f t="shared" si="16"/>
        <v>331043300</v>
      </c>
      <c r="K563" s="45"/>
      <c r="N563" s="44"/>
    </row>
    <row r="564" spans="1:14" ht="45" x14ac:dyDescent="0.25">
      <c r="A564" s="78"/>
      <c r="B564" s="60">
        <v>27</v>
      </c>
      <c r="C564" s="61" t="s">
        <v>2118</v>
      </c>
      <c r="D564" s="135" t="s">
        <v>1054</v>
      </c>
      <c r="E564" s="63" t="s">
        <v>2069</v>
      </c>
      <c r="F564" s="77"/>
      <c r="G564" s="60"/>
      <c r="H564" s="64">
        <v>900000</v>
      </c>
      <c r="I564" s="84"/>
      <c r="J564" s="78">
        <f t="shared" si="16"/>
        <v>331943300</v>
      </c>
      <c r="K564" s="45"/>
      <c r="N564" s="44"/>
    </row>
    <row r="565" spans="1:14" ht="60" x14ac:dyDescent="0.25">
      <c r="A565" s="78"/>
      <c r="B565" s="60">
        <v>27</v>
      </c>
      <c r="C565" s="61" t="s">
        <v>2119</v>
      </c>
      <c r="D565" s="63" t="s">
        <v>179</v>
      </c>
      <c r="E565" s="63" t="s">
        <v>2070</v>
      </c>
      <c r="F565" s="77"/>
      <c r="G565" s="60"/>
      <c r="H565" s="64">
        <v>3000000</v>
      </c>
      <c r="I565" s="84"/>
      <c r="J565" s="78">
        <f t="shared" si="16"/>
        <v>334943300</v>
      </c>
      <c r="K565" s="45"/>
      <c r="N565" s="44"/>
    </row>
    <row r="566" spans="1:14" ht="45" x14ac:dyDescent="0.25">
      <c r="A566" s="78"/>
      <c r="B566" s="60">
        <v>27</v>
      </c>
      <c r="C566" s="61" t="s">
        <v>2120</v>
      </c>
      <c r="D566" s="63" t="s">
        <v>2135</v>
      </c>
      <c r="E566" s="63" t="s">
        <v>2071</v>
      </c>
      <c r="F566" s="77"/>
      <c r="G566" s="60"/>
      <c r="H566" s="64">
        <v>2000000</v>
      </c>
      <c r="I566" s="84"/>
      <c r="J566" s="78">
        <f t="shared" si="16"/>
        <v>336943300</v>
      </c>
      <c r="K566" s="45"/>
      <c r="N566" s="44"/>
    </row>
    <row r="567" spans="1:14" ht="60" x14ac:dyDescent="0.25">
      <c r="A567" s="78"/>
      <c r="B567" s="60">
        <v>27</v>
      </c>
      <c r="C567" s="61" t="s">
        <v>2121</v>
      </c>
      <c r="D567" s="135" t="s">
        <v>190</v>
      </c>
      <c r="E567" s="63" t="s">
        <v>2072</v>
      </c>
      <c r="F567" s="77"/>
      <c r="G567" s="60"/>
      <c r="H567" s="64">
        <v>750000</v>
      </c>
      <c r="I567" s="84"/>
      <c r="J567" s="78">
        <f t="shared" si="16"/>
        <v>337693300</v>
      </c>
      <c r="K567" s="45"/>
      <c r="N567" s="44"/>
    </row>
    <row r="568" spans="1:14" ht="30" x14ac:dyDescent="0.25">
      <c r="A568" s="78"/>
      <c r="B568" s="60">
        <v>27</v>
      </c>
      <c r="C568" s="61" t="s">
        <v>2122</v>
      </c>
      <c r="D568" s="135" t="s">
        <v>190</v>
      </c>
      <c r="E568" s="63" t="s">
        <v>2073</v>
      </c>
      <c r="F568" s="77"/>
      <c r="G568" s="60"/>
      <c r="H568" s="64">
        <v>900000</v>
      </c>
      <c r="I568" s="84"/>
      <c r="J568" s="78">
        <f t="shared" si="16"/>
        <v>338593300</v>
      </c>
      <c r="K568" s="45"/>
      <c r="N568" s="44"/>
    </row>
    <row r="569" spans="1:14" ht="60" x14ac:dyDescent="0.25">
      <c r="A569" s="78"/>
      <c r="B569" s="60">
        <v>27</v>
      </c>
      <c r="C569" s="61" t="s">
        <v>2123</v>
      </c>
      <c r="D569" s="135" t="s">
        <v>163</v>
      </c>
      <c r="E569" s="63" t="s">
        <v>2074</v>
      </c>
      <c r="F569" s="77"/>
      <c r="G569" s="60"/>
      <c r="H569" s="64">
        <v>1350000</v>
      </c>
      <c r="I569" s="84"/>
      <c r="J569" s="78">
        <f t="shared" si="16"/>
        <v>339943300</v>
      </c>
      <c r="K569" s="45"/>
      <c r="N569" s="44"/>
    </row>
    <row r="570" spans="1:14" ht="45" x14ac:dyDescent="0.25">
      <c r="A570" s="78"/>
      <c r="B570" s="60">
        <v>27</v>
      </c>
      <c r="C570" s="61" t="s">
        <v>2124</v>
      </c>
      <c r="D570" s="63" t="s">
        <v>165</v>
      </c>
      <c r="E570" s="63" t="s">
        <v>2075</v>
      </c>
      <c r="F570" s="77"/>
      <c r="G570" s="60"/>
      <c r="H570" s="64">
        <v>1000000</v>
      </c>
      <c r="I570" s="84"/>
      <c r="J570" s="78">
        <f t="shared" si="16"/>
        <v>340943300</v>
      </c>
      <c r="K570" s="45"/>
      <c r="N570" s="44"/>
    </row>
    <row r="571" spans="1:14" ht="60" x14ac:dyDescent="0.25">
      <c r="A571" s="78"/>
      <c r="B571" s="60">
        <v>27</v>
      </c>
      <c r="C571" s="61" t="s">
        <v>2125</v>
      </c>
      <c r="D571" s="135" t="s">
        <v>243</v>
      </c>
      <c r="E571" s="63" t="s">
        <v>2076</v>
      </c>
      <c r="F571" s="77"/>
      <c r="G571" s="60"/>
      <c r="H571" s="64">
        <v>1500000</v>
      </c>
      <c r="I571" s="84"/>
      <c r="J571" s="78">
        <f t="shared" si="16"/>
        <v>342443300</v>
      </c>
      <c r="K571" s="45"/>
      <c r="N571" s="44"/>
    </row>
    <row r="572" spans="1:14" ht="45" x14ac:dyDescent="0.25">
      <c r="A572" s="78"/>
      <c r="B572" s="60">
        <v>27</v>
      </c>
      <c r="C572" s="61" t="s">
        <v>2139</v>
      </c>
      <c r="D572" s="63" t="s">
        <v>190</v>
      </c>
      <c r="E572" s="63" t="s">
        <v>2077</v>
      </c>
      <c r="F572" s="77"/>
      <c r="G572" s="60"/>
      <c r="H572" s="64">
        <v>5000000</v>
      </c>
      <c r="I572" s="84"/>
      <c r="J572" s="78">
        <f t="shared" si="16"/>
        <v>347443300</v>
      </c>
      <c r="K572" s="45"/>
      <c r="N572" s="44"/>
    </row>
    <row r="573" spans="1:14" ht="60" x14ac:dyDescent="0.25">
      <c r="A573" s="78"/>
      <c r="B573" s="60">
        <v>27</v>
      </c>
      <c r="C573" s="61" t="s">
        <v>2126</v>
      </c>
      <c r="D573" s="135" t="s">
        <v>190</v>
      </c>
      <c r="E573" s="63" t="s">
        <v>2078</v>
      </c>
      <c r="F573" s="77"/>
      <c r="G573" s="60"/>
      <c r="H573" s="64">
        <v>750000</v>
      </c>
      <c r="I573" s="84"/>
      <c r="J573" s="78">
        <f t="shared" si="16"/>
        <v>348193300</v>
      </c>
      <c r="K573" s="45"/>
      <c r="N573" s="44"/>
    </row>
    <row r="574" spans="1:14" ht="45" x14ac:dyDescent="0.25">
      <c r="A574" s="78"/>
      <c r="B574" s="60">
        <v>27</v>
      </c>
      <c r="C574" s="61" t="s">
        <v>2127</v>
      </c>
      <c r="D574" s="63" t="s">
        <v>1829</v>
      </c>
      <c r="E574" s="63" t="s">
        <v>2079</v>
      </c>
      <c r="F574" s="77"/>
      <c r="G574" s="60"/>
      <c r="H574" s="64">
        <v>5000000</v>
      </c>
      <c r="I574" s="84"/>
      <c r="J574" s="78">
        <f t="shared" si="16"/>
        <v>353193300</v>
      </c>
      <c r="K574" s="45"/>
      <c r="N574" s="44"/>
    </row>
    <row r="575" spans="1:14" ht="45" x14ac:dyDescent="0.25">
      <c r="A575" s="78"/>
      <c r="B575" s="60">
        <v>27</v>
      </c>
      <c r="C575" s="61" t="s">
        <v>2128</v>
      </c>
      <c r="D575" s="135" t="s">
        <v>314</v>
      </c>
      <c r="E575" s="63" t="s">
        <v>2080</v>
      </c>
      <c r="F575" s="77"/>
      <c r="G575" s="60"/>
      <c r="H575" s="64">
        <v>800000</v>
      </c>
      <c r="I575" s="84"/>
      <c r="J575" s="78">
        <f t="shared" si="16"/>
        <v>353993300</v>
      </c>
      <c r="K575" s="45"/>
      <c r="N575" s="44"/>
    </row>
    <row r="576" spans="1:14" ht="60" x14ac:dyDescent="0.25">
      <c r="A576" s="78"/>
      <c r="B576" s="60">
        <v>27</v>
      </c>
      <c r="C576" s="61" t="s">
        <v>2129</v>
      </c>
      <c r="D576" s="135" t="s">
        <v>314</v>
      </c>
      <c r="E576" s="63" t="s">
        <v>2081</v>
      </c>
      <c r="F576" s="77"/>
      <c r="G576" s="60"/>
      <c r="H576" s="64">
        <v>1600000</v>
      </c>
      <c r="I576" s="84"/>
      <c r="J576" s="78">
        <f t="shared" si="16"/>
        <v>355593300</v>
      </c>
      <c r="K576" s="45"/>
      <c r="N576" s="44"/>
    </row>
    <row r="577" spans="1:14" ht="45" x14ac:dyDescent="0.25">
      <c r="A577" s="78"/>
      <c r="B577" s="60">
        <v>27</v>
      </c>
      <c r="C577" s="61" t="s">
        <v>2130</v>
      </c>
      <c r="D577" s="135" t="s">
        <v>163</v>
      </c>
      <c r="E577" s="63" t="s">
        <v>2082</v>
      </c>
      <c r="F577" s="77"/>
      <c r="G577" s="60"/>
      <c r="H577" s="64">
        <v>1600000</v>
      </c>
      <c r="I577" s="84"/>
      <c r="J577" s="78">
        <f t="shared" si="16"/>
        <v>357193300</v>
      </c>
      <c r="K577" s="45"/>
      <c r="N577" s="44"/>
    </row>
    <row r="578" spans="1:14" ht="60" x14ac:dyDescent="0.25">
      <c r="A578" s="78"/>
      <c r="B578" s="60">
        <v>27</v>
      </c>
      <c r="C578" s="61" t="s">
        <v>2131</v>
      </c>
      <c r="D578" s="135" t="s">
        <v>163</v>
      </c>
      <c r="E578" s="63" t="s">
        <v>2083</v>
      </c>
      <c r="F578" s="77"/>
      <c r="G578" s="60"/>
      <c r="H578" s="64">
        <v>1900000</v>
      </c>
      <c r="I578" s="84"/>
      <c r="J578" s="78">
        <f t="shared" si="16"/>
        <v>359093300</v>
      </c>
      <c r="K578" s="45"/>
      <c r="N578" s="44"/>
    </row>
    <row r="579" spans="1:14" ht="45" x14ac:dyDescent="0.25">
      <c r="A579" s="78"/>
      <c r="B579" s="60">
        <v>27</v>
      </c>
      <c r="C579" s="61" t="s">
        <v>2132</v>
      </c>
      <c r="D579" s="63" t="s">
        <v>556</v>
      </c>
      <c r="E579" s="63" t="s">
        <v>2084</v>
      </c>
      <c r="F579" s="77"/>
      <c r="G579" s="60"/>
      <c r="H579" s="64">
        <v>5000000</v>
      </c>
      <c r="I579" s="84"/>
      <c r="J579" s="78">
        <f t="shared" si="16"/>
        <v>364093300</v>
      </c>
      <c r="K579" s="45"/>
      <c r="N579" s="44"/>
    </row>
    <row r="580" spans="1:14" ht="45" x14ac:dyDescent="0.25">
      <c r="A580" s="78"/>
      <c r="B580" s="60">
        <v>27</v>
      </c>
      <c r="C580" s="61" t="s">
        <v>2133</v>
      </c>
      <c r="D580" s="135" t="s">
        <v>163</v>
      </c>
      <c r="E580" s="63" t="s">
        <v>2085</v>
      </c>
      <c r="F580" s="77"/>
      <c r="G580" s="60"/>
      <c r="H580" s="64">
        <v>750000</v>
      </c>
      <c r="I580" s="84"/>
      <c r="J580" s="78">
        <f t="shared" si="16"/>
        <v>364843300</v>
      </c>
      <c r="K580" s="45"/>
      <c r="N580" s="44"/>
    </row>
    <row r="581" spans="1:14" ht="30" x14ac:dyDescent="0.25">
      <c r="A581" s="78"/>
      <c r="B581" s="77">
        <v>28</v>
      </c>
      <c r="C581" s="91" t="s">
        <v>2141</v>
      </c>
      <c r="D581" s="63"/>
      <c r="E581" s="115" t="s">
        <v>2140</v>
      </c>
      <c r="F581" s="77"/>
      <c r="G581" s="60"/>
      <c r="H581" s="89"/>
      <c r="I581" s="84">
        <v>5226000</v>
      </c>
      <c r="J581" s="78">
        <f t="shared" si="16"/>
        <v>359617300</v>
      </c>
      <c r="K581" s="45" t="s">
        <v>258</v>
      </c>
      <c r="L581" s="41">
        <f t="shared" ref="L581:L587" si="17">-I581</f>
        <v>-5226000</v>
      </c>
      <c r="M581" s="42" t="s">
        <v>259</v>
      </c>
      <c r="N581" s="44"/>
    </row>
    <row r="582" spans="1:14" ht="45" x14ac:dyDescent="0.25">
      <c r="A582" s="78"/>
      <c r="B582" s="77">
        <v>28</v>
      </c>
      <c r="C582" s="91" t="s">
        <v>2142</v>
      </c>
      <c r="D582" s="63"/>
      <c r="E582" s="115" t="s">
        <v>2149</v>
      </c>
      <c r="F582" s="77"/>
      <c r="G582" s="60"/>
      <c r="H582" s="89"/>
      <c r="I582" s="84">
        <v>82413000</v>
      </c>
      <c r="J582" s="78">
        <f t="shared" si="16"/>
        <v>277204300</v>
      </c>
      <c r="K582" s="45" t="s">
        <v>168</v>
      </c>
      <c r="L582" s="41">
        <f t="shared" si="17"/>
        <v>-82413000</v>
      </c>
      <c r="M582" s="42" t="s">
        <v>169</v>
      </c>
      <c r="N582" s="44"/>
    </row>
    <row r="583" spans="1:14" ht="45" x14ac:dyDescent="0.25">
      <c r="A583" s="78"/>
      <c r="B583" s="77">
        <v>28</v>
      </c>
      <c r="C583" s="91" t="s">
        <v>2143</v>
      </c>
      <c r="D583" s="63"/>
      <c r="E583" s="115" t="s">
        <v>2150</v>
      </c>
      <c r="F583" s="77"/>
      <c r="G583" s="60"/>
      <c r="H583" s="89"/>
      <c r="I583" s="84">
        <v>5740000</v>
      </c>
      <c r="J583" s="78">
        <f t="shared" si="16"/>
        <v>271464300</v>
      </c>
      <c r="K583" s="45" t="s">
        <v>426</v>
      </c>
      <c r="L583" s="41">
        <f t="shared" si="17"/>
        <v>-5740000</v>
      </c>
      <c r="M583" s="42" t="s">
        <v>2144</v>
      </c>
      <c r="N583" s="44"/>
    </row>
    <row r="584" spans="1:14" ht="30" x14ac:dyDescent="0.25">
      <c r="A584" s="78"/>
      <c r="B584" s="77">
        <v>28</v>
      </c>
      <c r="C584" s="91" t="s">
        <v>2145</v>
      </c>
      <c r="D584" s="63"/>
      <c r="E584" s="115" t="s">
        <v>2151</v>
      </c>
      <c r="F584" s="77"/>
      <c r="G584" s="60"/>
      <c r="H584" s="89"/>
      <c r="I584" s="84">
        <v>1047000</v>
      </c>
      <c r="J584" s="78">
        <f t="shared" si="16"/>
        <v>270417300</v>
      </c>
      <c r="K584" s="45" t="s">
        <v>172</v>
      </c>
      <c r="L584" s="41">
        <f t="shared" si="17"/>
        <v>-1047000</v>
      </c>
      <c r="M584" s="42" t="s">
        <v>254</v>
      </c>
      <c r="N584" s="44"/>
    </row>
    <row r="585" spans="1:14" ht="30" x14ac:dyDescent="0.25">
      <c r="A585" s="78"/>
      <c r="B585" s="77">
        <v>28</v>
      </c>
      <c r="C585" s="91" t="s">
        <v>2146</v>
      </c>
      <c r="D585" s="63"/>
      <c r="E585" s="115" t="s">
        <v>2152</v>
      </c>
      <c r="F585" s="77"/>
      <c r="G585" s="60"/>
      <c r="H585" s="89"/>
      <c r="I585" s="84">
        <v>2692900</v>
      </c>
      <c r="J585" s="78">
        <f t="shared" si="16"/>
        <v>267724400</v>
      </c>
      <c r="K585" s="45" t="s">
        <v>168</v>
      </c>
      <c r="L585" s="41">
        <f t="shared" si="17"/>
        <v>-2692900</v>
      </c>
      <c r="M585" s="42" t="s">
        <v>1764</v>
      </c>
      <c r="N585" s="44"/>
    </row>
    <row r="586" spans="1:14" ht="45" x14ac:dyDescent="0.25">
      <c r="A586" s="78"/>
      <c r="B586" s="77">
        <v>28</v>
      </c>
      <c r="C586" s="91" t="s">
        <v>2147</v>
      </c>
      <c r="D586" s="63"/>
      <c r="E586" s="115" t="s">
        <v>2153</v>
      </c>
      <c r="F586" s="77"/>
      <c r="G586" s="60"/>
      <c r="H586" s="89"/>
      <c r="I586" s="84">
        <v>1597000</v>
      </c>
      <c r="J586" s="78">
        <f t="shared" si="16"/>
        <v>266127400</v>
      </c>
      <c r="K586" s="45" t="s">
        <v>423</v>
      </c>
      <c r="L586" s="41">
        <f t="shared" si="17"/>
        <v>-1597000</v>
      </c>
      <c r="M586" s="42" t="s">
        <v>1866</v>
      </c>
      <c r="N586" s="44"/>
    </row>
    <row r="587" spans="1:14" ht="25.5" x14ac:dyDescent="0.25">
      <c r="A587" s="78"/>
      <c r="B587" s="77">
        <v>28</v>
      </c>
      <c r="C587" s="91" t="s">
        <v>2148</v>
      </c>
      <c r="D587" s="63"/>
      <c r="E587" s="115" t="s">
        <v>2154</v>
      </c>
      <c r="F587" s="77"/>
      <c r="G587" s="60"/>
      <c r="H587" s="89"/>
      <c r="I587" s="84">
        <v>138000</v>
      </c>
      <c r="J587" s="78">
        <f t="shared" si="16"/>
        <v>265989400</v>
      </c>
      <c r="K587" s="45" t="s">
        <v>258</v>
      </c>
      <c r="L587" s="41">
        <f t="shared" si="17"/>
        <v>-138000</v>
      </c>
      <c r="M587" s="42" t="s">
        <v>259</v>
      </c>
      <c r="N587" s="44"/>
    </row>
    <row r="588" spans="1:14" ht="30" x14ac:dyDescent="0.25">
      <c r="A588" s="78"/>
      <c r="B588" s="60">
        <v>28</v>
      </c>
      <c r="C588" s="85" t="s">
        <v>2156</v>
      </c>
      <c r="D588" s="135" t="s">
        <v>405</v>
      </c>
      <c r="E588" s="63" t="s">
        <v>2155</v>
      </c>
      <c r="F588" s="77"/>
      <c r="G588" s="60"/>
      <c r="H588" s="86">
        <v>950000</v>
      </c>
      <c r="I588" s="84"/>
      <c r="J588" s="78">
        <f t="shared" si="16"/>
        <v>266939400</v>
      </c>
      <c r="K588" s="45"/>
      <c r="N588" s="44"/>
    </row>
    <row r="589" spans="1:14" ht="45" x14ac:dyDescent="0.25">
      <c r="A589" s="78"/>
      <c r="B589" s="60">
        <v>28</v>
      </c>
      <c r="C589" s="85" t="s">
        <v>2157</v>
      </c>
      <c r="D589" s="135" t="s">
        <v>190</v>
      </c>
      <c r="E589" s="63" t="s">
        <v>2086</v>
      </c>
      <c r="F589" s="77"/>
      <c r="G589" s="60"/>
      <c r="H589" s="86">
        <v>950000</v>
      </c>
      <c r="I589" s="84"/>
      <c r="J589" s="78">
        <f t="shared" si="16"/>
        <v>267889400</v>
      </c>
      <c r="K589" s="45"/>
      <c r="N589" s="44"/>
    </row>
    <row r="590" spans="1:14" ht="45" x14ac:dyDescent="0.25">
      <c r="A590" s="78"/>
      <c r="B590" s="60">
        <v>28</v>
      </c>
      <c r="C590" s="85" t="s">
        <v>2158</v>
      </c>
      <c r="D590" s="135" t="s">
        <v>1054</v>
      </c>
      <c r="E590" s="63" t="s">
        <v>2087</v>
      </c>
      <c r="F590" s="77"/>
      <c r="G590" s="60"/>
      <c r="H590" s="86">
        <v>900000</v>
      </c>
      <c r="I590" s="84"/>
      <c r="J590" s="78">
        <f t="shared" si="16"/>
        <v>268789400</v>
      </c>
      <c r="K590" s="45"/>
      <c r="N590" s="44"/>
    </row>
    <row r="591" spans="1:14" ht="45" x14ac:dyDescent="0.25">
      <c r="A591" s="78"/>
      <c r="B591" s="60">
        <v>28</v>
      </c>
      <c r="C591" s="85" t="s">
        <v>2159</v>
      </c>
      <c r="D591" s="63" t="s">
        <v>782</v>
      </c>
      <c r="E591" s="63" t="s">
        <v>2088</v>
      </c>
      <c r="F591" s="77"/>
      <c r="G591" s="60"/>
      <c r="H591" s="86">
        <v>500000</v>
      </c>
      <c r="I591" s="84"/>
      <c r="J591" s="78">
        <f t="shared" si="16"/>
        <v>269289400</v>
      </c>
      <c r="K591" s="45"/>
      <c r="N591" s="44"/>
    </row>
    <row r="592" spans="1:14" ht="45" x14ac:dyDescent="0.25">
      <c r="A592" s="78"/>
      <c r="B592" s="60">
        <v>28</v>
      </c>
      <c r="C592" s="85" t="s">
        <v>2160</v>
      </c>
      <c r="D592" s="63" t="s">
        <v>2222</v>
      </c>
      <c r="E592" s="63" t="s">
        <v>2089</v>
      </c>
      <c r="F592" s="77"/>
      <c r="G592" s="60"/>
      <c r="H592" s="86">
        <v>13500000</v>
      </c>
      <c r="I592" s="84"/>
      <c r="J592" s="78">
        <f t="shared" si="16"/>
        <v>282789400</v>
      </c>
      <c r="K592" s="45"/>
      <c r="N592" s="44"/>
    </row>
    <row r="593" spans="1:14" ht="45" x14ac:dyDescent="0.25">
      <c r="A593" s="78"/>
      <c r="B593" s="60">
        <v>28</v>
      </c>
      <c r="C593" s="85" t="s">
        <v>2161</v>
      </c>
      <c r="D593" s="63" t="s">
        <v>556</v>
      </c>
      <c r="E593" s="63" t="s">
        <v>2090</v>
      </c>
      <c r="F593" s="77"/>
      <c r="G593" s="60"/>
      <c r="H593" s="86">
        <v>5000000</v>
      </c>
      <c r="I593" s="84"/>
      <c r="J593" s="78">
        <f t="shared" si="16"/>
        <v>287789400</v>
      </c>
      <c r="K593" s="45"/>
      <c r="N593" s="44"/>
    </row>
    <row r="594" spans="1:14" ht="45" x14ac:dyDescent="0.25">
      <c r="A594" s="78"/>
      <c r="B594" s="60">
        <v>28</v>
      </c>
      <c r="C594" s="85" t="s">
        <v>2162</v>
      </c>
      <c r="D594" s="63" t="s">
        <v>165</v>
      </c>
      <c r="E594" s="63" t="s">
        <v>2091</v>
      </c>
      <c r="F594" s="77"/>
      <c r="G594" s="60"/>
      <c r="H594" s="86">
        <v>9025000</v>
      </c>
      <c r="I594" s="84"/>
      <c r="J594" s="78">
        <f t="shared" si="16"/>
        <v>296814400</v>
      </c>
      <c r="K594" s="45"/>
      <c r="N594" s="44"/>
    </row>
    <row r="595" spans="1:14" ht="45" x14ac:dyDescent="0.25">
      <c r="A595" s="78"/>
      <c r="B595" s="60">
        <v>28</v>
      </c>
      <c r="C595" s="85" t="s">
        <v>2163</v>
      </c>
      <c r="D595" s="135" t="s">
        <v>163</v>
      </c>
      <c r="E595" s="63" t="s">
        <v>2092</v>
      </c>
      <c r="F595" s="77"/>
      <c r="G595" s="60"/>
      <c r="H595" s="86">
        <v>1000000</v>
      </c>
      <c r="I595" s="84"/>
      <c r="J595" s="78">
        <f t="shared" si="16"/>
        <v>297814400</v>
      </c>
      <c r="K595" s="45"/>
      <c r="N595" s="44"/>
    </row>
    <row r="596" spans="1:14" ht="30" x14ac:dyDescent="0.25">
      <c r="A596" s="78"/>
      <c r="B596" s="60">
        <v>28</v>
      </c>
      <c r="C596" s="85" t="s">
        <v>2164</v>
      </c>
      <c r="D596" s="135" t="s">
        <v>313</v>
      </c>
      <c r="E596" s="63" t="s">
        <v>2093</v>
      </c>
      <c r="F596" s="77"/>
      <c r="G596" s="60"/>
      <c r="H596" s="86">
        <v>950000</v>
      </c>
      <c r="I596" s="84"/>
      <c r="J596" s="78">
        <f t="shared" si="16"/>
        <v>298764400</v>
      </c>
      <c r="K596" s="45"/>
      <c r="N596" s="44"/>
    </row>
    <row r="597" spans="1:14" ht="45" x14ac:dyDescent="0.25">
      <c r="A597" s="78"/>
      <c r="B597" s="60">
        <v>28</v>
      </c>
      <c r="C597" s="85" t="s">
        <v>2165</v>
      </c>
      <c r="D597" s="135" t="s">
        <v>243</v>
      </c>
      <c r="E597" s="63" t="s">
        <v>2094</v>
      </c>
      <c r="F597" s="77"/>
      <c r="G597" s="60"/>
      <c r="H597" s="86">
        <v>1050000</v>
      </c>
      <c r="I597" s="84"/>
      <c r="J597" s="78">
        <f t="shared" si="16"/>
        <v>299814400</v>
      </c>
      <c r="K597" s="45"/>
      <c r="N597" s="44"/>
    </row>
    <row r="598" spans="1:14" ht="60" x14ac:dyDescent="0.25">
      <c r="A598" s="78"/>
      <c r="B598" s="60">
        <v>28</v>
      </c>
      <c r="C598" s="85" t="s">
        <v>2166</v>
      </c>
      <c r="D598" s="135" t="s">
        <v>189</v>
      </c>
      <c r="E598" s="63" t="s">
        <v>2095</v>
      </c>
      <c r="F598" s="77"/>
      <c r="G598" s="60"/>
      <c r="H598" s="86">
        <v>1800000</v>
      </c>
      <c r="I598" s="84"/>
      <c r="J598" s="78">
        <f t="shared" si="16"/>
        <v>301614400</v>
      </c>
      <c r="K598" s="45"/>
      <c r="N598" s="44"/>
    </row>
    <row r="599" spans="1:14" ht="45" x14ac:dyDescent="0.25">
      <c r="A599" s="78"/>
      <c r="B599" s="60">
        <v>28</v>
      </c>
      <c r="C599" s="85" t="s">
        <v>2167</v>
      </c>
      <c r="D599" s="63" t="s">
        <v>2138</v>
      </c>
      <c r="E599" s="63" t="s">
        <v>2096</v>
      </c>
      <c r="F599" s="77"/>
      <c r="G599" s="60"/>
      <c r="H599" s="86">
        <v>5000000</v>
      </c>
      <c r="I599" s="84"/>
      <c r="J599" s="78">
        <f t="shared" si="16"/>
        <v>306614400</v>
      </c>
      <c r="K599" s="45"/>
      <c r="N599" s="44"/>
    </row>
    <row r="600" spans="1:14" ht="45" x14ac:dyDescent="0.25">
      <c r="A600" s="78"/>
      <c r="B600" s="60">
        <v>28</v>
      </c>
      <c r="C600" s="85" t="s">
        <v>2168</v>
      </c>
      <c r="D600" s="135" t="s">
        <v>163</v>
      </c>
      <c r="E600" s="63" t="s">
        <v>2097</v>
      </c>
      <c r="F600" s="77"/>
      <c r="G600" s="60"/>
      <c r="H600" s="86">
        <v>950000</v>
      </c>
      <c r="I600" s="84"/>
      <c r="J600" s="78">
        <f t="shared" si="16"/>
        <v>307564400</v>
      </c>
      <c r="K600" s="45"/>
      <c r="N600" s="44"/>
    </row>
    <row r="601" spans="1:14" ht="30" x14ac:dyDescent="0.25">
      <c r="A601" s="78"/>
      <c r="B601" s="60">
        <v>28</v>
      </c>
      <c r="C601" s="85" t="s">
        <v>2169</v>
      </c>
      <c r="D601" s="135" t="s">
        <v>405</v>
      </c>
      <c r="E601" s="63" t="s">
        <v>2098</v>
      </c>
      <c r="F601" s="77"/>
      <c r="G601" s="60"/>
      <c r="H601" s="86">
        <v>675000</v>
      </c>
      <c r="I601" s="84"/>
      <c r="J601" s="78">
        <f t="shared" si="16"/>
        <v>308239400</v>
      </c>
      <c r="K601" s="45"/>
      <c r="N601" s="44"/>
    </row>
    <row r="602" spans="1:14" ht="45" x14ac:dyDescent="0.25">
      <c r="A602" s="78"/>
      <c r="B602" s="60">
        <v>28</v>
      </c>
      <c r="C602" s="85" t="s">
        <v>2170</v>
      </c>
      <c r="D602" s="63" t="s">
        <v>1829</v>
      </c>
      <c r="E602" s="63" t="s">
        <v>2099</v>
      </c>
      <c r="F602" s="77"/>
      <c r="G602" s="60"/>
      <c r="H602" s="86">
        <v>3000000</v>
      </c>
      <c r="I602" s="84"/>
      <c r="J602" s="78">
        <f t="shared" si="16"/>
        <v>311239400</v>
      </c>
      <c r="K602" s="45"/>
      <c r="N602" s="44"/>
    </row>
    <row r="603" spans="1:14" ht="45" x14ac:dyDescent="0.25">
      <c r="A603" s="78"/>
      <c r="B603" s="60">
        <v>28</v>
      </c>
      <c r="C603" s="85" t="s">
        <v>2171</v>
      </c>
      <c r="D603" s="135" t="s">
        <v>1054</v>
      </c>
      <c r="E603" s="63" t="s">
        <v>2100</v>
      </c>
      <c r="F603" s="77"/>
      <c r="G603" s="60"/>
      <c r="H603" s="86">
        <v>950000</v>
      </c>
      <c r="I603" s="84"/>
      <c r="J603" s="78">
        <f t="shared" si="16"/>
        <v>312189400</v>
      </c>
      <c r="K603" s="45"/>
      <c r="N603" s="44"/>
    </row>
    <row r="604" spans="1:14" ht="30" x14ac:dyDescent="0.25">
      <c r="A604" s="78"/>
      <c r="B604" s="77">
        <v>28</v>
      </c>
      <c r="C604" s="91" t="s">
        <v>2175</v>
      </c>
      <c r="D604" s="63"/>
      <c r="E604" s="115" t="s">
        <v>2172</v>
      </c>
      <c r="F604" s="77"/>
      <c r="G604" s="60"/>
      <c r="H604" s="89"/>
      <c r="I604" s="84">
        <v>5049000</v>
      </c>
      <c r="J604" s="78">
        <f t="shared" si="16"/>
        <v>307140400</v>
      </c>
      <c r="K604" s="45" t="s">
        <v>168</v>
      </c>
      <c r="L604" s="41">
        <f>-I604</f>
        <v>-5049000</v>
      </c>
      <c r="M604" s="42" t="s">
        <v>259</v>
      </c>
      <c r="N604" s="44"/>
    </row>
    <row r="605" spans="1:14" ht="45" x14ac:dyDescent="0.25">
      <c r="A605" s="78"/>
      <c r="B605" s="77">
        <v>28</v>
      </c>
      <c r="C605" s="91" t="s">
        <v>2176</v>
      </c>
      <c r="D605" s="63"/>
      <c r="E605" s="115" t="s">
        <v>2173</v>
      </c>
      <c r="F605" s="77"/>
      <c r="G605" s="60"/>
      <c r="H605" s="89"/>
      <c r="I605" s="84">
        <v>19260900</v>
      </c>
      <c r="J605" s="78">
        <f t="shared" si="16"/>
        <v>287879500</v>
      </c>
      <c r="K605" s="45" t="s">
        <v>423</v>
      </c>
      <c r="L605" s="41">
        <f>-I605</f>
        <v>-19260900</v>
      </c>
      <c r="M605" s="42" t="s">
        <v>1866</v>
      </c>
      <c r="N605" s="44"/>
    </row>
    <row r="606" spans="1:14" ht="25.5" x14ac:dyDescent="0.25">
      <c r="A606" s="78"/>
      <c r="B606" s="77">
        <v>28</v>
      </c>
      <c r="C606" s="91" t="s">
        <v>2177</v>
      </c>
      <c r="D606" s="63"/>
      <c r="E606" s="115" t="s">
        <v>2174</v>
      </c>
      <c r="F606" s="77"/>
      <c r="G606" s="60"/>
      <c r="H606" s="89"/>
      <c r="I606" s="84">
        <v>195000</v>
      </c>
      <c r="J606" s="78">
        <f t="shared" si="16"/>
        <v>287684500</v>
      </c>
      <c r="K606" s="45" t="s">
        <v>172</v>
      </c>
      <c r="L606" s="41">
        <f>-I606</f>
        <v>-195000</v>
      </c>
      <c r="M606" s="42" t="s">
        <v>2178</v>
      </c>
      <c r="N606" s="44"/>
    </row>
    <row r="607" spans="1:14" ht="45" x14ac:dyDescent="0.25">
      <c r="A607" s="78"/>
      <c r="B607" s="77">
        <v>28</v>
      </c>
      <c r="C607" s="91" t="s">
        <v>2302</v>
      </c>
      <c r="D607" s="63"/>
      <c r="E607" s="115" t="s">
        <v>2179</v>
      </c>
      <c r="F607" s="77"/>
      <c r="G607" s="60"/>
      <c r="H607" s="89"/>
      <c r="I607" s="84">
        <v>600000</v>
      </c>
      <c r="J607" s="78">
        <f>+J606+H607-I607</f>
        <v>287084500</v>
      </c>
      <c r="K607" s="45"/>
      <c r="N607" s="44"/>
    </row>
    <row r="608" spans="1:14" ht="25.5" x14ac:dyDescent="0.25">
      <c r="A608" s="78"/>
      <c r="B608" s="77">
        <v>28</v>
      </c>
      <c r="C608" s="91" t="s">
        <v>2181</v>
      </c>
      <c r="D608" s="63"/>
      <c r="E608" s="115" t="s">
        <v>2182</v>
      </c>
      <c r="F608" s="77"/>
      <c r="G608" s="60"/>
      <c r="H608" s="89"/>
      <c r="I608" s="84">
        <v>1160000</v>
      </c>
      <c r="J608" s="78">
        <f>+J607+H608-I608</f>
        <v>285924500</v>
      </c>
      <c r="K608" s="45"/>
      <c r="N608" s="44"/>
    </row>
    <row r="609" spans="1:14" ht="15" x14ac:dyDescent="0.25">
      <c r="A609" s="78"/>
      <c r="B609" s="77"/>
      <c r="C609" s="91"/>
      <c r="D609" s="63"/>
      <c r="E609" s="63"/>
      <c r="F609" s="77"/>
      <c r="G609" s="60"/>
      <c r="H609" s="89">
        <f>SUM(H11:H607)</f>
        <v>930453500</v>
      </c>
      <c r="I609" s="89">
        <f>SUM(I11:I608)</f>
        <v>888691500</v>
      </c>
      <c r="J609" s="66">
        <f>J10+H609-I609</f>
        <v>285924500</v>
      </c>
      <c r="K609" s="45"/>
      <c r="N609" s="44"/>
    </row>
    <row r="610" spans="1:14" x14ac:dyDescent="0.25">
      <c r="A610" s="124"/>
      <c r="B610" s="125"/>
      <c r="C610" s="102" t="s">
        <v>2223</v>
      </c>
      <c r="D610" s="127"/>
      <c r="E610" s="127"/>
      <c r="F610" s="125"/>
      <c r="G610" s="128"/>
      <c r="H610" s="129"/>
      <c r="I610" s="124"/>
      <c r="J610" s="58"/>
      <c r="K610" s="45"/>
      <c r="L610" s="130"/>
      <c r="M610" s="44"/>
      <c r="N610" s="44"/>
    </row>
    <row r="611" spans="1:14" x14ac:dyDescent="0.25">
      <c r="A611" s="124"/>
      <c r="B611" s="125"/>
      <c r="C611" s="102" t="s">
        <v>56</v>
      </c>
      <c r="D611" s="127"/>
      <c r="E611" s="127"/>
      <c r="F611" s="125"/>
      <c r="G611" s="128"/>
      <c r="H611" s="129"/>
      <c r="I611" s="124"/>
      <c r="J611" s="58"/>
      <c r="K611" s="45"/>
      <c r="L611" s="130"/>
      <c r="M611" s="44"/>
      <c r="N611" s="44"/>
    </row>
    <row r="612" spans="1:14" x14ac:dyDescent="0.25">
      <c r="A612" s="124"/>
      <c r="B612" s="125"/>
      <c r="C612" s="102"/>
      <c r="D612" s="127"/>
      <c r="E612" s="127"/>
      <c r="F612" s="125"/>
      <c r="G612" s="128"/>
      <c r="H612" s="129"/>
      <c r="I612" s="124"/>
      <c r="J612" s="58"/>
      <c r="K612" s="45"/>
      <c r="L612" s="130"/>
      <c r="M612" s="44"/>
      <c r="N612" s="44"/>
    </row>
    <row r="613" spans="1:14" x14ac:dyDescent="0.25">
      <c r="A613" s="124"/>
      <c r="B613" s="125"/>
      <c r="C613" s="102"/>
      <c r="D613" s="127"/>
      <c r="E613" s="127"/>
      <c r="F613" s="125"/>
      <c r="G613" s="128"/>
      <c r="H613" s="131"/>
      <c r="I613" s="124"/>
      <c r="J613" s="58"/>
      <c r="K613" s="45"/>
      <c r="L613" s="130"/>
      <c r="M613" s="44"/>
      <c r="N613" s="44"/>
    </row>
    <row r="614" spans="1:14" x14ac:dyDescent="0.25">
      <c r="A614" s="124"/>
      <c r="B614" s="125"/>
      <c r="D614" s="127"/>
      <c r="E614" s="127"/>
      <c r="F614" s="125"/>
      <c r="G614" s="128"/>
      <c r="H614" s="131"/>
      <c r="I614" s="124"/>
      <c r="J614" s="58"/>
      <c r="K614" s="45"/>
      <c r="L614" s="130"/>
      <c r="M614" s="44"/>
      <c r="N614" s="44"/>
    </row>
    <row r="615" spans="1:14" x14ac:dyDescent="0.25">
      <c r="A615" s="44"/>
      <c r="C615" s="132" t="s">
        <v>57</v>
      </c>
      <c r="F615" s="125"/>
      <c r="G615" s="44"/>
      <c r="H615" s="44"/>
      <c r="I615" s="44"/>
      <c r="J615" s="44"/>
      <c r="K615" s="44"/>
      <c r="L615" s="44"/>
      <c r="M615" s="44"/>
      <c r="N615" s="44"/>
    </row>
    <row r="616" spans="1:14" x14ac:dyDescent="0.25">
      <c r="A616" s="44"/>
      <c r="F616" s="133"/>
      <c r="G616" s="44"/>
      <c r="H616" s="44"/>
      <c r="I616" s="44"/>
      <c r="J616" s="44"/>
      <c r="K616" s="44"/>
      <c r="L616" s="44"/>
      <c r="M616" s="44"/>
      <c r="N616" s="44"/>
    </row>
    <row r="617" spans="1:14" x14ac:dyDescent="0.25">
      <c r="A617" s="44"/>
      <c r="F617" s="125"/>
      <c r="G617" s="44"/>
      <c r="H617" s="44"/>
      <c r="I617" s="44"/>
      <c r="J617" s="44"/>
      <c r="K617" s="44"/>
      <c r="L617" s="44"/>
      <c r="M617" s="44"/>
      <c r="N617" s="44"/>
    </row>
    <row r="618" spans="1:14" x14ac:dyDescent="0.25">
      <c r="A618" s="44"/>
      <c r="B618" s="31" t="s">
        <v>58</v>
      </c>
      <c r="F618" s="125"/>
      <c r="G618" s="44"/>
      <c r="H618" s="44"/>
      <c r="I618" s="44"/>
      <c r="J618" s="44"/>
      <c r="K618" s="44"/>
      <c r="L618" s="44"/>
      <c r="M618" s="44"/>
      <c r="N618" s="44"/>
    </row>
    <row r="619" spans="1:14" x14ac:dyDescent="0.25">
      <c r="A619" s="44"/>
      <c r="F619" s="125"/>
      <c r="G619" s="44"/>
      <c r="H619" s="44"/>
      <c r="I619" s="44"/>
      <c r="J619" s="44"/>
      <c r="K619" s="44"/>
      <c r="L619" s="44"/>
      <c r="M619" s="44"/>
      <c r="N619" s="44"/>
    </row>
    <row r="620" spans="1:14" x14ac:dyDescent="0.25">
      <c r="A620" s="44"/>
      <c r="F620" s="125"/>
      <c r="G620" s="44"/>
      <c r="H620" s="44"/>
      <c r="I620" s="44"/>
      <c r="J620" s="44"/>
      <c r="K620" s="44"/>
      <c r="L620" s="44"/>
      <c r="M620" s="44"/>
      <c r="N620" s="44"/>
    </row>
    <row r="621" spans="1:14" x14ac:dyDescent="0.25">
      <c r="A621" s="44"/>
      <c r="F621" s="125"/>
      <c r="G621" s="44"/>
      <c r="H621" s="44"/>
      <c r="I621" s="44"/>
      <c r="J621" s="44"/>
      <c r="K621" s="44"/>
      <c r="L621" s="44"/>
      <c r="M621" s="44"/>
      <c r="N621" s="44"/>
    </row>
    <row r="622" spans="1:14" x14ac:dyDescent="0.25">
      <c r="A622" s="44"/>
      <c r="F622" s="125"/>
      <c r="G622" s="44"/>
      <c r="H622" s="44"/>
      <c r="I622" s="44"/>
      <c r="J622" s="44"/>
      <c r="K622" s="44"/>
      <c r="L622" s="44"/>
      <c r="M622" s="44"/>
      <c r="N622" s="44"/>
    </row>
    <row r="623" spans="1:14" x14ac:dyDescent="0.25">
      <c r="A623" s="44"/>
      <c r="F623" s="125"/>
      <c r="G623" s="44"/>
      <c r="H623" s="44"/>
      <c r="I623" s="44"/>
      <c r="J623" s="44"/>
      <c r="K623" s="44"/>
      <c r="L623" s="44"/>
      <c r="M623" s="44"/>
      <c r="N623" s="44"/>
    </row>
  </sheetData>
  <autoFilter ref="A9:M611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583" max="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65"/>
  <sheetViews>
    <sheetView view="pageBreakPreview" zoomScaleNormal="100" zoomScaleSheetLayoutView="100" workbookViewId="0">
      <pane ySplit="9" topLeftCell="A441" activePane="bottomLeft" state="frozen"/>
      <selection pane="bottomLeft" activeCell="C445" sqref="C44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5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6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6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6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30"/>
      <c r="E5" s="30"/>
      <c r="F5" s="30"/>
      <c r="G5" s="31"/>
      <c r="H5" s="145"/>
      <c r="I5" s="33"/>
      <c r="J5" s="34"/>
      <c r="K5" s="151"/>
      <c r="L5" s="36"/>
      <c r="M5" s="37"/>
      <c r="N5" s="38"/>
      <c r="O5" s="39"/>
    </row>
    <row r="6" spans="1:15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40"/>
    </row>
    <row r="7" spans="1:15" ht="15.75" x14ac:dyDescent="0.25">
      <c r="A7" s="235" t="s">
        <v>2180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36" t="s">
        <v>3</v>
      </c>
      <c r="B9" s="236"/>
      <c r="C9" s="52" t="s">
        <v>4</v>
      </c>
      <c r="D9" s="54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47"/>
      <c r="B10" s="147"/>
      <c r="C10" s="148" t="s">
        <v>2221</v>
      </c>
      <c r="D10" s="54"/>
      <c r="E10" s="54"/>
      <c r="F10" s="54"/>
      <c r="G10" s="52"/>
      <c r="H10" s="52"/>
      <c r="I10" s="149"/>
      <c r="J10" s="56"/>
      <c r="K10" s="66">
        <f>'Februari 18'!J608</f>
        <v>285924500</v>
      </c>
      <c r="L10" s="58"/>
    </row>
    <row r="11" spans="1:15" ht="45" x14ac:dyDescent="0.25">
      <c r="A11" s="146" t="s">
        <v>2220</v>
      </c>
      <c r="B11" s="146">
        <v>1</v>
      </c>
      <c r="C11" s="61" t="s">
        <v>2200</v>
      </c>
      <c r="D11" s="154" t="s">
        <v>2217</v>
      </c>
      <c r="E11" s="54">
        <v>2</v>
      </c>
      <c r="F11" s="63" t="s">
        <v>2183</v>
      </c>
      <c r="G11" s="60"/>
      <c r="H11" s="52"/>
      <c r="I11" s="64">
        <v>800000</v>
      </c>
      <c r="J11" s="56"/>
      <c r="K11" s="66">
        <f>K10+I11-J11</f>
        <v>286724500</v>
      </c>
      <c r="L11" s="57"/>
    </row>
    <row r="12" spans="1:15" ht="45" x14ac:dyDescent="0.25">
      <c r="A12" s="52"/>
      <c r="B12" s="60">
        <v>1</v>
      </c>
      <c r="C12" s="61" t="s">
        <v>2201</v>
      </c>
      <c r="D12" s="135" t="s">
        <v>2211</v>
      </c>
      <c r="E12" s="63">
        <v>1</v>
      </c>
      <c r="F12" s="63" t="s">
        <v>2184</v>
      </c>
      <c r="G12" s="60"/>
      <c r="H12" s="52"/>
      <c r="I12" s="64">
        <v>3000000</v>
      </c>
      <c r="J12" s="65"/>
      <c r="K12" s="66">
        <f t="shared" ref="K12:K75" si="0">K11+I12-J12</f>
        <v>289724500</v>
      </c>
      <c r="L12" s="67"/>
    </row>
    <row r="13" spans="1:15" ht="45" x14ac:dyDescent="0.25">
      <c r="A13" s="52"/>
      <c r="B13" s="60">
        <v>1</v>
      </c>
      <c r="C13" s="61" t="s">
        <v>2202</v>
      </c>
      <c r="D13" s="135" t="s">
        <v>2212</v>
      </c>
      <c r="E13" s="63">
        <v>1</v>
      </c>
      <c r="F13" s="63" t="s">
        <v>2185</v>
      </c>
      <c r="G13" s="60"/>
      <c r="H13" s="52"/>
      <c r="I13" s="64">
        <v>900000</v>
      </c>
      <c r="J13" s="68"/>
      <c r="K13" s="66">
        <f t="shared" si="0"/>
        <v>290624500</v>
      </c>
      <c r="L13" s="67"/>
      <c r="N13" s="51"/>
    </row>
    <row r="14" spans="1:15" s="73" customFormat="1" ht="45" x14ac:dyDescent="0.25">
      <c r="A14" s="69"/>
      <c r="B14" s="60">
        <v>1</v>
      </c>
      <c r="C14" s="61" t="s">
        <v>2203</v>
      </c>
      <c r="D14" s="135" t="s">
        <v>2213</v>
      </c>
      <c r="E14" s="63">
        <v>2</v>
      </c>
      <c r="F14" s="63" t="s">
        <v>2186</v>
      </c>
      <c r="G14" s="60"/>
      <c r="H14" s="62"/>
      <c r="I14" s="64">
        <v>1000000</v>
      </c>
      <c r="J14" s="70"/>
      <c r="K14" s="66">
        <f t="shared" si="0"/>
        <v>291624500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1</v>
      </c>
      <c r="C15" s="61" t="s">
        <v>2204</v>
      </c>
      <c r="D15" s="135" t="s">
        <v>2214</v>
      </c>
      <c r="E15" s="63">
        <v>2</v>
      </c>
      <c r="F15" s="63" t="s">
        <v>2187</v>
      </c>
      <c r="G15" s="60"/>
      <c r="H15" s="62"/>
      <c r="I15" s="64">
        <v>1500000</v>
      </c>
      <c r="J15" s="70"/>
      <c r="K15" s="66">
        <f t="shared" si="0"/>
        <v>293124500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1</v>
      </c>
      <c r="C16" s="61" t="s">
        <v>2205</v>
      </c>
      <c r="D16" s="135" t="s">
        <v>179</v>
      </c>
      <c r="E16" s="63">
        <v>3</v>
      </c>
      <c r="F16" s="63" t="s">
        <v>2188</v>
      </c>
      <c r="G16" s="60"/>
      <c r="H16" s="62"/>
      <c r="I16" s="64">
        <v>400000</v>
      </c>
      <c r="J16" s="70"/>
      <c r="K16" s="66">
        <f t="shared" si="0"/>
        <v>293524500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61" t="s">
        <v>2206</v>
      </c>
      <c r="D17" s="135" t="s">
        <v>2216</v>
      </c>
      <c r="E17" s="63">
        <v>1</v>
      </c>
      <c r="F17" s="63" t="s">
        <v>2189</v>
      </c>
      <c r="G17" s="60"/>
      <c r="H17" s="62"/>
      <c r="I17" s="64">
        <v>3000000</v>
      </c>
      <c r="J17" s="70"/>
      <c r="K17" s="66">
        <f t="shared" si="0"/>
        <v>296524500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61" t="s">
        <v>2207</v>
      </c>
      <c r="D18" s="135" t="s">
        <v>2215</v>
      </c>
      <c r="E18" s="63">
        <v>2</v>
      </c>
      <c r="F18" s="63" t="s">
        <v>2190</v>
      </c>
      <c r="G18" s="60"/>
      <c r="H18" s="62"/>
      <c r="I18" s="64">
        <v>1600000</v>
      </c>
      <c r="J18" s="70"/>
      <c r="K18" s="66">
        <f t="shared" si="0"/>
        <v>298124500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61" t="s">
        <v>2208</v>
      </c>
      <c r="D19" s="135" t="s">
        <v>2217</v>
      </c>
      <c r="E19" s="63">
        <v>2</v>
      </c>
      <c r="F19" s="63" t="s">
        <v>2191</v>
      </c>
      <c r="G19" s="60"/>
      <c r="H19" s="62"/>
      <c r="I19" s="64">
        <v>850000</v>
      </c>
      <c r="J19" s="70"/>
      <c r="K19" s="66">
        <f t="shared" si="0"/>
        <v>298974500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61" t="s">
        <v>2209</v>
      </c>
      <c r="D20" s="135" t="s">
        <v>2218</v>
      </c>
      <c r="E20" s="135">
        <v>1</v>
      </c>
      <c r="F20" s="63" t="s">
        <v>2192</v>
      </c>
      <c r="G20" s="60"/>
      <c r="H20" s="62"/>
      <c r="I20" s="64">
        <v>4300000</v>
      </c>
      <c r="J20" s="70"/>
      <c r="K20" s="66">
        <f t="shared" si="0"/>
        <v>303274500</v>
      </c>
      <c r="L20" s="74"/>
      <c r="M20" s="41"/>
      <c r="N20" s="71"/>
      <c r="O20" s="72"/>
    </row>
    <row r="21" spans="1:15" s="73" customFormat="1" ht="30" x14ac:dyDescent="0.25">
      <c r="A21" s="69"/>
      <c r="B21" s="60">
        <v>2</v>
      </c>
      <c r="C21" s="85" t="s">
        <v>2193</v>
      </c>
      <c r="D21" s="135" t="s">
        <v>2215</v>
      </c>
      <c r="E21" s="63">
        <v>2</v>
      </c>
      <c r="F21" s="63" t="s">
        <v>2230</v>
      </c>
      <c r="G21" s="60"/>
      <c r="H21" s="62"/>
      <c r="I21" s="86">
        <v>800000</v>
      </c>
      <c r="J21" s="70"/>
      <c r="K21" s="66">
        <f t="shared" si="0"/>
        <v>304074500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2</v>
      </c>
      <c r="C22" s="85" t="s">
        <v>2194</v>
      </c>
      <c r="D22" s="135" t="s">
        <v>2215</v>
      </c>
      <c r="E22" s="63">
        <v>2</v>
      </c>
      <c r="F22" s="63" t="s">
        <v>2231</v>
      </c>
      <c r="G22" s="60"/>
      <c r="H22" s="62"/>
      <c r="I22" s="86">
        <v>700000</v>
      </c>
      <c r="J22" s="70"/>
      <c r="K22" s="66">
        <f t="shared" si="0"/>
        <v>304774500</v>
      </c>
      <c r="L22" s="74"/>
      <c r="M22" s="41"/>
      <c r="N22" s="71"/>
      <c r="O22" s="72"/>
    </row>
    <row r="23" spans="1:15" s="73" customFormat="1" ht="30" x14ac:dyDescent="0.25">
      <c r="A23" s="69"/>
      <c r="B23" s="60">
        <v>2</v>
      </c>
      <c r="C23" s="85" t="s">
        <v>2210</v>
      </c>
      <c r="D23" s="63" t="s">
        <v>187</v>
      </c>
      <c r="E23" s="63"/>
      <c r="F23" s="63" t="s">
        <v>2232</v>
      </c>
      <c r="G23" s="60"/>
      <c r="H23" s="62"/>
      <c r="I23" s="86">
        <v>1000000</v>
      </c>
      <c r="J23" s="70"/>
      <c r="K23" s="66">
        <f t="shared" si="0"/>
        <v>305774500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2</v>
      </c>
      <c r="C24" s="85" t="s">
        <v>2195</v>
      </c>
      <c r="D24" s="135" t="s">
        <v>179</v>
      </c>
      <c r="E24" s="63">
        <v>3</v>
      </c>
      <c r="F24" s="63" t="s">
        <v>2233</v>
      </c>
      <c r="G24" s="60"/>
      <c r="H24" s="77"/>
      <c r="I24" s="86">
        <v>700000</v>
      </c>
      <c r="J24" s="78"/>
      <c r="K24" s="66">
        <f t="shared" si="0"/>
        <v>306474500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</v>
      </c>
      <c r="C25" s="85" t="s">
        <v>2196</v>
      </c>
      <c r="D25" s="135" t="s">
        <v>2217</v>
      </c>
      <c r="E25" s="63">
        <v>2</v>
      </c>
      <c r="F25" s="63" t="s">
        <v>2234</v>
      </c>
      <c r="G25" s="60"/>
      <c r="H25" s="77"/>
      <c r="I25" s="86">
        <v>1500000</v>
      </c>
      <c r="J25" s="78"/>
      <c r="K25" s="66">
        <f t="shared" si="0"/>
        <v>307974500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</v>
      </c>
      <c r="C26" s="85" t="s">
        <v>2197</v>
      </c>
      <c r="D26" s="135" t="s">
        <v>2212</v>
      </c>
      <c r="E26" s="135">
        <v>1</v>
      </c>
      <c r="F26" s="63" t="s">
        <v>2235</v>
      </c>
      <c r="G26" s="60"/>
      <c r="H26" s="77"/>
      <c r="I26" s="86">
        <v>950000</v>
      </c>
      <c r="J26" s="78"/>
      <c r="K26" s="66">
        <f t="shared" si="0"/>
        <v>308924500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2</v>
      </c>
      <c r="C27" s="85" t="s">
        <v>2198</v>
      </c>
      <c r="D27" s="135" t="s">
        <v>2217</v>
      </c>
      <c r="E27" s="63">
        <v>2</v>
      </c>
      <c r="F27" s="63" t="s">
        <v>2236</v>
      </c>
      <c r="G27" s="60"/>
      <c r="H27" s="77"/>
      <c r="I27" s="86">
        <v>800000</v>
      </c>
      <c r="J27" s="78"/>
      <c r="K27" s="66">
        <f t="shared" si="0"/>
        <v>309724500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</v>
      </c>
      <c r="C28" s="85" t="s">
        <v>2199</v>
      </c>
      <c r="D28" s="135" t="s">
        <v>2219</v>
      </c>
      <c r="E28" s="63">
        <v>2</v>
      </c>
      <c r="F28" s="63" t="s">
        <v>2237</v>
      </c>
      <c r="G28" s="60"/>
      <c r="H28" s="77"/>
      <c r="I28" s="86">
        <v>800000</v>
      </c>
      <c r="J28" s="78"/>
      <c r="K28" s="66">
        <f t="shared" si="0"/>
        <v>310524500</v>
      </c>
      <c r="L28" s="79"/>
      <c r="M28" s="41"/>
      <c r="N28" s="80"/>
      <c r="O28" s="81"/>
    </row>
    <row r="29" spans="1:15" s="82" customFormat="1" ht="25.5" x14ac:dyDescent="0.25">
      <c r="A29" s="76"/>
      <c r="B29" s="77">
        <v>2</v>
      </c>
      <c r="C29" s="122" t="s">
        <v>2225</v>
      </c>
      <c r="D29" s="152"/>
      <c r="E29" s="152"/>
      <c r="F29" s="115" t="s">
        <v>2224</v>
      </c>
      <c r="G29" s="77"/>
      <c r="H29" s="77"/>
      <c r="I29" s="134"/>
      <c r="J29" s="84">
        <v>18000</v>
      </c>
      <c r="K29" s="66">
        <f t="shared" si="0"/>
        <v>310506500</v>
      </c>
      <c r="L29" s="79" t="s">
        <v>426</v>
      </c>
      <c r="M29" s="41">
        <f>-J29</f>
        <v>-18000</v>
      </c>
      <c r="N29" s="80" t="s">
        <v>427</v>
      </c>
      <c r="O29" s="81"/>
    </row>
    <row r="30" spans="1:15" s="73" customFormat="1" ht="30" x14ac:dyDescent="0.25">
      <c r="A30" s="69"/>
      <c r="B30" s="77">
        <v>2</v>
      </c>
      <c r="C30" s="122" t="s">
        <v>2226</v>
      </c>
      <c r="D30" s="115"/>
      <c r="E30" s="115"/>
      <c r="F30" s="115" t="s">
        <v>2238</v>
      </c>
      <c r="G30" s="77"/>
      <c r="H30" s="77"/>
      <c r="I30" s="134"/>
      <c r="J30" s="83">
        <v>29940300</v>
      </c>
      <c r="K30" s="66">
        <f t="shared" si="0"/>
        <v>280566200</v>
      </c>
      <c r="L30" s="74" t="s">
        <v>168</v>
      </c>
      <c r="M30" s="41">
        <f>-J30</f>
        <v>-29940300</v>
      </c>
      <c r="N30" s="71" t="s">
        <v>169</v>
      </c>
      <c r="O30" s="72"/>
    </row>
    <row r="31" spans="1:15" s="73" customFormat="1" ht="30" x14ac:dyDescent="0.25">
      <c r="A31" s="69"/>
      <c r="B31" s="77">
        <v>2</v>
      </c>
      <c r="C31" s="122" t="s">
        <v>2227</v>
      </c>
      <c r="D31" s="115"/>
      <c r="E31" s="115"/>
      <c r="F31" s="115" t="s">
        <v>2239</v>
      </c>
      <c r="G31" s="77"/>
      <c r="H31" s="77"/>
      <c r="I31" s="134"/>
      <c r="J31" s="83">
        <v>865000</v>
      </c>
      <c r="K31" s="66">
        <f t="shared" si="0"/>
        <v>279701200</v>
      </c>
      <c r="L31" s="74" t="s">
        <v>172</v>
      </c>
      <c r="M31" s="41">
        <f>-J31</f>
        <v>-865000</v>
      </c>
      <c r="N31" s="71" t="s">
        <v>2228</v>
      </c>
      <c r="O31" s="72"/>
    </row>
    <row r="32" spans="1:15" s="73" customFormat="1" ht="25.5" x14ac:dyDescent="0.25">
      <c r="A32" s="69"/>
      <c r="B32" s="77">
        <v>2</v>
      </c>
      <c r="C32" s="122" t="s">
        <v>2229</v>
      </c>
      <c r="D32" s="115"/>
      <c r="E32" s="115"/>
      <c r="F32" s="115" t="s">
        <v>2240</v>
      </c>
      <c r="G32" s="77"/>
      <c r="H32" s="77"/>
      <c r="I32" s="134"/>
      <c r="J32" s="83">
        <v>63000</v>
      </c>
      <c r="K32" s="66">
        <f t="shared" si="0"/>
        <v>279638200</v>
      </c>
      <c r="L32" s="74" t="s">
        <v>423</v>
      </c>
      <c r="M32" s="41">
        <f>-J32</f>
        <v>-63000</v>
      </c>
      <c r="N32" s="71" t="s">
        <v>1866</v>
      </c>
      <c r="O32" s="72">
        <f>K32+1039000</f>
        <v>280677200</v>
      </c>
    </row>
    <row r="33" spans="1:15" s="73" customFormat="1" ht="60" x14ac:dyDescent="0.25">
      <c r="A33" s="69"/>
      <c r="B33" s="60">
        <v>3</v>
      </c>
      <c r="C33" s="85" t="s">
        <v>2272</v>
      </c>
      <c r="D33" s="135" t="s">
        <v>2300</v>
      </c>
      <c r="E33" s="63">
        <v>2</v>
      </c>
      <c r="F33" s="63" t="s">
        <v>2241</v>
      </c>
      <c r="G33" s="60"/>
      <c r="H33" s="77"/>
      <c r="I33" s="89">
        <v>6500000</v>
      </c>
      <c r="J33" s="83"/>
      <c r="K33" s="66">
        <f t="shared" si="0"/>
        <v>286138200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</v>
      </c>
      <c r="C34" s="85" t="s">
        <v>2273</v>
      </c>
      <c r="D34" s="135" t="s">
        <v>2300</v>
      </c>
      <c r="E34" s="63">
        <v>2</v>
      </c>
      <c r="F34" s="63" t="s">
        <v>2242</v>
      </c>
      <c r="G34" s="60"/>
      <c r="H34" s="77"/>
      <c r="I34" s="89">
        <v>950000</v>
      </c>
      <c r="J34" s="83"/>
      <c r="K34" s="66">
        <f t="shared" si="0"/>
        <v>287088200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3</v>
      </c>
      <c r="C35" s="85" t="s">
        <v>2274</v>
      </c>
      <c r="D35" s="135" t="s">
        <v>165</v>
      </c>
      <c r="E35" s="63">
        <v>3</v>
      </c>
      <c r="F35" s="63" t="s">
        <v>2243</v>
      </c>
      <c r="G35" s="60"/>
      <c r="H35" s="77"/>
      <c r="I35" s="89">
        <v>1000000</v>
      </c>
      <c r="J35" s="83"/>
      <c r="K35" s="66">
        <f t="shared" si="0"/>
        <v>288088200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3</v>
      </c>
      <c r="C36" s="85" t="s">
        <v>2275</v>
      </c>
      <c r="D36" s="135" t="s">
        <v>533</v>
      </c>
      <c r="E36" s="63">
        <v>4</v>
      </c>
      <c r="F36" s="63" t="s">
        <v>2244</v>
      </c>
      <c r="G36" s="60"/>
      <c r="H36" s="77"/>
      <c r="I36" s="89">
        <v>1750000</v>
      </c>
      <c r="J36" s="83"/>
      <c r="K36" s="66">
        <f t="shared" si="0"/>
        <v>289838200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</v>
      </c>
      <c r="C37" s="85" t="s">
        <v>2276</v>
      </c>
      <c r="D37" s="135" t="s">
        <v>179</v>
      </c>
      <c r="E37" s="63">
        <v>3</v>
      </c>
      <c r="F37" s="63" t="s">
        <v>2245</v>
      </c>
      <c r="G37" s="60"/>
      <c r="H37" s="77"/>
      <c r="I37" s="89">
        <v>1500000</v>
      </c>
      <c r="J37" s="83"/>
      <c r="K37" s="66">
        <f t="shared" si="0"/>
        <v>291338200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</v>
      </c>
      <c r="C38" s="85" t="s">
        <v>2277</v>
      </c>
      <c r="D38" s="135" t="s">
        <v>2301</v>
      </c>
      <c r="E38" s="63">
        <v>3</v>
      </c>
      <c r="F38" s="63" t="s">
        <v>2246</v>
      </c>
      <c r="G38" s="60"/>
      <c r="H38" s="77"/>
      <c r="I38" s="89">
        <v>2000000</v>
      </c>
      <c r="J38" s="84"/>
      <c r="K38" s="66">
        <f t="shared" si="0"/>
        <v>293338200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3</v>
      </c>
      <c r="C39" s="85" t="s">
        <v>2278</v>
      </c>
      <c r="D39" s="135" t="s">
        <v>2212</v>
      </c>
      <c r="E39" s="63">
        <v>1</v>
      </c>
      <c r="F39" s="63" t="s">
        <v>2247</v>
      </c>
      <c r="G39" s="60"/>
      <c r="H39" s="77"/>
      <c r="I39" s="89">
        <v>1000000</v>
      </c>
      <c r="J39" s="84"/>
      <c r="K39" s="66">
        <f t="shared" si="0"/>
        <v>294338200</v>
      </c>
      <c r="L39" s="79"/>
      <c r="M39" s="41"/>
      <c r="N39" s="80"/>
      <c r="O39" s="81"/>
    </row>
    <row r="40" spans="1:15" s="82" customFormat="1" ht="30" x14ac:dyDescent="0.25">
      <c r="A40" s="78"/>
      <c r="B40" s="60">
        <v>3</v>
      </c>
      <c r="C40" s="85" t="s">
        <v>2279</v>
      </c>
      <c r="D40" s="135" t="s">
        <v>165</v>
      </c>
      <c r="E40" s="63">
        <v>3</v>
      </c>
      <c r="F40" s="63" t="s">
        <v>2248</v>
      </c>
      <c r="G40" s="60"/>
      <c r="H40" s="60"/>
      <c r="I40" s="89">
        <v>900000</v>
      </c>
      <c r="J40" s="78"/>
      <c r="K40" s="66">
        <f t="shared" si="0"/>
        <v>295238200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3</v>
      </c>
      <c r="C41" s="85" t="s">
        <v>2280</v>
      </c>
      <c r="D41" s="135" t="s">
        <v>165</v>
      </c>
      <c r="E41" s="63">
        <v>3</v>
      </c>
      <c r="F41" s="63" t="s">
        <v>2249</v>
      </c>
      <c r="G41" s="60"/>
      <c r="H41" s="60"/>
      <c r="I41" s="89">
        <v>850000</v>
      </c>
      <c r="J41" s="78"/>
      <c r="K41" s="66">
        <f t="shared" si="0"/>
        <v>296088200</v>
      </c>
      <c r="L41" s="79"/>
      <c r="M41" s="41"/>
      <c r="N41" s="80"/>
      <c r="O41" s="81"/>
    </row>
    <row r="42" spans="1:15" s="82" customFormat="1" ht="60" x14ac:dyDescent="0.25">
      <c r="A42" s="78"/>
      <c r="B42" s="60">
        <v>3</v>
      </c>
      <c r="C42" s="85" t="s">
        <v>2281</v>
      </c>
      <c r="D42" s="135" t="s">
        <v>165</v>
      </c>
      <c r="E42" s="63">
        <v>3</v>
      </c>
      <c r="F42" s="63" t="s">
        <v>2250</v>
      </c>
      <c r="G42" s="60"/>
      <c r="H42" s="60"/>
      <c r="I42" s="89">
        <v>1000000</v>
      </c>
      <c r="J42" s="78"/>
      <c r="K42" s="66">
        <f t="shared" si="0"/>
        <v>297088200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</v>
      </c>
      <c r="C43" s="85" t="s">
        <v>2282</v>
      </c>
      <c r="D43" s="135" t="s">
        <v>179</v>
      </c>
      <c r="E43" s="63">
        <v>3</v>
      </c>
      <c r="F43" s="63" t="s">
        <v>2251</v>
      </c>
      <c r="G43" s="60"/>
      <c r="H43" s="60"/>
      <c r="I43" s="89">
        <v>825000</v>
      </c>
      <c r="J43" s="78"/>
      <c r="K43" s="66">
        <f t="shared" si="0"/>
        <v>297913200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</v>
      </c>
      <c r="C44" s="85" t="s">
        <v>2283</v>
      </c>
      <c r="D44" s="135" t="s">
        <v>179</v>
      </c>
      <c r="E44" s="63">
        <v>3</v>
      </c>
      <c r="F44" s="63" t="s">
        <v>2252</v>
      </c>
      <c r="G44" s="60"/>
      <c r="H44" s="60"/>
      <c r="I44" s="89">
        <v>600000</v>
      </c>
      <c r="J44" s="78"/>
      <c r="K44" s="66">
        <f t="shared" si="0"/>
        <v>298513200</v>
      </c>
      <c r="L44" s="79"/>
      <c r="M44" s="41"/>
      <c r="N44" s="80"/>
      <c r="O44" s="81"/>
    </row>
    <row r="45" spans="1:15" s="82" customFormat="1" ht="45" x14ac:dyDescent="0.25">
      <c r="A45" s="78"/>
      <c r="B45" s="60">
        <v>3</v>
      </c>
      <c r="C45" s="85" t="s">
        <v>2284</v>
      </c>
      <c r="D45" s="135" t="s">
        <v>165</v>
      </c>
      <c r="E45" s="63">
        <v>3</v>
      </c>
      <c r="F45" s="63" t="s">
        <v>2253</v>
      </c>
      <c r="G45" s="60"/>
      <c r="H45" s="60"/>
      <c r="I45" s="89">
        <v>2400000</v>
      </c>
      <c r="J45" s="78"/>
      <c r="K45" s="66">
        <f t="shared" si="0"/>
        <v>300913200</v>
      </c>
      <c r="L45" s="79"/>
      <c r="M45" s="41"/>
      <c r="N45" s="80"/>
      <c r="O45" s="81"/>
    </row>
    <row r="46" spans="1:15" s="82" customFormat="1" ht="45" x14ac:dyDescent="0.25">
      <c r="A46" s="78"/>
      <c r="B46" s="60">
        <v>3</v>
      </c>
      <c r="C46" s="85" t="s">
        <v>2285</v>
      </c>
      <c r="D46" s="135" t="s">
        <v>179</v>
      </c>
      <c r="E46" s="63">
        <v>3</v>
      </c>
      <c r="F46" s="63" t="s">
        <v>2254</v>
      </c>
      <c r="G46" s="60"/>
      <c r="H46" s="60"/>
      <c r="I46" s="89">
        <v>1200000</v>
      </c>
      <c r="J46" s="78"/>
      <c r="K46" s="66">
        <f t="shared" si="0"/>
        <v>302113200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3</v>
      </c>
      <c r="C47" s="85" t="s">
        <v>2286</v>
      </c>
      <c r="D47" s="135" t="s">
        <v>2219</v>
      </c>
      <c r="E47" s="63">
        <v>2</v>
      </c>
      <c r="F47" s="63" t="s">
        <v>2255</v>
      </c>
      <c r="G47" s="60"/>
      <c r="H47" s="60"/>
      <c r="I47" s="89">
        <v>850000</v>
      </c>
      <c r="J47" s="78"/>
      <c r="K47" s="66">
        <f t="shared" si="0"/>
        <v>302963200</v>
      </c>
      <c r="L47" s="79"/>
      <c r="M47" s="41"/>
      <c r="N47" s="80"/>
      <c r="O47" s="81"/>
    </row>
    <row r="48" spans="1:15" s="82" customFormat="1" ht="60" x14ac:dyDescent="0.25">
      <c r="A48" s="78"/>
      <c r="B48" s="60">
        <v>3</v>
      </c>
      <c r="C48" s="85" t="s">
        <v>2287</v>
      </c>
      <c r="D48" s="135" t="s">
        <v>179</v>
      </c>
      <c r="E48" s="63">
        <v>3</v>
      </c>
      <c r="F48" s="63" t="s">
        <v>2256</v>
      </c>
      <c r="G48" s="60"/>
      <c r="H48" s="60"/>
      <c r="I48" s="89">
        <v>1500000</v>
      </c>
      <c r="J48" s="78"/>
      <c r="K48" s="66">
        <f t="shared" si="0"/>
        <v>304463200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3</v>
      </c>
      <c r="C49" s="85" t="s">
        <v>2288</v>
      </c>
      <c r="D49" s="135" t="s">
        <v>165</v>
      </c>
      <c r="E49" s="63">
        <v>3</v>
      </c>
      <c r="F49" s="63" t="s">
        <v>2257</v>
      </c>
      <c r="G49" s="60"/>
      <c r="H49" s="60"/>
      <c r="I49" s="89">
        <v>1400000</v>
      </c>
      <c r="J49" s="78"/>
      <c r="K49" s="66">
        <f t="shared" si="0"/>
        <v>305863200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3</v>
      </c>
      <c r="C50" s="85" t="s">
        <v>2289</v>
      </c>
      <c r="D50" s="135" t="s">
        <v>182</v>
      </c>
      <c r="E50" s="63">
        <v>3</v>
      </c>
      <c r="F50" s="63" t="s">
        <v>2258</v>
      </c>
      <c r="G50" s="60"/>
      <c r="H50" s="60"/>
      <c r="I50" s="89">
        <v>1700000</v>
      </c>
      <c r="J50" s="78"/>
      <c r="K50" s="66">
        <f t="shared" si="0"/>
        <v>307563200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3</v>
      </c>
      <c r="C51" s="85" t="s">
        <v>2290</v>
      </c>
      <c r="D51" s="135" t="s">
        <v>182</v>
      </c>
      <c r="E51" s="63">
        <v>3</v>
      </c>
      <c r="F51" s="63" t="s">
        <v>2259</v>
      </c>
      <c r="G51" s="60"/>
      <c r="H51" s="77"/>
      <c r="I51" s="89">
        <v>700000</v>
      </c>
      <c r="J51" s="84"/>
      <c r="K51" s="66">
        <f t="shared" si="0"/>
        <v>308263200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85" t="s">
        <v>2291</v>
      </c>
      <c r="D52" s="135" t="s">
        <v>182</v>
      </c>
      <c r="E52" s="63">
        <v>3</v>
      </c>
      <c r="F52" s="63" t="s">
        <v>2260</v>
      </c>
      <c r="G52" s="60"/>
      <c r="H52" s="60"/>
      <c r="I52" s="89">
        <v>660000</v>
      </c>
      <c r="J52" s="84"/>
      <c r="K52" s="66">
        <f t="shared" si="0"/>
        <v>308923200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3</v>
      </c>
      <c r="C53" s="85" t="s">
        <v>2292</v>
      </c>
      <c r="D53" s="135" t="s">
        <v>2301</v>
      </c>
      <c r="E53" s="63">
        <v>3</v>
      </c>
      <c r="F53" s="63" t="s">
        <v>2261</v>
      </c>
      <c r="G53" s="60"/>
      <c r="H53" s="60"/>
      <c r="I53" s="89">
        <v>2000000</v>
      </c>
      <c r="J53" s="84"/>
      <c r="K53" s="66">
        <f t="shared" si="0"/>
        <v>310923200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85" t="s">
        <v>2293</v>
      </c>
      <c r="D54" s="135" t="s">
        <v>179</v>
      </c>
      <c r="E54" s="63">
        <v>3</v>
      </c>
      <c r="F54" s="63" t="s">
        <v>2262</v>
      </c>
      <c r="G54" s="60"/>
      <c r="H54" s="60"/>
      <c r="I54" s="89">
        <v>650000</v>
      </c>
      <c r="J54" s="84"/>
      <c r="K54" s="66">
        <f t="shared" si="0"/>
        <v>311573200</v>
      </c>
      <c r="L54" s="79"/>
      <c r="M54" s="41"/>
      <c r="N54" s="80"/>
      <c r="O54" s="81"/>
    </row>
    <row r="55" spans="1:15" s="82" customFormat="1" ht="45" x14ac:dyDescent="0.25">
      <c r="A55" s="78"/>
      <c r="B55" s="60">
        <v>3</v>
      </c>
      <c r="C55" s="85" t="s">
        <v>2294</v>
      </c>
      <c r="D55" s="135" t="s">
        <v>179</v>
      </c>
      <c r="E55" s="63">
        <v>3</v>
      </c>
      <c r="F55" s="63" t="s">
        <v>2263</v>
      </c>
      <c r="G55" s="60"/>
      <c r="H55" s="60"/>
      <c r="I55" s="89">
        <v>800000</v>
      </c>
      <c r="J55" s="84"/>
      <c r="K55" s="66">
        <f t="shared" si="0"/>
        <v>312373200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85" t="s">
        <v>2295</v>
      </c>
      <c r="D56" s="135" t="s">
        <v>533</v>
      </c>
      <c r="E56" s="63">
        <v>4</v>
      </c>
      <c r="F56" s="63" t="s">
        <v>2264</v>
      </c>
      <c r="G56" s="60"/>
      <c r="H56" s="60"/>
      <c r="I56" s="89">
        <v>4000000</v>
      </c>
      <c r="J56" s="84"/>
      <c r="K56" s="66">
        <f t="shared" si="0"/>
        <v>316373200</v>
      </c>
      <c r="L56" s="79"/>
      <c r="M56" s="41"/>
      <c r="N56" s="80"/>
      <c r="O56" s="81"/>
    </row>
    <row r="57" spans="1:15" s="82" customFormat="1" ht="60" x14ac:dyDescent="0.25">
      <c r="A57" s="78"/>
      <c r="B57" s="60">
        <v>3</v>
      </c>
      <c r="C57" s="85" t="s">
        <v>2296</v>
      </c>
      <c r="D57" s="135" t="s">
        <v>179</v>
      </c>
      <c r="E57" s="63">
        <v>3</v>
      </c>
      <c r="F57" s="63" t="s">
        <v>2265</v>
      </c>
      <c r="G57" s="77"/>
      <c r="H57" s="77"/>
      <c r="I57" s="89">
        <v>624000</v>
      </c>
      <c r="J57" s="84"/>
      <c r="K57" s="66">
        <f t="shared" si="0"/>
        <v>316997200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85" t="s">
        <v>2297</v>
      </c>
      <c r="D58" s="135" t="s">
        <v>165</v>
      </c>
      <c r="E58" s="63">
        <v>3</v>
      </c>
      <c r="F58" s="63" t="s">
        <v>2266</v>
      </c>
      <c r="G58" s="77"/>
      <c r="H58" s="77"/>
      <c r="I58" s="89">
        <v>800000</v>
      </c>
      <c r="J58" s="84"/>
      <c r="K58" s="66">
        <f t="shared" si="0"/>
        <v>317797200</v>
      </c>
      <c r="L58" s="79"/>
      <c r="M58" s="41"/>
      <c r="N58" s="80"/>
      <c r="O58" s="81"/>
    </row>
    <row r="59" spans="1:15" s="82" customFormat="1" ht="30" x14ac:dyDescent="0.25">
      <c r="A59" s="78"/>
      <c r="B59" s="60">
        <v>3</v>
      </c>
      <c r="C59" s="85" t="s">
        <v>2298</v>
      </c>
      <c r="D59" s="135" t="s">
        <v>179</v>
      </c>
      <c r="E59" s="63">
        <v>3</v>
      </c>
      <c r="F59" s="63" t="s">
        <v>2267</v>
      </c>
      <c r="G59" s="77"/>
      <c r="H59" s="77"/>
      <c r="I59" s="89">
        <v>600000</v>
      </c>
      <c r="J59" s="84"/>
      <c r="K59" s="66">
        <f t="shared" si="0"/>
        <v>318397200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85" t="s">
        <v>2299</v>
      </c>
      <c r="D60" s="63" t="s">
        <v>437</v>
      </c>
      <c r="E60" s="63">
        <v>4</v>
      </c>
      <c r="F60" s="63" t="s">
        <v>2268</v>
      </c>
      <c r="G60" s="77"/>
      <c r="H60" s="77"/>
      <c r="I60" s="89">
        <v>500000</v>
      </c>
      <c r="J60" s="84"/>
      <c r="K60" s="66">
        <f t="shared" si="0"/>
        <v>318897200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5</v>
      </c>
      <c r="C61" s="61" t="s">
        <v>2303</v>
      </c>
      <c r="D61" s="135" t="s">
        <v>2212</v>
      </c>
      <c r="E61" s="63">
        <v>1</v>
      </c>
      <c r="F61" s="63" t="s">
        <v>2269</v>
      </c>
      <c r="G61" s="77"/>
      <c r="H61" s="77"/>
      <c r="I61" s="111">
        <v>655000</v>
      </c>
      <c r="J61" s="84"/>
      <c r="K61" s="66">
        <f t="shared" si="0"/>
        <v>319552200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5</v>
      </c>
      <c r="C62" s="61" t="s">
        <v>2304</v>
      </c>
      <c r="D62" s="135" t="s">
        <v>2219</v>
      </c>
      <c r="E62" s="63">
        <v>2</v>
      </c>
      <c r="F62" s="63" t="s">
        <v>2270</v>
      </c>
      <c r="G62" s="77"/>
      <c r="H62" s="77"/>
      <c r="I62" s="111">
        <v>1700000</v>
      </c>
      <c r="J62" s="84"/>
      <c r="K62" s="66">
        <f t="shared" si="0"/>
        <v>321252200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5</v>
      </c>
      <c r="C63" s="61" t="s">
        <v>2305</v>
      </c>
      <c r="D63" s="135" t="s">
        <v>2219</v>
      </c>
      <c r="E63" s="63">
        <v>2</v>
      </c>
      <c r="F63" s="63" t="s">
        <v>2271</v>
      </c>
      <c r="G63" s="77"/>
      <c r="H63" s="77"/>
      <c r="I63" s="111">
        <v>2800000</v>
      </c>
      <c r="J63" s="84"/>
      <c r="K63" s="66">
        <f t="shared" si="0"/>
        <v>324052200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5</v>
      </c>
      <c r="C64" s="61" t="s">
        <v>2306</v>
      </c>
      <c r="D64" s="135" t="s">
        <v>2309</v>
      </c>
      <c r="E64" s="63">
        <v>1</v>
      </c>
      <c r="F64" s="63" t="s">
        <v>2310</v>
      </c>
      <c r="G64" s="77"/>
      <c r="H64" s="77"/>
      <c r="I64" s="111">
        <v>1400000</v>
      </c>
      <c r="J64" s="84"/>
      <c r="K64" s="66">
        <f t="shared" si="0"/>
        <v>325452200</v>
      </c>
      <c r="L64" s="79"/>
      <c r="M64" s="41"/>
      <c r="N64" s="80"/>
      <c r="O64" s="81"/>
    </row>
    <row r="65" spans="1:15" s="82" customFormat="1" ht="45" x14ac:dyDescent="0.25">
      <c r="A65" s="78"/>
      <c r="B65" s="60">
        <v>5</v>
      </c>
      <c r="C65" s="61" t="s">
        <v>2116</v>
      </c>
      <c r="D65" s="135" t="s">
        <v>2218</v>
      </c>
      <c r="E65" s="63">
        <v>1</v>
      </c>
      <c r="F65" s="63" t="s">
        <v>2311</v>
      </c>
      <c r="G65" s="60"/>
      <c r="H65" s="60"/>
      <c r="I65" s="111">
        <v>60000</v>
      </c>
      <c r="J65" s="84"/>
      <c r="K65" s="66">
        <f t="shared" si="0"/>
        <v>325512200</v>
      </c>
      <c r="L65" s="79"/>
      <c r="M65" s="41"/>
      <c r="N65" s="80"/>
      <c r="O65" s="81"/>
    </row>
    <row r="66" spans="1:15" s="82" customFormat="1" ht="45" x14ac:dyDescent="0.25">
      <c r="A66" s="78"/>
      <c r="B66" s="60">
        <v>5</v>
      </c>
      <c r="C66" s="61" t="s">
        <v>2307</v>
      </c>
      <c r="D66" s="135" t="s">
        <v>2219</v>
      </c>
      <c r="E66" s="63">
        <v>2</v>
      </c>
      <c r="F66" s="63" t="s">
        <v>2312</v>
      </c>
      <c r="G66" s="60"/>
      <c r="H66" s="60"/>
      <c r="I66" s="111">
        <v>900000</v>
      </c>
      <c r="J66" s="84"/>
      <c r="K66" s="66">
        <f t="shared" si="0"/>
        <v>326412200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5</v>
      </c>
      <c r="C67" s="61" t="s">
        <v>2308</v>
      </c>
      <c r="D67" s="135" t="s">
        <v>2215</v>
      </c>
      <c r="E67" s="63">
        <v>2</v>
      </c>
      <c r="F67" s="63" t="s">
        <v>2313</v>
      </c>
      <c r="G67" s="60"/>
      <c r="H67" s="60"/>
      <c r="I67" s="111">
        <v>1900000</v>
      </c>
      <c r="J67" s="84"/>
      <c r="K67" s="66">
        <f t="shared" si="0"/>
        <v>328312200</v>
      </c>
      <c r="L67" s="79"/>
      <c r="M67" s="41"/>
      <c r="N67" s="80"/>
      <c r="O67" s="81"/>
    </row>
    <row r="68" spans="1:15" s="82" customFormat="1" ht="45" x14ac:dyDescent="0.25">
      <c r="A68" s="78"/>
      <c r="B68" s="77">
        <v>7</v>
      </c>
      <c r="C68" s="91" t="s">
        <v>2318</v>
      </c>
      <c r="D68" s="115"/>
      <c r="E68" s="115"/>
      <c r="F68" s="115" t="s">
        <v>2314</v>
      </c>
      <c r="G68" s="77"/>
      <c r="H68" s="77"/>
      <c r="I68" s="123"/>
      <c r="J68" s="84">
        <v>7125800</v>
      </c>
      <c r="K68" s="66">
        <f t="shared" si="0"/>
        <v>321186400</v>
      </c>
      <c r="L68" s="79" t="s">
        <v>423</v>
      </c>
      <c r="M68" s="41">
        <f t="shared" ref="M68:M75" si="1">-J68</f>
        <v>-7125800</v>
      </c>
      <c r="N68" s="80" t="s">
        <v>424</v>
      </c>
      <c r="O68" s="81"/>
    </row>
    <row r="69" spans="1:15" s="82" customFormat="1" ht="25.5" x14ac:dyDescent="0.25">
      <c r="A69" s="78"/>
      <c r="B69" s="77">
        <v>7</v>
      </c>
      <c r="C69" s="91" t="s">
        <v>2319</v>
      </c>
      <c r="D69" s="115"/>
      <c r="E69" s="115"/>
      <c r="F69" s="115" t="s">
        <v>2315</v>
      </c>
      <c r="G69" s="77"/>
      <c r="H69" s="77"/>
      <c r="I69" s="123"/>
      <c r="J69" s="84">
        <v>155007300</v>
      </c>
      <c r="K69" s="66">
        <f t="shared" si="0"/>
        <v>166179100</v>
      </c>
      <c r="L69" s="79" t="s">
        <v>168</v>
      </c>
      <c r="M69" s="41">
        <f t="shared" si="1"/>
        <v>-155007300</v>
      </c>
      <c r="N69" s="80" t="s">
        <v>169</v>
      </c>
      <c r="O69" s="81"/>
    </row>
    <row r="70" spans="1:15" s="82" customFormat="1" ht="25.5" x14ac:dyDescent="0.25">
      <c r="A70" s="78"/>
      <c r="B70" s="77">
        <v>7</v>
      </c>
      <c r="C70" s="91" t="s">
        <v>2320</v>
      </c>
      <c r="D70" s="115"/>
      <c r="E70" s="115"/>
      <c r="F70" s="115" t="s">
        <v>2316</v>
      </c>
      <c r="G70" s="77"/>
      <c r="H70" s="77"/>
      <c r="I70" s="123"/>
      <c r="J70" s="84">
        <v>88000</v>
      </c>
      <c r="K70" s="66">
        <f t="shared" si="0"/>
        <v>166091100</v>
      </c>
      <c r="L70" s="79" t="s">
        <v>172</v>
      </c>
      <c r="M70" s="41">
        <f t="shared" si="1"/>
        <v>-88000</v>
      </c>
      <c r="N70" s="80" t="s">
        <v>2321</v>
      </c>
      <c r="O70" s="81"/>
    </row>
    <row r="71" spans="1:15" s="82" customFormat="1" ht="30" x14ac:dyDescent="0.25">
      <c r="A71" s="78"/>
      <c r="B71" s="77">
        <v>7</v>
      </c>
      <c r="C71" s="91" t="s">
        <v>2322</v>
      </c>
      <c r="D71" s="115"/>
      <c r="E71" s="115"/>
      <c r="F71" s="115" t="s">
        <v>2317</v>
      </c>
      <c r="G71" s="77"/>
      <c r="H71" s="77"/>
      <c r="I71" s="123"/>
      <c r="J71" s="84">
        <v>300000</v>
      </c>
      <c r="K71" s="66">
        <f t="shared" si="0"/>
        <v>165791100</v>
      </c>
      <c r="L71" s="79" t="s">
        <v>598</v>
      </c>
      <c r="M71" s="41">
        <f t="shared" si="1"/>
        <v>-300000</v>
      </c>
      <c r="N71" s="80" t="s">
        <v>169</v>
      </c>
      <c r="O71" s="81"/>
    </row>
    <row r="72" spans="1:15" s="82" customFormat="1" ht="45" x14ac:dyDescent="0.25">
      <c r="A72" s="78"/>
      <c r="B72" s="115">
        <v>7</v>
      </c>
      <c r="C72" s="116" t="s">
        <v>2324</v>
      </c>
      <c r="D72" s="63"/>
      <c r="E72" s="63"/>
      <c r="F72" s="115" t="s">
        <v>2329</v>
      </c>
      <c r="G72" s="60"/>
      <c r="H72" s="60"/>
      <c r="I72" s="137"/>
      <c r="J72" s="78">
        <v>864000</v>
      </c>
      <c r="K72" s="66">
        <f t="shared" si="0"/>
        <v>164927100</v>
      </c>
      <c r="L72" s="79" t="s">
        <v>168</v>
      </c>
      <c r="M72" s="41">
        <f t="shared" si="1"/>
        <v>-864000</v>
      </c>
      <c r="N72" s="80" t="s">
        <v>169</v>
      </c>
      <c r="O72" s="81"/>
    </row>
    <row r="73" spans="1:15" s="82" customFormat="1" ht="30" x14ac:dyDescent="0.25">
      <c r="A73" s="78"/>
      <c r="B73" s="115">
        <v>7</v>
      </c>
      <c r="C73" s="116" t="s">
        <v>2325</v>
      </c>
      <c r="D73" s="63"/>
      <c r="E73" s="63"/>
      <c r="F73" s="115" t="s">
        <v>2330</v>
      </c>
      <c r="G73" s="60"/>
      <c r="H73" s="60"/>
      <c r="I73" s="137"/>
      <c r="J73" s="78">
        <v>180000</v>
      </c>
      <c r="K73" s="66">
        <f t="shared" si="0"/>
        <v>164747100</v>
      </c>
      <c r="L73" s="79" t="s">
        <v>258</v>
      </c>
      <c r="M73" s="41">
        <f t="shared" si="1"/>
        <v>-180000</v>
      </c>
      <c r="N73" s="80" t="s">
        <v>720</v>
      </c>
      <c r="O73" s="81"/>
    </row>
    <row r="74" spans="1:15" s="82" customFormat="1" ht="30" x14ac:dyDescent="0.25">
      <c r="A74" s="78"/>
      <c r="B74" s="115">
        <v>7</v>
      </c>
      <c r="C74" s="116" t="s">
        <v>2326</v>
      </c>
      <c r="D74" s="63"/>
      <c r="E74" s="63"/>
      <c r="F74" s="115" t="s">
        <v>2331</v>
      </c>
      <c r="G74" s="60"/>
      <c r="H74" s="60"/>
      <c r="I74" s="137"/>
      <c r="J74" s="78">
        <v>425000</v>
      </c>
      <c r="K74" s="66">
        <f t="shared" si="0"/>
        <v>164322100</v>
      </c>
      <c r="L74" s="79" t="s">
        <v>172</v>
      </c>
      <c r="M74" s="41">
        <f t="shared" si="1"/>
        <v>-425000</v>
      </c>
      <c r="N74" s="80" t="s">
        <v>1544</v>
      </c>
      <c r="O74" s="81"/>
    </row>
    <row r="75" spans="1:15" s="82" customFormat="1" ht="25.5" x14ac:dyDescent="0.25">
      <c r="A75" s="78"/>
      <c r="B75" s="115">
        <v>7</v>
      </c>
      <c r="C75" s="116" t="s">
        <v>2327</v>
      </c>
      <c r="D75" s="63"/>
      <c r="E75" s="63"/>
      <c r="F75" s="115" t="s">
        <v>2332</v>
      </c>
      <c r="G75" s="60"/>
      <c r="H75" s="60"/>
      <c r="I75" s="137"/>
      <c r="J75" s="78">
        <v>6530600</v>
      </c>
      <c r="K75" s="66">
        <f t="shared" si="0"/>
        <v>157791500</v>
      </c>
      <c r="L75" s="79" t="s">
        <v>598</v>
      </c>
      <c r="M75" s="41">
        <f t="shared" si="1"/>
        <v>-6530600</v>
      </c>
      <c r="N75" s="80" t="s">
        <v>2328</v>
      </c>
      <c r="O75" s="81"/>
    </row>
    <row r="76" spans="1:15" s="82" customFormat="1" ht="30" x14ac:dyDescent="0.25">
      <c r="A76" s="78"/>
      <c r="B76" s="60"/>
      <c r="C76" s="136" t="s">
        <v>2848</v>
      </c>
      <c r="D76" s="135" t="s">
        <v>165</v>
      </c>
      <c r="E76" s="63">
        <v>3</v>
      </c>
      <c r="F76" s="63" t="s">
        <v>2333</v>
      </c>
      <c r="G76" s="60"/>
      <c r="H76" s="60"/>
      <c r="I76" s="137">
        <v>1950000</v>
      </c>
      <c r="J76" s="78"/>
      <c r="K76" s="66">
        <f t="shared" ref="K76:K139" si="2">K75+I76-J76</f>
        <v>159741500</v>
      </c>
      <c r="L76" s="79"/>
      <c r="M76" s="41"/>
      <c r="N76" s="80"/>
      <c r="O76" s="81"/>
    </row>
    <row r="77" spans="1:15" s="82" customFormat="1" ht="30" x14ac:dyDescent="0.25">
      <c r="A77" s="78"/>
      <c r="B77" s="60"/>
      <c r="C77" s="136" t="s">
        <v>2849</v>
      </c>
      <c r="D77" s="135" t="s">
        <v>2219</v>
      </c>
      <c r="E77" s="63">
        <v>2</v>
      </c>
      <c r="F77" s="63" t="s">
        <v>2334</v>
      </c>
      <c r="G77" s="60"/>
      <c r="H77" s="60"/>
      <c r="I77" s="137">
        <v>800000</v>
      </c>
      <c r="J77" s="78"/>
      <c r="K77" s="66">
        <f t="shared" si="2"/>
        <v>160541500</v>
      </c>
      <c r="L77" s="79"/>
      <c r="M77" s="41"/>
      <c r="N77" s="80"/>
      <c r="O77" s="81"/>
    </row>
    <row r="78" spans="1:15" s="82" customFormat="1" ht="30" x14ac:dyDescent="0.25">
      <c r="A78" s="78"/>
      <c r="B78" s="60"/>
      <c r="C78" s="136" t="s">
        <v>2850</v>
      </c>
      <c r="D78" s="135" t="s">
        <v>2219</v>
      </c>
      <c r="E78" s="63">
        <v>2</v>
      </c>
      <c r="F78" s="63" t="s">
        <v>2335</v>
      </c>
      <c r="G78" s="60"/>
      <c r="H78" s="77"/>
      <c r="I78" s="137">
        <v>950000</v>
      </c>
      <c r="J78" s="84"/>
      <c r="K78" s="66">
        <f t="shared" si="2"/>
        <v>161491500</v>
      </c>
      <c r="L78" s="79"/>
      <c r="M78" s="41"/>
      <c r="N78" s="80"/>
      <c r="O78" s="81"/>
    </row>
    <row r="79" spans="1:15" s="82" customFormat="1" ht="25.5" x14ac:dyDescent="0.25">
      <c r="A79" s="78"/>
      <c r="B79" s="60"/>
      <c r="C79" s="136" t="s">
        <v>2851</v>
      </c>
      <c r="D79" s="135" t="s">
        <v>2852</v>
      </c>
      <c r="E79" s="63">
        <v>1</v>
      </c>
      <c r="F79" s="63" t="s">
        <v>2336</v>
      </c>
      <c r="G79" s="60"/>
      <c r="H79" s="60"/>
      <c r="I79" s="137">
        <v>1100000</v>
      </c>
      <c r="J79" s="78"/>
      <c r="K79" s="66">
        <f t="shared" si="2"/>
        <v>162591500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6</v>
      </c>
      <c r="C80" s="61" t="s">
        <v>2831</v>
      </c>
      <c r="D80" s="135" t="s">
        <v>2218</v>
      </c>
      <c r="E80" s="63">
        <v>1</v>
      </c>
      <c r="F80" s="63" t="s">
        <v>2337</v>
      </c>
      <c r="G80" s="60"/>
      <c r="H80" s="60"/>
      <c r="I80" s="111">
        <v>1000000</v>
      </c>
      <c r="J80" s="78"/>
      <c r="K80" s="66">
        <f t="shared" si="2"/>
        <v>163591500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6</v>
      </c>
      <c r="C81" s="61" t="s">
        <v>2832</v>
      </c>
      <c r="D81" s="135" t="s">
        <v>2218</v>
      </c>
      <c r="E81" s="63">
        <v>1</v>
      </c>
      <c r="F81" s="63" t="s">
        <v>2338</v>
      </c>
      <c r="G81" s="60"/>
      <c r="H81" s="60"/>
      <c r="I81" s="111">
        <v>900000</v>
      </c>
      <c r="J81" s="78"/>
      <c r="K81" s="66">
        <f t="shared" si="2"/>
        <v>164491500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6</v>
      </c>
      <c r="C82" s="61" t="s">
        <v>2833</v>
      </c>
      <c r="D82" s="135" t="s">
        <v>2215</v>
      </c>
      <c r="E82" s="63">
        <v>2</v>
      </c>
      <c r="F82" s="63" t="s">
        <v>2339</v>
      </c>
      <c r="G82" s="60"/>
      <c r="H82" s="60"/>
      <c r="I82" s="111">
        <v>2400000</v>
      </c>
      <c r="J82" s="78"/>
      <c r="K82" s="66">
        <f t="shared" si="2"/>
        <v>166891500</v>
      </c>
      <c r="L82" s="79"/>
      <c r="M82" s="41"/>
      <c r="N82" s="80"/>
      <c r="O82" s="81"/>
    </row>
    <row r="83" spans="1:15" s="82" customFormat="1" ht="30" x14ac:dyDescent="0.25">
      <c r="A83" s="78"/>
      <c r="B83" s="60">
        <v>6</v>
      </c>
      <c r="C83" s="61" t="s">
        <v>2834</v>
      </c>
      <c r="D83" s="135" t="s">
        <v>2218</v>
      </c>
      <c r="E83" s="63">
        <v>1</v>
      </c>
      <c r="F83" s="63" t="s">
        <v>2340</v>
      </c>
      <c r="G83" s="77"/>
      <c r="H83" s="77"/>
      <c r="I83" s="111">
        <v>1150000</v>
      </c>
      <c r="J83" s="84"/>
      <c r="K83" s="66">
        <f t="shared" si="2"/>
        <v>168041500</v>
      </c>
      <c r="L83" s="79"/>
      <c r="M83" s="41"/>
      <c r="N83" s="80"/>
      <c r="O83" s="81"/>
    </row>
    <row r="84" spans="1:15" s="82" customFormat="1" ht="45" x14ac:dyDescent="0.25">
      <c r="A84" s="78"/>
      <c r="B84" s="60">
        <v>6</v>
      </c>
      <c r="C84" s="61" t="s">
        <v>2835</v>
      </c>
      <c r="D84" s="135" t="s">
        <v>2219</v>
      </c>
      <c r="E84" s="63">
        <v>2</v>
      </c>
      <c r="F84" s="63" t="s">
        <v>2341</v>
      </c>
      <c r="G84" s="77"/>
      <c r="H84" s="77"/>
      <c r="I84" s="111">
        <v>950000</v>
      </c>
      <c r="J84" s="84"/>
      <c r="K84" s="66">
        <f t="shared" si="2"/>
        <v>168991500</v>
      </c>
      <c r="L84" s="79"/>
      <c r="M84" s="41"/>
      <c r="N84" s="80"/>
      <c r="O84" s="81"/>
    </row>
    <row r="85" spans="1:15" s="82" customFormat="1" ht="45" x14ac:dyDescent="0.25">
      <c r="A85" s="78"/>
      <c r="B85" s="60">
        <v>6</v>
      </c>
      <c r="C85" s="61" t="s">
        <v>2836</v>
      </c>
      <c r="D85" s="135" t="s">
        <v>2212</v>
      </c>
      <c r="E85" s="63">
        <v>1</v>
      </c>
      <c r="F85" s="63" t="s">
        <v>2342</v>
      </c>
      <c r="G85" s="77"/>
      <c r="H85" s="77"/>
      <c r="I85" s="111">
        <v>600000</v>
      </c>
      <c r="J85" s="84"/>
      <c r="K85" s="66">
        <f t="shared" si="2"/>
        <v>169591500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6</v>
      </c>
      <c r="C86" s="61" t="s">
        <v>2837</v>
      </c>
      <c r="D86" s="135" t="s">
        <v>2219</v>
      </c>
      <c r="E86" s="63">
        <v>2</v>
      </c>
      <c r="F86" s="63" t="s">
        <v>2343</v>
      </c>
      <c r="G86" s="77"/>
      <c r="H86" s="77"/>
      <c r="I86" s="111">
        <v>3100000</v>
      </c>
      <c r="J86" s="84"/>
      <c r="K86" s="66">
        <f t="shared" si="2"/>
        <v>172691500</v>
      </c>
      <c r="L86" s="79"/>
      <c r="M86" s="41"/>
      <c r="N86" s="80"/>
      <c r="O86" s="81"/>
    </row>
    <row r="87" spans="1:15" s="82" customFormat="1" ht="30" x14ac:dyDescent="0.25">
      <c r="A87" s="78"/>
      <c r="B87" s="60">
        <v>6</v>
      </c>
      <c r="C87" s="61" t="s">
        <v>2838</v>
      </c>
      <c r="D87" s="135" t="s">
        <v>2301</v>
      </c>
      <c r="E87" s="63">
        <v>3</v>
      </c>
      <c r="F87" s="63" t="s">
        <v>2344</v>
      </c>
      <c r="G87" s="60"/>
      <c r="H87" s="60"/>
      <c r="I87" s="111">
        <v>541000</v>
      </c>
      <c r="J87" s="78"/>
      <c r="K87" s="66">
        <f t="shared" si="2"/>
        <v>173232500</v>
      </c>
      <c r="L87" s="79"/>
      <c r="M87" s="41"/>
      <c r="N87" s="80"/>
      <c r="O87" s="81"/>
    </row>
    <row r="88" spans="1:15" s="82" customFormat="1" ht="30" x14ac:dyDescent="0.25">
      <c r="A88" s="78"/>
      <c r="B88" s="60">
        <v>6</v>
      </c>
      <c r="C88" s="61" t="s">
        <v>2839</v>
      </c>
      <c r="D88" s="135" t="s">
        <v>2212</v>
      </c>
      <c r="E88" s="63">
        <v>1</v>
      </c>
      <c r="F88" s="63" t="s">
        <v>2345</v>
      </c>
      <c r="G88" s="60"/>
      <c r="H88" s="77"/>
      <c r="I88" s="111">
        <v>950000</v>
      </c>
      <c r="J88" s="84"/>
      <c r="K88" s="66">
        <f t="shared" si="2"/>
        <v>174182500</v>
      </c>
      <c r="L88" s="79"/>
      <c r="M88" s="41"/>
      <c r="N88" s="80"/>
      <c r="O88" s="81"/>
    </row>
    <row r="89" spans="1:15" s="82" customFormat="1" ht="30" x14ac:dyDescent="0.25">
      <c r="A89" s="78"/>
      <c r="B89" s="60">
        <v>6</v>
      </c>
      <c r="C89" s="61" t="s">
        <v>2840</v>
      </c>
      <c r="D89" s="135" t="s">
        <v>2215</v>
      </c>
      <c r="E89" s="63">
        <v>2</v>
      </c>
      <c r="F89" s="63" t="s">
        <v>2346</v>
      </c>
      <c r="G89" s="60"/>
      <c r="H89" s="77"/>
      <c r="I89" s="111">
        <v>750000</v>
      </c>
      <c r="J89" s="84"/>
      <c r="K89" s="66">
        <f t="shared" si="2"/>
        <v>174932500</v>
      </c>
      <c r="L89" s="79"/>
      <c r="M89" s="41"/>
      <c r="N89" s="80"/>
      <c r="O89" s="81"/>
    </row>
    <row r="90" spans="1:15" s="82" customFormat="1" ht="60" x14ac:dyDescent="0.25">
      <c r="A90" s="78"/>
      <c r="B90" s="60">
        <v>6</v>
      </c>
      <c r="C90" s="61" t="s">
        <v>2841</v>
      </c>
      <c r="D90" s="135" t="s">
        <v>2891</v>
      </c>
      <c r="E90" s="63">
        <v>2</v>
      </c>
      <c r="F90" s="63" t="s">
        <v>2347</v>
      </c>
      <c r="G90" s="60"/>
      <c r="H90" s="77"/>
      <c r="I90" s="111">
        <v>13050000</v>
      </c>
      <c r="J90" s="84"/>
      <c r="K90" s="66">
        <f t="shared" si="2"/>
        <v>187982500</v>
      </c>
      <c r="L90" s="79"/>
      <c r="M90" s="41"/>
      <c r="N90" s="80"/>
      <c r="O90" s="81"/>
    </row>
    <row r="91" spans="1:15" s="82" customFormat="1" ht="60" x14ac:dyDescent="0.25">
      <c r="A91" s="78"/>
      <c r="B91" s="60">
        <v>6</v>
      </c>
      <c r="C91" s="61" t="s">
        <v>2842</v>
      </c>
      <c r="D91" s="135" t="s">
        <v>2217</v>
      </c>
      <c r="E91" s="63">
        <v>2</v>
      </c>
      <c r="F91" s="63" t="s">
        <v>2348</v>
      </c>
      <c r="G91" s="60"/>
      <c r="H91" s="77"/>
      <c r="I91" s="111">
        <v>1000000</v>
      </c>
      <c r="J91" s="84"/>
      <c r="K91" s="66">
        <f t="shared" si="2"/>
        <v>188982500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6</v>
      </c>
      <c r="C92" s="153" t="s">
        <v>2843</v>
      </c>
      <c r="D92" s="135" t="s">
        <v>2212</v>
      </c>
      <c r="E92" s="63">
        <v>1</v>
      </c>
      <c r="F92" s="63" t="s">
        <v>2349</v>
      </c>
      <c r="G92" s="60"/>
      <c r="H92" s="60"/>
      <c r="I92" s="111">
        <v>1000000</v>
      </c>
      <c r="J92" s="84"/>
      <c r="K92" s="66">
        <f t="shared" si="2"/>
        <v>189982500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6</v>
      </c>
      <c r="C93" s="85" t="s">
        <v>2844</v>
      </c>
      <c r="D93" s="135" t="s">
        <v>2214</v>
      </c>
      <c r="E93" s="63">
        <v>2</v>
      </c>
      <c r="F93" s="63" t="s">
        <v>2350</v>
      </c>
      <c r="G93" s="60"/>
      <c r="H93" s="60"/>
      <c r="I93" s="86">
        <v>800000</v>
      </c>
      <c r="J93" s="84"/>
      <c r="K93" s="66">
        <f t="shared" si="2"/>
        <v>190782500</v>
      </c>
      <c r="L93" s="79"/>
      <c r="M93" s="41"/>
      <c r="N93" s="80"/>
      <c r="O93" s="81"/>
    </row>
    <row r="94" spans="1:15" s="82" customFormat="1" ht="25.5" x14ac:dyDescent="0.25">
      <c r="A94" s="78"/>
      <c r="B94" s="60">
        <v>6</v>
      </c>
      <c r="C94" s="85" t="s">
        <v>2845</v>
      </c>
      <c r="D94" s="135" t="s">
        <v>2214</v>
      </c>
      <c r="E94" s="63">
        <v>2</v>
      </c>
      <c r="F94" s="63" t="s">
        <v>2351</v>
      </c>
      <c r="G94" s="60"/>
      <c r="H94" s="60"/>
      <c r="I94" s="86">
        <v>800000</v>
      </c>
      <c r="J94" s="84"/>
      <c r="K94" s="66">
        <f t="shared" si="2"/>
        <v>191582500</v>
      </c>
      <c r="L94" s="79"/>
      <c r="M94" s="41"/>
      <c r="N94" s="80"/>
      <c r="O94" s="81"/>
    </row>
    <row r="95" spans="1:15" s="82" customFormat="1" ht="25.5" x14ac:dyDescent="0.25">
      <c r="A95" s="78"/>
      <c r="B95" s="60">
        <v>6</v>
      </c>
      <c r="C95" s="85" t="s">
        <v>2846</v>
      </c>
      <c r="D95" s="135" t="s">
        <v>2847</v>
      </c>
      <c r="E95" s="63">
        <v>3</v>
      </c>
      <c r="F95" s="63" t="s">
        <v>2352</v>
      </c>
      <c r="G95" s="60"/>
      <c r="H95" s="60"/>
      <c r="I95" s="86">
        <v>500000</v>
      </c>
      <c r="J95" s="84"/>
      <c r="K95" s="66">
        <f t="shared" si="2"/>
        <v>192082500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7</v>
      </c>
      <c r="C96" s="153" t="s">
        <v>2805</v>
      </c>
      <c r="D96" s="135" t="s">
        <v>2218</v>
      </c>
      <c r="E96" s="63">
        <v>1</v>
      </c>
      <c r="F96" s="63" t="s">
        <v>2353</v>
      </c>
      <c r="G96" s="60"/>
      <c r="H96" s="60"/>
      <c r="I96" s="64">
        <v>1000000</v>
      </c>
      <c r="J96" s="78"/>
      <c r="K96" s="66">
        <f t="shared" si="2"/>
        <v>193082500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7</v>
      </c>
      <c r="C97" s="61" t="s">
        <v>2806</v>
      </c>
      <c r="D97" s="135" t="s">
        <v>165</v>
      </c>
      <c r="E97" s="63">
        <v>3</v>
      </c>
      <c r="F97" s="63" t="s">
        <v>2354</v>
      </c>
      <c r="G97" s="60"/>
      <c r="H97" s="60"/>
      <c r="I97" s="64">
        <v>550000</v>
      </c>
      <c r="J97" s="78"/>
      <c r="K97" s="66">
        <f t="shared" si="2"/>
        <v>193632500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7</v>
      </c>
      <c r="C98" s="61" t="s">
        <v>2807</v>
      </c>
      <c r="D98" s="63" t="s">
        <v>2892</v>
      </c>
      <c r="E98" s="63"/>
      <c r="F98" s="63" t="s">
        <v>2355</v>
      </c>
      <c r="G98" s="60"/>
      <c r="H98" s="77"/>
      <c r="I98" s="64">
        <v>1969000</v>
      </c>
      <c r="J98" s="84"/>
      <c r="K98" s="66">
        <f t="shared" si="2"/>
        <v>195601500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2808</v>
      </c>
      <c r="D99" s="135" t="s">
        <v>2852</v>
      </c>
      <c r="E99" s="63">
        <v>1</v>
      </c>
      <c r="F99" s="63" t="s">
        <v>2356</v>
      </c>
      <c r="G99" s="60"/>
      <c r="H99" s="77"/>
      <c r="I99" s="64">
        <v>1600000</v>
      </c>
      <c r="J99" s="84"/>
      <c r="K99" s="66">
        <f t="shared" si="2"/>
        <v>197201500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2809</v>
      </c>
      <c r="D100" s="135" t="s">
        <v>2212</v>
      </c>
      <c r="E100" s="63">
        <v>1</v>
      </c>
      <c r="F100" s="63" t="s">
        <v>2357</v>
      </c>
      <c r="G100" s="60"/>
      <c r="H100" s="77"/>
      <c r="I100" s="64">
        <v>521000</v>
      </c>
      <c r="J100" s="84"/>
      <c r="K100" s="66">
        <f t="shared" si="2"/>
        <v>197722500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7</v>
      </c>
      <c r="C101" s="61" t="s">
        <v>2810</v>
      </c>
      <c r="D101" s="135" t="s">
        <v>2215</v>
      </c>
      <c r="E101" s="63">
        <v>2</v>
      </c>
      <c r="F101" s="63" t="s">
        <v>2358</v>
      </c>
      <c r="G101" s="60"/>
      <c r="H101" s="77"/>
      <c r="I101" s="64">
        <v>605000</v>
      </c>
      <c r="J101" s="84"/>
      <c r="K101" s="66">
        <f t="shared" si="2"/>
        <v>198327500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2811</v>
      </c>
      <c r="D102" s="135" t="s">
        <v>2219</v>
      </c>
      <c r="E102" s="63">
        <v>2</v>
      </c>
      <c r="F102" s="63" t="s">
        <v>2359</v>
      </c>
      <c r="G102" s="60"/>
      <c r="H102" s="77"/>
      <c r="I102" s="64">
        <v>1000000</v>
      </c>
      <c r="J102" s="84"/>
      <c r="K102" s="66">
        <f t="shared" si="2"/>
        <v>199327500</v>
      </c>
      <c r="L102" s="79"/>
      <c r="M102" s="41"/>
      <c r="N102" s="80"/>
      <c r="O102" s="81"/>
    </row>
    <row r="103" spans="1:15" s="82" customFormat="1" ht="30" x14ac:dyDescent="0.25">
      <c r="A103" s="78"/>
      <c r="B103" s="60">
        <v>7</v>
      </c>
      <c r="C103" s="61" t="s">
        <v>2812</v>
      </c>
      <c r="D103" s="135" t="s">
        <v>2215</v>
      </c>
      <c r="E103" s="63">
        <v>2</v>
      </c>
      <c r="F103" s="63" t="s">
        <v>2360</v>
      </c>
      <c r="G103" s="60"/>
      <c r="H103" s="60"/>
      <c r="I103" s="64">
        <v>800000</v>
      </c>
      <c r="J103" s="78"/>
      <c r="K103" s="66">
        <f t="shared" si="2"/>
        <v>200127500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2813</v>
      </c>
      <c r="D104" s="135" t="s">
        <v>2891</v>
      </c>
      <c r="E104" s="63">
        <v>2</v>
      </c>
      <c r="F104" s="63" t="s">
        <v>2361</v>
      </c>
      <c r="G104" s="60"/>
      <c r="H104" s="77"/>
      <c r="I104" s="64">
        <v>5000000</v>
      </c>
      <c r="J104" s="84"/>
      <c r="K104" s="66">
        <f t="shared" si="2"/>
        <v>205127500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7</v>
      </c>
      <c r="C105" s="61" t="s">
        <v>2814</v>
      </c>
      <c r="D105" s="135" t="s">
        <v>2300</v>
      </c>
      <c r="E105" s="63">
        <v>2</v>
      </c>
      <c r="F105" s="63" t="s">
        <v>2362</v>
      </c>
      <c r="G105" s="60"/>
      <c r="H105" s="77"/>
      <c r="I105" s="64">
        <v>1000000</v>
      </c>
      <c r="J105" s="84"/>
      <c r="K105" s="66">
        <f t="shared" si="2"/>
        <v>206127500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7</v>
      </c>
      <c r="C106" s="61" t="s">
        <v>2815</v>
      </c>
      <c r="D106" s="135" t="s">
        <v>2212</v>
      </c>
      <c r="E106" s="63">
        <v>1</v>
      </c>
      <c r="F106" s="63" t="s">
        <v>2363</v>
      </c>
      <c r="G106" s="60"/>
      <c r="H106" s="77"/>
      <c r="I106" s="64">
        <v>900000</v>
      </c>
      <c r="J106" s="84"/>
      <c r="K106" s="66">
        <f t="shared" si="2"/>
        <v>207027500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7</v>
      </c>
      <c r="C107" s="61" t="s">
        <v>2816</v>
      </c>
      <c r="D107" s="135" t="s">
        <v>2852</v>
      </c>
      <c r="E107" s="63">
        <v>1</v>
      </c>
      <c r="F107" s="63" t="s">
        <v>2364</v>
      </c>
      <c r="G107" s="60"/>
      <c r="H107" s="77"/>
      <c r="I107" s="64">
        <v>1020000</v>
      </c>
      <c r="J107" s="84"/>
      <c r="K107" s="66">
        <f t="shared" si="2"/>
        <v>208047500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7</v>
      </c>
      <c r="C108" s="61" t="s">
        <v>2817</v>
      </c>
      <c r="D108" s="135" t="s">
        <v>2852</v>
      </c>
      <c r="E108" s="63">
        <v>1</v>
      </c>
      <c r="F108" s="63" t="s">
        <v>2365</v>
      </c>
      <c r="G108" s="60"/>
      <c r="H108" s="60"/>
      <c r="I108" s="64">
        <v>310000</v>
      </c>
      <c r="J108" s="78"/>
      <c r="K108" s="66">
        <f t="shared" si="2"/>
        <v>208357500</v>
      </c>
      <c r="L108" s="79"/>
      <c r="M108" s="41"/>
      <c r="N108" s="80"/>
      <c r="O108" s="81"/>
    </row>
    <row r="109" spans="1:15" s="82" customFormat="1" ht="45" x14ac:dyDescent="0.25">
      <c r="A109" s="78"/>
      <c r="B109" s="60">
        <v>7</v>
      </c>
      <c r="C109" s="61" t="s">
        <v>2818</v>
      </c>
      <c r="D109" s="135" t="s">
        <v>2891</v>
      </c>
      <c r="E109" s="63">
        <v>2</v>
      </c>
      <c r="F109" s="63" t="s">
        <v>2366</v>
      </c>
      <c r="G109" s="60"/>
      <c r="H109" s="60"/>
      <c r="I109" s="64">
        <v>1500000</v>
      </c>
      <c r="J109" s="78"/>
      <c r="K109" s="66">
        <f t="shared" si="2"/>
        <v>209857500</v>
      </c>
      <c r="L109" s="79"/>
      <c r="M109" s="41"/>
      <c r="N109" s="51"/>
      <c r="O109" s="81"/>
    </row>
    <row r="110" spans="1:15" s="82" customFormat="1" ht="45" x14ac:dyDescent="0.25">
      <c r="A110" s="78"/>
      <c r="B110" s="60">
        <v>7</v>
      </c>
      <c r="C110" s="61" t="s">
        <v>2819</v>
      </c>
      <c r="D110" s="135" t="s">
        <v>2212</v>
      </c>
      <c r="E110" s="63">
        <v>1</v>
      </c>
      <c r="F110" s="63" t="s">
        <v>2367</v>
      </c>
      <c r="G110" s="60"/>
      <c r="H110" s="60"/>
      <c r="I110" s="64">
        <v>1900000</v>
      </c>
      <c r="J110" s="78"/>
      <c r="K110" s="66">
        <f t="shared" si="2"/>
        <v>211757500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7</v>
      </c>
      <c r="C111" s="61" t="s">
        <v>2820</v>
      </c>
      <c r="D111" s="135" t="s">
        <v>165</v>
      </c>
      <c r="E111" s="63">
        <v>3</v>
      </c>
      <c r="F111" s="63" t="s">
        <v>2368</v>
      </c>
      <c r="G111" s="60"/>
      <c r="H111" s="60"/>
      <c r="I111" s="64">
        <v>2400000</v>
      </c>
      <c r="J111" s="78"/>
      <c r="K111" s="66">
        <f t="shared" si="2"/>
        <v>214157500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7</v>
      </c>
      <c r="C112" s="61" t="s">
        <v>2821</v>
      </c>
      <c r="D112" s="135" t="s">
        <v>2213</v>
      </c>
      <c r="E112" s="63">
        <v>2</v>
      </c>
      <c r="F112" s="63" t="s">
        <v>2369</v>
      </c>
      <c r="G112" s="60"/>
      <c r="H112" s="60"/>
      <c r="I112" s="64">
        <v>13050000</v>
      </c>
      <c r="J112" s="78"/>
      <c r="K112" s="66">
        <f t="shared" si="2"/>
        <v>227207500</v>
      </c>
      <c r="L112" s="79"/>
      <c r="M112" s="41"/>
      <c r="N112" s="51"/>
      <c r="O112" s="81"/>
    </row>
    <row r="113" spans="1:15" s="82" customFormat="1" ht="45" x14ac:dyDescent="0.25">
      <c r="A113" s="78"/>
      <c r="B113" s="60">
        <v>7</v>
      </c>
      <c r="C113" s="61" t="s">
        <v>2822</v>
      </c>
      <c r="D113" s="135" t="s">
        <v>2852</v>
      </c>
      <c r="E113" s="63">
        <v>1</v>
      </c>
      <c r="F113" s="63" t="s">
        <v>2370</v>
      </c>
      <c r="G113" s="60"/>
      <c r="H113" s="60"/>
      <c r="I113" s="64">
        <v>900000</v>
      </c>
      <c r="J113" s="78"/>
      <c r="K113" s="66">
        <f t="shared" si="2"/>
        <v>228107500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7</v>
      </c>
      <c r="C114" s="61" t="s">
        <v>2823</v>
      </c>
      <c r="D114" s="135" t="s">
        <v>2217</v>
      </c>
      <c r="E114" s="63">
        <v>2</v>
      </c>
      <c r="F114" s="63" t="s">
        <v>2371</v>
      </c>
      <c r="G114" s="60"/>
      <c r="H114" s="60"/>
      <c r="I114" s="64">
        <v>800000</v>
      </c>
      <c r="J114" s="78"/>
      <c r="K114" s="66">
        <f t="shared" si="2"/>
        <v>228907500</v>
      </c>
      <c r="L114" s="79"/>
      <c r="M114" s="41"/>
      <c r="N114" s="51"/>
      <c r="O114" s="81"/>
    </row>
    <row r="115" spans="1:15" s="82" customFormat="1" ht="45" x14ac:dyDescent="0.25">
      <c r="A115" s="78"/>
      <c r="B115" s="60">
        <v>7</v>
      </c>
      <c r="C115" s="61" t="s">
        <v>2824</v>
      </c>
      <c r="D115" s="135" t="s">
        <v>2217</v>
      </c>
      <c r="E115" s="63">
        <v>2</v>
      </c>
      <c r="F115" s="63" t="s">
        <v>2372</v>
      </c>
      <c r="G115" s="60"/>
      <c r="H115" s="60"/>
      <c r="I115" s="64">
        <v>900000</v>
      </c>
      <c r="J115" s="78"/>
      <c r="K115" s="66">
        <f t="shared" si="2"/>
        <v>229807500</v>
      </c>
      <c r="L115" s="79"/>
      <c r="M115" s="41"/>
      <c r="N115" s="51"/>
      <c r="O115" s="81"/>
    </row>
    <row r="116" spans="1:15" s="82" customFormat="1" ht="60" x14ac:dyDescent="0.25">
      <c r="A116" s="78"/>
      <c r="B116" s="60">
        <v>7</v>
      </c>
      <c r="C116" s="61" t="s">
        <v>2825</v>
      </c>
      <c r="D116" s="135" t="s">
        <v>2219</v>
      </c>
      <c r="E116" s="63">
        <v>2</v>
      </c>
      <c r="F116" s="63" t="s">
        <v>2373</v>
      </c>
      <c r="G116" s="60"/>
      <c r="H116" s="60"/>
      <c r="I116" s="64">
        <v>850000</v>
      </c>
      <c r="J116" s="78"/>
      <c r="K116" s="66">
        <f t="shared" si="2"/>
        <v>230657500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7</v>
      </c>
      <c r="C117" s="61" t="s">
        <v>2826</v>
      </c>
      <c r="D117" s="135" t="s">
        <v>2219</v>
      </c>
      <c r="E117" s="63">
        <v>2</v>
      </c>
      <c r="F117" s="63" t="s">
        <v>2374</v>
      </c>
      <c r="G117" s="77"/>
      <c r="H117" s="77"/>
      <c r="I117" s="64">
        <v>1000000</v>
      </c>
      <c r="J117" s="84"/>
      <c r="K117" s="66">
        <f t="shared" si="2"/>
        <v>231657500</v>
      </c>
      <c r="L117" s="79"/>
      <c r="M117" s="41"/>
      <c r="N117" s="51"/>
      <c r="O117" s="81"/>
    </row>
    <row r="118" spans="1:15" s="82" customFormat="1" ht="30" x14ac:dyDescent="0.25">
      <c r="A118" s="78"/>
      <c r="B118" s="60">
        <v>7</v>
      </c>
      <c r="C118" s="61" t="s">
        <v>2827</v>
      </c>
      <c r="D118" s="63" t="s">
        <v>782</v>
      </c>
      <c r="E118" s="63"/>
      <c r="F118" s="63" t="s">
        <v>2375</v>
      </c>
      <c r="G118" s="77"/>
      <c r="H118" s="77"/>
      <c r="I118" s="64">
        <v>500000</v>
      </c>
      <c r="J118" s="84"/>
      <c r="K118" s="66">
        <f t="shared" si="2"/>
        <v>232157500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61" t="s">
        <v>2828</v>
      </c>
      <c r="D119" s="135" t="s">
        <v>2219</v>
      </c>
      <c r="E119" s="63">
        <v>2</v>
      </c>
      <c r="F119" s="63" t="s">
        <v>2376</v>
      </c>
      <c r="G119" s="77"/>
      <c r="H119" s="77"/>
      <c r="I119" s="64">
        <v>175000</v>
      </c>
      <c r="J119" s="84"/>
      <c r="K119" s="66">
        <f t="shared" si="2"/>
        <v>232332500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61" t="s">
        <v>2829</v>
      </c>
      <c r="D120" s="135" t="s">
        <v>2219</v>
      </c>
      <c r="E120" s="63">
        <v>2</v>
      </c>
      <c r="F120" s="63" t="s">
        <v>2377</v>
      </c>
      <c r="G120" s="77"/>
      <c r="H120" s="77"/>
      <c r="I120" s="64">
        <v>1370000</v>
      </c>
      <c r="J120" s="84"/>
      <c r="K120" s="66">
        <f t="shared" si="2"/>
        <v>233702500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7</v>
      </c>
      <c r="C121" s="61" t="s">
        <v>2830</v>
      </c>
      <c r="D121" s="135" t="s">
        <v>2212</v>
      </c>
      <c r="E121" s="63">
        <v>1</v>
      </c>
      <c r="F121" s="63" t="s">
        <v>2378</v>
      </c>
      <c r="G121" s="60"/>
      <c r="H121" s="77"/>
      <c r="I121" s="64">
        <v>1150000</v>
      </c>
      <c r="J121" s="84"/>
      <c r="K121" s="66">
        <f t="shared" si="2"/>
        <v>234852500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8</v>
      </c>
      <c r="C122" s="85" t="s">
        <v>2853</v>
      </c>
      <c r="D122" s="135" t="s">
        <v>2217</v>
      </c>
      <c r="E122" s="63">
        <v>2</v>
      </c>
      <c r="F122" s="63" t="s">
        <v>2379</v>
      </c>
      <c r="G122" s="60"/>
      <c r="H122" s="60"/>
      <c r="I122" s="89">
        <v>950000</v>
      </c>
      <c r="J122" s="78"/>
      <c r="K122" s="66">
        <f t="shared" si="2"/>
        <v>235802500</v>
      </c>
      <c r="M122" s="41"/>
      <c r="N122" s="74"/>
      <c r="O122" s="81"/>
    </row>
    <row r="123" spans="1:15" s="82" customFormat="1" ht="45" x14ac:dyDescent="0.25">
      <c r="A123" s="78"/>
      <c r="B123" s="60">
        <v>8</v>
      </c>
      <c r="C123" s="85" t="s">
        <v>2854</v>
      </c>
      <c r="D123" s="135" t="s">
        <v>2217</v>
      </c>
      <c r="E123" s="63">
        <v>2</v>
      </c>
      <c r="F123" s="63" t="s">
        <v>2380</v>
      </c>
      <c r="G123" s="60"/>
      <c r="H123" s="60"/>
      <c r="I123" s="89">
        <v>1900000</v>
      </c>
      <c r="J123" s="78"/>
      <c r="K123" s="66">
        <f t="shared" si="2"/>
        <v>237702500</v>
      </c>
      <c r="M123" s="41"/>
      <c r="N123" s="74"/>
      <c r="O123" s="81"/>
    </row>
    <row r="124" spans="1:15" s="82" customFormat="1" ht="45" x14ac:dyDescent="0.25">
      <c r="A124" s="78"/>
      <c r="B124" s="60">
        <v>8</v>
      </c>
      <c r="C124" s="85" t="s">
        <v>2855</v>
      </c>
      <c r="D124" s="135" t="s">
        <v>2218</v>
      </c>
      <c r="E124" s="63">
        <v>1</v>
      </c>
      <c r="F124" s="63" t="s">
        <v>2381</v>
      </c>
      <c r="G124" s="60"/>
      <c r="H124" s="60"/>
      <c r="I124" s="89">
        <v>600000</v>
      </c>
      <c r="J124" s="78"/>
      <c r="K124" s="66">
        <f t="shared" si="2"/>
        <v>238302500</v>
      </c>
      <c r="M124" s="41"/>
      <c r="N124" s="74"/>
      <c r="O124" s="81"/>
    </row>
    <row r="125" spans="1:15" s="82" customFormat="1" ht="45" x14ac:dyDescent="0.25">
      <c r="A125" s="78"/>
      <c r="B125" s="60">
        <v>8</v>
      </c>
      <c r="C125" s="85" t="s">
        <v>2856</v>
      </c>
      <c r="D125" s="135" t="s">
        <v>2852</v>
      </c>
      <c r="E125" s="63">
        <v>1</v>
      </c>
      <c r="F125" s="63" t="s">
        <v>2382</v>
      </c>
      <c r="G125" s="60"/>
      <c r="H125" s="60"/>
      <c r="I125" s="89">
        <v>2000000</v>
      </c>
      <c r="J125" s="78"/>
      <c r="K125" s="66">
        <f t="shared" si="2"/>
        <v>240302500</v>
      </c>
      <c r="M125" s="41"/>
      <c r="N125" s="74"/>
      <c r="O125" s="81"/>
    </row>
    <row r="126" spans="1:15" s="82" customFormat="1" ht="45" x14ac:dyDescent="0.25">
      <c r="A126" s="78"/>
      <c r="B126" s="60">
        <v>8</v>
      </c>
      <c r="C126" s="85" t="s">
        <v>2857</v>
      </c>
      <c r="D126" s="135" t="s">
        <v>2300</v>
      </c>
      <c r="E126" s="63">
        <v>2</v>
      </c>
      <c r="F126" s="63" t="s">
        <v>2383</v>
      </c>
      <c r="G126" s="60"/>
      <c r="H126" s="60"/>
      <c r="I126" s="89">
        <v>2850000</v>
      </c>
      <c r="J126" s="78"/>
      <c r="K126" s="66">
        <f t="shared" si="2"/>
        <v>243152500</v>
      </c>
      <c r="M126" s="41"/>
      <c r="N126" s="74"/>
      <c r="O126" s="81"/>
    </row>
    <row r="127" spans="1:15" s="82" customFormat="1" ht="45" x14ac:dyDescent="0.25">
      <c r="A127" s="78"/>
      <c r="B127" s="60">
        <v>8</v>
      </c>
      <c r="C127" s="85" t="s">
        <v>2858</v>
      </c>
      <c r="D127" s="135" t="s">
        <v>2309</v>
      </c>
      <c r="E127" s="63">
        <v>1</v>
      </c>
      <c r="F127" s="63" t="s">
        <v>2384</v>
      </c>
      <c r="G127" s="60"/>
      <c r="H127" s="77"/>
      <c r="I127" s="89">
        <v>2400000</v>
      </c>
      <c r="J127" s="84"/>
      <c r="K127" s="66">
        <f t="shared" si="2"/>
        <v>245552500</v>
      </c>
      <c r="M127" s="41"/>
      <c r="N127" s="74"/>
      <c r="O127" s="81"/>
    </row>
    <row r="128" spans="1:15" s="82" customFormat="1" ht="30" x14ac:dyDescent="0.25">
      <c r="A128" s="78"/>
      <c r="B128" s="60">
        <v>8</v>
      </c>
      <c r="C128" s="85" t="s">
        <v>2859</v>
      </c>
      <c r="D128" s="135" t="s">
        <v>2893</v>
      </c>
      <c r="E128" s="63">
        <v>1</v>
      </c>
      <c r="F128" s="63" t="s">
        <v>2385</v>
      </c>
      <c r="G128" s="60"/>
      <c r="H128" s="60"/>
      <c r="I128" s="89">
        <v>760000</v>
      </c>
      <c r="J128" s="84"/>
      <c r="K128" s="66">
        <f t="shared" si="2"/>
        <v>246312500</v>
      </c>
      <c r="M128" s="41"/>
      <c r="N128" s="74"/>
      <c r="O128" s="81"/>
    </row>
    <row r="129" spans="1:15" s="82" customFormat="1" ht="60" x14ac:dyDescent="0.25">
      <c r="A129" s="78"/>
      <c r="B129" s="60">
        <v>8</v>
      </c>
      <c r="C129" s="85" t="s">
        <v>2860</v>
      </c>
      <c r="D129" s="63" t="s">
        <v>187</v>
      </c>
      <c r="E129" s="63"/>
      <c r="F129" s="63" t="s">
        <v>2386</v>
      </c>
      <c r="G129" s="60"/>
      <c r="H129" s="60"/>
      <c r="I129" s="89">
        <v>634000</v>
      </c>
      <c r="J129" s="84"/>
      <c r="K129" s="66">
        <f t="shared" si="2"/>
        <v>246946500</v>
      </c>
      <c r="M129" s="41"/>
      <c r="N129" s="74"/>
      <c r="O129" s="81"/>
    </row>
    <row r="130" spans="1:15" s="82" customFormat="1" ht="75" x14ac:dyDescent="0.25">
      <c r="A130" s="78"/>
      <c r="B130" s="60">
        <v>8</v>
      </c>
      <c r="C130" s="85" t="s">
        <v>2861</v>
      </c>
      <c r="D130" s="63" t="s">
        <v>187</v>
      </c>
      <c r="E130" s="63"/>
      <c r="F130" s="63" t="s">
        <v>2387</v>
      </c>
      <c r="G130" s="60"/>
      <c r="H130" s="60"/>
      <c r="I130" s="89">
        <v>625000</v>
      </c>
      <c r="J130" s="84"/>
      <c r="K130" s="66">
        <f t="shared" si="2"/>
        <v>247571500</v>
      </c>
      <c r="M130" s="41"/>
      <c r="N130" s="74"/>
      <c r="O130" s="81"/>
    </row>
    <row r="131" spans="1:15" s="82" customFormat="1" ht="60" x14ac:dyDescent="0.25">
      <c r="A131" s="78"/>
      <c r="B131" s="60">
        <v>8</v>
      </c>
      <c r="C131" s="85" t="s">
        <v>2862</v>
      </c>
      <c r="D131" s="63" t="s">
        <v>187</v>
      </c>
      <c r="E131" s="63"/>
      <c r="F131" s="63" t="s">
        <v>2388</v>
      </c>
      <c r="G131" s="60"/>
      <c r="H131" s="60"/>
      <c r="I131" s="89">
        <v>1000000</v>
      </c>
      <c r="J131" s="84"/>
      <c r="K131" s="66">
        <f t="shared" si="2"/>
        <v>248571500</v>
      </c>
      <c r="M131" s="41"/>
      <c r="N131" s="74"/>
      <c r="O131" s="81"/>
    </row>
    <row r="132" spans="1:15" s="82" customFormat="1" ht="60" x14ac:dyDescent="0.25">
      <c r="A132" s="78"/>
      <c r="B132" s="60">
        <v>8</v>
      </c>
      <c r="C132" s="85" t="s">
        <v>2863</v>
      </c>
      <c r="D132" s="63" t="s">
        <v>187</v>
      </c>
      <c r="E132" s="63"/>
      <c r="F132" s="63" t="s">
        <v>2389</v>
      </c>
      <c r="G132" s="60"/>
      <c r="H132" s="60"/>
      <c r="I132" s="89">
        <v>450000</v>
      </c>
      <c r="J132" s="84"/>
      <c r="K132" s="66">
        <f t="shared" si="2"/>
        <v>249021500</v>
      </c>
      <c r="M132" s="41"/>
      <c r="N132" s="74"/>
      <c r="O132" s="81"/>
    </row>
    <row r="133" spans="1:15" s="82" customFormat="1" ht="45" x14ac:dyDescent="0.25">
      <c r="A133" s="78"/>
      <c r="B133" s="60">
        <v>8</v>
      </c>
      <c r="C133" s="85" t="s">
        <v>2864</v>
      </c>
      <c r="D133" s="135" t="s">
        <v>2219</v>
      </c>
      <c r="E133" s="63">
        <v>2</v>
      </c>
      <c r="F133" s="63" t="s">
        <v>2390</v>
      </c>
      <c r="G133" s="60"/>
      <c r="H133" s="60"/>
      <c r="I133" s="89">
        <v>2300000</v>
      </c>
      <c r="J133" s="84"/>
      <c r="K133" s="66">
        <f t="shared" si="2"/>
        <v>251321500</v>
      </c>
      <c r="M133" s="41"/>
      <c r="N133" s="74"/>
      <c r="O133" s="81"/>
    </row>
    <row r="134" spans="1:15" s="82" customFormat="1" ht="45" x14ac:dyDescent="0.25">
      <c r="A134" s="78"/>
      <c r="B134" s="60">
        <v>8</v>
      </c>
      <c r="C134" s="85" t="s">
        <v>2865</v>
      </c>
      <c r="D134" s="63" t="s">
        <v>187</v>
      </c>
      <c r="E134" s="63"/>
      <c r="F134" s="63" t="s">
        <v>2391</v>
      </c>
      <c r="G134" s="60"/>
      <c r="H134" s="60"/>
      <c r="I134" s="89">
        <v>611000</v>
      </c>
      <c r="J134" s="84"/>
      <c r="K134" s="66">
        <f t="shared" si="2"/>
        <v>251932500</v>
      </c>
      <c r="M134" s="41"/>
      <c r="N134" s="74"/>
      <c r="O134" s="81"/>
    </row>
    <row r="135" spans="1:15" s="82" customFormat="1" ht="60" x14ac:dyDescent="0.25">
      <c r="A135" s="78"/>
      <c r="B135" s="60">
        <v>8</v>
      </c>
      <c r="C135" s="85" t="s">
        <v>2866</v>
      </c>
      <c r="D135" s="63" t="s">
        <v>187</v>
      </c>
      <c r="E135" s="63"/>
      <c r="F135" s="63" t="s">
        <v>2392</v>
      </c>
      <c r="G135" s="60"/>
      <c r="H135" s="60"/>
      <c r="I135" s="89">
        <v>500000</v>
      </c>
      <c r="J135" s="84"/>
      <c r="K135" s="66">
        <f t="shared" si="2"/>
        <v>252432500</v>
      </c>
      <c r="M135" s="41"/>
      <c r="N135" s="74"/>
      <c r="O135" s="81"/>
    </row>
    <row r="136" spans="1:15" s="82" customFormat="1" ht="60" x14ac:dyDescent="0.25">
      <c r="A136" s="78"/>
      <c r="B136" s="60">
        <v>8</v>
      </c>
      <c r="C136" s="85" t="s">
        <v>2867</v>
      </c>
      <c r="D136" s="63" t="s">
        <v>187</v>
      </c>
      <c r="E136" s="63"/>
      <c r="F136" s="63" t="s">
        <v>2393</v>
      </c>
      <c r="G136" s="60"/>
      <c r="H136" s="60"/>
      <c r="I136" s="89">
        <v>150000</v>
      </c>
      <c r="J136" s="84"/>
      <c r="K136" s="66">
        <f t="shared" si="2"/>
        <v>252582500</v>
      </c>
      <c r="M136" s="41"/>
      <c r="N136" s="74"/>
      <c r="O136" s="81"/>
    </row>
    <row r="137" spans="1:15" s="82" customFormat="1" ht="60" x14ac:dyDescent="0.25">
      <c r="A137" s="78"/>
      <c r="B137" s="60">
        <v>8</v>
      </c>
      <c r="C137" s="85" t="s">
        <v>2868</v>
      </c>
      <c r="D137" s="63" t="s">
        <v>187</v>
      </c>
      <c r="E137" s="63"/>
      <c r="F137" s="63" t="s">
        <v>2394</v>
      </c>
      <c r="G137" s="60"/>
      <c r="H137" s="60"/>
      <c r="I137" s="89">
        <v>500000</v>
      </c>
      <c r="J137" s="84"/>
      <c r="K137" s="66">
        <f t="shared" si="2"/>
        <v>253082500</v>
      </c>
      <c r="M137" s="41"/>
      <c r="N137" s="74"/>
      <c r="O137" s="81"/>
    </row>
    <row r="138" spans="1:15" s="82" customFormat="1" ht="60" x14ac:dyDescent="0.25">
      <c r="A138" s="78"/>
      <c r="B138" s="60">
        <v>8</v>
      </c>
      <c r="C138" s="85" t="s">
        <v>2869</v>
      </c>
      <c r="D138" s="63" t="s">
        <v>187</v>
      </c>
      <c r="E138" s="63"/>
      <c r="F138" s="63" t="s">
        <v>2395</v>
      </c>
      <c r="G138" s="60"/>
      <c r="H138" s="60"/>
      <c r="I138" s="89">
        <v>500000</v>
      </c>
      <c r="J138" s="84"/>
      <c r="K138" s="66">
        <f t="shared" si="2"/>
        <v>253582500</v>
      </c>
      <c r="M138" s="41"/>
      <c r="N138" s="74"/>
      <c r="O138" s="81"/>
    </row>
    <row r="139" spans="1:15" s="82" customFormat="1" ht="45" x14ac:dyDescent="0.25">
      <c r="A139" s="78"/>
      <c r="B139" s="60">
        <v>8</v>
      </c>
      <c r="C139" s="85" t="s">
        <v>2870</v>
      </c>
      <c r="D139" s="63" t="s">
        <v>187</v>
      </c>
      <c r="E139" s="63"/>
      <c r="F139" s="63" t="s">
        <v>2396</v>
      </c>
      <c r="G139" s="60"/>
      <c r="H139" s="60"/>
      <c r="I139" s="89">
        <v>250000</v>
      </c>
      <c r="J139" s="84"/>
      <c r="K139" s="66">
        <f t="shared" si="2"/>
        <v>253832500</v>
      </c>
      <c r="M139" s="41"/>
      <c r="N139" s="74"/>
      <c r="O139" s="81"/>
    </row>
    <row r="140" spans="1:15" s="82" customFormat="1" ht="45" x14ac:dyDescent="0.25">
      <c r="A140" s="78"/>
      <c r="B140" s="60">
        <v>8</v>
      </c>
      <c r="C140" s="85" t="s">
        <v>2871</v>
      </c>
      <c r="D140" s="135" t="s">
        <v>182</v>
      </c>
      <c r="E140" s="63">
        <v>3</v>
      </c>
      <c r="F140" s="63" t="s">
        <v>2397</v>
      </c>
      <c r="G140" s="60"/>
      <c r="H140" s="60"/>
      <c r="I140" s="89">
        <v>600000</v>
      </c>
      <c r="J140" s="84"/>
      <c r="K140" s="66">
        <f t="shared" ref="K140:K203" si="3">K139+I140-J140</f>
        <v>254432500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2872</v>
      </c>
      <c r="D141" s="63" t="s">
        <v>187</v>
      </c>
      <c r="E141" s="63"/>
      <c r="F141" s="63" t="s">
        <v>2398</v>
      </c>
      <c r="G141" s="60"/>
      <c r="H141" s="60"/>
      <c r="I141" s="89">
        <v>200000</v>
      </c>
      <c r="J141" s="84"/>
      <c r="K141" s="66">
        <f t="shared" si="3"/>
        <v>254632500</v>
      </c>
      <c r="M141" s="41"/>
      <c r="N141" s="74"/>
      <c r="O141" s="81"/>
    </row>
    <row r="142" spans="1:15" s="82" customFormat="1" ht="45" x14ac:dyDescent="0.25">
      <c r="A142" s="78"/>
      <c r="B142" s="60">
        <v>8</v>
      </c>
      <c r="C142" s="85" t="s">
        <v>2873</v>
      </c>
      <c r="D142" s="63" t="s">
        <v>187</v>
      </c>
      <c r="E142" s="63"/>
      <c r="F142" s="63" t="s">
        <v>2399</v>
      </c>
      <c r="G142" s="60"/>
      <c r="H142" s="60"/>
      <c r="I142" s="89">
        <v>1000000</v>
      </c>
      <c r="J142" s="84"/>
      <c r="K142" s="66">
        <f t="shared" si="3"/>
        <v>255632500</v>
      </c>
      <c r="M142" s="41"/>
      <c r="N142" s="74"/>
      <c r="O142" s="81"/>
    </row>
    <row r="143" spans="1:15" s="82" customFormat="1" ht="45" x14ac:dyDescent="0.25">
      <c r="A143" s="87"/>
      <c r="B143" s="60">
        <v>8</v>
      </c>
      <c r="C143" s="85" t="s">
        <v>2874</v>
      </c>
      <c r="D143" s="135" t="s">
        <v>182</v>
      </c>
      <c r="E143" s="63">
        <v>3</v>
      </c>
      <c r="F143" s="63" t="s">
        <v>2400</v>
      </c>
      <c r="G143" s="60"/>
      <c r="H143" s="60"/>
      <c r="I143" s="89">
        <v>2124000</v>
      </c>
      <c r="J143" s="84"/>
      <c r="K143" s="66">
        <f t="shared" si="3"/>
        <v>257756500</v>
      </c>
      <c r="M143" s="41"/>
      <c r="N143" s="74"/>
      <c r="O143" s="81"/>
    </row>
    <row r="144" spans="1:15" s="82" customFormat="1" ht="45" x14ac:dyDescent="0.25">
      <c r="A144" s="78"/>
      <c r="B144" s="60">
        <v>8</v>
      </c>
      <c r="C144" s="85" t="s">
        <v>2875</v>
      </c>
      <c r="D144" s="135" t="s">
        <v>165</v>
      </c>
      <c r="E144" s="63">
        <v>3</v>
      </c>
      <c r="F144" s="63" t="s">
        <v>2401</v>
      </c>
      <c r="G144" s="60"/>
      <c r="H144" s="60"/>
      <c r="I144" s="89">
        <v>541000</v>
      </c>
      <c r="J144" s="84"/>
      <c r="K144" s="66">
        <f t="shared" si="3"/>
        <v>258297500</v>
      </c>
      <c r="M144" s="41"/>
      <c r="N144" s="74"/>
      <c r="O144" s="81"/>
    </row>
    <row r="145" spans="1:15" s="82" customFormat="1" ht="45" x14ac:dyDescent="0.25">
      <c r="A145" s="78"/>
      <c r="B145" s="60">
        <v>8</v>
      </c>
      <c r="C145" s="85" t="s">
        <v>2876</v>
      </c>
      <c r="D145" s="135" t="s">
        <v>2215</v>
      </c>
      <c r="E145" s="63">
        <v>2</v>
      </c>
      <c r="F145" s="63" t="s">
        <v>2402</v>
      </c>
      <c r="G145" s="60"/>
      <c r="H145" s="77"/>
      <c r="I145" s="89">
        <v>1000000</v>
      </c>
      <c r="J145" s="84"/>
      <c r="K145" s="66">
        <f t="shared" si="3"/>
        <v>259297500</v>
      </c>
      <c r="M145" s="41"/>
      <c r="N145" s="74"/>
      <c r="O145" s="81"/>
    </row>
    <row r="146" spans="1:15" s="82" customFormat="1" ht="45" x14ac:dyDescent="0.25">
      <c r="A146" s="78"/>
      <c r="B146" s="60">
        <v>8</v>
      </c>
      <c r="C146" s="85" t="s">
        <v>2877</v>
      </c>
      <c r="D146" s="135" t="s">
        <v>2215</v>
      </c>
      <c r="E146" s="63">
        <v>2</v>
      </c>
      <c r="F146" s="63" t="s">
        <v>2403</v>
      </c>
      <c r="G146" s="60"/>
      <c r="H146" s="77"/>
      <c r="I146" s="89">
        <v>1000000</v>
      </c>
      <c r="J146" s="84"/>
      <c r="K146" s="66">
        <f t="shared" si="3"/>
        <v>260297500</v>
      </c>
      <c r="M146" s="41"/>
      <c r="N146" s="74"/>
      <c r="O146" s="81"/>
    </row>
    <row r="147" spans="1:15" s="82" customFormat="1" ht="25.5" x14ac:dyDescent="0.25">
      <c r="A147" s="78"/>
      <c r="B147" s="77">
        <v>8</v>
      </c>
      <c r="C147" s="91" t="s">
        <v>2884</v>
      </c>
      <c r="D147" s="115"/>
      <c r="E147" s="115"/>
      <c r="F147" s="115" t="s">
        <v>2878</v>
      </c>
      <c r="G147" s="60"/>
      <c r="H147" s="77"/>
      <c r="I147" s="89"/>
      <c r="J147" s="84">
        <v>120000</v>
      </c>
      <c r="K147" s="66">
        <f t="shared" si="3"/>
        <v>260177500</v>
      </c>
      <c r="L147" s="82" t="s">
        <v>258</v>
      </c>
      <c r="M147" s="41">
        <f t="shared" ref="M147:M152" si="4">-J147</f>
        <v>-120000</v>
      </c>
      <c r="N147" s="74" t="s">
        <v>1158</v>
      </c>
      <c r="O147" s="81"/>
    </row>
    <row r="148" spans="1:15" s="82" customFormat="1" ht="45" x14ac:dyDescent="0.25">
      <c r="A148" s="78"/>
      <c r="B148" s="77">
        <v>8</v>
      </c>
      <c r="C148" s="91" t="s">
        <v>2885</v>
      </c>
      <c r="D148" s="115"/>
      <c r="E148" s="115"/>
      <c r="F148" s="115" t="s">
        <v>2879</v>
      </c>
      <c r="G148" s="60"/>
      <c r="H148" s="77"/>
      <c r="I148" s="89"/>
      <c r="J148" s="84">
        <v>178000</v>
      </c>
      <c r="K148" s="66">
        <f t="shared" si="3"/>
        <v>259999500</v>
      </c>
      <c r="L148" s="82" t="s">
        <v>426</v>
      </c>
      <c r="M148" s="41">
        <f t="shared" si="4"/>
        <v>-178000</v>
      </c>
      <c r="N148" s="74" t="s">
        <v>427</v>
      </c>
      <c r="O148" s="81"/>
    </row>
    <row r="149" spans="1:15" s="82" customFormat="1" ht="45" x14ac:dyDescent="0.25">
      <c r="A149" s="78"/>
      <c r="B149" s="77">
        <v>8</v>
      </c>
      <c r="C149" s="91" t="s">
        <v>2886</v>
      </c>
      <c r="D149" s="115"/>
      <c r="E149" s="115"/>
      <c r="F149" s="115" t="s">
        <v>2880</v>
      </c>
      <c r="G149" s="60"/>
      <c r="H149" s="77"/>
      <c r="I149" s="89"/>
      <c r="J149" s="84">
        <v>67285600</v>
      </c>
      <c r="K149" s="66">
        <f t="shared" si="3"/>
        <v>192713900</v>
      </c>
      <c r="L149" s="82" t="s">
        <v>168</v>
      </c>
      <c r="M149" s="41">
        <f t="shared" si="4"/>
        <v>-67285600</v>
      </c>
      <c r="N149" s="74" t="s">
        <v>169</v>
      </c>
      <c r="O149" s="81"/>
    </row>
    <row r="150" spans="1:15" s="82" customFormat="1" ht="30" x14ac:dyDescent="0.25">
      <c r="A150" s="78"/>
      <c r="B150" s="77">
        <v>8</v>
      </c>
      <c r="C150" s="91" t="s">
        <v>2887</v>
      </c>
      <c r="D150" s="115"/>
      <c r="E150" s="115"/>
      <c r="F150" s="115" t="s">
        <v>2881</v>
      </c>
      <c r="G150" s="60"/>
      <c r="H150" s="77"/>
      <c r="I150" s="89"/>
      <c r="J150" s="84">
        <v>8351600</v>
      </c>
      <c r="K150" s="66">
        <f t="shared" si="3"/>
        <v>184362300</v>
      </c>
      <c r="L150" s="82" t="s">
        <v>168</v>
      </c>
      <c r="M150" s="41">
        <f t="shared" si="4"/>
        <v>-8351600</v>
      </c>
      <c r="N150" s="74" t="s">
        <v>169</v>
      </c>
      <c r="O150" s="81"/>
    </row>
    <row r="151" spans="1:15" s="82" customFormat="1" ht="25.5" x14ac:dyDescent="0.25">
      <c r="A151" s="78"/>
      <c r="B151" s="77">
        <v>8</v>
      </c>
      <c r="C151" s="91" t="s">
        <v>2888</v>
      </c>
      <c r="D151" s="115"/>
      <c r="E151" s="115"/>
      <c r="F151" s="115" t="s">
        <v>2882</v>
      </c>
      <c r="G151" s="60"/>
      <c r="H151" s="77"/>
      <c r="I151" s="89"/>
      <c r="J151" s="84">
        <v>200000</v>
      </c>
      <c r="K151" s="66">
        <f t="shared" si="3"/>
        <v>184162300</v>
      </c>
      <c r="L151" s="82" t="s">
        <v>426</v>
      </c>
      <c r="M151" s="41">
        <f t="shared" si="4"/>
        <v>-200000</v>
      </c>
      <c r="N151" s="74" t="s">
        <v>2889</v>
      </c>
      <c r="O151" s="81"/>
    </row>
    <row r="152" spans="1:15" s="82" customFormat="1" ht="30" x14ac:dyDescent="0.25">
      <c r="A152" s="78"/>
      <c r="B152" s="77">
        <v>8</v>
      </c>
      <c r="C152" s="91" t="s">
        <v>2890</v>
      </c>
      <c r="D152" s="115"/>
      <c r="E152" s="115"/>
      <c r="F152" s="115" t="s">
        <v>2883</v>
      </c>
      <c r="G152" s="60"/>
      <c r="H152" s="77"/>
      <c r="I152" s="89"/>
      <c r="J152" s="84">
        <v>525000</v>
      </c>
      <c r="K152" s="66">
        <f t="shared" si="3"/>
        <v>183637300</v>
      </c>
      <c r="L152" s="82" t="s">
        <v>172</v>
      </c>
      <c r="M152" s="41">
        <f t="shared" si="4"/>
        <v>-525000</v>
      </c>
      <c r="N152" s="74" t="s">
        <v>254</v>
      </c>
      <c r="O152" s="81"/>
    </row>
    <row r="153" spans="1:15" s="82" customFormat="1" ht="30" x14ac:dyDescent="0.25">
      <c r="A153" s="78"/>
      <c r="B153" s="60">
        <v>9</v>
      </c>
      <c r="C153" s="61" t="s">
        <v>2918</v>
      </c>
      <c r="D153" s="135" t="s">
        <v>2215</v>
      </c>
      <c r="E153" s="63">
        <v>2</v>
      </c>
      <c r="F153" s="63" t="s">
        <v>2894</v>
      </c>
      <c r="G153" s="77"/>
      <c r="H153" s="77"/>
      <c r="I153" s="111">
        <v>800000</v>
      </c>
      <c r="J153" s="84"/>
      <c r="K153" s="66">
        <f t="shared" si="3"/>
        <v>184437300</v>
      </c>
      <c r="M153" s="41"/>
      <c r="N153" s="74"/>
      <c r="O153" s="81"/>
    </row>
    <row r="154" spans="1:15" s="82" customFormat="1" ht="45" x14ac:dyDescent="0.25">
      <c r="A154" s="78"/>
      <c r="B154" s="60">
        <v>9</v>
      </c>
      <c r="C154" s="61" t="s">
        <v>2919</v>
      </c>
      <c r="D154" s="135" t="s">
        <v>2309</v>
      </c>
      <c r="E154" s="63">
        <v>1</v>
      </c>
      <c r="F154" s="63" t="s">
        <v>2895</v>
      </c>
      <c r="G154" s="77"/>
      <c r="H154" s="77"/>
      <c r="I154" s="111">
        <v>1600000</v>
      </c>
      <c r="J154" s="84"/>
      <c r="K154" s="66">
        <f t="shared" si="3"/>
        <v>186037300</v>
      </c>
      <c r="M154" s="41"/>
      <c r="N154" s="74"/>
      <c r="O154" s="81"/>
    </row>
    <row r="155" spans="1:15" s="82" customFormat="1" ht="60" x14ac:dyDescent="0.25">
      <c r="A155" s="78"/>
      <c r="B155" s="60">
        <v>9</v>
      </c>
      <c r="C155" s="61" t="s">
        <v>2920</v>
      </c>
      <c r="D155" s="135" t="s">
        <v>2212</v>
      </c>
      <c r="E155" s="63">
        <v>1</v>
      </c>
      <c r="F155" s="63" t="s">
        <v>2896</v>
      </c>
      <c r="G155" s="77"/>
      <c r="H155" s="77"/>
      <c r="I155" s="111">
        <v>1600000</v>
      </c>
      <c r="J155" s="84"/>
      <c r="K155" s="66">
        <f t="shared" si="3"/>
        <v>187637300</v>
      </c>
      <c r="M155" s="41"/>
      <c r="N155" s="74"/>
      <c r="O155" s="81"/>
    </row>
    <row r="156" spans="1:15" s="82" customFormat="1" ht="45" x14ac:dyDescent="0.25">
      <c r="A156" s="78"/>
      <c r="B156" s="60">
        <v>9</v>
      </c>
      <c r="C156" s="61" t="s">
        <v>2921</v>
      </c>
      <c r="D156" s="135" t="s">
        <v>243</v>
      </c>
      <c r="E156" s="63">
        <v>1</v>
      </c>
      <c r="F156" s="63" t="s">
        <v>2897</v>
      </c>
      <c r="G156" s="77"/>
      <c r="H156" s="77"/>
      <c r="I156" s="111">
        <v>800000</v>
      </c>
      <c r="J156" s="84"/>
      <c r="K156" s="66">
        <f t="shared" si="3"/>
        <v>188437300</v>
      </c>
      <c r="M156" s="41"/>
      <c r="N156" s="74"/>
      <c r="O156" s="81"/>
    </row>
    <row r="157" spans="1:15" s="82" customFormat="1" ht="60" x14ac:dyDescent="0.25">
      <c r="A157" s="78"/>
      <c r="B157" s="60">
        <v>9</v>
      </c>
      <c r="C157" s="61" t="s">
        <v>2922</v>
      </c>
      <c r="D157" s="135" t="s">
        <v>2219</v>
      </c>
      <c r="E157" s="63">
        <v>2</v>
      </c>
      <c r="F157" s="63" t="s">
        <v>2898</v>
      </c>
      <c r="G157" s="77"/>
      <c r="H157" s="77"/>
      <c r="I157" s="111">
        <v>5100000</v>
      </c>
      <c r="J157" s="84"/>
      <c r="K157" s="66">
        <f t="shared" si="3"/>
        <v>193537300</v>
      </c>
      <c r="M157" s="41"/>
      <c r="N157" s="74"/>
      <c r="O157" s="81"/>
    </row>
    <row r="158" spans="1:15" s="82" customFormat="1" ht="45" x14ac:dyDescent="0.25">
      <c r="A158" s="78"/>
      <c r="B158" s="60">
        <v>9</v>
      </c>
      <c r="C158" s="61" t="s">
        <v>2923</v>
      </c>
      <c r="D158" s="135" t="s">
        <v>165</v>
      </c>
      <c r="E158" s="63">
        <v>3</v>
      </c>
      <c r="F158" s="63" t="s">
        <v>2899</v>
      </c>
      <c r="G158" s="77"/>
      <c r="H158" s="77"/>
      <c r="I158" s="111">
        <v>550000</v>
      </c>
      <c r="J158" s="84"/>
      <c r="K158" s="66">
        <f t="shared" si="3"/>
        <v>194087300</v>
      </c>
      <c r="M158" s="41"/>
      <c r="N158" s="74"/>
      <c r="O158" s="81"/>
    </row>
    <row r="159" spans="1:15" s="82" customFormat="1" ht="45" x14ac:dyDescent="0.25">
      <c r="A159" s="78"/>
      <c r="B159" s="60">
        <v>9</v>
      </c>
      <c r="C159" s="61" t="s">
        <v>2924</v>
      </c>
      <c r="D159" s="135" t="s">
        <v>2218</v>
      </c>
      <c r="E159" s="63">
        <v>1</v>
      </c>
      <c r="F159" s="63" t="s">
        <v>2404</v>
      </c>
      <c r="G159" s="77"/>
      <c r="H159" s="60"/>
      <c r="I159" s="111">
        <v>1000000</v>
      </c>
      <c r="J159" s="84"/>
      <c r="K159" s="66">
        <f t="shared" si="3"/>
        <v>195087300</v>
      </c>
      <c r="M159" s="41"/>
      <c r="N159" s="74"/>
      <c r="O159" s="81"/>
    </row>
    <row r="160" spans="1:15" s="82" customFormat="1" ht="45" x14ac:dyDescent="0.25">
      <c r="A160" s="78"/>
      <c r="B160" s="60">
        <v>9</v>
      </c>
      <c r="C160" s="61" t="s">
        <v>2925</v>
      </c>
      <c r="D160" s="135" t="s">
        <v>182</v>
      </c>
      <c r="E160" s="63">
        <v>3</v>
      </c>
      <c r="F160" s="63" t="s">
        <v>2405</v>
      </c>
      <c r="G160" s="77"/>
      <c r="H160" s="60"/>
      <c r="I160" s="111">
        <v>1000000</v>
      </c>
      <c r="J160" s="84"/>
      <c r="K160" s="66">
        <f t="shared" si="3"/>
        <v>196087300</v>
      </c>
      <c r="M160" s="41"/>
      <c r="N160" s="74"/>
      <c r="O160" s="81"/>
    </row>
    <row r="161" spans="1:15" s="82" customFormat="1" ht="30" x14ac:dyDescent="0.25">
      <c r="A161" s="88"/>
      <c r="B161" s="60">
        <v>9</v>
      </c>
      <c r="C161" s="61" t="s">
        <v>2926</v>
      </c>
      <c r="D161" s="135" t="s">
        <v>2852</v>
      </c>
      <c r="E161" s="63">
        <v>1</v>
      </c>
      <c r="F161" s="63" t="s">
        <v>2406</v>
      </c>
      <c r="G161" s="77"/>
      <c r="H161" s="60"/>
      <c r="I161" s="111">
        <v>800000</v>
      </c>
      <c r="J161" s="84"/>
      <c r="K161" s="66">
        <f t="shared" si="3"/>
        <v>196887300</v>
      </c>
      <c r="M161" s="41"/>
      <c r="N161" s="74"/>
      <c r="O161" s="81"/>
    </row>
    <row r="162" spans="1:15" s="82" customFormat="1" ht="30" x14ac:dyDescent="0.25">
      <c r="A162" s="88"/>
      <c r="B162" s="60">
        <v>9</v>
      </c>
      <c r="C162" s="61" t="s">
        <v>2927</v>
      </c>
      <c r="D162" s="135" t="s">
        <v>165</v>
      </c>
      <c r="E162" s="63">
        <v>3</v>
      </c>
      <c r="F162" s="63" t="s">
        <v>2407</v>
      </c>
      <c r="G162" s="77"/>
      <c r="H162" s="60"/>
      <c r="I162" s="111">
        <v>500000</v>
      </c>
      <c r="J162" s="84"/>
      <c r="K162" s="66">
        <f t="shared" si="3"/>
        <v>197387300</v>
      </c>
      <c r="M162" s="41"/>
      <c r="N162" s="74"/>
      <c r="O162" s="81"/>
    </row>
    <row r="163" spans="1:15" s="82" customFormat="1" ht="60" x14ac:dyDescent="0.25">
      <c r="A163" s="88"/>
      <c r="B163" s="60">
        <v>9</v>
      </c>
      <c r="C163" s="61" t="s">
        <v>2928</v>
      </c>
      <c r="D163" s="135" t="s">
        <v>2219</v>
      </c>
      <c r="E163" s="63">
        <v>2</v>
      </c>
      <c r="F163" s="63" t="s">
        <v>2408</v>
      </c>
      <c r="G163" s="60"/>
      <c r="H163" s="60"/>
      <c r="I163" s="111">
        <v>4750000</v>
      </c>
      <c r="J163" s="84"/>
      <c r="K163" s="66">
        <f t="shared" si="3"/>
        <v>202137300</v>
      </c>
      <c r="M163" s="41"/>
      <c r="N163" s="74"/>
      <c r="O163" s="81"/>
    </row>
    <row r="164" spans="1:15" s="82" customFormat="1" ht="45" x14ac:dyDescent="0.25">
      <c r="A164" s="88"/>
      <c r="B164" s="60">
        <v>9</v>
      </c>
      <c r="C164" s="61" t="s">
        <v>2929</v>
      </c>
      <c r="D164" s="135" t="s">
        <v>2212</v>
      </c>
      <c r="E164" s="63">
        <v>1</v>
      </c>
      <c r="F164" s="63" t="s">
        <v>2409</v>
      </c>
      <c r="G164" s="60"/>
      <c r="H164" s="60"/>
      <c r="I164" s="111">
        <v>1050000</v>
      </c>
      <c r="J164" s="84"/>
      <c r="K164" s="66">
        <f t="shared" si="3"/>
        <v>203187300</v>
      </c>
      <c r="M164" s="41"/>
      <c r="N164" s="74"/>
      <c r="O164" s="81"/>
    </row>
    <row r="165" spans="1:15" s="82" customFormat="1" ht="45" x14ac:dyDescent="0.25">
      <c r="A165" s="88"/>
      <c r="B165" s="60">
        <v>9</v>
      </c>
      <c r="C165" s="61" t="s">
        <v>2930</v>
      </c>
      <c r="D165" s="135" t="s">
        <v>2212</v>
      </c>
      <c r="E165" s="63">
        <v>1</v>
      </c>
      <c r="F165" s="63" t="s">
        <v>2410</v>
      </c>
      <c r="G165" s="60"/>
      <c r="H165" s="60"/>
      <c r="I165" s="111">
        <v>950000</v>
      </c>
      <c r="J165" s="84"/>
      <c r="K165" s="66">
        <f t="shared" si="3"/>
        <v>204137300</v>
      </c>
      <c r="M165" s="41"/>
      <c r="N165" s="74"/>
      <c r="O165" s="81"/>
    </row>
    <row r="166" spans="1:15" s="82" customFormat="1" ht="45" x14ac:dyDescent="0.25">
      <c r="A166" s="88"/>
      <c r="B166" s="60">
        <v>9</v>
      </c>
      <c r="C166" s="61" t="s">
        <v>2931</v>
      </c>
      <c r="D166" s="135" t="s">
        <v>2217</v>
      </c>
      <c r="E166" s="63">
        <v>2</v>
      </c>
      <c r="F166" s="63" t="s">
        <v>2411</v>
      </c>
      <c r="G166" s="60"/>
      <c r="H166" s="60"/>
      <c r="I166" s="111">
        <v>545000</v>
      </c>
      <c r="J166" s="84"/>
      <c r="K166" s="66">
        <f t="shared" si="3"/>
        <v>204682300</v>
      </c>
      <c r="M166" s="41"/>
      <c r="N166" s="74"/>
      <c r="O166" s="81"/>
    </row>
    <row r="167" spans="1:15" s="82" customFormat="1" ht="30" x14ac:dyDescent="0.25">
      <c r="A167" s="88"/>
      <c r="B167" s="60">
        <v>10</v>
      </c>
      <c r="C167" s="85" t="s">
        <v>2900</v>
      </c>
      <c r="D167" s="135" t="s">
        <v>2218</v>
      </c>
      <c r="E167" s="63">
        <v>1</v>
      </c>
      <c r="F167" s="63" t="s">
        <v>2412</v>
      </c>
      <c r="G167" s="60"/>
      <c r="H167" s="60"/>
      <c r="I167" s="89">
        <v>1000000</v>
      </c>
      <c r="J167" s="84"/>
      <c r="K167" s="66">
        <f t="shared" si="3"/>
        <v>205682300</v>
      </c>
      <c r="M167" s="41"/>
      <c r="N167" s="74"/>
      <c r="O167" s="81"/>
    </row>
    <row r="168" spans="1:15" s="82" customFormat="1" ht="45" x14ac:dyDescent="0.25">
      <c r="A168" s="88"/>
      <c r="B168" s="60">
        <v>10</v>
      </c>
      <c r="C168" s="85" t="s">
        <v>2901</v>
      </c>
      <c r="D168" s="135" t="s">
        <v>2212</v>
      </c>
      <c r="E168" s="63">
        <v>1</v>
      </c>
      <c r="F168" s="63" t="s">
        <v>2413</v>
      </c>
      <c r="G168" s="60"/>
      <c r="H168" s="60"/>
      <c r="I168" s="89">
        <v>950000</v>
      </c>
      <c r="J168" s="84"/>
      <c r="K168" s="66">
        <f t="shared" si="3"/>
        <v>206632300</v>
      </c>
      <c r="M168" s="41"/>
      <c r="N168" s="74"/>
      <c r="O168" s="81"/>
    </row>
    <row r="169" spans="1:15" s="82" customFormat="1" ht="45" x14ac:dyDescent="0.25">
      <c r="A169" s="78"/>
      <c r="B169" s="60">
        <v>10</v>
      </c>
      <c r="C169" s="85" t="s">
        <v>2902</v>
      </c>
      <c r="D169" s="135" t="s">
        <v>2217</v>
      </c>
      <c r="E169" s="63">
        <v>2</v>
      </c>
      <c r="F169" s="63" t="s">
        <v>2414</v>
      </c>
      <c r="G169" s="60"/>
      <c r="H169" s="60"/>
      <c r="I169" s="89">
        <v>350000</v>
      </c>
      <c r="J169" s="84"/>
      <c r="K169" s="66">
        <f t="shared" si="3"/>
        <v>206982300</v>
      </c>
      <c r="M169" s="41"/>
      <c r="N169" s="74"/>
      <c r="O169" s="81"/>
    </row>
    <row r="170" spans="1:15" s="82" customFormat="1" ht="45" x14ac:dyDescent="0.25">
      <c r="A170" s="78"/>
      <c r="B170" s="60">
        <v>10</v>
      </c>
      <c r="C170" s="85" t="s">
        <v>2903</v>
      </c>
      <c r="D170" s="135" t="s">
        <v>2852</v>
      </c>
      <c r="E170" s="63">
        <v>1</v>
      </c>
      <c r="F170" s="63" t="s">
        <v>2415</v>
      </c>
      <c r="G170" s="60"/>
      <c r="H170" s="60"/>
      <c r="I170" s="89">
        <v>900000</v>
      </c>
      <c r="J170" s="84"/>
      <c r="K170" s="66">
        <f t="shared" si="3"/>
        <v>207882300</v>
      </c>
      <c r="M170" s="41"/>
      <c r="N170" s="74"/>
      <c r="O170" s="81"/>
    </row>
    <row r="171" spans="1:15" s="82" customFormat="1" ht="60" x14ac:dyDescent="0.25">
      <c r="A171" s="78"/>
      <c r="B171" s="60">
        <v>10</v>
      </c>
      <c r="C171" s="85" t="s">
        <v>2904</v>
      </c>
      <c r="D171" s="135" t="s">
        <v>2219</v>
      </c>
      <c r="E171" s="63">
        <v>2</v>
      </c>
      <c r="F171" s="63" t="s">
        <v>2416</v>
      </c>
      <c r="G171" s="60"/>
      <c r="H171" s="60"/>
      <c r="I171" s="89">
        <v>550000</v>
      </c>
      <c r="J171" s="84"/>
      <c r="K171" s="66">
        <f t="shared" si="3"/>
        <v>208432300</v>
      </c>
      <c r="M171" s="41"/>
      <c r="N171" s="74"/>
      <c r="O171" s="81"/>
    </row>
    <row r="172" spans="1:15" s="82" customFormat="1" ht="45" x14ac:dyDescent="0.25">
      <c r="A172" s="78"/>
      <c r="B172" s="60">
        <v>10</v>
      </c>
      <c r="C172" s="85" t="s">
        <v>2905</v>
      </c>
      <c r="D172" s="135" t="s">
        <v>2852</v>
      </c>
      <c r="E172" s="63">
        <v>1</v>
      </c>
      <c r="F172" s="63" t="s">
        <v>2417</v>
      </c>
      <c r="G172" s="60"/>
      <c r="H172" s="60"/>
      <c r="I172" s="89">
        <v>950000</v>
      </c>
      <c r="J172" s="78"/>
      <c r="K172" s="66">
        <f t="shared" si="3"/>
        <v>209382300</v>
      </c>
      <c r="M172" s="41"/>
      <c r="N172" s="74"/>
      <c r="O172" s="81"/>
    </row>
    <row r="173" spans="1:15" s="82" customFormat="1" ht="30" x14ac:dyDescent="0.25">
      <c r="A173" s="78"/>
      <c r="B173" s="60">
        <v>10</v>
      </c>
      <c r="C173" s="85" t="s">
        <v>2906</v>
      </c>
      <c r="D173" s="63" t="s">
        <v>2932</v>
      </c>
      <c r="E173" s="63"/>
      <c r="F173" s="63" t="s">
        <v>2418</v>
      </c>
      <c r="G173" s="60"/>
      <c r="H173" s="60"/>
      <c r="I173" s="89">
        <v>900000</v>
      </c>
      <c r="J173" s="78"/>
      <c r="K173" s="66">
        <f t="shared" si="3"/>
        <v>210282300</v>
      </c>
      <c r="M173" s="41"/>
      <c r="N173" s="74"/>
      <c r="O173" s="81"/>
    </row>
    <row r="174" spans="1:15" s="82" customFormat="1" ht="45" x14ac:dyDescent="0.25">
      <c r="A174" s="78"/>
      <c r="B174" s="60">
        <v>10</v>
      </c>
      <c r="C174" s="85" t="s">
        <v>2907</v>
      </c>
      <c r="D174" s="135" t="s">
        <v>2218</v>
      </c>
      <c r="E174" s="63">
        <v>1</v>
      </c>
      <c r="F174" s="63" t="s">
        <v>2419</v>
      </c>
      <c r="G174" s="60"/>
      <c r="H174" s="60"/>
      <c r="I174" s="89">
        <v>950000</v>
      </c>
      <c r="J174" s="84"/>
      <c r="K174" s="66">
        <f t="shared" si="3"/>
        <v>211232300</v>
      </c>
      <c r="M174" s="41"/>
      <c r="N174" s="74"/>
      <c r="O174" s="81"/>
    </row>
    <row r="175" spans="1:15" s="82" customFormat="1" ht="45" x14ac:dyDescent="0.25">
      <c r="A175" s="78"/>
      <c r="B175" s="60">
        <v>10</v>
      </c>
      <c r="C175" s="85" t="s">
        <v>2908</v>
      </c>
      <c r="D175" s="135" t="s">
        <v>2212</v>
      </c>
      <c r="E175" s="63">
        <v>1</v>
      </c>
      <c r="F175" s="63" t="s">
        <v>2420</v>
      </c>
      <c r="G175" s="60"/>
      <c r="H175" s="60"/>
      <c r="I175" s="89">
        <v>1150000</v>
      </c>
      <c r="J175" s="84"/>
      <c r="K175" s="66">
        <f t="shared" si="3"/>
        <v>212382300</v>
      </c>
      <c r="L175" s="90"/>
      <c r="M175" s="41"/>
      <c r="N175" s="80"/>
      <c r="O175" s="81"/>
    </row>
    <row r="176" spans="1:15" s="82" customFormat="1" ht="45" x14ac:dyDescent="0.25">
      <c r="A176" s="78"/>
      <c r="B176" s="60">
        <v>10</v>
      </c>
      <c r="C176" s="85" t="s">
        <v>2909</v>
      </c>
      <c r="D176" s="135" t="s">
        <v>2212</v>
      </c>
      <c r="E176" s="63">
        <v>1</v>
      </c>
      <c r="F176" s="63" t="s">
        <v>2421</v>
      </c>
      <c r="G176" s="60"/>
      <c r="H176" s="60"/>
      <c r="I176" s="89">
        <v>900000</v>
      </c>
      <c r="J176" s="84"/>
      <c r="K176" s="66">
        <f t="shared" si="3"/>
        <v>213282300</v>
      </c>
      <c r="L176" s="90"/>
      <c r="M176" s="41"/>
      <c r="N176" s="80"/>
      <c r="O176" s="81"/>
    </row>
    <row r="177" spans="1:15" s="82" customFormat="1" ht="45" x14ac:dyDescent="0.25">
      <c r="A177" s="78"/>
      <c r="B177" s="60">
        <v>10</v>
      </c>
      <c r="C177" s="85" t="s">
        <v>2910</v>
      </c>
      <c r="D177" s="135" t="s">
        <v>2309</v>
      </c>
      <c r="E177" s="63">
        <v>1</v>
      </c>
      <c r="F177" s="63" t="s">
        <v>2422</v>
      </c>
      <c r="G177" s="60"/>
      <c r="H177" s="60"/>
      <c r="I177" s="89">
        <v>2000000</v>
      </c>
      <c r="J177" s="84"/>
      <c r="K177" s="66">
        <f t="shared" si="3"/>
        <v>215282300</v>
      </c>
      <c r="L177" s="90"/>
      <c r="M177" s="41"/>
      <c r="N177" s="80"/>
      <c r="O177" s="81"/>
    </row>
    <row r="178" spans="1:15" s="82" customFormat="1" ht="45" x14ac:dyDescent="0.25">
      <c r="A178" s="78"/>
      <c r="B178" s="60">
        <v>10</v>
      </c>
      <c r="C178" s="85" t="s">
        <v>2911</v>
      </c>
      <c r="D178" s="135" t="s">
        <v>2212</v>
      </c>
      <c r="E178" s="63">
        <v>1</v>
      </c>
      <c r="F178" s="63" t="s">
        <v>2423</v>
      </c>
      <c r="G178" s="60"/>
      <c r="H178" s="60"/>
      <c r="I178" s="89">
        <v>1150000</v>
      </c>
      <c r="J178" s="84"/>
      <c r="K178" s="66">
        <f t="shared" si="3"/>
        <v>216432300</v>
      </c>
      <c r="L178" s="90"/>
      <c r="M178" s="41"/>
      <c r="N178" s="80"/>
      <c r="O178" s="81"/>
    </row>
    <row r="179" spans="1:15" s="82" customFormat="1" ht="30" x14ac:dyDescent="0.25">
      <c r="A179" s="78"/>
      <c r="B179" s="60">
        <v>10</v>
      </c>
      <c r="C179" s="85" t="s">
        <v>2912</v>
      </c>
      <c r="D179" s="135" t="s">
        <v>165</v>
      </c>
      <c r="E179" s="63">
        <v>3</v>
      </c>
      <c r="F179" s="63" t="s">
        <v>2424</v>
      </c>
      <c r="G179" s="60"/>
      <c r="H179" s="60"/>
      <c r="I179" s="89">
        <v>550000</v>
      </c>
      <c r="J179" s="84"/>
      <c r="K179" s="66">
        <f t="shared" si="3"/>
        <v>216982300</v>
      </c>
      <c r="L179" s="90"/>
      <c r="M179" s="41"/>
      <c r="N179" s="80"/>
      <c r="O179" s="81"/>
    </row>
    <row r="180" spans="1:15" s="82" customFormat="1" ht="45" x14ac:dyDescent="0.25">
      <c r="A180" s="78"/>
      <c r="B180" s="60">
        <v>10</v>
      </c>
      <c r="C180" s="85" t="s">
        <v>2913</v>
      </c>
      <c r="D180" s="135" t="s">
        <v>2217</v>
      </c>
      <c r="E180" s="63">
        <v>2</v>
      </c>
      <c r="F180" s="63" t="s">
        <v>2425</v>
      </c>
      <c r="G180" s="60"/>
      <c r="H180" s="60"/>
      <c r="I180" s="89">
        <v>1020000</v>
      </c>
      <c r="J180" s="84"/>
      <c r="K180" s="66">
        <f t="shared" si="3"/>
        <v>218002300</v>
      </c>
      <c r="L180" s="79"/>
      <c r="M180" s="41"/>
      <c r="N180" s="80"/>
      <c r="O180" s="81"/>
    </row>
    <row r="181" spans="1:15" s="82" customFormat="1" ht="45" x14ac:dyDescent="0.25">
      <c r="A181" s="84"/>
      <c r="B181" s="60">
        <v>10</v>
      </c>
      <c r="C181" s="85" t="s">
        <v>2914</v>
      </c>
      <c r="D181" s="135" t="s">
        <v>2211</v>
      </c>
      <c r="E181" s="63">
        <v>1</v>
      </c>
      <c r="F181" s="63" t="s">
        <v>2426</v>
      </c>
      <c r="G181" s="60"/>
      <c r="H181" s="60"/>
      <c r="I181" s="89">
        <v>2500000</v>
      </c>
      <c r="J181" s="84"/>
      <c r="K181" s="66">
        <f t="shared" si="3"/>
        <v>220502300</v>
      </c>
      <c r="L181" s="79"/>
      <c r="M181" s="41"/>
      <c r="N181" s="92"/>
      <c r="O181" s="81"/>
    </row>
    <row r="182" spans="1:15" s="82" customFormat="1" ht="45" x14ac:dyDescent="0.25">
      <c r="A182" s="84"/>
      <c r="B182" s="60">
        <v>10</v>
      </c>
      <c r="C182" s="85" t="s">
        <v>2915</v>
      </c>
      <c r="D182" s="135" t="s">
        <v>2211</v>
      </c>
      <c r="E182" s="63">
        <v>1</v>
      </c>
      <c r="F182" s="63" t="s">
        <v>2427</v>
      </c>
      <c r="G182" s="60"/>
      <c r="H182" s="77"/>
      <c r="I182" s="89">
        <v>2500000</v>
      </c>
      <c r="J182" s="84"/>
      <c r="K182" s="66">
        <f t="shared" si="3"/>
        <v>223002300</v>
      </c>
      <c r="L182" s="79"/>
      <c r="M182" s="41"/>
      <c r="N182" s="92"/>
      <c r="O182" s="81"/>
    </row>
    <row r="183" spans="1:15" s="82" customFormat="1" ht="45" x14ac:dyDescent="0.25">
      <c r="A183" s="84"/>
      <c r="B183" s="60">
        <v>10</v>
      </c>
      <c r="C183" s="85" t="s">
        <v>2916</v>
      </c>
      <c r="D183" s="135" t="s">
        <v>179</v>
      </c>
      <c r="E183" s="63">
        <v>3</v>
      </c>
      <c r="F183" s="63" t="s">
        <v>2428</v>
      </c>
      <c r="G183" s="60"/>
      <c r="H183" s="77"/>
      <c r="I183" s="89">
        <v>1000000</v>
      </c>
      <c r="J183" s="84"/>
      <c r="K183" s="66">
        <f t="shared" si="3"/>
        <v>224002300</v>
      </c>
      <c r="L183" s="79"/>
      <c r="M183" s="41"/>
      <c r="N183" s="92"/>
      <c r="O183" s="81"/>
    </row>
    <row r="184" spans="1:15" s="43" customFormat="1" ht="45" x14ac:dyDescent="0.25">
      <c r="A184" s="84"/>
      <c r="B184" s="60">
        <v>10</v>
      </c>
      <c r="C184" s="85" t="s">
        <v>2917</v>
      </c>
      <c r="D184" s="135" t="s">
        <v>165</v>
      </c>
      <c r="E184" s="63">
        <v>3</v>
      </c>
      <c r="F184" s="63" t="s">
        <v>2429</v>
      </c>
      <c r="G184" s="60"/>
      <c r="H184" s="77"/>
      <c r="I184" s="89">
        <v>1750000</v>
      </c>
      <c r="J184" s="83"/>
      <c r="K184" s="66">
        <f t="shared" si="3"/>
        <v>225752300</v>
      </c>
      <c r="L184" s="45"/>
      <c r="M184" s="41"/>
      <c r="N184" s="90"/>
    </row>
    <row r="185" spans="1:15" s="43" customFormat="1" ht="30" x14ac:dyDescent="0.25">
      <c r="A185" s="84"/>
      <c r="B185" s="60">
        <v>10</v>
      </c>
      <c r="C185" s="85" t="s">
        <v>2933</v>
      </c>
      <c r="D185" s="135" t="s">
        <v>2852</v>
      </c>
      <c r="E185" s="63">
        <v>1</v>
      </c>
      <c r="F185" s="63" t="s">
        <v>2430</v>
      </c>
      <c r="G185" s="60"/>
      <c r="H185" s="77"/>
      <c r="I185" s="89">
        <v>2400000</v>
      </c>
      <c r="J185" s="83"/>
      <c r="K185" s="66">
        <f t="shared" si="3"/>
        <v>228152300</v>
      </c>
      <c r="L185" s="45"/>
      <c r="M185" s="41"/>
      <c r="N185" s="90"/>
    </row>
    <row r="186" spans="1:15" s="43" customFormat="1" ht="25.5" x14ac:dyDescent="0.25">
      <c r="A186" s="84"/>
      <c r="B186" s="60">
        <v>10</v>
      </c>
      <c r="C186" s="85" t="s">
        <v>2934</v>
      </c>
      <c r="D186" s="135" t="s">
        <v>165</v>
      </c>
      <c r="E186" s="63">
        <v>3</v>
      </c>
      <c r="F186" s="63" t="s">
        <v>2431</v>
      </c>
      <c r="G186" s="60"/>
      <c r="H186" s="77"/>
      <c r="I186" s="89">
        <v>564000</v>
      </c>
      <c r="J186" s="83"/>
      <c r="K186" s="66">
        <f t="shared" si="3"/>
        <v>228716300</v>
      </c>
      <c r="L186" s="45"/>
      <c r="M186" s="41"/>
      <c r="N186" s="90"/>
    </row>
    <row r="187" spans="1:15" s="43" customFormat="1" ht="25.5" x14ac:dyDescent="0.25">
      <c r="A187" s="84"/>
      <c r="B187" s="60">
        <v>10</v>
      </c>
      <c r="C187" s="85" t="s">
        <v>2935</v>
      </c>
      <c r="D187" s="135" t="s">
        <v>165</v>
      </c>
      <c r="E187" s="63">
        <v>3</v>
      </c>
      <c r="F187" s="63" t="s">
        <v>2432</v>
      </c>
      <c r="G187" s="60"/>
      <c r="H187" s="77"/>
      <c r="I187" s="89">
        <v>1000000</v>
      </c>
      <c r="J187" s="83"/>
      <c r="K187" s="66">
        <f t="shared" si="3"/>
        <v>229716300</v>
      </c>
      <c r="L187" s="45"/>
      <c r="M187" s="41"/>
      <c r="N187" s="90"/>
    </row>
    <row r="188" spans="1:15" s="43" customFormat="1" ht="45" x14ac:dyDescent="0.25">
      <c r="A188" s="84"/>
      <c r="B188" s="77">
        <v>10</v>
      </c>
      <c r="C188" s="91" t="s">
        <v>2937</v>
      </c>
      <c r="D188" s="115"/>
      <c r="E188" s="63"/>
      <c r="F188" s="115" t="s">
        <v>2936</v>
      </c>
      <c r="G188" s="60"/>
      <c r="H188" s="77"/>
      <c r="I188" s="89"/>
      <c r="J188" s="83">
        <v>2040000</v>
      </c>
      <c r="K188" s="66">
        <f t="shared" si="3"/>
        <v>227676300</v>
      </c>
      <c r="L188" s="45" t="s">
        <v>172</v>
      </c>
      <c r="M188" s="41">
        <f>-J188</f>
        <v>-2040000</v>
      </c>
      <c r="N188" s="90" t="s">
        <v>252</v>
      </c>
    </row>
    <row r="189" spans="1:15" s="43" customFormat="1" ht="30" x14ac:dyDescent="0.25">
      <c r="A189" s="84"/>
      <c r="B189" s="77">
        <v>10</v>
      </c>
      <c r="C189" s="91" t="s">
        <v>2938</v>
      </c>
      <c r="D189" s="115"/>
      <c r="E189" s="63"/>
      <c r="F189" s="115" t="s">
        <v>2940</v>
      </c>
      <c r="G189" s="60"/>
      <c r="H189" s="77"/>
      <c r="I189" s="89"/>
      <c r="J189" s="83">
        <v>1250000</v>
      </c>
      <c r="K189" s="66">
        <f t="shared" si="3"/>
        <v>226426300</v>
      </c>
      <c r="L189" s="45" t="s">
        <v>258</v>
      </c>
      <c r="M189" s="41">
        <f>-J189</f>
        <v>-1250000</v>
      </c>
      <c r="N189" s="90" t="s">
        <v>720</v>
      </c>
    </row>
    <row r="190" spans="1:15" s="43" customFormat="1" ht="45" x14ac:dyDescent="0.25">
      <c r="A190" s="84"/>
      <c r="B190" s="77">
        <v>10</v>
      </c>
      <c r="C190" s="91" t="s">
        <v>2939</v>
      </c>
      <c r="D190" s="115"/>
      <c r="E190" s="63"/>
      <c r="F190" s="115" t="s">
        <v>2941</v>
      </c>
      <c r="G190" s="60"/>
      <c r="H190" s="77"/>
      <c r="I190" s="89"/>
      <c r="J190" s="83">
        <v>4507000</v>
      </c>
      <c r="K190" s="66">
        <f t="shared" si="3"/>
        <v>221919300</v>
      </c>
      <c r="L190" s="45" t="s">
        <v>168</v>
      </c>
      <c r="M190" s="41">
        <f>-J190</f>
        <v>-4507000</v>
      </c>
      <c r="N190" s="90" t="s">
        <v>169</v>
      </c>
    </row>
    <row r="191" spans="1:15" s="43" customFormat="1" ht="25.5" x14ac:dyDescent="0.25">
      <c r="A191" s="84"/>
      <c r="B191" s="77">
        <v>10</v>
      </c>
      <c r="C191" s="91" t="s">
        <v>2944</v>
      </c>
      <c r="D191" s="115"/>
      <c r="E191" s="63"/>
      <c r="F191" s="115" t="s">
        <v>2942</v>
      </c>
      <c r="G191" s="77"/>
      <c r="H191" s="77"/>
      <c r="I191" s="89"/>
      <c r="J191" s="83">
        <v>300000</v>
      </c>
      <c r="K191" s="66">
        <f t="shared" si="3"/>
        <v>221619300</v>
      </c>
      <c r="L191" s="45" t="s">
        <v>426</v>
      </c>
      <c r="M191" s="41">
        <f>-J191</f>
        <v>-300000</v>
      </c>
      <c r="N191" s="90" t="s">
        <v>2144</v>
      </c>
    </row>
    <row r="192" spans="1:15" s="43" customFormat="1" ht="25.5" x14ac:dyDescent="0.25">
      <c r="A192" s="84"/>
      <c r="B192" s="77">
        <v>10</v>
      </c>
      <c r="C192" s="91" t="s">
        <v>2945</v>
      </c>
      <c r="D192" s="115"/>
      <c r="E192" s="63"/>
      <c r="F192" s="115" t="s">
        <v>2943</v>
      </c>
      <c r="G192" s="77"/>
      <c r="H192" s="77"/>
      <c r="I192" s="89"/>
      <c r="J192" s="83">
        <v>14655600</v>
      </c>
      <c r="K192" s="66">
        <f t="shared" si="3"/>
        <v>206963700</v>
      </c>
      <c r="L192" s="45" t="s">
        <v>168</v>
      </c>
      <c r="M192" s="41">
        <f>-J192</f>
        <v>-14655600</v>
      </c>
      <c r="N192" s="90" t="s">
        <v>169</v>
      </c>
    </row>
    <row r="193" spans="1:18" s="43" customFormat="1" ht="45" x14ac:dyDescent="0.25">
      <c r="A193" s="84"/>
      <c r="B193" s="60">
        <v>11</v>
      </c>
      <c r="C193" s="85" t="s">
        <v>2951</v>
      </c>
      <c r="D193" s="63" t="s">
        <v>165</v>
      </c>
      <c r="E193" s="63">
        <v>4</v>
      </c>
      <c r="F193" s="63" t="s">
        <v>2946</v>
      </c>
      <c r="G193" s="77"/>
      <c r="H193" s="77"/>
      <c r="I193" s="86">
        <v>1600000</v>
      </c>
      <c r="J193" s="83"/>
      <c r="K193" s="66">
        <f t="shared" si="3"/>
        <v>208563700</v>
      </c>
      <c r="L193" s="45"/>
      <c r="M193" s="41"/>
      <c r="N193" s="90"/>
    </row>
    <row r="194" spans="1:18" s="43" customFormat="1" ht="45" x14ac:dyDescent="0.25">
      <c r="A194" s="84"/>
      <c r="B194" s="60">
        <v>11</v>
      </c>
      <c r="C194" s="85" t="s">
        <v>2952</v>
      </c>
      <c r="D194" s="63" t="s">
        <v>165</v>
      </c>
      <c r="E194" s="63">
        <v>4</v>
      </c>
      <c r="F194" s="63" t="s">
        <v>2947</v>
      </c>
      <c r="G194" s="77"/>
      <c r="H194" s="77"/>
      <c r="I194" s="86">
        <v>1100000</v>
      </c>
      <c r="J194" s="84"/>
      <c r="K194" s="66">
        <f t="shared" si="3"/>
        <v>209663700</v>
      </c>
      <c r="L194" s="45"/>
      <c r="M194" s="41"/>
      <c r="N194" s="93"/>
    </row>
    <row r="195" spans="1:18" s="43" customFormat="1" ht="45" x14ac:dyDescent="0.25">
      <c r="A195" s="84"/>
      <c r="B195" s="60">
        <v>11</v>
      </c>
      <c r="C195" s="85" t="s">
        <v>2953</v>
      </c>
      <c r="D195" s="63" t="s">
        <v>165</v>
      </c>
      <c r="E195" s="63">
        <v>4</v>
      </c>
      <c r="F195" s="63" t="s">
        <v>2948</v>
      </c>
      <c r="G195" s="77"/>
      <c r="H195" s="77"/>
      <c r="I195" s="86">
        <v>800000</v>
      </c>
      <c r="J195" s="84"/>
      <c r="K195" s="66">
        <f t="shared" si="3"/>
        <v>210463700</v>
      </c>
      <c r="L195" s="45"/>
      <c r="M195" s="41"/>
      <c r="N195" s="93"/>
    </row>
    <row r="196" spans="1:18" s="43" customFormat="1" ht="30" x14ac:dyDescent="0.25">
      <c r="A196" s="78"/>
      <c r="B196" s="60">
        <v>11</v>
      </c>
      <c r="C196" s="85" t="s">
        <v>2954</v>
      </c>
      <c r="D196" s="63" t="s">
        <v>165</v>
      </c>
      <c r="E196" s="63">
        <v>4</v>
      </c>
      <c r="F196" s="63" t="s">
        <v>2949</v>
      </c>
      <c r="G196" s="77"/>
      <c r="H196" s="77"/>
      <c r="I196" s="86">
        <v>800000</v>
      </c>
      <c r="J196" s="83"/>
      <c r="K196" s="66">
        <f t="shared" si="3"/>
        <v>211263700</v>
      </c>
      <c r="L196" s="45"/>
      <c r="M196" s="41"/>
      <c r="N196" s="93"/>
    </row>
    <row r="197" spans="1:18" s="43" customFormat="1" ht="45" x14ac:dyDescent="0.25">
      <c r="A197" s="78"/>
      <c r="B197" s="60">
        <v>11</v>
      </c>
      <c r="C197" s="85" t="s">
        <v>2955</v>
      </c>
      <c r="D197" s="63" t="s">
        <v>165</v>
      </c>
      <c r="E197" s="63">
        <v>4</v>
      </c>
      <c r="F197" s="63" t="s">
        <v>2950</v>
      </c>
      <c r="G197" s="77"/>
      <c r="H197" s="77"/>
      <c r="I197" s="86">
        <v>400000</v>
      </c>
      <c r="J197" s="83"/>
      <c r="K197" s="66">
        <f t="shared" si="3"/>
        <v>211663700</v>
      </c>
      <c r="L197" s="45"/>
      <c r="M197" s="41"/>
      <c r="N197" s="79"/>
    </row>
    <row r="198" spans="1:18" s="43" customFormat="1" ht="45" x14ac:dyDescent="0.25">
      <c r="A198" s="78"/>
      <c r="B198" s="60">
        <v>11</v>
      </c>
      <c r="C198" s="85" t="s">
        <v>2956</v>
      </c>
      <c r="D198" s="63" t="s">
        <v>165</v>
      </c>
      <c r="E198" s="63">
        <v>4</v>
      </c>
      <c r="F198" s="63" t="s">
        <v>2433</v>
      </c>
      <c r="G198" s="77"/>
      <c r="H198" s="77"/>
      <c r="I198" s="86">
        <v>800000</v>
      </c>
      <c r="J198" s="83"/>
      <c r="K198" s="66">
        <f t="shared" si="3"/>
        <v>212463700</v>
      </c>
      <c r="L198" s="45"/>
      <c r="M198" s="41"/>
      <c r="N198" s="79"/>
    </row>
    <row r="199" spans="1:18" s="43" customFormat="1" ht="45" x14ac:dyDescent="0.25">
      <c r="A199" s="78"/>
      <c r="B199" s="60">
        <v>11</v>
      </c>
      <c r="C199" s="85" t="s">
        <v>2957</v>
      </c>
      <c r="D199" s="135" t="s">
        <v>165</v>
      </c>
      <c r="E199" s="63">
        <v>3</v>
      </c>
      <c r="F199" s="63" t="s">
        <v>2434</v>
      </c>
      <c r="G199" s="77"/>
      <c r="H199" s="77"/>
      <c r="I199" s="86">
        <v>650000</v>
      </c>
      <c r="J199" s="83"/>
      <c r="K199" s="66">
        <f t="shared" si="3"/>
        <v>213113700</v>
      </c>
      <c r="L199" s="45"/>
      <c r="M199" s="41"/>
      <c r="N199" s="79"/>
    </row>
    <row r="200" spans="1:18" s="97" customFormat="1" ht="60" x14ac:dyDescent="0.25">
      <c r="A200" s="84"/>
      <c r="B200" s="60">
        <v>11</v>
      </c>
      <c r="C200" s="85" t="s">
        <v>2958</v>
      </c>
      <c r="D200" s="135" t="s">
        <v>2893</v>
      </c>
      <c r="E200" s="63">
        <v>1</v>
      </c>
      <c r="F200" s="63" t="s">
        <v>2435</v>
      </c>
      <c r="G200" s="60"/>
      <c r="H200" s="60"/>
      <c r="I200" s="86">
        <v>2000000</v>
      </c>
      <c r="J200" s="83"/>
      <c r="K200" s="66">
        <f t="shared" si="3"/>
        <v>215113700</v>
      </c>
      <c r="L200" s="95"/>
      <c r="M200" s="41"/>
      <c r="N200" s="79"/>
      <c r="O200" s="96"/>
    </row>
    <row r="201" spans="1:18" s="97" customFormat="1" ht="45" x14ac:dyDescent="0.25">
      <c r="A201" s="84"/>
      <c r="B201" s="60">
        <v>11</v>
      </c>
      <c r="C201" s="85" t="s">
        <v>2959</v>
      </c>
      <c r="D201" s="135" t="s">
        <v>179</v>
      </c>
      <c r="E201" s="63">
        <v>3</v>
      </c>
      <c r="F201" s="63" t="s">
        <v>2436</v>
      </c>
      <c r="G201" s="60"/>
      <c r="H201" s="60"/>
      <c r="I201" s="86">
        <v>1200000</v>
      </c>
      <c r="J201" s="83"/>
      <c r="K201" s="66">
        <f t="shared" si="3"/>
        <v>216313700</v>
      </c>
      <c r="L201" s="95"/>
      <c r="M201" s="41"/>
      <c r="N201" s="98"/>
      <c r="O201" s="96"/>
    </row>
    <row r="202" spans="1:18" s="97" customFormat="1" ht="45" x14ac:dyDescent="0.25">
      <c r="A202" s="84"/>
      <c r="B202" s="60">
        <v>11</v>
      </c>
      <c r="C202" s="85" t="s">
        <v>2960</v>
      </c>
      <c r="D202" s="135" t="s">
        <v>179</v>
      </c>
      <c r="E202" s="63">
        <v>3</v>
      </c>
      <c r="F202" s="63" t="s">
        <v>2437</v>
      </c>
      <c r="G202" s="60"/>
      <c r="H202" s="60"/>
      <c r="I202" s="86">
        <v>900000</v>
      </c>
      <c r="J202" s="89"/>
      <c r="K202" s="66">
        <f t="shared" si="3"/>
        <v>217213700</v>
      </c>
      <c r="L202" s="95"/>
      <c r="M202" s="41"/>
      <c r="N202" s="98"/>
      <c r="O202" s="96"/>
    </row>
    <row r="203" spans="1:18" s="97" customFormat="1" ht="45" x14ac:dyDescent="0.25">
      <c r="A203" s="84"/>
      <c r="B203" s="60">
        <v>11</v>
      </c>
      <c r="C203" s="85" t="s">
        <v>2961</v>
      </c>
      <c r="D203" s="135" t="s">
        <v>179</v>
      </c>
      <c r="E203" s="63">
        <v>3</v>
      </c>
      <c r="F203" s="63" t="s">
        <v>2438</v>
      </c>
      <c r="G203" s="60"/>
      <c r="H203" s="60"/>
      <c r="I203" s="86">
        <v>850000</v>
      </c>
      <c r="J203" s="83"/>
      <c r="K203" s="66">
        <f t="shared" si="3"/>
        <v>218063700</v>
      </c>
      <c r="L203" s="95"/>
      <c r="M203" s="41"/>
      <c r="N203" s="98"/>
      <c r="O203" s="96"/>
    </row>
    <row r="204" spans="1:18" s="97" customFormat="1" ht="60" x14ac:dyDescent="0.25">
      <c r="A204" s="84"/>
      <c r="B204" s="60">
        <v>11</v>
      </c>
      <c r="C204" s="85" t="s">
        <v>2962</v>
      </c>
      <c r="D204" s="135" t="s">
        <v>2300</v>
      </c>
      <c r="E204" s="63">
        <v>2</v>
      </c>
      <c r="F204" s="63" t="s">
        <v>2439</v>
      </c>
      <c r="G204" s="77"/>
      <c r="H204" s="77"/>
      <c r="I204" s="86">
        <v>675000</v>
      </c>
      <c r="J204" s="83"/>
      <c r="K204" s="66">
        <f t="shared" ref="K204:K268" si="5">K203+I204-J204</f>
        <v>218738700</v>
      </c>
      <c r="L204" s="95"/>
      <c r="M204" s="41"/>
      <c r="N204" s="98"/>
      <c r="O204" s="96"/>
    </row>
    <row r="205" spans="1:18" s="97" customFormat="1" ht="30" x14ac:dyDescent="0.25">
      <c r="A205" s="84"/>
      <c r="B205" s="60">
        <v>11</v>
      </c>
      <c r="C205" s="85" t="s">
        <v>2963</v>
      </c>
      <c r="D205" s="63" t="s">
        <v>165</v>
      </c>
      <c r="E205" s="63">
        <v>4</v>
      </c>
      <c r="F205" s="63" t="s">
        <v>2440</v>
      </c>
      <c r="G205" s="60"/>
      <c r="H205" s="60"/>
      <c r="I205" s="86">
        <v>750000</v>
      </c>
      <c r="J205" s="83"/>
      <c r="K205" s="66">
        <f t="shared" si="5"/>
        <v>219488700</v>
      </c>
      <c r="L205" s="95"/>
      <c r="M205" s="41"/>
      <c r="N205" s="98"/>
      <c r="O205" s="96"/>
    </row>
    <row r="206" spans="1:18" s="97" customFormat="1" ht="45" x14ac:dyDescent="0.25">
      <c r="A206" s="99"/>
      <c r="B206" s="60">
        <v>11</v>
      </c>
      <c r="C206" s="85" t="s">
        <v>2964</v>
      </c>
      <c r="D206" s="135" t="s">
        <v>165</v>
      </c>
      <c r="E206" s="63">
        <v>3</v>
      </c>
      <c r="F206" s="63" t="s">
        <v>2441</v>
      </c>
      <c r="G206" s="60"/>
      <c r="H206" s="100"/>
      <c r="I206" s="86">
        <v>2550000</v>
      </c>
      <c r="J206" s="83"/>
      <c r="K206" s="66">
        <f t="shared" si="5"/>
        <v>222038700</v>
      </c>
      <c r="L206" s="95"/>
      <c r="M206" s="41"/>
      <c r="N206" s="98"/>
      <c r="O206" s="96"/>
    </row>
    <row r="207" spans="1:18" s="105" customFormat="1" ht="60" x14ac:dyDescent="0.25">
      <c r="A207" s="84"/>
      <c r="B207" s="60">
        <v>11</v>
      </c>
      <c r="C207" s="85" t="s">
        <v>2965</v>
      </c>
      <c r="D207" s="135" t="s">
        <v>179</v>
      </c>
      <c r="E207" s="63">
        <v>3</v>
      </c>
      <c r="F207" s="63" t="s">
        <v>2442</v>
      </c>
      <c r="G207" s="60"/>
      <c r="H207" s="101"/>
      <c r="I207" s="86">
        <v>2118000</v>
      </c>
      <c r="J207" s="94"/>
      <c r="K207" s="66">
        <f t="shared" si="5"/>
        <v>224156700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11</v>
      </c>
      <c r="C208" s="85" t="s">
        <v>2966</v>
      </c>
      <c r="D208" s="135" t="s">
        <v>179</v>
      </c>
      <c r="E208" s="63">
        <v>4</v>
      </c>
      <c r="F208" s="63" t="s">
        <v>2443</v>
      </c>
      <c r="G208" s="60"/>
      <c r="H208" s="107"/>
      <c r="I208" s="86">
        <v>2500000</v>
      </c>
      <c r="J208" s="83"/>
      <c r="K208" s="66">
        <f t="shared" si="5"/>
        <v>226656700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0">
        <v>11</v>
      </c>
      <c r="C209" s="85" t="s">
        <v>2967</v>
      </c>
      <c r="D209" s="135" t="s">
        <v>165</v>
      </c>
      <c r="E209" s="63">
        <v>3</v>
      </c>
      <c r="F209" s="63" t="s">
        <v>2444</v>
      </c>
      <c r="G209" s="60"/>
      <c r="H209" s="60"/>
      <c r="I209" s="86">
        <v>1500000</v>
      </c>
      <c r="J209" s="83"/>
      <c r="K209" s="66">
        <f t="shared" si="5"/>
        <v>228156700</v>
      </c>
      <c r="L209" s="95"/>
      <c r="M209" s="41"/>
      <c r="N209" s="98"/>
      <c r="O209" s="96"/>
    </row>
    <row r="210" spans="1:15" s="97" customFormat="1" ht="45" x14ac:dyDescent="0.25">
      <c r="A210" s="84"/>
      <c r="B210" s="62">
        <v>12</v>
      </c>
      <c r="C210" s="61" t="s">
        <v>2968</v>
      </c>
      <c r="D210" s="135" t="s">
        <v>2852</v>
      </c>
      <c r="E210" s="63">
        <v>1</v>
      </c>
      <c r="F210" s="63" t="s">
        <v>2445</v>
      </c>
      <c r="G210" s="60"/>
      <c r="H210" s="60"/>
      <c r="I210" s="64">
        <v>950000</v>
      </c>
      <c r="J210" s="108"/>
      <c r="K210" s="66">
        <f t="shared" si="5"/>
        <v>229106700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12</v>
      </c>
      <c r="C211" s="61" t="s">
        <v>2969</v>
      </c>
      <c r="D211" s="135" t="s">
        <v>2852</v>
      </c>
      <c r="E211" s="63">
        <v>1</v>
      </c>
      <c r="F211" s="63" t="s">
        <v>2446</v>
      </c>
      <c r="G211" s="60"/>
      <c r="H211" s="60"/>
      <c r="I211" s="64">
        <v>850000</v>
      </c>
      <c r="J211" s="108"/>
      <c r="K211" s="66">
        <f t="shared" si="5"/>
        <v>229956700</v>
      </c>
      <c r="L211" s="45"/>
      <c r="M211" s="41"/>
      <c r="N211" s="51"/>
      <c r="O211" s="96"/>
    </row>
    <row r="212" spans="1:15" ht="45" x14ac:dyDescent="0.25">
      <c r="A212" s="78"/>
      <c r="B212" s="62">
        <v>12</v>
      </c>
      <c r="C212" s="61" t="s">
        <v>2970</v>
      </c>
      <c r="D212" s="135" t="s">
        <v>2852</v>
      </c>
      <c r="E212" s="63">
        <v>1</v>
      </c>
      <c r="F212" s="63" t="s">
        <v>2447</v>
      </c>
      <c r="G212" s="60"/>
      <c r="H212" s="77"/>
      <c r="I212" s="64">
        <v>1040000</v>
      </c>
      <c r="J212" s="108"/>
      <c r="K212" s="66">
        <f t="shared" si="5"/>
        <v>230996700</v>
      </c>
      <c r="L212" s="45"/>
      <c r="N212" s="51"/>
    </row>
    <row r="213" spans="1:15" ht="45" x14ac:dyDescent="0.25">
      <c r="A213" s="78"/>
      <c r="B213" s="62">
        <v>12</v>
      </c>
      <c r="C213" s="61" t="s">
        <v>2971</v>
      </c>
      <c r="D213" s="135" t="s">
        <v>2852</v>
      </c>
      <c r="E213" s="63">
        <v>1</v>
      </c>
      <c r="F213" s="63" t="s">
        <v>2448</v>
      </c>
      <c r="G213" s="60"/>
      <c r="H213" s="77"/>
      <c r="I213" s="64">
        <v>1000000</v>
      </c>
      <c r="K213" s="66">
        <f t="shared" si="5"/>
        <v>231996700</v>
      </c>
    </row>
    <row r="214" spans="1:15" ht="30" x14ac:dyDescent="0.25">
      <c r="A214" s="78"/>
      <c r="B214" s="62">
        <v>12</v>
      </c>
      <c r="C214" s="61" t="s">
        <v>2972</v>
      </c>
      <c r="D214" s="135" t="s">
        <v>2852</v>
      </c>
      <c r="E214" s="63">
        <v>1</v>
      </c>
      <c r="F214" s="63" t="s">
        <v>2449</v>
      </c>
      <c r="G214" s="60"/>
      <c r="H214" s="77"/>
      <c r="I214" s="64">
        <v>950000</v>
      </c>
      <c r="J214" s="108"/>
      <c r="K214" s="66">
        <f t="shared" si="5"/>
        <v>232946700</v>
      </c>
      <c r="L214" s="45"/>
      <c r="N214" s="51"/>
    </row>
    <row r="215" spans="1:15" ht="45" x14ac:dyDescent="0.25">
      <c r="A215" s="78"/>
      <c r="B215" s="62">
        <v>12</v>
      </c>
      <c r="C215" s="61" t="s">
        <v>2973</v>
      </c>
      <c r="D215" s="135" t="s">
        <v>2300</v>
      </c>
      <c r="E215" s="63">
        <v>2</v>
      </c>
      <c r="F215" s="63" t="s">
        <v>2450</v>
      </c>
      <c r="G215" s="60"/>
      <c r="H215" s="77"/>
      <c r="I215" s="64">
        <v>1635000</v>
      </c>
      <c r="J215" s="68"/>
      <c r="K215" s="66">
        <f t="shared" si="5"/>
        <v>234581700</v>
      </c>
      <c r="L215" s="45"/>
      <c r="N215" s="51"/>
    </row>
    <row r="216" spans="1:15" ht="60" x14ac:dyDescent="0.25">
      <c r="A216" s="78"/>
      <c r="B216" s="62">
        <v>12</v>
      </c>
      <c r="C216" s="61" t="s">
        <v>2974</v>
      </c>
      <c r="D216" s="135" t="s">
        <v>2300</v>
      </c>
      <c r="E216" s="63">
        <v>2</v>
      </c>
      <c r="F216" s="63" t="s">
        <v>2451</v>
      </c>
      <c r="G216" s="60"/>
      <c r="H216" s="77"/>
      <c r="I216" s="64">
        <v>700000</v>
      </c>
      <c r="J216" s="68"/>
      <c r="K216" s="66">
        <f t="shared" si="5"/>
        <v>235281700</v>
      </c>
      <c r="L216" s="45"/>
      <c r="N216" s="51"/>
    </row>
    <row r="217" spans="1:15" ht="30" x14ac:dyDescent="0.25">
      <c r="A217" s="78"/>
      <c r="B217" s="62">
        <v>12</v>
      </c>
      <c r="C217" s="61" t="s">
        <v>2975</v>
      </c>
      <c r="D217" s="135" t="s">
        <v>2214</v>
      </c>
      <c r="E217" s="63">
        <v>2</v>
      </c>
      <c r="F217" s="63" t="s">
        <v>2452</v>
      </c>
      <c r="G217" s="60"/>
      <c r="H217" s="77"/>
      <c r="I217" s="64">
        <v>800000</v>
      </c>
      <c r="J217" s="68"/>
      <c r="K217" s="66">
        <f t="shared" si="5"/>
        <v>236081700</v>
      </c>
      <c r="L217" s="45"/>
      <c r="N217" s="51"/>
    </row>
    <row r="218" spans="1:15" ht="30" x14ac:dyDescent="0.25">
      <c r="A218" s="78"/>
      <c r="B218" s="62">
        <v>12</v>
      </c>
      <c r="C218" s="61" t="s">
        <v>2976</v>
      </c>
      <c r="D218" s="135" t="s">
        <v>2852</v>
      </c>
      <c r="E218" s="63">
        <v>1</v>
      </c>
      <c r="F218" s="63" t="s">
        <v>2453</v>
      </c>
      <c r="G218" s="60"/>
      <c r="H218" s="77"/>
      <c r="I218" s="64">
        <v>950000</v>
      </c>
      <c r="J218" s="68"/>
      <c r="K218" s="66">
        <f t="shared" si="5"/>
        <v>237031700</v>
      </c>
      <c r="L218" s="45"/>
      <c r="N218" s="51"/>
    </row>
    <row r="219" spans="1:15" ht="45" x14ac:dyDescent="0.25">
      <c r="A219" s="78"/>
      <c r="B219" s="62">
        <v>12</v>
      </c>
      <c r="C219" s="61" t="s">
        <v>2977</v>
      </c>
      <c r="D219" s="135" t="s">
        <v>2212</v>
      </c>
      <c r="E219" s="63">
        <v>1</v>
      </c>
      <c r="F219" s="63" t="s">
        <v>2454</v>
      </c>
      <c r="G219" s="60"/>
      <c r="H219" s="77"/>
      <c r="I219" s="64">
        <v>1000000</v>
      </c>
      <c r="J219" s="108"/>
      <c r="K219" s="66">
        <f t="shared" si="5"/>
        <v>238031700</v>
      </c>
      <c r="L219" s="45"/>
      <c r="N219" s="51"/>
    </row>
    <row r="220" spans="1:15" ht="45" x14ac:dyDescent="0.25">
      <c r="A220" s="78"/>
      <c r="B220" s="62">
        <v>12</v>
      </c>
      <c r="C220" s="61" t="s">
        <v>2978</v>
      </c>
      <c r="D220" s="135" t="s">
        <v>2218</v>
      </c>
      <c r="E220" s="63">
        <v>1</v>
      </c>
      <c r="F220" s="63" t="s">
        <v>2455</v>
      </c>
      <c r="G220" s="60"/>
      <c r="H220" s="77"/>
      <c r="I220" s="64">
        <v>1000000</v>
      </c>
      <c r="J220" s="108"/>
      <c r="K220" s="66">
        <f t="shared" si="5"/>
        <v>239031700</v>
      </c>
      <c r="L220" s="45"/>
      <c r="N220" s="51"/>
    </row>
    <row r="221" spans="1:15" ht="30" x14ac:dyDescent="0.25">
      <c r="A221" s="78"/>
      <c r="B221" s="62">
        <v>12</v>
      </c>
      <c r="C221" s="61" t="s">
        <v>2979</v>
      </c>
      <c r="D221" s="135" t="s">
        <v>2218</v>
      </c>
      <c r="E221" s="63">
        <v>1</v>
      </c>
      <c r="F221" s="63" t="s">
        <v>2456</v>
      </c>
      <c r="G221" s="60"/>
      <c r="H221" s="77"/>
      <c r="I221" s="64">
        <v>950000</v>
      </c>
      <c r="J221" s="108"/>
      <c r="K221" s="66">
        <f t="shared" si="5"/>
        <v>239981700</v>
      </c>
      <c r="L221" s="45"/>
      <c r="N221" s="51"/>
    </row>
    <row r="222" spans="1:15" ht="45" x14ac:dyDescent="0.25">
      <c r="A222" s="78"/>
      <c r="B222" s="62">
        <v>12</v>
      </c>
      <c r="C222" s="61" t="s">
        <v>2980</v>
      </c>
      <c r="D222" s="135" t="s">
        <v>2218</v>
      </c>
      <c r="E222" s="63">
        <v>1</v>
      </c>
      <c r="F222" s="63" t="s">
        <v>2457</v>
      </c>
      <c r="G222" s="60"/>
      <c r="H222" s="77"/>
      <c r="I222" s="64">
        <v>1020000</v>
      </c>
      <c r="J222" s="108"/>
      <c r="K222" s="66">
        <f t="shared" si="5"/>
        <v>241001700</v>
      </c>
      <c r="L222" s="45"/>
      <c r="N222" s="51"/>
    </row>
    <row r="223" spans="1:15" ht="30" x14ac:dyDescent="0.25">
      <c r="A223" s="78"/>
      <c r="B223" s="62">
        <v>12</v>
      </c>
      <c r="C223" s="61" t="s">
        <v>2981</v>
      </c>
      <c r="D223" s="135" t="s">
        <v>2218</v>
      </c>
      <c r="E223" s="63">
        <v>1</v>
      </c>
      <c r="F223" s="63" t="s">
        <v>2458</v>
      </c>
      <c r="G223" s="60"/>
      <c r="H223" s="77"/>
      <c r="I223" s="64">
        <v>1000000</v>
      </c>
      <c r="J223" s="108"/>
      <c r="K223" s="66">
        <f t="shared" si="5"/>
        <v>242001700</v>
      </c>
      <c r="L223" s="45"/>
      <c r="N223" s="51"/>
    </row>
    <row r="224" spans="1:15" ht="45" x14ac:dyDescent="0.25">
      <c r="A224" s="78"/>
      <c r="B224" s="62">
        <v>12</v>
      </c>
      <c r="C224" s="61" t="s">
        <v>2982</v>
      </c>
      <c r="D224" s="135" t="s">
        <v>2212</v>
      </c>
      <c r="E224" s="63">
        <v>1</v>
      </c>
      <c r="F224" s="63" t="s">
        <v>2459</v>
      </c>
      <c r="G224" s="60"/>
      <c r="H224" s="77"/>
      <c r="I224" s="64">
        <v>800000</v>
      </c>
      <c r="J224" s="108"/>
      <c r="K224" s="66">
        <f t="shared" si="5"/>
        <v>242801700</v>
      </c>
      <c r="L224" s="45"/>
      <c r="N224" s="51"/>
    </row>
    <row r="225" spans="1:15" ht="60" x14ac:dyDescent="0.25">
      <c r="A225" s="78"/>
      <c r="B225" s="62">
        <v>12</v>
      </c>
      <c r="C225" s="61" t="s">
        <v>2983</v>
      </c>
      <c r="D225" s="143" t="s">
        <v>2300</v>
      </c>
      <c r="E225" s="115">
        <v>2</v>
      </c>
      <c r="F225" s="63" t="s">
        <v>2460</v>
      </c>
      <c r="G225" s="77"/>
      <c r="H225" s="77"/>
      <c r="I225" s="64">
        <v>3100000</v>
      </c>
      <c r="J225" s="108"/>
      <c r="K225" s="66">
        <f t="shared" si="5"/>
        <v>245901700</v>
      </c>
      <c r="L225" s="45"/>
      <c r="N225" s="51"/>
    </row>
    <row r="226" spans="1:15" ht="30" x14ac:dyDescent="0.25">
      <c r="A226" s="78"/>
      <c r="B226" s="62">
        <v>12</v>
      </c>
      <c r="C226" s="61" t="s">
        <v>2984</v>
      </c>
      <c r="D226" s="143" t="s">
        <v>2300</v>
      </c>
      <c r="E226" s="115" t="s">
        <v>3169</v>
      </c>
      <c r="F226" s="63" t="s">
        <v>2461</v>
      </c>
      <c r="G226" s="77"/>
      <c r="H226" s="77"/>
      <c r="I226" s="64">
        <v>800000</v>
      </c>
      <c r="J226" s="108"/>
      <c r="K226" s="66">
        <f t="shared" si="5"/>
        <v>246701700</v>
      </c>
      <c r="L226" s="45"/>
      <c r="N226" s="51"/>
      <c r="O226" s="44"/>
    </row>
    <row r="227" spans="1:15" ht="45" x14ac:dyDescent="0.25">
      <c r="A227" s="78"/>
      <c r="B227" s="62">
        <v>12</v>
      </c>
      <c r="C227" s="61" t="s">
        <v>3014</v>
      </c>
      <c r="D227" s="143" t="s">
        <v>2212</v>
      </c>
      <c r="E227" s="115">
        <v>1</v>
      </c>
      <c r="F227" s="63" t="s">
        <v>2462</v>
      </c>
      <c r="G227" s="77"/>
      <c r="H227" s="77"/>
      <c r="I227" s="64">
        <v>585000</v>
      </c>
      <c r="J227" s="108"/>
      <c r="K227" s="66">
        <f t="shared" si="5"/>
        <v>247286700</v>
      </c>
      <c r="L227" s="45"/>
      <c r="N227" s="51"/>
      <c r="O227" s="44"/>
    </row>
    <row r="228" spans="1:15" ht="45" x14ac:dyDescent="0.25">
      <c r="A228" s="78"/>
      <c r="B228" s="62">
        <v>12</v>
      </c>
      <c r="C228" s="61" t="s">
        <v>2985</v>
      </c>
      <c r="D228" s="135" t="s">
        <v>2891</v>
      </c>
      <c r="E228" s="63">
        <v>2</v>
      </c>
      <c r="F228" s="63" t="s">
        <v>2463</v>
      </c>
      <c r="G228" s="60"/>
      <c r="H228" s="62"/>
      <c r="I228" s="64">
        <v>5000000</v>
      </c>
      <c r="J228" s="109"/>
      <c r="K228" s="66">
        <f t="shared" si="5"/>
        <v>252286700</v>
      </c>
      <c r="L228" s="110"/>
      <c r="N228" s="51"/>
      <c r="O228" s="44"/>
    </row>
    <row r="229" spans="1:15" ht="60" x14ac:dyDescent="0.25">
      <c r="A229" s="78"/>
      <c r="B229" s="62">
        <v>12</v>
      </c>
      <c r="C229" s="61" t="s">
        <v>2986</v>
      </c>
      <c r="D229" s="135" t="s">
        <v>2219</v>
      </c>
      <c r="E229" s="63">
        <v>2</v>
      </c>
      <c r="F229" s="63" t="s">
        <v>2464</v>
      </c>
      <c r="G229" s="60"/>
      <c r="H229" s="62"/>
      <c r="I229" s="64">
        <v>500000</v>
      </c>
      <c r="J229" s="109"/>
      <c r="K229" s="66">
        <f t="shared" si="5"/>
        <v>252786700</v>
      </c>
      <c r="L229" s="110"/>
      <c r="N229" s="51"/>
      <c r="O229" s="44"/>
    </row>
    <row r="230" spans="1:15" ht="45" x14ac:dyDescent="0.25">
      <c r="A230" s="78"/>
      <c r="B230" s="62">
        <v>12</v>
      </c>
      <c r="C230" s="61" t="s">
        <v>2987</v>
      </c>
      <c r="D230" s="135" t="s">
        <v>2219</v>
      </c>
      <c r="E230" s="63">
        <v>2</v>
      </c>
      <c r="F230" s="63" t="s">
        <v>2465</v>
      </c>
      <c r="G230" s="60"/>
      <c r="H230" s="77"/>
      <c r="I230" s="64">
        <v>3100000</v>
      </c>
      <c r="J230" s="108"/>
      <c r="K230" s="66">
        <f t="shared" si="5"/>
        <v>255886700</v>
      </c>
      <c r="L230" s="45"/>
      <c r="N230" s="51"/>
      <c r="O230" s="44"/>
    </row>
    <row r="231" spans="1:15" ht="45" x14ac:dyDescent="0.25">
      <c r="A231" s="78"/>
      <c r="B231" s="62">
        <v>12</v>
      </c>
      <c r="C231" s="61" t="s">
        <v>2988</v>
      </c>
      <c r="D231" s="135" t="s">
        <v>2219</v>
      </c>
      <c r="E231" s="63">
        <v>2</v>
      </c>
      <c r="F231" s="63" t="s">
        <v>2466</v>
      </c>
      <c r="G231" s="60"/>
      <c r="H231" s="77"/>
      <c r="I231" s="64">
        <v>2400000</v>
      </c>
      <c r="J231" s="108"/>
      <c r="K231" s="66">
        <f t="shared" si="5"/>
        <v>258286700</v>
      </c>
      <c r="L231" s="45"/>
      <c r="N231" s="51"/>
      <c r="O231" s="44"/>
    </row>
    <row r="232" spans="1:15" ht="45" x14ac:dyDescent="0.25">
      <c r="A232" s="78"/>
      <c r="B232" s="62">
        <v>12</v>
      </c>
      <c r="C232" s="61" t="s">
        <v>2989</v>
      </c>
      <c r="D232" s="135" t="s">
        <v>2218</v>
      </c>
      <c r="E232" s="63">
        <v>1</v>
      </c>
      <c r="F232" s="63" t="s">
        <v>2467</v>
      </c>
      <c r="G232" s="60"/>
      <c r="H232" s="77"/>
      <c r="I232" s="64">
        <v>1000000</v>
      </c>
      <c r="J232" s="108"/>
      <c r="K232" s="66">
        <f t="shared" si="5"/>
        <v>259286700</v>
      </c>
      <c r="L232" s="45"/>
      <c r="N232" s="51"/>
      <c r="O232" s="44"/>
    </row>
    <row r="233" spans="1:15" ht="30" x14ac:dyDescent="0.25">
      <c r="A233" s="78"/>
      <c r="B233" s="62">
        <v>12</v>
      </c>
      <c r="C233" s="61" t="s">
        <v>2990</v>
      </c>
      <c r="D233" s="135" t="s">
        <v>2218</v>
      </c>
      <c r="E233" s="63">
        <v>1</v>
      </c>
      <c r="F233" s="63" t="s">
        <v>2468</v>
      </c>
      <c r="G233" s="60"/>
      <c r="H233" s="77"/>
      <c r="I233" s="64">
        <v>950000</v>
      </c>
      <c r="J233" s="108"/>
      <c r="K233" s="66">
        <f t="shared" si="5"/>
        <v>260236700</v>
      </c>
      <c r="L233" s="45"/>
      <c r="N233" s="51"/>
      <c r="O233" s="44"/>
    </row>
    <row r="234" spans="1:15" ht="45" x14ac:dyDescent="0.25">
      <c r="A234" s="78"/>
      <c r="B234" s="62">
        <v>12</v>
      </c>
      <c r="C234" s="61" t="s">
        <v>2991</v>
      </c>
      <c r="D234" s="135" t="s">
        <v>1634</v>
      </c>
      <c r="E234" s="63">
        <v>3</v>
      </c>
      <c r="F234" s="63" t="s">
        <v>2469</v>
      </c>
      <c r="G234" s="60"/>
      <c r="H234" s="77"/>
      <c r="I234" s="64">
        <v>5000000</v>
      </c>
      <c r="J234" s="108"/>
      <c r="K234" s="66">
        <f t="shared" si="5"/>
        <v>265236700</v>
      </c>
      <c r="L234" s="45"/>
      <c r="N234" s="51"/>
      <c r="O234" s="44"/>
    </row>
    <row r="235" spans="1:15" ht="45" x14ac:dyDescent="0.25">
      <c r="A235" s="78"/>
      <c r="B235" s="62">
        <v>12</v>
      </c>
      <c r="C235" s="61" t="s">
        <v>2992</v>
      </c>
      <c r="D235" s="135" t="s">
        <v>2218</v>
      </c>
      <c r="E235" s="63">
        <v>1</v>
      </c>
      <c r="F235" s="63" t="s">
        <v>2470</v>
      </c>
      <c r="G235" s="60"/>
      <c r="H235" s="77"/>
      <c r="I235" s="64">
        <v>1000000</v>
      </c>
      <c r="J235" s="108"/>
      <c r="K235" s="66">
        <f t="shared" si="5"/>
        <v>266236700</v>
      </c>
      <c r="L235" s="45"/>
      <c r="N235" s="51"/>
      <c r="O235" s="44"/>
    </row>
    <row r="236" spans="1:15" ht="60" x14ac:dyDescent="0.25">
      <c r="A236" s="78"/>
      <c r="B236" s="77"/>
      <c r="C236" s="61" t="s">
        <v>2993</v>
      </c>
      <c r="D236" s="143" t="s">
        <v>2219</v>
      </c>
      <c r="E236" s="115">
        <v>2</v>
      </c>
      <c r="F236" s="63" t="s">
        <v>2471</v>
      </c>
      <c r="G236" s="77"/>
      <c r="H236" s="77"/>
      <c r="I236" s="64">
        <v>1900000</v>
      </c>
      <c r="J236" s="108"/>
      <c r="K236" s="66">
        <f t="shared" si="5"/>
        <v>268136700</v>
      </c>
      <c r="L236" s="45"/>
      <c r="N236" s="51"/>
      <c r="O236" s="44"/>
    </row>
    <row r="237" spans="1:15" ht="60" x14ac:dyDescent="0.25">
      <c r="A237" s="78"/>
      <c r="B237" s="77">
        <v>12</v>
      </c>
      <c r="C237" s="61" t="s">
        <v>2994</v>
      </c>
      <c r="D237" s="143" t="s">
        <v>2893</v>
      </c>
      <c r="E237" s="115">
        <v>1</v>
      </c>
      <c r="F237" s="63" t="s">
        <v>2472</v>
      </c>
      <c r="G237" s="77"/>
      <c r="H237" s="77"/>
      <c r="I237" s="64">
        <v>1800000</v>
      </c>
      <c r="J237" s="108"/>
      <c r="K237" s="66">
        <f t="shared" si="5"/>
        <v>269936700</v>
      </c>
      <c r="L237" s="45"/>
      <c r="N237" s="51"/>
      <c r="O237" s="44"/>
    </row>
    <row r="238" spans="1:15" ht="45" x14ac:dyDescent="0.25">
      <c r="A238" s="78"/>
      <c r="B238" s="62">
        <v>12</v>
      </c>
      <c r="C238" s="61" t="s">
        <v>2995</v>
      </c>
      <c r="D238" s="143" t="s">
        <v>2893</v>
      </c>
      <c r="E238" s="63">
        <v>1</v>
      </c>
      <c r="F238" s="63" t="s">
        <v>2473</v>
      </c>
      <c r="G238" s="60"/>
      <c r="H238" s="77"/>
      <c r="I238" s="64">
        <v>1000000</v>
      </c>
      <c r="J238" s="108"/>
      <c r="K238" s="66">
        <f t="shared" si="5"/>
        <v>270936700</v>
      </c>
      <c r="L238" s="45"/>
      <c r="N238" s="51"/>
      <c r="O238" s="44"/>
    </row>
    <row r="239" spans="1:15" ht="45" x14ac:dyDescent="0.25">
      <c r="A239" s="78"/>
      <c r="B239" s="62">
        <v>12</v>
      </c>
      <c r="C239" s="61" t="s">
        <v>2996</v>
      </c>
      <c r="D239" s="135" t="s">
        <v>2218</v>
      </c>
      <c r="E239" s="63">
        <v>1</v>
      </c>
      <c r="F239" s="63" t="s">
        <v>2474</v>
      </c>
      <c r="G239" s="60"/>
      <c r="H239" s="77"/>
      <c r="I239" s="64">
        <v>1600000</v>
      </c>
      <c r="J239" s="84"/>
      <c r="K239" s="66">
        <f t="shared" si="5"/>
        <v>272536700</v>
      </c>
      <c r="L239" s="45"/>
      <c r="N239" s="51"/>
      <c r="O239" s="44"/>
    </row>
    <row r="240" spans="1:15" ht="60" x14ac:dyDescent="0.25">
      <c r="A240" s="78"/>
      <c r="B240" s="62">
        <v>12</v>
      </c>
      <c r="C240" s="61" t="s">
        <v>2997</v>
      </c>
      <c r="D240" s="135" t="s">
        <v>2212</v>
      </c>
      <c r="E240" s="63">
        <v>1</v>
      </c>
      <c r="F240" s="63" t="s">
        <v>2475</v>
      </c>
      <c r="G240" s="60"/>
      <c r="H240" s="77"/>
      <c r="I240" s="64">
        <v>2750000</v>
      </c>
      <c r="J240" s="84"/>
      <c r="K240" s="66">
        <f t="shared" si="5"/>
        <v>275286700</v>
      </c>
      <c r="L240" s="45"/>
      <c r="N240" s="51"/>
      <c r="O240" s="44"/>
    </row>
    <row r="241" spans="1:15" ht="45" x14ac:dyDescent="0.25">
      <c r="A241" s="78"/>
      <c r="B241" s="62">
        <v>12</v>
      </c>
      <c r="C241" s="61" t="s">
        <v>2998</v>
      </c>
      <c r="D241" s="135" t="s">
        <v>2212</v>
      </c>
      <c r="E241" s="63">
        <v>1</v>
      </c>
      <c r="F241" s="63" t="s">
        <v>2476</v>
      </c>
      <c r="G241" s="60"/>
      <c r="H241" s="77"/>
      <c r="I241" s="64">
        <v>100000</v>
      </c>
      <c r="J241" s="84"/>
      <c r="K241" s="66">
        <f t="shared" si="5"/>
        <v>275386700</v>
      </c>
      <c r="L241" s="45"/>
      <c r="N241" s="51"/>
      <c r="O241" s="44"/>
    </row>
    <row r="242" spans="1:15" ht="45" x14ac:dyDescent="0.25">
      <c r="A242" s="78"/>
      <c r="B242" s="62">
        <v>12</v>
      </c>
      <c r="C242" s="61" t="s">
        <v>2999</v>
      </c>
      <c r="D242" s="135" t="s">
        <v>2212</v>
      </c>
      <c r="E242" s="63">
        <v>1</v>
      </c>
      <c r="F242" s="63" t="s">
        <v>2477</v>
      </c>
      <c r="G242" s="60"/>
      <c r="H242" s="77"/>
      <c r="I242" s="64">
        <v>620000</v>
      </c>
      <c r="J242" s="68"/>
      <c r="K242" s="66">
        <f t="shared" si="5"/>
        <v>276006700</v>
      </c>
      <c r="L242" s="45"/>
      <c r="N242" s="93"/>
      <c r="O242" s="44"/>
    </row>
    <row r="243" spans="1:15" ht="45" x14ac:dyDescent="0.25">
      <c r="A243" s="78"/>
      <c r="B243" s="62">
        <v>12</v>
      </c>
      <c r="C243" s="61" t="s">
        <v>3000</v>
      </c>
      <c r="D243" s="135" t="s">
        <v>2218</v>
      </c>
      <c r="E243" s="63">
        <v>1</v>
      </c>
      <c r="F243" s="63" t="s">
        <v>2478</v>
      </c>
      <c r="G243" s="60"/>
      <c r="H243" s="77"/>
      <c r="I243" s="64">
        <v>1100000</v>
      </c>
      <c r="J243" s="68"/>
      <c r="K243" s="66">
        <f t="shared" si="5"/>
        <v>277106700</v>
      </c>
      <c r="L243" s="45"/>
      <c r="N243" s="93"/>
      <c r="O243" s="44"/>
    </row>
    <row r="244" spans="1:15" ht="30" x14ac:dyDescent="0.25">
      <c r="A244" s="78"/>
      <c r="B244" s="62">
        <v>12</v>
      </c>
      <c r="C244" s="61" t="s">
        <v>3001</v>
      </c>
      <c r="D244" s="135" t="s">
        <v>2309</v>
      </c>
      <c r="E244" s="63">
        <v>1</v>
      </c>
      <c r="F244" s="63" t="s">
        <v>2479</v>
      </c>
      <c r="G244" s="60"/>
      <c r="H244" s="77"/>
      <c r="I244" s="64">
        <v>800000</v>
      </c>
      <c r="J244" s="68"/>
      <c r="K244" s="66">
        <f t="shared" si="5"/>
        <v>277906700</v>
      </c>
      <c r="L244" s="45"/>
      <c r="N244" s="93"/>
      <c r="O244" s="44"/>
    </row>
    <row r="245" spans="1:15" ht="30" x14ac:dyDescent="0.25">
      <c r="A245" s="78"/>
      <c r="B245" s="77">
        <v>14</v>
      </c>
      <c r="C245" s="122" t="s">
        <v>3003</v>
      </c>
      <c r="D245" s="115"/>
      <c r="E245" s="115"/>
      <c r="F245" s="115" t="s">
        <v>3002</v>
      </c>
      <c r="G245" s="77"/>
      <c r="H245" s="77"/>
      <c r="I245" s="134"/>
      <c r="J245" s="108">
        <v>755000</v>
      </c>
      <c r="K245" s="66">
        <f t="shared" si="5"/>
        <v>277151700</v>
      </c>
      <c r="L245" s="45" t="s">
        <v>172</v>
      </c>
      <c r="M245" s="41">
        <f t="shared" ref="M245:M250" si="6">-J245</f>
        <v>-755000</v>
      </c>
      <c r="N245" s="93" t="s">
        <v>723</v>
      </c>
      <c r="O245" s="44"/>
    </row>
    <row r="246" spans="1:15" ht="30" x14ac:dyDescent="0.25">
      <c r="A246" s="78"/>
      <c r="B246" s="77">
        <v>14</v>
      </c>
      <c r="C246" s="122" t="s">
        <v>3004</v>
      </c>
      <c r="D246" s="115"/>
      <c r="E246" s="115"/>
      <c r="F246" s="115" t="s">
        <v>3009</v>
      </c>
      <c r="G246" s="77"/>
      <c r="H246" s="77"/>
      <c r="I246" s="134"/>
      <c r="J246" s="108">
        <v>1066500</v>
      </c>
      <c r="K246" s="66">
        <f t="shared" si="5"/>
        <v>276085200</v>
      </c>
      <c r="L246" s="45" t="s">
        <v>172</v>
      </c>
      <c r="M246" s="41">
        <f t="shared" si="6"/>
        <v>-1066500</v>
      </c>
      <c r="N246" s="93" t="s">
        <v>1156</v>
      </c>
      <c r="O246" s="44"/>
    </row>
    <row r="247" spans="1:15" ht="60" x14ac:dyDescent="0.25">
      <c r="A247" s="78"/>
      <c r="B247" s="77">
        <v>14</v>
      </c>
      <c r="C247" s="122" t="s">
        <v>3005</v>
      </c>
      <c r="D247" s="115"/>
      <c r="E247" s="115"/>
      <c r="F247" s="115" t="s">
        <v>3010</v>
      </c>
      <c r="G247" s="77"/>
      <c r="H247" s="77"/>
      <c r="I247" s="134"/>
      <c r="J247" s="108">
        <v>2068000</v>
      </c>
      <c r="K247" s="66">
        <f t="shared" si="5"/>
        <v>274017200</v>
      </c>
      <c r="L247" s="45" t="s">
        <v>423</v>
      </c>
      <c r="M247" s="41">
        <f t="shared" si="6"/>
        <v>-2068000</v>
      </c>
      <c r="N247" s="93" t="s">
        <v>424</v>
      </c>
      <c r="O247" s="44"/>
    </row>
    <row r="248" spans="1:15" ht="45" x14ac:dyDescent="0.25">
      <c r="A248" s="78"/>
      <c r="B248" s="77">
        <v>14</v>
      </c>
      <c r="C248" s="122" t="s">
        <v>3006</v>
      </c>
      <c r="D248" s="115"/>
      <c r="E248" s="115"/>
      <c r="F248" s="115" t="s">
        <v>3011</v>
      </c>
      <c r="G248" s="77"/>
      <c r="H248" s="77"/>
      <c r="I248" s="134"/>
      <c r="J248" s="113">
        <v>6316000</v>
      </c>
      <c r="K248" s="66">
        <f t="shared" si="5"/>
        <v>267701200</v>
      </c>
      <c r="L248" s="45" t="s">
        <v>168</v>
      </c>
      <c r="M248" s="41">
        <f t="shared" si="6"/>
        <v>-6316000</v>
      </c>
      <c r="N248" s="51" t="s">
        <v>169</v>
      </c>
      <c r="O248" s="44"/>
    </row>
    <row r="249" spans="1:15" ht="25.5" x14ac:dyDescent="0.25">
      <c r="A249" s="78"/>
      <c r="B249" s="77">
        <v>14</v>
      </c>
      <c r="C249" s="122" t="s">
        <v>3008</v>
      </c>
      <c r="D249" s="115"/>
      <c r="E249" s="115"/>
      <c r="F249" s="115" t="s">
        <v>3012</v>
      </c>
      <c r="G249" s="77"/>
      <c r="H249" s="77"/>
      <c r="I249" s="134"/>
      <c r="J249" s="113">
        <v>5650000</v>
      </c>
      <c r="K249" s="66">
        <f t="shared" si="5"/>
        <v>262051200</v>
      </c>
      <c r="L249" s="45" t="s">
        <v>598</v>
      </c>
      <c r="M249" s="41">
        <f t="shared" si="6"/>
        <v>-5650000</v>
      </c>
      <c r="N249" s="51" t="s">
        <v>599</v>
      </c>
      <c r="O249" s="44"/>
    </row>
    <row r="250" spans="1:15" ht="25.5" x14ac:dyDescent="0.25">
      <c r="A250" s="78"/>
      <c r="B250" s="77">
        <v>14</v>
      </c>
      <c r="C250" s="122" t="s">
        <v>3007</v>
      </c>
      <c r="D250" s="115"/>
      <c r="E250" s="115"/>
      <c r="F250" s="115" t="s">
        <v>3013</v>
      </c>
      <c r="G250" s="77"/>
      <c r="H250" s="77"/>
      <c r="I250" s="134"/>
      <c r="J250" s="113">
        <v>5000000</v>
      </c>
      <c r="K250" s="66">
        <f t="shared" si="5"/>
        <v>257051200</v>
      </c>
      <c r="L250" s="45" t="s">
        <v>168</v>
      </c>
      <c r="M250" s="41">
        <f t="shared" si="6"/>
        <v>-5000000</v>
      </c>
      <c r="N250" s="51" t="s">
        <v>169</v>
      </c>
      <c r="O250" s="44"/>
    </row>
    <row r="251" spans="1:15" ht="30" x14ac:dyDescent="0.25">
      <c r="A251" s="78"/>
      <c r="B251" s="62">
        <v>13</v>
      </c>
      <c r="C251" s="61" t="s">
        <v>3038</v>
      </c>
      <c r="D251" s="135" t="s">
        <v>2218</v>
      </c>
      <c r="E251" s="63">
        <v>1</v>
      </c>
      <c r="F251" s="63" t="s">
        <v>2480</v>
      </c>
      <c r="G251" s="60"/>
      <c r="H251" s="77"/>
      <c r="I251" s="64">
        <v>1800000</v>
      </c>
      <c r="J251" s="89"/>
      <c r="K251" s="66">
        <f t="shared" si="5"/>
        <v>258851200</v>
      </c>
      <c r="L251" s="45"/>
      <c r="N251" s="51"/>
      <c r="O251" s="44"/>
    </row>
    <row r="252" spans="1:15" ht="30" x14ac:dyDescent="0.25">
      <c r="A252" s="78"/>
      <c r="B252" s="62">
        <v>13</v>
      </c>
      <c r="C252" s="61" t="s">
        <v>3039</v>
      </c>
      <c r="D252" s="135" t="s">
        <v>2215</v>
      </c>
      <c r="E252" s="63">
        <v>2</v>
      </c>
      <c r="F252" s="63" t="s">
        <v>2481</v>
      </c>
      <c r="G252" s="77"/>
      <c r="H252" s="77"/>
      <c r="I252" s="64">
        <v>3700000</v>
      </c>
      <c r="J252" s="89"/>
      <c r="K252" s="66">
        <f t="shared" si="5"/>
        <v>262551200</v>
      </c>
      <c r="L252" s="45"/>
      <c r="N252" s="51"/>
      <c r="O252" s="44"/>
    </row>
    <row r="253" spans="1:15" ht="30" x14ac:dyDescent="0.25">
      <c r="A253" s="78"/>
      <c r="B253" s="62">
        <v>13</v>
      </c>
      <c r="C253" s="61" t="s">
        <v>3040</v>
      </c>
      <c r="D253" s="135" t="s">
        <v>2932</v>
      </c>
      <c r="E253" s="63">
        <v>3</v>
      </c>
      <c r="F253" s="63" t="s">
        <v>2482</v>
      </c>
      <c r="G253" s="77"/>
      <c r="H253" s="77"/>
      <c r="I253" s="64">
        <v>700000</v>
      </c>
      <c r="J253" s="89"/>
      <c r="K253" s="66">
        <f t="shared" si="5"/>
        <v>263251200</v>
      </c>
      <c r="L253" s="45"/>
      <c r="N253" s="51"/>
      <c r="O253" s="44"/>
    </row>
    <row r="254" spans="1:15" ht="30" x14ac:dyDescent="0.25">
      <c r="A254" s="78"/>
      <c r="B254" s="62">
        <v>13</v>
      </c>
      <c r="C254" s="61" t="s">
        <v>3041</v>
      </c>
      <c r="D254" s="135" t="s">
        <v>2215</v>
      </c>
      <c r="E254" s="63">
        <v>2</v>
      </c>
      <c r="F254" s="63" t="s">
        <v>2483</v>
      </c>
      <c r="G254" s="77"/>
      <c r="H254" s="77"/>
      <c r="I254" s="64">
        <v>710000</v>
      </c>
      <c r="J254" s="89"/>
      <c r="K254" s="66">
        <f t="shared" si="5"/>
        <v>263961200</v>
      </c>
      <c r="L254" s="45"/>
      <c r="N254" s="51"/>
      <c r="O254" s="44"/>
    </row>
    <row r="255" spans="1:15" ht="30" x14ac:dyDescent="0.25">
      <c r="A255" s="78"/>
      <c r="B255" s="62">
        <v>13</v>
      </c>
      <c r="C255" s="61" t="s">
        <v>3015</v>
      </c>
      <c r="D255" s="135" t="s">
        <v>2218</v>
      </c>
      <c r="E255" s="63">
        <v>1</v>
      </c>
      <c r="F255" s="63" t="s">
        <v>2484</v>
      </c>
      <c r="G255" s="77"/>
      <c r="H255" s="77"/>
      <c r="I255" s="64">
        <v>650000</v>
      </c>
      <c r="J255" s="89"/>
      <c r="K255" s="66">
        <f t="shared" si="5"/>
        <v>264611200</v>
      </c>
      <c r="L255" s="45"/>
      <c r="N255" s="51"/>
      <c r="O255" s="44"/>
    </row>
    <row r="256" spans="1:15" ht="60" x14ac:dyDescent="0.25">
      <c r="A256" s="78"/>
      <c r="B256" s="62">
        <v>13</v>
      </c>
      <c r="C256" s="61" t="s">
        <v>3016</v>
      </c>
      <c r="D256" s="135" t="s">
        <v>2212</v>
      </c>
      <c r="E256" s="63">
        <v>1</v>
      </c>
      <c r="F256" s="63" t="s">
        <v>2485</v>
      </c>
      <c r="G256" s="77"/>
      <c r="H256" s="77"/>
      <c r="I256" s="64">
        <v>950000</v>
      </c>
      <c r="J256" s="89"/>
      <c r="K256" s="66">
        <f t="shared" si="5"/>
        <v>265561200</v>
      </c>
      <c r="L256" s="45"/>
      <c r="N256" s="51"/>
      <c r="O256" s="44"/>
    </row>
    <row r="257" spans="1:15" ht="60" x14ac:dyDescent="0.25">
      <c r="A257" s="78"/>
      <c r="B257" s="62">
        <v>13</v>
      </c>
      <c r="C257" s="61" t="s">
        <v>3017</v>
      </c>
      <c r="D257" s="135" t="s">
        <v>2212</v>
      </c>
      <c r="E257" s="63">
        <v>1</v>
      </c>
      <c r="F257" s="63" t="s">
        <v>2486</v>
      </c>
      <c r="G257" s="77"/>
      <c r="H257" s="77"/>
      <c r="I257" s="64">
        <v>3900000</v>
      </c>
      <c r="J257" s="89"/>
      <c r="K257" s="66">
        <f t="shared" si="5"/>
        <v>269461200</v>
      </c>
      <c r="L257" s="45"/>
      <c r="N257" s="51"/>
      <c r="O257" s="44"/>
    </row>
    <row r="258" spans="1:15" ht="45" x14ac:dyDescent="0.25">
      <c r="A258" s="78"/>
      <c r="B258" s="62">
        <v>13</v>
      </c>
      <c r="C258" s="61" t="s">
        <v>3018</v>
      </c>
      <c r="D258" s="135" t="s">
        <v>2212</v>
      </c>
      <c r="E258" s="63">
        <v>1</v>
      </c>
      <c r="F258" s="63" t="s">
        <v>2487</v>
      </c>
      <c r="G258" s="77"/>
      <c r="H258" s="77"/>
      <c r="I258" s="64">
        <v>1000000</v>
      </c>
      <c r="J258" s="89"/>
      <c r="K258" s="66">
        <f t="shared" si="5"/>
        <v>270461200</v>
      </c>
      <c r="L258" s="45"/>
      <c r="N258" s="51"/>
      <c r="O258" s="44"/>
    </row>
    <row r="259" spans="1:15" ht="45" x14ac:dyDescent="0.25">
      <c r="A259" s="78"/>
      <c r="B259" s="62">
        <v>13</v>
      </c>
      <c r="C259" s="61" t="s">
        <v>3019</v>
      </c>
      <c r="D259" s="135" t="s">
        <v>2212</v>
      </c>
      <c r="E259" s="63">
        <v>1</v>
      </c>
      <c r="F259" s="63" t="s">
        <v>2488</v>
      </c>
      <c r="G259" s="77"/>
      <c r="H259" s="77"/>
      <c r="I259" s="64">
        <v>655000</v>
      </c>
      <c r="J259" s="108"/>
      <c r="K259" s="66">
        <f t="shared" si="5"/>
        <v>271116200</v>
      </c>
      <c r="L259" s="45"/>
      <c r="N259" s="51"/>
      <c r="O259" s="44"/>
    </row>
    <row r="260" spans="1:15" ht="30" x14ac:dyDescent="0.25">
      <c r="A260" s="78"/>
      <c r="B260" s="62">
        <v>13</v>
      </c>
      <c r="C260" s="61" t="s">
        <v>3020</v>
      </c>
      <c r="D260" s="135" t="s">
        <v>2212</v>
      </c>
      <c r="E260" s="63">
        <v>1</v>
      </c>
      <c r="F260" s="63" t="s">
        <v>2489</v>
      </c>
      <c r="G260" s="60"/>
      <c r="H260" s="60"/>
      <c r="I260" s="64">
        <v>950000</v>
      </c>
      <c r="J260" s="68"/>
      <c r="K260" s="66">
        <f t="shared" si="5"/>
        <v>272066200</v>
      </c>
      <c r="L260" s="45"/>
      <c r="N260" s="51"/>
      <c r="O260" s="44"/>
    </row>
    <row r="261" spans="1:15" ht="30" x14ac:dyDescent="0.25">
      <c r="A261" s="78"/>
      <c r="B261" s="62">
        <v>13</v>
      </c>
      <c r="C261" s="61" t="s">
        <v>3021</v>
      </c>
      <c r="D261" s="135" t="s">
        <v>2212</v>
      </c>
      <c r="E261" s="63">
        <v>1</v>
      </c>
      <c r="F261" s="63" t="s">
        <v>2490</v>
      </c>
      <c r="G261" s="60"/>
      <c r="H261" s="60"/>
      <c r="I261" s="64">
        <v>950000</v>
      </c>
      <c r="J261" s="68"/>
      <c r="K261" s="66">
        <f t="shared" si="5"/>
        <v>273016200</v>
      </c>
      <c r="L261" s="45"/>
      <c r="N261" s="51"/>
      <c r="O261" s="44"/>
    </row>
    <row r="262" spans="1:15" ht="45" x14ac:dyDescent="0.25">
      <c r="A262" s="78"/>
      <c r="B262" s="62">
        <v>13</v>
      </c>
      <c r="C262" s="61" t="s">
        <v>3022</v>
      </c>
      <c r="D262" s="135" t="s">
        <v>2212</v>
      </c>
      <c r="E262" s="63">
        <v>1</v>
      </c>
      <c r="F262" s="63" t="s">
        <v>2491</v>
      </c>
      <c r="G262" s="60"/>
      <c r="H262" s="77"/>
      <c r="I262" s="64">
        <v>1500000</v>
      </c>
      <c r="J262" s="108"/>
      <c r="K262" s="66">
        <f t="shared" si="5"/>
        <v>274516200</v>
      </c>
      <c r="L262" s="45"/>
      <c r="N262" s="51"/>
      <c r="O262" s="44"/>
    </row>
    <row r="263" spans="1:15" ht="45" x14ac:dyDescent="0.25">
      <c r="A263" s="78"/>
      <c r="B263" s="62">
        <v>13</v>
      </c>
      <c r="C263" s="61" t="s">
        <v>3023</v>
      </c>
      <c r="D263" s="135" t="s">
        <v>2212</v>
      </c>
      <c r="E263" s="63">
        <v>1</v>
      </c>
      <c r="F263" s="63" t="s">
        <v>2492</v>
      </c>
      <c r="G263" s="60"/>
      <c r="H263" s="77"/>
      <c r="I263" s="64">
        <v>950000</v>
      </c>
      <c r="J263" s="108"/>
      <c r="K263" s="66">
        <f t="shared" si="5"/>
        <v>275466200</v>
      </c>
      <c r="L263" s="45"/>
      <c r="N263" s="51"/>
      <c r="O263" s="44"/>
    </row>
    <row r="264" spans="1:15" ht="45" x14ac:dyDescent="0.25">
      <c r="A264" s="78"/>
      <c r="B264" s="62">
        <v>13</v>
      </c>
      <c r="C264" s="61" t="s">
        <v>3024</v>
      </c>
      <c r="D264" s="135" t="s">
        <v>2212</v>
      </c>
      <c r="E264" s="63">
        <v>1</v>
      </c>
      <c r="F264" s="63" t="s">
        <v>2493</v>
      </c>
      <c r="G264" s="77"/>
      <c r="H264" s="77"/>
      <c r="I264" s="64">
        <v>900000</v>
      </c>
      <c r="J264" s="108"/>
      <c r="K264" s="66">
        <f t="shared" si="5"/>
        <v>276366200</v>
      </c>
      <c r="L264" s="45"/>
      <c r="N264" s="51"/>
      <c r="O264" s="44"/>
    </row>
    <row r="265" spans="1:15" ht="45" x14ac:dyDescent="0.25">
      <c r="A265" s="78"/>
      <c r="B265" s="62">
        <v>13</v>
      </c>
      <c r="C265" s="61" t="s">
        <v>3025</v>
      </c>
      <c r="D265" s="135" t="s">
        <v>2217</v>
      </c>
      <c r="E265" s="63">
        <v>2</v>
      </c>
      <c r="F265" s="63" t="s">
        <v>2494</v>
      </c>
      <c r="G265" s="77"/>
      <c r="H265" s="77"/>
      <c r="I265" s="64">
        <v>850000</v>
      </c>
      <c r="J265" s="108"/>
      <c r="K265" s="66">
        <f t="shared" si="5"/>
        <v>277216200</v>
      </c>
      <c r="L265" s="45"/>
      <c r="N265" s="51"/>
      <c r="O265" s="44"/>
    </row>
    <row r="266" spans="1:15" ht="45" x14ac:dyDescent="0.25">
      <c r="A266" s="78"/>
      <c r="B266" s="62">
        <v>13</v>
      </c>
      <c r="C266" s="61" t="s">
        <v>3026</v>
      </c>
      <c r="D266" s="135" t="s">
        <v>2212</v>
      </c>
      <c r="E266" s="63">
        <v>1</v>
      </c>
      <c r="F266" s="63" t="s">
        <v>2495</v>
      </c>
      <c r="G266" s="77"/>
      <c r="H266" s="77"/>
      <c r="I266" s="64">
        <v>800000</v>
      </c>
      <c r="J266" s="108"/>
      <c r="K266" s="66">
        <f t="shared" si="5"/>
        <v>278016200</v>
      </c>
      <c r="L266" s="45"/>
      <c r="N266" s="51"/>
      <c r="O266" s="44"/>
    </row>
    <row r="267" spans="1:15" ht="45" x14ac:dyDescent="0.25">
      <c r="A267" s="78"/>
      <c r="B267" s="62">
        <v>13</v>
      </c>
      <c r="C267" s="61" t="s">
        <v>3027</v>
      </c>
      <c r="D267" s="135" t="s">
        <v>2219</v>
      </c>
      <c r="E267" s="63">
        <v>2</v>
      </c>
      <c r="F267" s="63" t="s">
        <v>2496</v>
      </c>
      <c r="G267" s="77"/>
      <c r="H267" s="77"/>
      <c r="I267" s="64">
        <v>800000</v>
      </c>
      <c r="J267" s="108"/>
      <c r="K267" s="66">
        <f t="shared" si="5"/>
        <v>278816200</v>
      </c>
      <c r="L267" s="45"/>
      <c r="N267" s="51"/>
      <c r="O267" s="44"/>
    </row>
    <row r="268" spans="1:15" ht="45" x14ac:dyDescent="0.25">
      <c r="A268" s="78"/>
      <c r="B268" s="62">
        <v>13</v>
      </c>
      <c r="C268" s="61" t="s">
        <v>3028</v>
      </c>
      <c r="D268" s="135" t="s">
        <v>2217</v>
      </c>
      <c r="E268" s="63">
        <v>2</v>
      </c>
      <c r="F268" s="63" t="s">
        <v>2497</v>
      </c>
      <c r="G268" s="60"/>
      <c r="H268" s="77"/>
      <c r="I268" s="64">
        <v>1600000</v>
      </c>
      <c r="J268" s="108"/>
      <c r="K268" s="66">
        <f t="shared" si="5"/>
        <v>280416200</v>
      </c>
      <c r="L268" s="45"/>
      <c r="N268" s="51"/>
      <c r="O268" s="44"/>
    </row>
    <row r="269" spans="1:15" ht="30" x14ac:dyDescent="0.25">
      <c r="A269" s="78"/>
      <c r="B269" s="62">
        <v>13</v>
      </c>
      <c r="C269" s="61" t="s">
        <v>3029</v>
      </c>
      <c r="D269" s="135" t="s">
        <v>2217</v>
      </c>
      <c r="E269" s="63">
        <v>2</v>
      </c>
      <c r="F269" s="63" t="s">
        <v>2498</v>
      </c>
      <c r="G269" s="60"/>
      <c r="H269" s="77"/>
      <c r="I269" s="64">
        <v>580000</v>
      </c>
      <c r="J269" s="108"/>
      <c r="K269" s="66">
        <f t="shared" ref="K269:K332" si="7">K268+I269-J269</f>
        <v>280996200</v>
      </c>
      <c r="L269" s="45"/>
      <c r="N269" s="51"/>
      <c r="O269" s="44"/>
    </row>
    <row r="270" spans="1:15" ht="45" x14ac:dyDescent="0.25">
      <c r="A270" s="78"/>
      <c r="B270" s="62">
        <v>13</v>
      </c>
      <c r="C270" s="61" t="s">
        <v>3030</v>
      </c>
      <c r="D270" s="135" t="s">
        <v>2214</v>
      </c>
      <c r="E270" s="63">
        <v>2</v>
      </c>
      <c r="F270" s="63" t="s">
        <v>2499</v>
      </c>
      <c r="G270" s="60"/>
      <c r="H270" s="77"/>
      <c r="I270" s="64">
        <v>1600000</v>
      </c>
      <c r="J270" s="108"/>
      <c r="K270" s="66">
        <f t="shared" si="7"/>
        <v>282596200</v>
      </c>
      <c r="L270" s="45"/>
      <c r="N270" s="51"/>
      <c r="O270" s="44"/>
    </row>
    <row r="271" spans="1:15" ht="45" x14ac:dyDescent="0.25">
      <c r="A271" s="78"/>
      <c r="B271" s="62">
        <v>13</v>
      </c>
      <c r="C271" s="61" t="s">
        <v>3031</v>
      </c>
      <c r="D271" s="135" t="s">
        <v>2217</v>
      </c>
      <c r="E271" s="63">
        <v>2</v>
      </c>
      <c r="F271" s="63" t="s">
        <v>2500</v>
      </c>
      <c r="G271" s="60"/>
      <c r="H271" s="77"/>
      <c r="I271" s="64">
        <v>550000</v>
      </c>
      <c r="J271" s="108"/>
      <c r="K271" s="66">
        <f t="shared" si="7"/>
        <v>283146200</v>
      </c>
      <c r="L271" s="45"/>
      <c r="N271" s="51"/>
      <c r="O271" s="44"/>
    </row>
    <row r="272" spans="1:15" ht="30" x14ac:dyDescent="0.25">
      <c r="A272" s="78"/>
      <c r="B272" s="62">
        <v>13</v>
      </c>
      <c r="C272" s="61" t="s">
        <v>3032</v>
      </c>
      <c r="D272" s="135" t="s">
        <v>2309</v>
      </c>
      <c r="E272" s="63">
        <v>1</v>
      </c>
      <c r="F272" s="63" t="s">
        <v>2501</v>
      </c>
      <c r="G272" s="60"/>
      <c r="H272" s="77"/>
      <c r="I272" s="64">
        <v>1000000</v>
      </c>
      <c r="J272" s="108"/>
      <c r="K272" s="66">
        <f t="shared" si="7"/>
        <v>284146200</v>
      </c>
      <c r="L272" s="45"/>
      <c r="N272" s="51"/>
      <c r="O272" s="44"/>
    </row>
    <row r="273" spans="1:15" ht="45" x14ac:dyDescent="0.25">
      <c r="A273" s="78"/>
      <c r="B273" s="62">
        <v>13</v>
      </c>
      <c r="C273" s="61" t="s">
        <v>3033</v>
      </c>
      <c r="D273" s="143" t="s">
        <v>2212</v>
      </c>
      <c r="E273" s="63">
        <v>1</v>
      </c>
      <c r="F273" s="63" t="s">
        <v>2502</v>
      </c>
      <c r="G273" s="60"/>
      <c r="H273" s="77"/>
      <c r="I273" s="64">
        <v>2000000</v>
      </c>
      <c r="J273" s="108"/>
      <c r="K273" s="66">
        <f t="shared" si="7"/>
        <v>286146200</v>
      </c>
      <c r="L273" s="45"/>
      <c r="N273" s="112"/>
      <c r="O273" s="44"/>
    </row>
    <row r="274" spans="1:15" ht="60" x14ac:dyDescent="0.25">
      <c r="A274" s="78"/>
      <c r="B274" s="62">
        <v>13</v>
      </c>
      <c r="C274" s="61" t="s">
        <v>3034</v>
      </c>
      <c r="D274" s="143" t="s">
        <v>2219</v>
      </c>
      <c r="E274" s="63">
        <v>2</v>
      </c>
      <c r="F274" s="63" t="s">
        <v>2503</v>
      </c>
      <c r="G274" s="60"/>
      <c r="H274" s="77"/>
      <c r="I274" s="64">
        <v>1900000</v>
      </c>
      <c r="J274" s="108"/>
      <c r="K274" s="66">
        <f t="shared" si="7"/>
        <v>288046200</v>
      </c>
      <c r="L274" s="45"/>
      <c r="N274" s="112"/>
      <c r="O274" s="44"/>
    </row>
    <row r="275" spans="1:15" ht="30" x14ac:dyDescent="0.25">
      <c r="A275" s="78"/>
      <c r="B275" s="62">
        <v>13</v>
      </c>
      <c r="C275" s="61" t="s">
        <v>3035</v>
      </c>
      <c r="D275" s="143" t="s">
        <v>2218</v>
      </c>
      <c r="E275" s="63">
        <v>1</v>
      </c>
      <c r="F275" s="63" t="s">
        <v>2504</v>
      </c>
      <c r="G275" s="60"/>
      <c r="H275" s="77"/>
      <c r="I275" s="64">
        <v>1000000</v>
      </c>
      <c r="J275" s="108"/>
      <c r="K275" s="66">
        <f t="shared" si="7"/>
        <v>289046200</v>
      </c>
      <c r="L275" s="45"/>
      <c r="N275" s="112"/>
      <c r="O275" s="44"/>
    </row>
    <row r="276" spans="1:15" ht="45" x14ac:dyDescent="0.25">
      <c r="A276" s="78"/>
      <c r="B276" s="62">
        <v>13</v>
      </c>
      <c r="C276" s="61" t="s">
        <v>3036</v>
      </c>
      <c r="D276" s="143" t="s">
        <v>2217</v>
      </c>
      <c r="E276" s="63">
        <v>2</v>
      </c>
      <c r="F276" s="63" t="s">
        <v>2505</v>
      </c>
      <c r="G276" s="60"/>
      <c r="H276" s="77"/>
      <c r="I276" s="64">
        <v>800000</v>
      </c>
      <c r="J276" s="108"/>
      <c r="K276" s="66">
        <f t="shared" si="7"/>
        <v>289846200</v>
      </c>
      <c r="L276" s="45"/>
      <c r="N276" s="112"/>
      <c r="O276" s="44"/>
    </row>
    <row r="277" spans="1:15" ht="45" x14ac:dyDescent="0.25">
      <c r="A277" s="78"/>
      <c r="B277" s="62">
        <v>13</v>
      </c>
      <c r="C277" s="61" t="s">
        <v>3037</v>
      </c>
      <c r="D277" s="143" t="s">
        <v>2217</v>
      </c>
      <c r="E277" s="63">
        <v>2</v>
      </c>
      <c r="F277" s="63" t="s">
        <v>2506</v>
      </c>
      <c r="G277" s="60"/>
      <c r="H277" s="77"/>
      <c r="I277" s="64">
        <v>500000</v>
      </c>
      <c r="J277" s="108"/>
      <c r="K277" s="66">
        <f t="shared" si="7"/>
        <v>290346200</v>
      </c>
      <c r="L277" s="45"/>
      <c r="N277" s="51"/>
      <c r="O277" s="44"/>
    </row>
    <row r="278" spans="1:15" ht="60" x14ac:dyDescent="0.25">
      <c r="A278" s="78"/>
      <c r="B278" s="60">
        <v>14</v>
      </c>
      <c r="C278" s="61" t="s">
        <v>3042</v>
      </c>
      <c r="D278" s="143" t="s">
        <v>2217</v>
      </c>
      <c r="E278" s="115">
        <v>2</v>
      </c>
      <c r="F278" s="63" t="s">
        <v>2507</v>
      </c>
      <c r="G278" s="60"/>
      <c r="H278" s="77"/>
      <c r="I278" s="111">
        <v>2850000</v>
      </c>
      <c r="J278" s="108"/>
      <c r="K278" s="66">
        <f t="shared" si="7"/>
        <v>293196200</v>
      </c>
      <c r="L278" s="45"/>
      <c r="N278" s="51"/>
      <c r="O278" s="44"/>
    </row>
    <row r="279" spans="1:15" ht="30" x14ac:dyDescent="0.25">
      <c r="A279" s="78"/>
      <c r="B279" s="60">
        <v>14</v>
      </c>
      <c r="C279" s="61" t="s">
        <v>3043</v>
      </c>
      <c r="D279" s="143" t="s">
        <v>2309</v>
      </c>
      <c r="E279" s="63">
        <v>1</v>
      </c>
      <c r="F279" s="63" t="s">
        <v>2508</v>
      </c>
      <c r="G279" s="60"/>
      <c r="H279" s="77"/>
      <c r="I279" s="111">
        <v>1000000</v>
      </c>
      <c r="J279" s="108"/>
      <c r="K279" s="66">
        <f t="shared" si="7"/>
        <v>294196200</v>
      </c>
      <c r="L279" s="45"/>
      <c r="N279" s="51"/>
      <c r="O279" s="44"/>
    </row>
    <row r="280" spans="1:15" ht="60" x14ac:dyDescent="0.25">
      <c r="A280" s="78"/>
      <c r="B280" s="60">
        <v>14</v>
      </c>
      <c r="C280" s="61" t="s">
        <v>3044</v>
      </c>
      <c r="D280" s="135" t="s">
        <v>2309</v>
      </c>
      <c r="E280" s="63">
        <v>1</v>
      </c>
      <c r="F280" s="63" t="s">
        <v>2509</v>
      </c>
      <c r="G280" s="60"/>
      <c r="H280" s="77"/>
      <c r="I280" s="111">
        <v>1000000</v>
      </c>
      <c r="J280" s="108"/>
      <c r="K280" s="66">
        <f t="shared" si="7"/>
        <v>295196200</v>
      </c>
      <c r="L280" s="45"/>
      <c r="N280" s="51"/>
      <c r="O280" s="44"/>
    </row>
    <row r="281" spans="1:15" ht="30" x14ac:dyDescent="0.25">
      <c r="A281" s="78"/>
      <c r="B281" s="60">
        <v>14</v>
      </c>
      <c r="C281" s="61" t="s">
        <v>3045</v>
      </c>
      <c r="D281" s="135" t="s">
        <v>2309</v>
      </c>
      <c r="E281" s="63">
        <v>1</v>
      </c>
      <c r="F281" s="63" t="s">
        <v>2510</v>
      </c>
      <c r="G281" s="60"/>
      <c r="H281" s="77"/>
      <c r="I281" s="111">
        <v>1000000</v>
      </c>
      <c r="J281" s="108"/>
      <c r="K281" s="66">
        <f t="shared" si="7"/>
        <v>296196200</v>
      </c>
      <c r="L281" s="45"/>
      <c r="N281" s="51"/>
      <c r="O281" s="44"/>
    </row>
    <row r="282" spans="1:15" ht="30" x14ac:dyDescent="0.25">
      <c r="A282" s="78"/>
      <c r="B282" s="60">
        <v>14</v>
      </c>
      <c r="C282" s="61" t="s">
        <v>3046</v>
      </c>
      <c r="D282" s="135" t="s">
        <v>2309</v>
      </c>
      <c r="E282" s="63">
        <v>1</v>
      </c>
      <c r="F282" s="63" t="s">
        <v>2511</v>
      </c>
      <c r="G282" s="60"/>
      <c r="H282" s="77"/>
      <c r="I282" s="111">
        <v>750000</v>
      </c>
      <c r="J282" s="108"/>
      <c r="K282" s="66">
        <f t="shared" si="7"/>
        <v>296946200</v>
      </c>
      <c r="L282" s="45"/>
      <c r="N282" s="51"/>
      <c r="O282" s="44"/>
    </row>
    <row r="283" spans="1:15" ht="60" x14ac:dyDescent="0.25">
      <c r="A283" s="78"/>
      <c r="B283" s="60">
        <v>14</v>
      </c>
      <c r="C283" s="61" t="s">
        <v>3047</v>
      </c>
      <c r="D283" s="135" t="s">
        <v>165</v>
      </c>
      <c r="E283" s="63">
        <v>3</v>
      </c>
      <c r="F283" s="63" t="s">
        <v>2512</v>
      </c>
      <c r="G283" s="60"/>
      <c r="H283" s="77"/>
      <c r="I283" s="111">
        <v>5000000</v>
      </c>
      <c r="J283" s="108"/>
      <c r="K283" s="66">
        <f t="shared" si="7"/>
        <v>301946200</v>
      </c>
      <c r="L283" s="45"/>
      <c r="N283" s="51"/>
      <c r="O283" s="44"/>
    </row>
    <row r="284" spans="1:15" ht="45" x14ac:dyDescent="0.25">
      <c r="A284" s="78"/>
      <c r="B284" s="60">
        <v>14</v>
      </c>
      <c r="C284" s="61" t="s">
        <v>3048</v>
      </c>
      <c r="D284" s="63" t="s">
        <v>2216</v>
      </c>
      <c r="E284" s="63"/>
      <c r="F284" s="63" t="s">
        <v>2513</v>
      </c>
      <c r="G284" s="60"/>
      <c r="H284" s="77"/>
      <c r="I284" s="111">
        <v>1500000</v>
      </c>
      <c r="J284" s="108"/>
      <c r="K284" s="66">
        <f t="shared" si="7"/>
        <v>303446200</v>
      </c>
      <c r="L284" s="45"/>
      <c r="N284" s="51"/>
      <c r="O284" s="44"/>
    </row>
    <row r="285" spans="1:15" ht="45" x14ac:dyDescent="0.25">
      <c r="A285" s="78"/>
      <c r="B285" s="60">
        <v>14</v>
      </c>
      <c r="C285" s="61" t="s">
        <v>3049</v>
      </c>
      <c r="D285" s="63" t="s">
        <v>782</v>
      </c>
      <c r="E285" s="63"/>
      <c r="F285" s="63" t="s">
        <v>2514</v>
      </c>
      <c r="G285" s="60"/>
      <c r="H285" s="60"/>
      <c r="I285" s="111">
        <v>500000</v>
      </c>
      <c r="J285" s="68"/>
      <c r="K285" s="66">
        <f t="shared" si="7"/>
        <v>303946200</v>
      </c>
      <c r="L285" s="45"/>
      <c r="N285" s="51"/>
      <c r="O285" s="44"/>
    </row>
    <row r="286" spans="1:15" ht="30" x14ac:dyDescent="0.25">
      <c r="A286" s="78"/>
      <c r="B286" s="60">
        <v>15</v>
      </c>
      <c r="C286" s="85" t="s">
        <v>3091</v>
      </c>
      <c r="D286" s="135" t="s">
        <v>2309</v>
      </c>
      <c r="E286" s="63">
        <v>1</v>
      </c>
      <c r="F286" s="63" t="s">
        <v>2515</v>
      </c>
      <c r="G286" s="60"/>
      <c r="H286" s="60"/>
      <c r="I286" s="86">
        <v>1350000</v>
      </c>
      <c r="J286" s="68"/>
      <c r="K286" s="66">
        <f t="shared" si="7"/>
        <v>305296200</v>
      </c>
      <c r="L286" s="45"/>
      <c r="N286" s="51"/>
      <c r="O286" s="44"/>
    </row>
    <row r="287" spans="1:15" ht="60" x14ac:dyDescent="0.25">
      <c r="A287" s="78"/>
      <c r="B287" s="60">
        <v>15</v>
      </c>
      <c r="C287" s="85" t="s">
        <v>3092</v>
      </c>
      <c r="D287" s="135" t="s">
        <v>2893</v>
      </c>
      <c r="E287" s="63">
        <v>1</v>
      </c>
      <c r="F287" s="63" t="s">
        <v>2516</v>
      </c>
      <c r="G287" s="60"/>
      <c r="H287" s="60"/>
      <c r="I287" s="86">
        <v>2500000</v>
      </c>
      <c r="J287" s="68"/>
      <c r="K287" s="66">
        <f t="shared" si="7"/>
        <v>307796200</v>
      </c>
      <c r="L287" s="45"/>
      <c r="N287" s="51"/>
      <c r="O287" s="44"/>
    </row>
    <row r="288" spans="1:15" ht="30" x14ac:dyDescent="0.25">
      <c r="A288" s="78"/>
      <c r="B288" s="60">
        <v>15</v>
      </c>
      <c r="C288" s="85" t="s">
        <v>3093</v>
      </c>
      <c r="D288" s="135" t="s">
        <v>2893</v>
      </c>
      <c r="E288" s="63">
        <v>1</v>
      </c>
      <c r="F288" s="63" t="s">
        <v>2517</v>
      </c>
      <c r="G288" s="60"/>
      <c r="H288" s="60"/>
      <c r="I288" s="86">
        <v>900000</v>
      </c>
      <c r="J288" s="68"/>
      <c r="K288" s="66">
        <f t="shared" si="7"/>
        <v>308696200</v>
      </c>
      <c r="L288" s="45"/>
      <c r="N288" s="51"/>
      <c r="O288" s="44"/>
    </row>
    <row r="289" spans="1:15" ht="60" x14ac:dyDescent="0.25">
      <c r="A289" s="78"/>
      <c r="B289" s="60">
        <v>15</v>
      </c>
      <c r="C289" s="85" t="s">
        <v>3094</v>
      </c>
      <c r="D289" s="135" t="s">
        <v>2212</v>
      </c>
      <c r="E289" s="63">
        <v>1</v>
      </c>
      <c r="F289" s="63" t="s">
        <v>2518</v>
      </c>
      <c r="G289" s="60"/>
      <c r="H289" s="60"/>
      <c r="I289" s="86">
        <v>500000</v>
      </c>
      <c r="J289" s="68"/>
      <c r="K289" s="66">
        <f t="shared" si="7"/>
        <v>309196200</v>
      </c>
      <c r="L289" s="45"/>
      <c r="N289" s="51"/>
      <c r="O289" s="44"/>
    </row>
    <row r="290" spans="1:15" ht="60" x14ac:dyDescent="0.25">
      <c r="A290" s="78"/>
      <c r="B290" s="60">
        <v>15</v>
      </c>
      <c r="C290" s="85" t="s">
        <v>3095</v>
      </c>
      <c r="D290" s="135" t="s">
        <v>2893</v>
      </c>
      <c r="E290" s="63">
        <v>1</v>
      </c>
      <c r="F290" s="63" t="s">
        <v>2519</v>
      </c>
      <c r="G290" s="60"/>
      <c r="H290" s="60"/>
      <c r="I290" s="86">
        <v>3200000</v>
      </c>
      <c r="J290" s="68"/>
      <c r="K290" s="66">
        <f t="shared" si="7"/>
        <v>312396200</v>
      </c>
      <c r="L290" s="45"/>
      <c r="N290" s="51"/>
      <c r="O290" s="44"/>
    </row>
    <row r="291" spans="1:15" ht="45" x14ac:dyDescent="0.25">
      <c r="A291" s="78"/>
      <c r="B291" s="60">
        <v>15</v>
      </c>
      <c r="C291" s="85" t="s">
        <v>3096</v>
      </c>
      <c r="D291" s="135" t="s">
        <v>2309</v>
      </c>
      <c r="E291" s="63">
        <v>1</v>
      </c>
      <c r="F291" s="63" t="s">
        <v>2520</v>
      </c>
      <c r="G291" s="60"/>
      <c r="H291" s="60"/>
      <c r="I291" s="86">
        <v>2800000</v>
      </c>
      <c r="J291" s="68"/>
      <c r="K291" s="66">
        <f t="shared" si="7"/>
        <v>315196200</v>
      </c>
      <c r="L291" s="45"/>
      <c r="N291" s="51"/>
      <c r="O291" s="44"/>
    </row>
    <row r="292" spans="1:15" ht="30" x14ac:dyDescent="0.25">
      <c r="A292" s="78"/>
      <c r="B292" s="60">
        <v>15</v>
      </c>
      <c r="C292" s="85" t="s">
        <v>3097</v>
      </c>
      <c r="D292" s="135" t="s">
        <v>2309</v>
      </c>
      <c r="E292" s="63">
        <v>1</v>
      </c>
      <c r="F292" s="63" t="s">
        <v>2521</v>
      </c>
      <c r="G292" s="60"/>
      <c r="H292" s="60"/>
      <c r="I292" s="86">
        <v>800000</v>
      </c>
      <c r="J292" s="68"/>
      <c r="K292" s="66">
        <f t="shared" si="7"/>
        <v>315996200</v>
      </c>
      <c r="L292" s="45"/>
      <c r="N292" s="51"/>
      <c r="O292" s="44"/>
    </row>
    <row r="293" spans="1:15" ht="60" x14ac:dyDescent="0.25">
      <c r="A293" s="78"/>
      <c r="B293" s="60">
        <v>15</v>
      </c>
      <c r="C293" s="85" t="s">
        <v>3098</v>
      </c>
      <c r="D293" s="135" t="s">
        <v>2217</v>
      </c>
      <c r="E293" s="63">
        <v>2</v>
      </c>
      <c r="F293" s="63" t="s">
        <v>2522</v>
      </c>
      <c r="G293" s="60"/>
      <c r="H293" s="60"/>
      <c r="I293" s="86">
        <v>450000</v>
      </c>
      <c r="J293" s="68"/>
      <c r="K293" s="66">
        <f t="shared" si="7"/>
        <v>316446200</v>
      </c>
      <c r="L293" s="45"/>
      <c r="N293" s="51"/>
      <c r="O293" s="44"/>
    </row>
    <row r="294" spans="1:15" ht="30" x14ac:dyDescent="0.25">
      <c r="A294" s="78"/>
      <c r="B294" s="60">
        <v>15</v>
      </c>
      <c r="C294" s="85" t="s">
        <v>3099</v>
      </c>
      <c r="D294" s="135" t="s">
        <v>2893</v>
      </c>
      <c r="E294" s="63">
        <v>1</v>
      </c>
      <c r="F294" s="63" t="s">
        <v>2523</v>
      </c>
      <c r="G294" s="60"/>
      <c r="H294" s="60"/>
      <c r="I294" s="86">
        <v>900000</v>
      </c>
      <c r="J294" s="68"/>
      <c r="K294" s="66">
        <f t="shared" si="7"/>
        <v>317346200</v>
      </c>
      <c r="L294" s="45"/>
      <c r="N294" s="51"/>
      <c r="O294" s="44"/>
    </row>
    <row r="295" spans="1:15" ht="45" x14ac:dyDescent="0.25">
      <c r="A295" s="78"/>
      <c r="B295" s="60">
        <v>15</v>
      </c>
      <c r="C295" s="85" t="s">
        <v>3100</v>
      </c>
      <c r="D295" s="135" t="s">
        <v>2214</v>
      </c>
      <c r="E295" s="63">
        <v>2</v>
      </c>
      <c r="F295" s="63" t="s">
        <v>2524</v>
      </c>
      <c r="G295" s="60"/>
      <c r="H295" s="77"/>
      <c r="I295" s="86">
        <v>2300000</v>
      </c>
      <c r="J295" s="68"/>
      <c r="K295" s="66">
        <f t="shared" si="7"/>
        <v>319646200</v>
      </c>
      <c r="L295" s="45"/>
      <c r="N295" s="51"/>
      <c r="O295" s="44"/>
    </row>
    <row r="296" spans="1:15" ht="45" x14ac:dyDescent="0.25">
      <c r="A296" s="78"/>
      <c r="B296" s="60">
        <v>15</v>
      </c>
      <c r="C296" s="85" t="s">
        <v>3101</v>
      </c>
      <c r="D296" s="135" t="s">
        <v>2216</v>
      </c>
      <c r="E296" s="63">
        <v>1</v>
      </c>
      <c r="F296" s="63" t="s">
        <v>2525</v>
      </c>
      <c r="G296" s="60"/>
      <c r="H296" s="77"/>
      <c r="I296" s="86">
        <v>2500000</v>
      </c>
      <c r="J296" s="68"/>
      <c r="K296" s="66">
        <f t="shared" si="7"/>
        <v>322146200</v>
      </c>
      <c r="L296" s="45"/>
      <c r="N296" s="51"/>
      <c r="O296" s="44"/>
    </row>
    <row r="297" spans="1:15" ht="45" x14ac:dyDescent="0.25">
      <c r="A297" s="78"/>
      <c r="B297" s="60">
        <v>15</v>
      </c>
      <c r="C297" s="85" t="s">
        <v>3102</v>
      </c>
      <c r="D297" s="135" t="s">
        <v>2211</v>
      </c>
      <c r="E297" s="63">
        <v>1</v>
      </c>
      <c r="F297" s="63" t="s">
        <v>2526</v>
      </c>
      <c r="G297" s="60"/>
      <c r="H297" s="60"/>
      <c r="I297" s="86">
        <v>3000000</v>
      </c>
      <c r="J297" s="68"/>
      <c r="K297" s="66">
        <f t="shared" si="7"/>
        <v>325146200</v>
      </c>
      <c r="L297" s="45"/>
      <c r="N297" s="51"/>
      <c r="O297" s="44"/>
    </row>
    <row r="298" spans="1:15" ht="45" x14ac:dyDescent="0.25">
      <c r="A298" s="84"/>
      <c r="B298" s="60">
        <v>16</v>
      </c>
      <c r="C298" s="61" t="s">
        <v>3050</v>
      </c>
      <c r="D298" s="135" t="s">
        <v>2219</v>
      </c>
      <c r="E298" s="63">
        <v>2</v>
      </c>
      <c r="F298" s="63" t="s">
        <v>2527</v>
      </c>
      <c r="G298" s="60"/>
      <c r="H298" s="77"/>
      <c r="I298" s="111">
        <v>445000</v>
      </c>
      <c r="J298" s="108"/>
      <c r="K298" s="66">
        <f t="shared" si="7"/>
        <v>325591200</v>
      </c>
      <c r="L298" s="45"/>
      <c r="N298" s="51"/>
      <c r="O298" s="44"/>
    </row>
    <row r="299" spans="1:15" ht="45" x14ac:dyDescent="0.25">
      <c r="A299" s="84"/>
      <c r="B299" s="60">
        <v>16</v>
      </c>
      <c r="C299" s="61" t="s">
        <v>3051</v>
      </c>
      <c r="D299" s="135" t="s">
        <v>2217</v>
      </c>
      <c r="E299" s="63">
        <v>2</v>
      </c>
      <c r="F299" s="63" t="s">
        <v>2528</v>
      </c>
      <c r="G299" s="60"/>
      <c r="H299" s="77"/>
      <c r="I299" s="111">
        <v>900000</v>
      </c>
      <c r="J299" s="108"/>
      <c r="K299" s="66">
        <f t="shared" si="7"/>
        <v>326491200</v>
      </c>
      <c r="L299" s="45"/>
      <c r="N299" s="51"/>
      <c r="O299" s="44"/>
    </row>
    <row r="300" spans="1:15" ht="60" x14ac:dyDescent="0.25">
      <c r="A300" s="78"/>
      <c r="B300" s="60">
        <v>16</v>
      </c>
      <c r="C300" s="61" t="s">
        <v>3052</v>
      </c>
      <c r="D300" s="135" t="s">
        <v>2852</v>
      </c>
      <c r="E300" s="63">
        <v>1</v>
      </c>
      <c r="F300" s="63" t="s">
        <v>2529</v>
      </c>
      <c r="G300" s="60"/>
      <c r="H300" s="77"/>
      <c r="I300" s="111">
        <v>2550000</v>
      </c>
      <c r="J300" s="108"/>
      <c r="K300" s="66">
        <f t="shared" si="7"/>
        <v>329041200</v>
      </c>
      <c r="L300" s="45"/>
      <c r="N300" s="51"/>
      <c r="O300" s="44"/>
    </row>
    <row r="301" spans="1:15" ht="45" x14ac:dyDescent="0.25">
      <c r="A301" s="78"/>
      <c r="B301" s="60">
        <v>16</v>
      </c>
      <c r="C301" s="61" t="s">
        <v>3053</v>
      </c>
      <c r="D301" s="135" t="s">
        <v>2138</v>
      </c>
      <c r="E301" s="63">
        <v>2</v>
      </c>
      <c r="F301" s="63" t="s">
        <v>2530</v>
      </c>
      <c r="G301" s="60"/>
      <c r="H301" s="77"/>
      <c r="I301" s="111">
        <v>5000000</v>
      </c>
      <c r="J301" s="108"/>
      <c r="K301" s="66">
        <f t="shared" si="7"/>
        <v>334041200</v>
      </c>
      <c r="L301" s="45"/>
      <c r="N301" s="51"/>
      <c r="O301" s="44"/>
    </row>
    <row r="302" spans="1:15" ht="45" x14ac:dyDescent="0.25">
      <c r="A302" s="78"/>
      <c r="B302" s="60">
        <v>16</v>
      </c>
      <c r="C302" s="61" t="s">
        <v>3054</v>
      </c>
      <c r="D302" s="135" t="s">
        <v>2212</v>
      </c>
      <c r="E302" s="63">
        <v>1</v>
      </c>
      <c r="F302" s="63" t="s">
        <v>2531</v>
      </c>
      <c r="G302" s="60"/>
      <c r="H302" s="60"/>
      <c r="I302" s="111">
        <v>2850000</v>
      </c>
      <c r="J302" s="108"/>
      <c r="K302" s="66">
        <f t="shared" si="7"/>
        <v>336891200</v>
      </c>
      <c r="L302" s="45"/>
      <c r="N302" s="51"/>
      <c r="O302" s="44"/>
    </row>
    <row r="303" spans="1:15" ht="45" x14ac:dyDescent="0.25">
      <c r="A303" s="78"/>
      <c r="B303" s="60">
        <v>16</v>
      </c>
      <c r="C303" s="61" t="s">
        <v>3055</v>
      </c>
      <c r="D303" s="135" t="s">
        <v>2219</v>
      </c>
      <c r="E303" s="63">
        <v>2</v>
      </c>
      <c r="F303" s="63" t="s">
        <v>2532</v>
      </c>
      <c r="G303" s="60"/>
      <c r="H303" s="77"/>
      <c r="I303" s="111">
        <v>500000</v>
      </c>
      <c r="J303" s="108"/>
      <c r="K303" s="66">
        <f t="shared" si="7"/>
        <v>337391200</v>
      </c>
      <c r="L303" s="45"/>
      <c r="N303" s="51"/>
      <c r="O303" s="44"/>
    </row>
    <row r="304" spans="1:15" ht="45" x14ac:dyDescent="0.25">
      <c r="A304" s="78"/>
      <c r="B304" s="60">
        <v>16</v>
      </c>
      <c r="C304" s="61" t="s">
        <v>3056</v>
      </c>
      <c r="D304" s="135" t="s">
        <v>2309</v>
      </c>
      <c r="E304" s="63">
        <v>1</v>
      </c>
      <c r="F304" s="63" t="s">
        <v>2533</v>
      </c>
      <c r="G304" s="60"/>
      <c r="H304" s="77"/>
      <c r="I304" s="111">
        <v>2000000</v>
      </c>
      <c r="J304" s="108"/>
      <c r="K304" s="66">
        <f t="shared" si="7"/>
        <v>339391200</v>
      </c>
      <c r="L304" s="45"/>
      <c r="N304" s="51"/>
      <c r="O304" s="44"/>
    </row>
    <row r="305" spans="1:15" ht="45" x14ac:dyDescent="0.25">
      <c r="A305" s="78"/>
      <c r="B305" s="60">
        <v>16</v>
      </c>
      <c r="C305" s="61" t="s">
        <v>3057</v>
      </c>
      <c r="D305" s="135" t="s">
        <v>2219</v>
      </c>
      <c r="E305" s="63">
        <v>2</v>
      </c>
      <c r="F305" s="63" t="s">
        <v>2534</v>
      </c>
      <c r="G305" s="60"/>
      <c r="H305" s="77"/>
      <c r="I305" s="111">
        <v>1900000</v>
      </c>
      <c r="J305" s="108"/>
      <c r="K305" s="66">
        <f t="shared" si="7"/>
        <v>341291200</v>
      </c>
      <c r="L305" s="45"/>
      <c r="N305" s="51"/>
      <c r="O305" s="44"/>
    </row>
    <row r="306" spans="1:15" ht="60" x14ac:dyDescent="0.25">
      <c r="A306" s="78"/>
      <c r="B306" s="60">
        <v>16</v>
      </c>
      <c r="C306" s="61" t="s">
        <v>3058</v>
      </c>
      <c r="D306" s="135" t="s">
        <v>2217</v>
      </c>
      <c r="E306" s="63">
        <v>2</v>
      </c>
      <c r="F306" s="63" t="s">
        <v>2535</v>
      </c>
      <c r="G306" s="60"/>
      <c r="H306" s="77"/>
      <c r="I306" s="111">
        <v>4800000</v>
      </c>
      <c r="J306" s="108"/>
      <c r="K306" s="66">
        <f t="shared" si="7"/>
        <v>346091200</v>
      </c>
      <c r="L306" s="45"/>
      <c r="N306" s="51"/>
      <c r="O306" s="44"/>
    </row>
    <row r="307" spans="1:15" ht="60" x14ac:dyDescent="0.25">
      <c r="A307" s="78"/>
      <c r="B307" s="60">
        <v>16</v>
      </c>
      <c r="C307" s="61" t="s">
        <v>3059</v>
      </c>
      <c r="D307" s="135" t="s">
        <v>2219</v>
      </c>
      <c r="E307" s="63">
        <v>2</v>
      </c>
      <c r="F307" s="63" t="s">
        <v>2536</v>
      </c>
      <c r="G307" s="60"/>
      <c r="H307" s="77"/>
      <c r="I307" s="111">
        <v>1000000</v>
      </c>
      <c r="J307" s="108"/>
      <c r="K307" s="66">
        <f t="shared" si="7"/>
        <v>347091200</v>
      </c>
      <c r="L307" s="45"/>
      <c r="N307" s="51"/>
      <c r="O307" s="44"/>
    </row>
    <row r="308" spans="1:15" ht="45" x14ac:dyDescent="0.25">
      <c r="A308" s="78"/>
      <c r="B308" s="60">
        <v>16</v>
      </c>
      <c r="C308" s="61" t="s">
        <v>3060</v>
      </c>
      <c r="D308" s="135" t="s">
        <v>2215</v>
      </c>
      <c r="E308" s="63">
        <v>2</v>
      </c>
      <c r="F308" s="63" t="s">
        <v>2537</v>
      </c>
      <c r="G308" s="60"/>
      <c r="H308" s="77"/>
      <c r="I308" s="111">
        <v>1550000</v>
      </c>
      <c r="J308" s="108"/>
      <c r="K308" s="66">
        <f t="shared" si="7"/>
        <v>348641200</v>
      </c>
      <c r="L308" s="45"/>
      <c r="N308" s="51"/>
      <c r="O308" s="44"/>
    </row>
    <row r="309" spans="1:15" ht="60" x14ac:dyDescent="0.25">
      <c r="A309" s="78"/>
      <c r="B309" s="60">
        <v>16</v>
      </c>
      <c r="C309" s="61" t="s">
        <v>3061</v>
      </c>
      <c r="D309" s="135" t="s">
        <v>2212</v>
      </c>
      <c r="E309" s="63">
        <v>1</v>
      </c>
      <c r="F309" s="63" t="s">
        <v>2538</v>
      </c>
      <c r="G309" s="77"/>
      <c r="H309" s="77"/>
      <c r="I309" s="111">
        <v>3000000</v>
      </c>
      <c r="J309" s="108"/>
      <c r="K309" s="66">
        <f t="shared" si="7"/>
        <v>351641200</v>
      </c>
      <c r="L309" s="45"/>
      <c r="N309" s="51"/>
      <c r="O309" s="44"/>
    </row>
    <row r="310" spans="1:15" ht="60" x14ac:dyDescent="0.25">
      <c r="A310" s="78"/>
      <c r="B310" s="60">
        <v>16</v>
      </c>
      <c r="C310" s="61" t="s">
        <v>3062</v>
      </c>
      <c r="D310" s="135" t="s">
        <v>2212</v>
      </c>
      <c r="E310" s="63">
        <v>1</v>
      </c>
      <c r="F310" s="63" t="s">
        <v>2539</v>
      </c>
      <c r="G310" s="77"/>
      <c r="H310" s="77"/>
      <c r="I310" s="111">
        <v>750000</v>
      </c>
      <c r="J310" s="108"/>
      <c r="K310" s="66">
        <f t="shared" si="7"/>
        <v>352391200</v>
      </c>
      <c r="L310" s="45"/>
      <c r="N310" s="51"/>
      <c r="O310" s="44"/>
    </row>
    <row r="311" spans="1:15" ht="45" x14ac:dyDescent="0.25">
      <c r="A311" s="78"/>
      <c r="B311" s="60">
        <v>16</v>
      </c>
      <c r="C311" s="61" t="s">
        <v>3063</v>
      </c>
      <c r="D311" s="135" t="s">
        <v>2219</v>
      </c>
      <c r="E311" s="63">
        <v>2</v>
      </c>
      <c r="F311" s="63" t="s">
        <v>2540</v>
      </c>
      <c r="G311" s="77"/>
      <c r="H311" s="77"/>
      <c r="I311" s="111">
        <v>900000</v>
      </c>
      <c r="J311" s="108"/>
      <c r="K311" s="66">
        <f t="shared" si="7"/>
        <v>353291200</v>
      </c>
      <c r="L311" s="45"/>
      <c r="N311" s="51"/>
      <c r="O311" s="44"/>
    </row>
    <row r="312" spans="1:15" ht="45" x14ac:dyDescent="0.25">
      <c r="A312" s="78"/>
      <c r="B312" s="60">
        <v>16</v>
      </c>
      <c r="C312" s="61" t="s">
        <v>3064</v>
      </c>
      <c r="D312" s="135" t="s">
        <v>2219</v>
      </c>
      <c r="E312" s="63">
        <v>2</v>
      </c>
      <c r="F312" s="63" t="s">
        <v>2541</v>
      </c>
      <c r="G312" s="60"/>
      <c r="H312" s="77"/>
      <c r="I312" s="111">
        <v>710000</v>
      </c>
      <c r="J312" s="108"/>
      <c r="K312" s="66">
        <f t="shared" si="7"/>
        <v>354001200</v>
      </c>
      <c r="L312" s="45"/>
      <c r="N312" s="51"/>
      <c r="O312" s="44"/>
    </row>
    <row r="313" spans="1:15" ht="45" x14ac:dyDescent="0.25">
      <c r="A313" s="78"/>
      <c r="B313" s="60">
        <v>16</v>
      </c>
      <c r="C313" s="61" t="s">
        <v>3065</v>
      </c>
      <c r="D313" s="135" t="s">
        <v>2219</v>
      </c>
      <c r="E313" s="63">
        <v>2</v>
      </c>
      <c r="F313" s="63" t="s">
        <v>2542</v>
      </c>
      <c r="G313" s="60"/>
      <c r="H313" s="77"/>
      <c r="I313" s="111">
        <v>860000</v>
      </c>
      <c r="J313" s="108"/>
      <c r="K313" s="66">
        <f t="shared" si="7"/>
        <v>354861200</v>
      </c>
      <c r="L313" s="45"/>
      <c r="N313" s="51"/>
      <c r="O313" s="44"/>
    </row>
    <row r="314" spans="1:15" ht="45" x14ac:dyDescent="0.25">
      <c r="A314" s="78"/>
      <c r="B314" s="60">
        <v>16</v>
      </c>
      <c r="C314" s="61" t="s">
        <v>3066</v>
      </c>
      <c r="D314" s="135" t="s">
        <v>2219</v>
      </c>
      <c r="E314" s="63">
        <v>2</v>
      </c>
      <c r="F314" s="63" t="s">
        <v>2543</v>
      </c>
      <c r="G314" s="60"/>
      <c r="H314" s="77"/>
      <c r="I314" s="111">
        <v>1000000</v>
      </c>
      <c r="J314" s="108"/>
      <c r="K314" s="66">
        <f t="shared" si="7"/>
        <v>355861200</v>
      </c>
      <c r="L314" s="45"/>
      <c r="N314" s="51"/>
      <c r="O314" s="44"/>
    </row>
    <row r="315" spans="1:15" ht="45" x14ac:dyDescent="0.25">
      <c r="A315" s="78"/>
      <c r="B315" s="60">
        <v>16</v>
      </c>
      <c r="C315" s="61" t="s">
        <v>3067</v>
      </c>
      <c r="D315" s="135" t="s">
        <v>2218</v>
      </c>
      <c r="E315" s="63">
        <v>1</v>
      </c>
      <c r="F315" s="63" t="s">
        <v>2544</v>
      </c>
      <c r="G315" s="60"/>
      <c r="H315" s="77"/>
      <c r="I315" s="111">
        <v>950000</v>
      </c>
      <c r="J315" s="108"/>
      <c r="K315" s="66">
        <f t="shared" si="7"/>
        <v>356811200</v>
      </c>
      <c r="L315" s="45"/>
      <c r="N315" s="51"/>
      <c r="O315" s="44"/>
    </row>
    <row r="316" spans="1:15" ht="60" x14ac:dyDescent="0.25">
      <c r="A316" s="78"/>
      <c r="B316" s="60">
        <v>16</v>
      </c>
      <c r="C316" s="61" t="s">
        <v>3068</v>
      </c>
      <c r="D316" s="135" t="s">
        <v>2219</v>
      </c>
      <c r="E316" s="63">
        <v>2</v>
      </c>
      <c r="F316" s="63" t="s">
        <v>2545</v>
      </c>
      <c r="G316" s="60"/>
      <c r="H316" s="60"/>
      <c r="I316" s="111">
        <v>1050000</v>
      </c>
      <c r="J316" s="108"/>
      <c r="K316" s="66">
        <f t="shared" si="7"/>
        <v>357861200</v>
      </c>
      <c r="L316" s="45"/>
      <c r="N316" s="51"/>
      <c r="O316" s="44"/>
    </row>
    <row r="317" spans="1:15" ht="45" x14ac:dyDescent="0.25">
      <c r="A317" s="78"/>
      <c r="B317" s="60">
        <v>18</v>
      </c>
      <c r="C317" s="85" t="s">
        <v>3069</v>
      </c>
      <c r="D317" s="63" t="s">
        <v>437</v>
      </c>
      <c r="E317" s="63">
        <v>4</v>
      </c>
      <c r="F317" s="63" t="s">
        <v>2546</v>
      </c>
      <c r="G317" s="60"/>
      <c r="H317" s="60"/>
      <c r="I317" s="89">
        <v>2000000</v>
      </c>
      <c r="J317" s="108"/>
      <c r="K317" s="66">
        <f t="shared" si="7"/>
        <v>359861200</v>
      </c>
      <c r="L317" s="45"/>
      <c r="N317" s="51"/>
      <c r="O317" s="44"/>
    </row>
    <row r="318" spans="1:15" ht="45" x14ac:dyDescent="0.25">
      <c r="A318" s="78"/>
      <c r="B318" s="60">
        <v>18</v>
      </c>
      <c r="C318" s="85" t="s">
        <v>3070</v>
      </c>
      <c r="D318" s="135" t="s">
        <v>179</v>
      </c>
      <c r="E318" s="63">
        <v>3</v>
      </c>
      <c r="F318" s="63" t="s">
        <v>2547</v>
      </c>
      <c r="G318" s="60"/>
      <c r="H318" s="60"/>
      <c r="I318" s="89">
        <v>700000</v>
      </c>
      <c r="J318" s="108"/>
      <c r="K318" s="66">
        <f t="shared" si="7"/>
        <v>360561200</v>
      </c>
      <c r="L318" s="45"/>
      <c r="N318" s="51"/>
      <c r="O318" s="44"/>
    </row>
    <row r="319" spans="1:15" ht="45" x14ac:dyDescent="0.25">
      <c r="A319" s="78"/>
      <c r="B319" s="60">
        <v>18</v>
      </c>
      <c r="C319" s="85" t="s">
        <v>3071</v>
      </c>
      <c r="D319" s="135" t="s">
        <v>179</v>
      </c>
      <c r="E319" s="63">
        <v>3</v>
      </c>
      <c r="F319" s="63" t="s">
        <v>2548</v>
      </c>
      <c r="G319" s="60"/>
      <c r="H319" s="60"/>
      <c r="I319" s="89">
        <v>1320000</v>
      </c>
      <c r="J319" s="108"/>
      <c r="K319" s="66">
        <f t="shared" si="7"/>
        <v>361881200</v>
      </c>
      <c r="L319" s="45"/>
      <c r="N319" s="51"/>
      <c r="O319" s="44"/>
    </row>
    <row r="320" spans="1:15" ht="45" x14ac:dyDescent="0.25">
      <c r="A320" s="78"/>
      <c r="B320" s="60">
        <v>18</v>
      </c>
      <c r="C320" s="85" t="s">
        <v>3072</v>
      </c>
      <c r="D320" s="135" t="s">
        <v>179</v>
      </c>
      <c r="E320" s="63">
        <v>3</v>
      </c>
      <c r="F320" s="63" t="s">
        <v>2549</v>
      </c>
      <c r="G320" s="60"/>
      <c r="H320" s="60"/>
      <c r="I320" s="89">
        <v>700000</v>
      </c>
      <c r="J320" s="108"/>
      <c r="K320" s="66">
        <f t="shared" si="7"/>
        <v>362581200</v>
      </c>
      <c r="L320" s="45"/>
      <c r="N320" s="51"/>
      <c r="O320" s="44"/>
    </row>
    <row r="321" spans="1:15" ht="45" x14ac:dyDescent="0.25">
      <c r="A321" s="78"/>
      <c r="B321" s="60">
        <v>18</v>
      </c>
      <c r="C321" s="85" t="s">
        <v>3073</v>
      </c>
      <c r="D321" s="135" t="s">
        <v>179</v>
      </c>
      <c r="E321" s="63">
        <v>3</v>
      </c>
      <c r="F321" s="63" t="s">
        <v>2550</v>
      </c>
      <c r="G321" s="60"/>
      <c r="H321" s="60"/>
      <c r="I321" s="89">
        <v>1350000</v>
      </c>
      <c r="J321" s="108"/>
      <c r="K321" s="66">
        <f t="shared" si="7"/>
        <v>363931200</v>
      </c>
      <c r="L321" s="45"/>
      <c r="N321" s="51"/>
      <c r="O321" s="44"/>
    </row>
    <row r="322" spans="1:15" ht="45" x14ac:dyDescent="0.25">
      <c r="A322" s="78"/>
      <c r="B322" s="60">
        <v>18</v>
      </c>
      <c r="C322" s="85" t="s">
        <v>3074</v>
      </c>
      <c r="D322" s="63" t="s">
        <v>179</v>
      </c>
      <c r="E322" s="63">
        <v>3</v>
      </c>
      <c r="F322" s="63" t="s">
        <v>2551</v>
      </c>
      <c r="G322" s="60"/>
      <c r="H322" s="60"/>
      <c r="I322" s="89">
        <v>400000</v>
      </c>
      <c r="J322" s="108"/>
      <c r="K322" s="66">
        <f t="shared" si="7"/>
        <v>364331200</v>
      </c>
      <c r="L322" s="45"/>
      <c r="N322" s="51"/>
      <c r="O322" s="44"/>
    </row>
    <row r="323" spans="1:15" ht="45" x14ac:dyDescent="0.25">
      <c r="A323" s="78"/>
      <c r="B323" s="60">
        <v>18</v>
      </c>
      <c r="C323" s="85" t="s">
        <v>3075</v>
      </c>
      <c r="D323" s="63" t="s">
        <v>179</v>
      </c>
      <c r="E323" s="63">
        <v>3</v>
      </c>
      <c r="F323" s="63" t="s">
        <v>2552</v>
      </c>
      <c r="G323" s="60"/>
      <c r="H323" s="77"/>
      <c r="I323" s="89">
        <v>400000</v>
      </c>
      <c r="J323" s="108"/>
      <c r="K323" s="66">
        <f t="shared" si="7"/>
        <v>364731200</v>
      </c>
      <c r="L323" s="45"/>
      <c r="N323" s="51"/>
      <c r="O323" s="44"/>
    </row>
    <row r="324" spans="1:15" ht="45" x14ac:dyDescent="0.25">
      <c r="A324" s="78"/>
      <c r="B324" s="60">
        <v>18</v>
      </c>
      <c r="C324" s="85" t="s">
        <v>3076</v>
      </c>
      <c r="D324" s="63" t="s">
        <v>2932</v>
      </c>
      <c r="E324" s="63">
        <v>4</v>
      </c>
      <c r="F324" s="63" t="s">
        <v>2553</v>
      </c>
      <c r="G324" s="60"/>
      <c r="H324" s="77"/>
      <c r="I324" s="89">
        <v>1000000</v>
      </c>
      <c r="J324" s="108"/>
      <c r="K324" s="66">
        <f t="shared" si="7"/>
        <v>365731200</v>
      </c>
      <c r="L324" s="45"/>
      <c r="N324" s="51"/>
      <c r="O324" s="44"/>
    </row>
    <row r="325" spans="1:15" ht="45" x14ac:dyDescent="0.25">
      <c r="A325" s="78"/>
      <c r="B325" s="60">
        <v>18</v>
      </c>
      <c r="C325" s="85" t="s">
        <v>3077</v>
      </c>
      <c r="D325" s="135" t="s">
        <v>179</v>
      </c>
      <c r="E325" s="63">
        <v>3</v>
      </c>
      <c r="F325" s="63" t="s">
        <v>2554</v>
      </c>
      <c r="G325" s="60"/>
      <c r="H325" s="77"/>
      <c r="I325" s="89">
        <v>750000</v>
      </c>
      <c r="J325" s="108"/>
      <c r="K325" s="66">
        <f t="shared" si="7"/>
        <v>366481200</v>
      </c>
      <c r="L325" s="45"/>
      <c r="N325" s="51"/>
      <c r="O325" s="44"/>
    </row>
    <row r="326" spans="1:15" ht="45" x14ac:dyDescent="0.25">
      <c r="A326" s="78"/>
      <c r="B326" s="60">
        <v>18</v>
      </c>
      <c r="C326" s="85" t="s">
        <v>3078</v>
      </c>
      <c r="D326" s="135" t="s">
        <v>179</v>
      </c>
      <c r="E326" s="63">
        <v>3</v>
      </c>
      <c r="F326" s="63" t="s">
        <v>2555</v>
      </c>
      <c r="G326" s="60"/>
      <c r="H326" s="77"/>
      <c r="I326" s="89">
        <v>800000</v>
      </c>
      <c r="J326" s="108"/>
      <c r="K326" s="66">
        <f t="shared" si="7"/>
        <v>367281200</v>
      </c>
      <c r="L326" s="45"/>
      <c r="N326" s="51"/>
      <c r="O326" s="44"/>
    </row>
    <row r="327" spans="1:15" ht="45" x14ac:dyDescent="0.25">
      <c r="A327" s="78"/>
      <c r="B327" s="60">
        <v>18</v>
      </c>
      <c r="C327" s="85" t="s">
        <v>3079</v>
      </c>
      <c r="D327" s="135" t="s">
        <v>2135</v>
      </c>
      <c r="E327" s="63">
        <v>4</v>
      </c>
      <c r="F327" s="63" t="s">
        <v>2556</v>
      </c>
      <c r="G327" s="60"/>
      <c r="H327" s="60"/>
      <c r="I327" s="89">
        <v>2000000</v>
      </c>
      <c r="J327" s="108"/>
      <c r="K327" s="66">
        <f t="shared" si="7"/>
        <v>369281200</v>
      </c>
      <c r="L327" s="45"/>
      <c r="N327" s="51"/>
      <c r="O327" s="44"/>
    </row>
    <row r="328" spans="1:15" ht="30" x14ac:dyDescent="0.25">
      <c r="A328" s="78"/>
      <c r="B328" s="60">
        <v>18</v>
      </c>
      <c r="C328" s="85" t="s">
        <v>3080</v>
      </c>
      <c r="D328" s="135" t="s">
        <v>2932</v>
      </c>
      <c r="E328" s="63">
        <v>3</v>
      </c>
      <c r="F328" s="63" t="s">
        <v>2557</v>
      </c>
      <c r="G328" s="60"/>
      <c r="H328" s="60"/>
      <c r="I328" s="89">
        <v>900000</v>
      </c>
      <c r="J328" s="108"/>
      <c r="K328" s="66">
        <f t="shared" si="7"/>
        <v>370181200</v>
      </c>
      <c r="L328" s="45"/>
      <c r="N328" s="51"/>
      <c r="O328" s="44"/>
    </row>
    <row r="329" spans="1:15" ht="45" x14ac:dyDescent="0.25">
      <c r="A329" s="78"/>
      <c r="B329" s="60">
        <v>18</v>
      </c>
      <c r="C329" s="85" t="s">
        <v>1737</v>
      </c>
      <c r="D329" s="135" t="s">
        <v>182</v>
      </c>
      <c r="E329" s="63">
        <v>3</v>
      </c>
      <c r="F329" s="63" t="s">
        <v>2558</v>
      </c>
      <c r="G329" s="60"/>
      <c r="H329" s="60"/>
      <c r="I329" s="89">
        <v>200000</v>
      </c>
      <c r="J329" s="108"/>
      <c r="K329" s="66">
        <f t="shared" si="7"/>
        <v>370381200</v>
      </c>
      <c r="L329" s="45"/>
      <c r="N329" s="51"/>
      <c r="O329" s="44"/>
    </row>
    <row r="330" spans="1:15" ht="60" x14ac:dyDescent="0.25">
      <c r="A330" s="78"/>
      <c r="B330" s="60">
        <v>18</v>
      </c>
      <c r="C330" s="85" t="s">
        <v>3081</v>
      </c>
      <c r="D330" s="135" t="s">
        <v>165</v>
      </c>
      <c r="E330" s="63">
        <v>3</v>
      </c>
      <c r="F330" s="63" t="s">
        <v>2559</v>
      </c>
      <c r="G330" s="60"/>
      <c r="H330" s="60"/>
      <c r="I330" s="89">
        <v>700000</v>
      </c>
      <c r="J330" s="108"/>
      <c r="K330" s="66">
        <f t="shared" si="7"/>
        <v>371081200</v>
      </c>
      <c r="L330" s="45"/>
      <c r="N330" s="51"/>
      <c r="O330" s="44"/>
    </row>
    <row r="331" spans="1:15" ht="60" x14ac:dyDescent="0.25">
      <c r="A331" s="78"/>
      <c r="B331" s="60">
        <v>18</v>
      </c>
      <c r="C331" s="85" t="s">
        <v>3082</v>
      </c>
      <c r="D331" s="143" t="s">
        <v>179</v>
      </c>
      <c r="E331" s="63">
        <v>3</v>
      </c>
      <c r="F331" s="63" t="s">
        <v>2560</v>
      </c>
      <c r="G331" s="60"/>
      <c r="H331" s="60"/>
      <c r="I331" s="89">
        <v>1700000</v>
      </c>
      <c r="J331" s="108"/>
      <c r="K331" s="66">
        <f t="shared" si="7"/>
        <v>372781200</v>
      </c>
      <c r="L331" s="45"/>
      <c r="N331" s="51"/>
      <c r="O331" s="44"/>
    </row>
    <row r="332" spans="1:15" ht="45" x14ac:dyDescent="0.25">
      <c r="A332" s="78"/>
      <c r="B332" s="60">
        <v>18</v>
      </c>
      <c r="C332" s="85" t="s">
        <v>3083</v>
      </c>
      <c r="D332" s="143" t="s">
        <v>2309</v>
      </c>
      <c r="E332" s="63">
        <v>1</v>
      </c>
      <c r="F332" s="63" t="s">
        <v>2561</v>
      </c>
      <c r="G332" s="60"/>
      <c r="H332" s="60"/>
      <c r="I332" s="89">
        <v>1500000</v>
      </c>
      <c r="J332" s="108"/>
      <c r="K332" s="66">
        <f t="shared" si="7"/>
        <v>374281200</v>
      </c>
      <c r="L332" s="45"/>
      <c r="N332" s="51"/>
      <c r="O332" s="44"/>
    </row>
    <row r="333" spans="1:15" ht="60" x14ac:dyDescent="0.25">
      <c r="A333" s="78"/>
      <c r="B333" s="60">
        <v>18</v>
      </c>
      <c r="C333" s="85" t="s">
        <v>3084</v>
      </c>
      <c r="D333" s="143" t="s">
        <v>165</v>
      </c>
      <c r="E333" s="63">
        <v>3</v>
      </c>
      <c r="F333" s="63" t="s">
        <v>2562</v>
      </c>
      <c r="G333" s="60"/>
      <c r="H333" s="60"/>
      <c r="I333" s="89">
        <v>1450000</v>
      </c>
      <c r="J333" s="108"/>
      <c r="K333" s="66">
        <f t="shared" ref="K333:K396" si="8">K332+I333-J333</f>
        <v>375731200</v>
      </c>
      <c r="L333" s="45"/>
      <c r="N333" s="51"/>
      <c r="O333" s="44"/>
    </row>
    <row r="334" spans="1:15" ht="45" x14ac:dyDescent="0.25">
      <c r="A334" s="78"/>
      <c r="B334" s="60">
        <v>18</v>
      </c>
      <c r="C334" s="85" t="s">
        <v>3085</v>
      </c>
      <c r="D334" s="135" t="s">
        <v>3103</v>
      </c>
      <c r="E334" s="63">
        <v>1</v>
      </c>
      <c r="F334" s="63" t="s">
        <v>2563</v>
      </c>
      <c r="G334" s="77"/>
      <c r="H334" s="77"/>
      <c r="I334" s="89">
        <v>3000000</v>
      </c>
      <c r="J334" s="108"/>
      <c r="K334" s="66">
        <f t="shared" si="8"/>
        <v>378731200</v>
      </c>
      <c r="L334" s="45"/>
      <c r="N334" s="51"/>
      <c r="O334" s="44"/>
    </row>
    <row r="335" spans="1:15" ht="45" x14ac:dyDescent="0.25">
      <c r="A335" s="78"/>
      <c r="B335" s="60">
        <v>18</v>
      </c>
      <c r="C335" s="85" t="s">
        <v>3086</v>
      </c>
      <c r="D335" s="135" t="s">
        <v>165</v>
      </c>
      <c r="E335" s="63">
        <v>3</v>
      </c>
      <c r="F335" s="63" t="s">
        <v>2564</v>
      </c>
      <c r="G335" s="77"/>
      <c r="H335" s="77"/>
      <c r="I335" s="89">
        <v>500000</v>
      </c>
      <c r="J335" s="108"/>
      <c r="K335" s="66">
        <f t="shared" si="8"/>
        <v>379231200</v>
      </c>
      <c r="L335" s="45"/>
      <c r="N335" s="51"/>
      <c r="O335" s="44"/>
    </row>
    <row r="336" spans="1:15" ht="45" x14ac:dyDescent="0.25">
      <c r="A336" s="78"/>
      <c r="B336" s="60">
        <v>18</v>
      </c>
      <c r="C336" s="85" t="s">
        <v>3087</v>
      </c>
      <c r="D336" s="135" t="s">
        <v>165</v>
      </c>
      <c r="E336" s="63">
        <v>3</v>
      </c>
      <c r="F336" s="63" t="s">
        <v>2565</v>
      </c>
      <c r="G336" s="77"/>
      <c r="H336" s="77"/>
      <c r="I336" s="89">
        <v>750000</v>
      </c>
      <c r="J336" s="108"/>
      <c r="K336" s="66">
        <f t="shared" si="8"/>
        <v>379981200</v>
      </c>
      <c r="L336" s="45"/>
      <c r="N336" s="51"/>
      <c r="O336" s="44"/>
    </row>
    <row r="337" spans="1:16" ht="60" x14ac:dyDescent="0.25">
      <c r="A337" s="114"/>
      <c r="B337" s="60">
        <v>18</v>
      </c>
      <c r="C337" s="85" t="s">
        <v>3088</v>
      </c>
      <c r="D337" s="135" t="s">
        <v>179</v>
      </c>
      <c r="E337" s="63">
        <v>3</v>
      </c>
      <c r="F337" s="63" t="s">
        <v>2566</v>
      </c>
      <c r="G337" s="115"/>
      <c r="H337" s="115"/>
      <c r="I337" s="89">
        <v>1600000</v>
      </c>
      <c r="J337" s="118"/>
      <c r="K337" s="66">
        <f t="shared" si="8"/>
        <v>381581200</v>
      </c>
      <c r="L337" s="45"/>
      <c r="N337" s="51"/>
      <c r="O337" s="44"/>
    </row>
    <row r="338" spans="1:16" ht="45" x14ac:dyDescent="0.25">
      <c r="A338" s="78"/>
      <c r="B338" s="60">
        <v>18</v>
      </c>
      <c r="C338" s="85" t="s">
        <v>3089</v>
      </c>
      <c r="D338" s="135" t="s">
        <v>165</v>
      </c>
      <c r="E338" s="63">
        <v>3</v>
      </c>
      <c r="F338" s="63" t="s">
        <v>2567</v>
      </c>
      <c r="G338" s="77"/>
      <c r="H338" s="77"/>
      <c r="I338" s="89">
        <v>2000000</v>
      </c>
      <c r="J338" s="108"/>
      <c r="K338" s="66">
        <f t="shared" si="8"/>
        <v>383581200</v>
      </c>
      <c r="L338" s="45"/>
      <c r="N338" s="51"/>
      <c r="O338" s="44"/>
    </row>
    <row r="339" spans="1:16" ht="45" x14ac:dyDescent="0.25">
      <c r="A339" s="78"/>
      <c r="B339" s="60">
        <v>18</v>
      </c>
      <c r="C339" s="85" t="s">
        <v>3090</v>
      </c>
      <c r="D339" s="135" t="s">
        <v>533</v>
      </c>
      <c r="E339" s="63">
        <v>4</v>
      </c>
      <c r="F339" s="63" t="s">
        <v>2568</v>
      </c>
      <c r="G339" s="77"/>
      <c r="H339" s="77"/>
      <c r="I339" s="89">
        <v>9262500</v>
      </c>
      <c r="J339" s="108"/>
      <c r="K339" s="66">
        <f t="shared" si="8"/>
        <v>392843700</v>
      </c>
      <c r="L339" s="45"/>
      <c r="N339" s="51"/>
    </row>
    <row r="340" spans="1:16" ht="30" x14ac:dyDescent="0.25">
      <c r="A340" s="78"/>
      <c r="B340" s="60">
        <v>18</v>
      </c>
      <c r="C340" s="61" t="s">
        <v>3104</v>
      </c>
      <c r="D340" s="135" t="s">
        <v>165</v>
      </c>
      <c r="E340" s="63">
        <v>3</v>
      </c>
      <c r="F340" s="63" t="s">
        <v>2569</v>
      </c>
      <c r="G340" s="77"/>
      <c r="H340" s="77"/>
      <c r="I340" s="111">
        <v>1100000</v>
      </c>
      <c r="J340" s="108"/>
      <c r="K340" s="66">
        <f t="shared" si="8"/>
        <v>393943700</v>
      </c>
      <c r="L340" s="45"/>
      <c r="N340" s="51"/>
    </row>
    <row r="341" spans="1:16" ht="30" x14ac:dyDescent="0.25">
      <c r="A341" s="78"/>
      <c r="B341" s="60">
        <v>18</v>
      </c>
      <c r="C341" s="61" t="s">
        <v>3105</v>
      </c>
      <c r="D341" s="135" t="s">
        <v>165</v>
      </c>
      <c r="E341" s="63">
        <v>3</v>
      </c>
      <c r="F341" s="63" t="s">
        <v>2570</v>
      </c>
      <c r="G341" s="77"/>
      <c r="H341" s="77"/>
      <c r="I341" s="111">
        <v>500000</v>
      </c>
      <c r="J341" s="108"/>
      <c r="K341" s="66">
        <f t="shared" si="8"/>
        <v>394443700</v>
      </c>
      <c r="L341" s="45"/>
      <c r="N341" s="51"/>
    </row>
    <row r="342" spans="1:16" ht="30" x14ac:dyDescent="0.25">
      <c r="A342" s="78"/>
      <c r="B342" s="60">
        <v>18</v>
      </c>
      <c r="C342" s="61" t="s">
        <v>3106</v>
      </c>
      <c r="D342" s="135" t="s">
        <v>165</v>
      </c>
      <c r="E342" s="63">
        <v>3</v>
      </c>
      <c r="F342" s="63" t="s">
        <v>2571</v>
      </c>
      <c r="G342" s="77"/>
      <c r="H342" s="77"/>
      <c r="I342" s="111">
        <v>500000</v>
      </c>
      <c r="J342" s="108"/>
      <c r="K342" s="66">
        <f t="shared" si="8"/>
        <v>394943700</v>
      </c>
      <c r="L342" s="45"/>
      <c r="N342" s="51"/>
    </row>
    <row r="343" spans="1:16" ht="30" x14ac:dyDescent="0.25">
      <c r="A343" s="78"/>
      <c r="B343" s="77">
        <v>18</v>
      </c>
      <c r="C343" s="122" t="s">
        <v>3113</v>
      </c>
      <c r="D343" s="115"/>
      <c r="E343" s="115"/>
      <c r="F343" s="115" t="s">
        <v>3107</v>
      </c>
      <c r="G343" s="77"/>
      <c r="H343" s="77"/>
      <c r="I343" s="142"/>
      <c r="J343" s="108">
        <v>840000</v>
      </c>
      <c r="K343" s="66">
        <f t="shared" si="8"/>
        <v>394103700</v>
      </c>
      <c r="L343" s="45" t="s">
        <v>172</v>
      </c>
      <c r="M343" s="41">
        <f t="shared" ref="M343:M348" si="9">-J343</f>
        <v>-840000</v>
      </c>
      <c r="N343" s="51" t="s">
        <v>254</v>
      </c>
    </row>
    <row r="344" spans="1:16" ht="45" x14ac:dyDescent="0.25">
      <c r="A344" s="78"/>
      <c r="B344" s="77">
        <v>18</v>
      </c>
      <c r="C344" s="122" t="s">
        <v>3114</v>
      </c>
      <c r="D344" s="115"/>
      <c r="E344" s="115"/>
      <c r="F344" s="115" t="s">
        <v>3108</v>
      </c>
      <c r="G344" s="77"/>
      <c r="H344" s="77"/>
      <c r="I344" s="142"/>
      <c r="J344" s="108">
        <v>6137000</v>
      </c>
      <c r="K344" s="66">
        <f t="shared" si="8"/>
        <v>387966700</v>
      </c>
      <c r="L344" s="45" t="s">
        <v>258</v>
      </c>
      <c r="M344" s="41">
        <f t="shared" si="9"/>
        <v>-6137000</v>
      </c>
      <c r="N344" s="51" t="s">
        <v>259</v>
      </c>
    </row>
    <row r="345" spans="1:16" ht="25.5" x14ac:dyDescent="0.25">
      <c r="A345" s="78"/>
      <c r="B345" s="77">
        <v>18</v>
      </c>
      <c r="C345" s="122" t="s">
        <v>3115</v>
      </c>
      <c r="D345" s="115"/>
      <c r="E345" s="115"/>
      <c r="F345" s="115" t="s">
        <v>3109</v>
      </c>
      <c r="G345" s="77"/>
      <c r="H345" s="77"/>
      <c r="I345" s="142"/>
      <c r="J345" s="108">
        <v>15200000</v>
      </c>
      <c r="K345" s="66">
        <f t="shared" si="8"/>
        <v>372766700</v>
      </c>
      <c r="L345" s="45" t="s">
        <v>423</v>
      </c>
      <c r="M345" s="41">
        <f t="shared" si="9"/>
        <v>-15200000</v>
      </c>
      <c r="N345" s="51" t="s">
        <v>424</v>
      </c>
    </row>
    <row r="346" spans="1:16" ht="45" x14ac:dyDescent="0.25">
      <c r="A346" s="78"/>
      <c r="B346" s="77">
        <v>18</v>
      </c>
      <c r="C346" s="122" t="s">
        <v>3117</v>
      </c>
      <c r="D346" s="115"/>
      <c r="E346" s="115"/>
      <c r="F346" s="115" t="s">
        <v>3110</v>
      </c>
      <c r="G346" s="77"/>
      <c r="H346" s="77"/>
      <c r="I346" s="142"/>
      <c r="J346" s="108">
        <v>4604000</v>
      </c>
      <c r="K346" s="66">
        <f t="shared" si="8"/>
        <v>368162700</v>
      </c>
      <c r="L346" s="45" t="s">
        <v>423</v>
      </c>
      <c r="M346" s="41">
        <f t="shared" si="9"/>
        <v>-4604000</v>
      </c>
      <c r="N346" s="51" t="s">
        <v>424</v>
      </c>
    </row>
    <row r="347" spans="1:16" ht="30" x14ac:dyDescent="0.25">
      <c r="A347" s="78"/>
      <c r="B347" s="77">
        <v>18</v>
      </c>
      <c r="C347" s="122" t="s">
        <v>3118</v>
      </c>
      <c r="D347" s="115"/>
      <c r="E347" s="115"/>
      <c r="F347" s="115" t="s">
        <v>3111</v>
      </c>
      <c r="G347" s="77"/>
      <c r="H347" s="77"/>
      <c r="I347" s="142"/>
      <c r="J347" s="108">
        <v>4797000</v>
      </c>
      <c r="K347" s="66">
        <f t="shared" si="8"/>
        <v>363365700</v>
      </c>
      <c r="L347" s="45" t="s">
        <v>168</v>
      </c>
      <c r="M347" s="41">
        <f t="shared" si="9"/>
        <v>-4797000</v>
      </c>
      <c r="N347" s="51" t="s">
        <v>3119</v>
      </c>
    </row>
    <row r="348" spans="1:16" ht="30" x14ac:dyDescent="0.25">
      <c r="A348" s="78"/>
      <c r="B348" s="77">
        <v>18</v>
      </c>
      <c r="C348" s="122" t="s">
        <v>3116</v>
      </c>
      <c r="D348" s="115"/>
      <c r="E348" s="115"/>
      <c r="F348" s="115" t="s">
        <v>3112</v>
      </c>
      <c r="G348" s="77"/>
      <c r="H348" s="77"/>
      <c r="I348" s="142"/>
      <c r="J348" s="108">
        <v>1355000</v>
      </c>
      <c r="K348" s="66">
        <f t="shared" si="8"/>
        <v>362010700</v>
      </c>
      <c r="L348" s="45" t="s">
        <v>168</v>
      </c>
      <c r="M348" s="41">
        <f t="shared" si="9"/>
        <v>-1355000</v>
      </c>
      <c r="N348" s="51" t="s">
        <v>3119</v>
      </c>
    </row>
    <row r="349" spans="1:16" ht="45" x14ac:dyDescent="0.25">
      <c r="A349" s="78"/>
      <c r="B349" s="60">
        <v>19</v>
      </c>
      <c r="C349" s="85" t="s">
        <v>3126</v>
      </c>
      <c r="D349" s="135" t="s">
        <v>165</v>
      </c>
      <c r="E349" s="63">
        <v>3</v>
      </c>
      <c r="F349" s="63" t="s">
        <v>3120</v>
      </c>
      <c r="G349" s="60"/>
      <c r="H349" s="77"/>
      <c r="I349" s="86">
        <v>500000</v>
      </c>
      <c r="J349" s="108"/>
      <c r="K349" s="66">
        <f t="shared" si="8"/>
        <v>362510700</v>
      </c>
      <c r="L349" s="45"/>
      <c r="N349" s="51"/>
    </row>
    <row r="350" spans="1:16" ht="60" x14ac:dyDescent="0.25">
      <c r="A350" s="78"/>
      <c r="B350" s="60">
        <v>19</v>
      </c>
      <c r="C350" s="85" t="s">
        <v>3127</v>
      </c>
      <c r="D350" s="135" t="s">
        <v>2219</v>
      </c>
      <c r="E350" s="63">
        <v>2</v>
      </c>
      <c r="F350" s="63" t="s">
        <v>3121</v>
      </c>
      <c r="G350" s="60"/>
      <c r="H350" s="77"/>
      <c r="I350" s="86">
        <v>500000</v>
      </c>
      <c r="J350" s="108"/>
      <c r="K350" s="66">
        <f t="shared" si="8"/>
        <v>363010700</v>
      </c>
      <c r="L350" s="45"/>
      <c r="N350" s="51"/>
      <c r="P350" s="119"/>
    </row>
    <row r="351" spans="1:16" ht="45" x14ac:dyDescent="0.25">
      <c r="A351" s="78"/>
      <c r="B351" s="60">
        <v>19</v>
      </c>
      <c r="C351" s="85" t="s">
        <v>3128</v>
      </c>
      <c r="D351" s="135" t="s">
        <v>2893</v>
      </c>
      <c r="E351" s="63">
        <v>1</v>
      </c>
      <c r="F351" s="63" t="s">
        <v>3122</v>
      </c>
      <c r="G351" s="77"/>
      <c r="H351" s="77"/>
      <c r="I351" s="86">
        <v>900000</v>
      </c>
      <c r="J351" s="108"/>
      <c r="K351" s="66">
        <f t="shared" si="8"/>
        <v>363910700</v>
      </c>
      <c r="L351" s="45"/>
      <c r="N351" s="51"/>
      <c r="P351" s="119"/>
    </row>
    <row r="352" spans="1:16" ht="45" x14ac:dyDescent="0.25">
      <c r="A352" s="78"/>
      <c r="B352" s="60">
        <v>19</v>
      </c>
      <c r="C352" s="85" t="s">
        <v>3129</v>
      </c>
      <c r="D352" s="135" t="s">
        <v>2893</v>
      </c>
      <c r="E352" s="63">
        <v>1</v>
      </c>
      <c r="F352" s="63" t="s">
        <v>3123</v>
      </c>
      <c r="G352" s="77"/>
      <c r="H352" s="77"/>
      <c r="I352" s="86">
        <v>500000</v>
      </c>
      <c r="J352" s="108"/>
      <c r="K352" s="66">
        <f t="shared" si="8"/>
        <v>364410700</v>
      </c>
      <c r="L352" s="45"/>
      <c r="N352" s="51"/>
      <c r="P352" s="119"/>
    </row>
    <row r="353" spans="1:15" ht="45" x14ac:dyDescent="0.25">
      <c r="A353" s="78"/>
      <c r="B353" s="60">
        <v>19</v>
      </c>
      <c r="C353" s="85" t="s">
        <v>3130</v>
      </c>
      <c r="D353" s="135" t="s">
        <v>2217</v>
      </c>
      <c r="E353" s="63">
        <v>2</v>
      </c>
      <c r="F353" s="63" t="s">
        <v>3124</v>
      </c>
      <c r="G353" s="77"/>
      <c r="H353" s="60"/>
      <c r="I353" s="86">
        <v>950000</v>
      </c>
      <c r="J353" s="108"/>
      <c r="K353" s="66">
        <f t="shared" si="8"/>
        <v>365360700</v>
      </c>
      <c r="L353" s="45"/>
      <c r="N353" s="51"/>
    </row>
    <row r="354" spans="1:15" ht="30" x14ac:dyDescent="0.25">
      <c r="A354" s="78"/>
      <c r="B354" s="60">
        <v>19</v>
      </c>
      <c r="C354" s="85" t="s">
        <v>3131</v>
      </c>
      <c r="D354" s="135" t="s">
        <v>2219</v>
      </c>
      <c r="E354" s="63">
        <v>2</v>
      </c>
      <c r="F354" s="63" t="s">
        <v>3125</v>
      </c>
      <c r="G354" s="77"/>
      <c r="H354" s="60"/>
      <c r="I354" s="86">
        <v>950000</v>
      </c>
      <c r="J354" s="108"/>
      <c r="K354" s="66">
        <f t="shared" si="8"/>
        <v>366310700</v>
      </c>
      <c r="L354" s="45"/>
      <c r="N354" s="51"/>
    </row>
    <row r="355" spans="1:15" ht="60" x14ac:dyDescent="0.25">
      <c r="A355" s="78"/>
      <c r="B355" s="60">
        <v>19</v>
      </c>
      <c r="C355" s="85" t="s">
        <v>3132</v>
      </c>
      <c r="D355" s="135" t="s">
        <v>2217</v>
      </c>
      <c r="E355" s="63">
        <v>2</v>
      </c>
      <c r="F355" s="63" t="s">
        <v>2572</v>
      </c>
      <c r="G355" s="77"/>
      <c r="H355" s="60"/>
      <c r="I355" s="86">
        <v>300000</v>
      </c>
      <c r="J355" s="108"/>
      <c r="K355" s="66">
        <f t="shared" si="8"/>
        <v>366610700</v>
      </c>
      <c r="L355" s="45"/>
      <c r="N355" s="51"/>
      <c r="O355" s="44"/>
    </row>
    <row r="356" spans="1:15" ht="45" x14ac:dyDescent="0.25">
      <c r="A356" s="78"/>
      <c r="B356" s="60">
        <v>19</v>
      </c>
      <c r="C356" s="85" t="s">
        <v>3133</v>
      </c>
      <c r="D356" s="135" t="s">
        <v>2214</v>
      </c>
      <c r="E356" s="63">
        <v>2</v>
      </c>
      <c r="F356" s="63" t="s">
        <v>2573</v>
      </c>
      <c r="G356" s="77"/>
      <c r="H356" s="60"/>
      <c r="I356" s="86">
        <v>100000</v>
      </c>
      <c r="J356" s="108"/>
      <c r="K356" s="66">
        <f t="shared" si="8"/>
        <v>366710700</v>
      </c>
      <c r="L356" s="45"/>
      <c r="N356" s="51"/>
      <c r="O356" s="44"/>
    </row>
    <row r="357" spans="1:15" ht="30" x14ac:dyDescent="0.25">
      <c r="A357" s="78"/>
      <c r="B357" s="60">
        <v>19</v>
      </c>
      <c r="C357" s="85" t="s">
        <v>3134</v>
      </c>
      <c r="D357" s="135" t="s">
        <v>2214</v>
      </c>
      <c r="E357" s="63">
        <v>2</v>
      </c>
      <c r="F357" s="63" t="s">
        <v>2574</v>
      </c>
      <c r="G357" s="77"/>
      <c r="H357" s="60"/>
      <c r="I357" s="86">
        <v>750000</v>
      </c>
      <c r="J357" s="108"/>
      <c r="K357" s="66">
        <f t="shared" si="8"/>
        <v>367460700</v>
      </c>
      <c r="L357" s="45"/>
      <c r="N357" s="51"/>
      <c r="O357" s="44"/>
    </row>
    <row r="358" spans="1:15" ht="30" x14ac:dyDescent="0.25">
      <c r="A358" s="78"/>
      <c r="B358" s="60">
        <v>19</v>
      </c>
      <c r="C358" s="85" t="s">
        <v>3135</v>
      </c>
      <c r="D358" s="135" t="s">
        <v>2214</v>
      </c>
      <c r="E358" s="63">
        <v>2</v>
      </c>
      <c r="F358" s="63" t="s">
        <v>2575</v>
      </c>
      <c r="G358" s="60"/>
      <c r="H358" s="60"/>
      <c r="I358" s="86">
        <v>860000</v>
      </c>
      <c r="J358" s="108"/>
      <c r="K358" s="66">
        <f t="shared" si="8"/>
        <v>368320700</v>
      </c>
      <c r="L358" s="45"/>
      <c r="N358" s="51"/>
      <c r="O358" s="44"/>
    </row>
    <row r="359" spans="1:15" ht="30" x14ac:dyDescent="0.25">
      <c r="A359" s="78"/>
      <c r="B359" s="60">
        <v>19</v>
      </c>
      <c r="C359" s="85" t="s">
        <v>3136</v>
      </c>
      <c r="D359" s="135" t="s">
        <v>2309</v>
      </c>
      <c r="E359" s="63">
        <v>1</v>
      </c>
      <c r="F359" s="63" t="s">
        <v>2576</v>
      </c>
      <c r="G359" s="60"/>
      <c r="H359" s="60"/>
      <c r="I359" s="86">
        <v>1000000</v>
      </c>
      <c r="J359" s="94"/>
      <c r="K359" s="66">
        <f t="shared" si="8"/>
        <v>369320700</v>
      </c>
      <c r="L359" s="45"/>
      <c r="N359" s="51"/>
      <c r="O359" s="44"/>
    </row>
    <row r="360" spans="1:15" ht="45" x14ac:dyDescent="0.25">
      <c r="A360" s="78"/>
      <c r="B360" s="60">
        <v>19</v>
      </c>
      <c r="C360" s="85" t="s">
        <v>3137</v>
      </c>
      <c r="D360" s="135" t="s">
        <v>2309</v>
      </c>
      <c r="E360" s="63">
        <v>1</v>
      </c>
      <c r="F360" s="63" t="s">
        <v>2577</v>
      </c>
      <c r="G360" s="60"/>
      <c r="H360" s="77"/>
      <c r="I360" s="86">
        <v>1000000</v>
      </c>
      <c r="J360" s="83"/>
      <c r="K360" s="66">
        <f t="shared" si="8"/>
        <v>370320700</v>
      </c>
      <c r="L360" s="45"/>
      <c r="N360" s="51"/>
      <c r="O360" s="44"/>
    </row>
    <row r="361" spans="1:15" ht="30" x14ac:dyDescent="0.25">
      <c r="A361" s="78"/>
      <c r="B361" s="60">
        <v>19</v>
      </c>
      <c r="C361" s="85" t="s">
        <v>3138</v>
      </c>
      <c r="D361" s="135" t="s">
        <v>2309</v>
      </c>
      <c r="E361" s="63">
        <v>1</v>
      </c>
      <c r="F361" s="63" t="s">
        <v>2578</v>
      </c>
      <c r="G361" s="60"/>
      <c r="H361" s="77"/>
      <c r="I361" s="86">
        <v>950000</v>
      </c>
      <c r="J361" s="83"/>
      <c r="K361" s="66">
        <f t="shared" si="8"/>
        <v>371270700</v>
      </c>
      <c r="L361" s="45"/>
      <c r="N361" s="51"/>
      <c r="O361" s="44"/>
    </row>
    <row r="362" spans="1:15" ht="60" x14ac:dyDescent="0.25">
      <c r="A362" s="78"/>
      <c r="B362" s="60">
        <v>19</v>
      </c>
      <c r="C362" s="85" t="s">
        <v>3139</v>
      </c>
      <c r="D362" s="135" t="s">
        <v>2300</v>
      </c>
      <c r="E362" s="63">
        <v>2</v>
      </c>
      <c r="F362" s="63" t="s">
        <v>2579</v>
      </c>
      <c r="G362" s="60"/>
      <c r="H362" s="77"/>
      <c r="I362" s="86">
        <v>750000</v>
      </c>
      <c r="J362" s="83"/>
      <c r="K362" s="66">
        <f t="shared" si="8"/>
        <v>372020700</v>
      </c>
      <c r="L362" s="45"/>
      <c r="N362" s="51"/>
      <c r="O362" s="44"/>
    </row>
    <row r="363" spans="1:15" ht="30" x14ac:dyDescent="0.25">
      <c r="A363" s="78"/>
      <c r="B363" s="60">
        <v>19</v>
      </c>
      <c r="C363" s="85" t="s">
        <v>3140</v>
      </c>
      <c r="D363" s="135" t="s">
        <v>2214</v>
      </c>
      <c r="E363" s="63">
        <v>2</v>
      </c>
      <c r="F363" s="63" t="s">
        <v>2580</v>
      </c>
      <c r="G363" s="60"/>
      <c r="H363" s="77"/>
      <c r="I363" s="86">
        <v>950000</v>
      </c>
      <c r="J363" s="83"/>
      <c r="K363" s="66">
        <f t="shared" si="8"/>
        <v>372970700</v>
      </c>
      <c r="L363" s="45"/>
      <c r="N363" s="51"/>
      <c r="O363" s="44"/>
    </row>
    <row r="364" spans="1:15" ht="30" x14ac:dyDescent="0.25">
      <c r="A364" s="114"/>
      <c r="B364" s="60">
        <v>19</v>
      </c>
      <c r="C364" s="85" t="s">
        <v>3141</v>
      </c>
      <c r="D364" s="135" t="s">
        <v>2309</v>
      </c>
      <c r="E364" s="63">
        <v>1</v>
      </c>
      <c r="F364" s="63" t="s">
        <v>2581</v>
      </c>
      <c r="G364" s="60"/>
      <c r="H364" s="120"/>
      <c r="I364" s="86">
        <v>950000</v>
      </c>
      <c r="J364" s="121"/>
      <c r="K364" s="66">
        <f t="shared" si="8"/>
        <v>373920700</v>
      </c>
      <c r="L364" s="45"/>
      <c r="N364" s="51"/>
      <c r="O364" s="44"/>
    </row>
    <row r="365" spans="1:15" ht="45" x14ac:dyDescent="0.25">
      <c r="A365" s="78"/>
      <c r="B365" s="60">
        <v>19</v>
      </c>
      <c r="C365" s="85" t="s">
        <v>3142</v>
      </c>
      <c r="D365" s="135" t="s">
        <v>2217</v>
      </c>
      <c r="E365" s="63">
        <v>2</v>
      </c>
      <c r="F365" s="63" t="s">
        <v>2582</v>
      </c>
      <c r="G365" s="60"/>
      <c r="H365" s="77"/>
      <c r="I365" s="86">
        <v>600000</v>
      </c>
      <c r="J365" s="83"/>
      <c r="K365" s="66">
        <f t="shared" si="8"/>
        <v>374520700</v>
      </c>
      <c r="L365" s="45"/>
      <c r="N365" s="51"/>
      <c r="O365" s="44"/>
    </row>
    <row r="366" spans="1:15" ht="45" x14ac:dyDescent="0.25">
      <c r="A366" s="78"/>
      <c r="B366" s="60">
        <v>19</v>
      </c>
      <c r="C366" s="85" t="s">
        <v>3143</v>
      </c>
      <c r="D366" s="143" t="s">
        <v>2300</v>
      </c>
      <c r="E366" s="63">
        <v>2</v>
      </c>
      <c r="F366" s="63" t="s">
        <v>2583</v>
      </c>
      <c r="G366" s="77"/>
      <c r="H366" s="77"/>
      <c r="I366" s="86">
        <v>1600000</v>
      </c>
      <c r="J366" s="83"/>
      <c r="K366" s="66">
        <f t="shared" si="8"/>
        <v>376120700</v>
      </c>
      <c r="L366" s="45"/>
      <c r="N366" s="51"/>
      <c r="O366" s="44"/>
    </row>
    <row r="367" spans="1:15" ht="45" x14ac:dyDescent="0.25">
      <c r="A367" s="78"/>
      <c r="B367" s="60">
        <v>19</v>
      </c>
      <c r="C367" s="85" t="s">
        <v>3144</v>
      </c>
      <c r="D367" s="143" t="s">
        <v>2852</v>
      </c>
      <c r="E367" s="63">
        <v>1</v>
      </c>
      <c r="F367" s="63" t="s">
        <v>2584</v>
      </c>
      <c r="G367" s="77"/>
      <c r="H367" s="77"/>
      <c r="I367" s="86">
        <v>950000</v>
      </c>
      <c r="J367" s="83"/>
      <c r="K367" s="66">
        <f t="shared" si="8"/>
        <v>377070700</v>
      </c>
      <c r="L367" s="45"/>
      <c r="N367" s="51"/>
      <c r="O367" s="44"/>
    </row>
    <row r="368" spans="1:15" ht="60" x14ac:dyDescent="0.25">
      <c r="A368" s="78"/>
      <c r="B368" s="60">
        <v>19</v>
      </c>
      <c r="C368" s="85" t="s">
        <v>3145</v>
      </c>
      <c r="D368" s="143" t="s">
        <v>2218</v>
      </c>
      <c r="E368" s="63">
        <v>1</v>
      </c>
      <c r="F368" s="63" t="s">
        <v>2585</v>
      </c>
      <c r="G368" s="60"/>
      <c r="H368" s="77"/>
      <c r="I368" s="86">
        <v>2500000</v>
      </c>
      <c r="J368" s="83"/>
      <c r="K368" s="66">
        <f t="shared" si="8"/>
        <v>379570700</v>
      </c>
      <c r="L368" s="45"/>
      <c r="N368" s="51"/>
      <c r="O368" s="44"/>
    </row>
    <row r="369" spans="1:15" ht="60" x14ac:dyDescent="0.25">
      <c r="A369" s="78"/>
      <c r="B369" s="60">
        <v>19</v>
      </c>
      <c r="C369" s="85" t="s">
        <v>3146</v>
      </c>
      <c r="D369" s="143" t="s">
        <v>2138</v>
      </c>
      <c r="E369" s="63">
        <v>2</v>
      </c>
      <c r="F369" s="63" t="s">
        <v>2586</v>
      </c>
      <c r="G369" s="60"/>
      <c r="H369" s="62"/>
      <c r="I369" s="86">
        <v>13050000</v>
      </c>
      <c r="J369" s="83"/>
      <c r="K369" s="66">
        <f t="shared" si="8"/>
        <v>392620700</v>
      </c>
      <c r="L369" s="45"/>
      <c r="N369" s="51"/>
      <c r="O369" s="44"/>
    </row>
    <row r="370" spans="1:15" ht="30" x14ac:dyDescent="0.25">
      <c r="A370" s="78"/>
      <c r="B370" s="60">
        <v>19</v>
      </c>
      <c r="C370" s="85" t="s">
        <v>3147</v>
      </c>
      <c r="D370" s="143" t="s">
        <v>2218</v>
      </c>
      <c r="E370" s="63">
        <v>1</v>
      </c>
      <c r="F370" s="63" t="s">
        <v>2587</v>
      </c>
      <c r="G370" s="60"/>
      <c r="H370" s="62"/>
      <c r="I370" s="86">
        <v>480000</v>
      </c>
      <c r="J370" s="84"/>
      <c r="K370" s="66">
        <f t="shared" si="8"/>
        <v>393100700</v>
      </c>
      <c r="L370" s="45"/>
      <c r="N370" s="93"/>
      <c r="O370" s="44"/>
    </row>
    <row r="371" spans="1:15" ht="30" x14ac:dyDescent="0.25">
      <c r="A371" s="78"/>
      <c r="B371" s="60">
        <v>19</v>
      </c>
      <c r="C371" s="85" t="s">
        <v>3148</v>
      </c>
      <c r="D371" s="143" t="s">
        <v>2214</v>
      </c>
      <c r="E371" s="63">
        <v>2</v>
      </c>
      <c r="F371" s="63" t="s">
        <v>2588</v>
      </c>
      <c r="G371" s="60"/>
      <c r="H371" s="62"/>
      <c r="I371" s="86">
        <v>1000000</v>
      </c>
      <c r="J371" s="84"/>
      <c r="K371" s="66">
        <f t="shared" si="8"/>
        <v>394100700</v>
      </c>
      <c r="L371" s="45"/>
      <c r="N371" s="93"/>
      <c r="O371" s="44"/>
    </row>
    <row r="372" spans="1:15" ht="45" x14ac:dyDescent="0.25">
      <c r="A372" s="78"/>
      <c r="B372" s="60">
        <v>19</v>
      </c>
      <c r="C372" s="85" t="s">
        <v>3149</v>
      </c>
      <c r="D372" s="143" t="s">
        <v>2217</v>
      </c>
      <c r="E372" s="63">
        <v>2</v>
      </c>
      <c r="F372" s="63" t="s">
        <v>2589</v>
      </c>
      <c r="G372" s="60"/>
      <c r="H372" s="62"/>
      <c r="I372" s="86">
        <v>650000</v>
      </c>
      <c r="J372" s="84"/>
      <c r="K372" s="66">
        <f t="shared" si="8"/>
        <v>394750700</v>
      </c>
      <c r="L372" s="45"/>
      <c r="O372" s="44"/>
    </row>
    <row r="373" spans="1:15" ht="45" x14ac:dyDescent="0.25">
      <c r="A373" s="78"/>
      <c r="B373" s="60">
        <v>19</v>
      </c>
      <c r="C373" s="85" t="s">
        <v>3150</v>
      </c>
      <c r="D373" s="143" t="s">
        <v>2217</v>
      </c>
      <c r="E373" s="63">
        <v>2</v>
      </c>
      <c r="F373" s="63" t="s">
        <v>2590</v>
      </c>
      <c r="G373" s="60"/>
      <c r="H373" s="62"/>
      <c r="I373" s="86">
        <v>900000</v>
      </c>
      <c r="J373" s="84"/>
      <c r="K373" s="66">
        <f t="shared" si="8"/>
        <v>395650700</v>
      </c>
      <c r="L373" s="45"/>
      <c r="O373" s="44"/>
    </row>
    <row r="374" spans="1:15" ht="45" x14ac:dyDescent="0.25">
      <c r="A374" s="78"/>
      <c r="B374" s="60">
        <v>19</v>
      </c>
      <c r="C374" s="85" t="s">
        <v>3151</v>
      </c>
      <c r="D374" s="143" t="s">
        <v>2217</v>
      </c>
      <c r="E374" s="63">
        <v>2</v>
      </c>
      <c r="F374" s="63" t="s">
        <v>2591</v>
      </c>
      <c r="G374" s="60"/>
      <c r="H374" s="60"/>
      <c r="I374" s="86">
        <v>1500000</v>
      </c>
      <c r="J374" s="84"/>
      <c r="K374" s="66">
        <f t="shared" si="8"/>
        <v>397150700</v>
      </c>
      <c r="L374" s="45"/>
      <c r="O374" s="44"/>
    </row>
    <row r="375" spans="1:15" ht="45" x14ac:dyDescent="0.25">
      <c r="A375" s="78"/>
      <c r="B375" s="60">
        <v>19</v>
      </c>
      <c r="C375" s="85" t="s">
        <v>3152</v>
      </c>
      <c r="D375" s="143" t="s">
        <v>2218</v>
      </c>
      <c r="E375" s="63">
        <v>1</v>
      </c>
      <c r="F375" s="63" t="s">
        <v>2592</v>
      </c>
      <c r="G375" s="60"/>
      <c r="H375" s="60"/>
      <c r="I375" s="86">
        <v>500000</v>
      </c>
      <c r="J375" s="84"/>
      <c r="K375" s="66">
        <f t="shared" si="8"/>
        <v>397650700</v>
      </c>
      <c r="L375" s="45"/>
      <c r="O375" s="44"/>
    </row>
    <row r="376" spans="1:15" ht="30" x14ac:dyDescent="0.25">
      <c r="A376" s="78"/>
      <c r="B376" s="60">
        <v>19</v>
      </c>
      <c r="C376" s="85" t="s">
        <v>3153</v>
      </c>
      <c r="D376" s="135" t="s">
        <v>2213</v>
      </c>
      <c r="E376" s="63">
        <v>2</v>
      </c>
      <c r="F376" s="63" t="s">
        <v>2593</v>
      </c>
      <c r="G376" s="60"/>
      <c r="H376" s="60"/>
      <c r="I376" s="86">
        <v>3000000</v>
      </c>
      <c r="J376" s="78"/>
      <c r="K376" s="66">
        <f t="shared" si="8"/>
        <v>400650700</v>
      </c>
      <c r="L376" s="45"/>
      <c r="O376" s="44"/>
    </row>
    <row r="377" spans="1:15" ht="45" x14ac:dyDescent="0.25">
      <c r="A377" s="78"/>
      <c r="B377" s="60">
        <v>19</v>
      </c>
      <c r="C377" s="85" t="s">
        <v>3154</v>
      </c>
      <c r="D377" s="135" t="s">
        <v>2218</v>
      </c>
      <c r="E377" s="63">
        <v>1</v>
      </c>
      <c r="F377" s="63" t="s">
        <v>2594</v>
      </c>
      <c r="G377" s="60"/>
      <c r="H377" s="60"/>
      <c r="I377" s="86">
        <v>1250000</v>
      </c>
      <c r="J377" s="78"/>
      <c r="K377" s="66">
        <f t="shared" si="8"/>
        <v>401900700</v>
      </c>
      <c r="L377" s="45"/>
      <c r="O377" s="44"/>
    </row>
    <row r="378" spans="1:15" ht="60" x14ac:dyDescent="0.25">
      <c r="A378" s="78"/>
      <c r="B378" s="60">
        <v>19</v>
      </c>
      <c r="C378" s="85" t="s">
        <v>3155</v>
      </c>
      <c r="D378" s="135" t="s">
        <v>2217</v>
      </c>
      <c r="E378" s="63">
        <v>2</v>
      </c>
      <c r="F378" s="63" t="s">
        <v>2595</v>
      </c>
      <c r="G378" s="60"/>
      <c r="H378" s="60"/>
      <c r="I378" s="86">
        <v>1000000</v>
      </c>
      <c r="J378" s="78"/>
      <c r="K378" s="66">
        <f t="shared" si="8"/>
        <v>402900700</v>
      </c>
      <c r="L378" s="45"/>
      <c r="O378" s="44"/>
    </row>
    <row r="379" spans="1:15" ht="45" x14ac:dyDescent="0.25">
      <c r="A379" s="78"/>
      <c r="B379" s="60">
        <v>19</v>
      </c>
      <c r="C379" s="85" t="s">
        <v>3156</v>
      </c>
      <c r="D379" s="135" t="s">
        <v>2217</v>
      </c>
      <c r="E379" s="63">
        <v>2</v>
      </c>
      <c r="F379" s="63" t="s">
        <v>2596</v>
      </c>
      <c r="G379" s="60"/>
      <c r="H379" s="60"/>
      <c r="I379" s="86">
        <v>500000</v>
      </c>
      <c r="J379" s="78"/>
      <c r="K379" s="66">
        <f t="shared" si="8"/>
        <v>403400700</v>
      </c>
      <c r="L379" s="45"/>
      <c r="O379" s="44"/>
    </row>
    <row r="380" spans="1:15" ht="45" x14ac:dyDescent="0.25">
      <c r="A380" s="78"/>
      <c r="B380" s="60">
        <v>19</v>
      </c>
      <c r="C380" s="85" t="s">
        <v>3157</v>
      </c>
      <c r="D380" s="135" t="s">
        <v>2217</v>
      </c>
      <c r="E380" s="63">
        <v>2</v>
      </c>
      <c r="F380" s="63" t="s">
        <v>2597</v>
      </c>
      <c r="G380" s="60"/>
      <c r="H380" s="60"/>
      <c r="I380" s="86">
        <v>800000</v>
      </c>
      <c r="J380" s="78"/>
      <c r="K380" s="66">
        <f t="shared" si="8"/>
        <v>404200700</v>
      </c>
      <c r="L380" s="45"/>
      <c r="O380" s="44"/>
    </row>
    <row r="381" spans="1:15" ht="45" x14ac:dyDescent="0.25">
      <c r="A381" s="78"/>
      <c r="B381" s="60">
        <v>19</v>
      </c>
      <c r="C381" s="85" t="s">
        <v>3158</v>
      </c>
      <c r="D381" s="135" t="s">
        <v>2852</v>
      </c>
      <c r="E381" s="63">
        <v>1</v>
      </c>
      <c r="F381" s="63" t="s">
        <v>2598</v>
      </c>
      <c r="G381" s="60"/>
      <c r="H381" s="60"/>
      <c r="I381" s="86">
        <v>2000000</v>
      </c>
      <c r="J381" s="78"/>
      <c r="K381" s="66">
        <f t="shared" si="8"/>
        <v>406200700</v>
      </c>
      <c r="L381" s="45"/>
      <c r="O381" s="44"/>
    </row>
    <row r="382" spans="1:15" ht="45" x14ac:dyDescent="0.25">
      <c r="A382" s="78"/>
      <c r="B382" s="60">
        <v>19</v>
      </c>
      <c r="C382" s="85" t="s">
        <v>3159</v>
      </c>
      <c r="D382" s="135" t="s">
        <v>2852</v>
      </c>
      <c r="E382" s="63">
        <v>1</v>
      </c>
      <c r="F382" s="63" t="s">
        <v>2599</v>
      </c>
      <c r="G382" s="60"/>
      <c r="H382" s="60"/>
      <c r="I382" s="86">
        <v>1020000</v>
      </c>
      <c r="J382" s="78"/>
      <c r="K382" s="66">
        <f t="shared" si="8"/>
        <v>407220700</v>
      </c>
      <c r="L382" s="45"/>
      <c r="O382" s="44"/>
    </row>
    <row r="383" spans="1:15" ht="45" x14ac:dyDescent="0.25">
      <c r="A383" s="78"/>
      <c r="B383" s="60">
        <v>19</v>
      </c>
      <c r="C383" s="85" t="s">
        <v>3160</v>
      </c>
      <c r="D383" s="135" t="s">
        <v>2217</v>
      </c>
      <c r="E383" s="63">
        <v>2</v>
      </c>
      <c r="F383" s="63" t="s">
        <v>2600</v>
      </c>
      <c r="G383" s="60"/>
      <c r="H383" s="60"/>
      <c r="I383" s="86">
        <v>950000</v>
      </c>
      <c r="J383" s="84"/>
      <c r="K383" s="66">
        <f t="shared" si="8"/>
        <v>408170700</v>
      </c>
      <c r="L383" s="45"/>
      <c r="O383" s="44"/>
    </row>
    <row r="384" spans="1:15" ht="45" x14ac:dyDescent="0.25">
      <c r="A384" s="78"/>
      <c r="B384" s="60">
        <v>19</v>
      </c>
      <c r="C384" s="85" t="s">
        <v>3161</v>
      </c>
      <c r="D384" s="135" t="s">
        <v>2852</v>
      </c>
      <c r="E384" s="63">
        <v>1</v>
      </c>
      <c r="F384" s="63" t="s">
        <v>2601</v>
      </c>
      <c r="G384" s="77"/>
      <c r="H384" s="77"/>
      <c r="I384" s="86">
        <v>900000</v>
      </c>
      <c r="J384" s="84"/>
      <c r="K384" s="66">
        <f t="shared" si="8"/>
        <v>409070700</v>
      </c>
      <c r="L384" s="45"/>
      <c r="O384" s="44"/>
    </row>
    <row r="385" spans="1:15" ht="45" x14ac:dyDescent="0.25">
      <c r="A385" s="78"/>
      <c r="B385" s="60">
        <v>19</v>
      </c>
      <c r="C385" s="85" t="s">
        <v>3162</v>
      </c>
      <c r="D385" s="143" t="s">
        <v>2852</v>
      </c>
      <c r="E385" s="63">
        <v>1</v>
      </c>
      <c r="F385" s="63" t="s">
        <v>2602</v>
      </c>
      <c r="G385" s="77"/>
      <c r="H385" s="77"/>
      <c r="I385" s="86">
        <v>950000</v>
      </c>
      <c r="J385" s="84"/>
      <c r="K385" s="66">
        <f t="shared" si="8"/>
        <v>410020700</v>
      </c>
      <c r="L385" s="45"/>
      <c r="O385" s="44"/>
    </row>
    <row r="386" spans="1:15" ht="75" x14ac:dyDescent="0.25">
      <c r="A386" s="78"/>
      <c r="B386" s="60">
        <v>19</v>
      </c>
      <c r="C386" s="85" t="s">
        <v>3163</v>
      </c>
      <c r="D386" s="143" t="s">
        <v>2217</v>
      </c>
      <c r="E386" s="63">
        <v>2</v>
      </c>
      <c r="F386" s="63" t="s">
        <v>2603</v>
      </c>
      <c r="G386" s="77"/>
      <c r="H386" s="77"/>
      <c r="I386" s="86">
        <v>5000000</v>
      </c>
      <c r="J386" s="84"/>
      <c r="K386" s="66">
        <f t="shared" si="8"/>
        <v>415020700</v>
      </c>
      <c r="L386" s="45"/>
      <c r="O386" s="44"/>
    </row>
    <row r="387" spans="1:15" ht="60" x14ac:dyDescent="0.25">
      <c r="A387" s="78"/>
      <c r="B387" s="60">
        <v>19</v>
      </c>
      <c r="C387" s="85" t="s">
        <v>3164</v>
      </c>
      <c r="D387" s="143" t="s">
        <v>2217</v>
      </c>
      <c r="E387" s="63">
        <v>2</v>
      </c>
      <c r="F387" s="63" t="s">
        <v>2604</v>
      </c>
      <c r="G387" s="77"/>
      <c r="H387" s="77"/>
      <c r="I387" s="86">
        <v>2000000</v>
      </c>
      <c r="J387" s="84"/>
      <c r="K387" s="66">
        <f t="shared" si="8"/>
        <v>417020700</v>
      </c>
      <c r="L387" s="45"/>
      <c r="N387" s="44"/>
      <c r="O387" s="44"/>
    </row>
    <row r="388" spans="1:15" ht="45" x14ac:dyDescent="0.25">
      <c r="A388" s="78"/>
      <c r="B388" s="60">
        <v>19</v>
      </c>
      <c r="C388" s="85" t="s">
        <v>3165</v>
      </c>
      <c r="D388" s="143" t="s">
        <v>2214</v>
      </c>
      <c r="E388" s="63">
        <v>2</v>
      </c>
      <c r="F388" s="63" t="s">
        <v>2605</v>
      </c>
      <c r="G388" s="77"/>
      <c r="H388" s="77"/>
      <c r="I388" s="86">
        <v>200000</v>
      </c>
      <c r="J388" s="84"/>
      <c r="K388" s="66">
        <f t="shared" si="8"/>
        <v>417220700</v>
      </c>
      <c r="L388" s="45"/>
      <c r="N388" s="44"/>
      <c r="O388" s="44"/>
    </row>
    <row r="389" spans="1:15" ht="45" x14ac:dyDescent="0.25">
      <c r="A389" s="78"/>
      <c r="B389" s="60">
        <v>19</v>
      </c>
      <c r="C389" s="85" t="s">
        <v>3166</v>
      </c>
      <c r="D389" s="143" t="s">
        <v>2218</v>
      </c>
      <c r="E389" s="63">
        <v>1</v>
      </c>
      <c r="F389" s="63" t="s">
        <v>2606</v>
      </c>
      <c r="G389" s="77"/>
      <c r="H389" s="77"/>
      <c r="I389" s="86">
        <v>2700000</v>
      </c>
      <c r="J389" s="84"/>
      <c r="K389" s="66">
        <f t="shared" si="8"/>
        <v>419920700</v>
      </c>
      <c r="L389" s="45"/>
      <c r="N389" s="44"/>
      <c r="O389" s="44"/>
    </row>
    <row r="390" spans="1:15" ht="45" x14ac:dyDescent="0.25">
      <c r="A390" s="78"/>
      <c r="B390" s="60">
        <v>19</v>
      </c>
      <c r="C390" s="85" t="s">
        <v>3167</v>
      </c>
      <c r="D390" s="143" t="s">
        <v>165</v>
      </c>
      <c r="E390" s="115">
        <v>3</v>
      </c>
      <c r="F390" s="63" t="s">
        <v>2607</v>
      </c>
      <c r="G390" s="77"/>
      <c r="H390" s="77"/>
      <c r="I390" s="86">
        <v>2550000</v>
      </c>
      <c r="J390" s="84"/>
      <c r="K390" s="66">
        <f t="shared" si="8"/>
        <v>422470700</v>
      </c>
      <c r="L390" s="45"/>
      <c r="N390" s="44"/>
      <c r="O390" s="44"/>
    </row>
    <row r="391" spans="1:15" ht="45" x14ac:dyDescent="0.25">
      <c r="A391" s="78"/>
      <c r="B391" s="60">
        <v>19</v>
      </c>
      <c r="C391" s="85" t="s">
        <v>3168</v>
      </c>
      <c r="D391" s="143" t="s">
        <v>2212</v>
      </c>
      <c r="E391" s="63">
        <v>1</v>
      </c>
      <c r="F391" s="63" t="s">
        <v>2608</v>
      </c>
      <c r="G391" s="77"/>
      <c r="H391" s="77"/>
      <c r="I391" s="86">
        <v>500000</v>
      </c>
      <c r="J391" s="84"/>
      <c r="K391" s="66">
        <f t="shared" si="8"/>
        <v>422970700</v>
      </c>
      <c r="L391" s="45"/>
      <c r="N391" s="44"/>
      <c r="O391" s="44"/>
    </row>
    <row r="392" spans="1:15" ht="45" x14ac:dyDescent="0.25">
      <c r="A392" s="78"/>
      <c r="B392" s="60">
        <v>19</v>
      </c>
      <c r="C392" s="85" t="s">
        <v>3170</v>
      </c>
      <c r="D392" s="143" t="s">
        <v>2214</v>
      </c>
      <c r="E392" s="63">
        <v>2</v>
      </c>
      <c r="F392" s="63" t="s">
        <v>2609</v>
      </c>
      <c r="G392" s="77"/>
      <c r="H392" s="77"/>
      <c r="I392" s="89">
        <v>950000</v>
      </c>
      <c r="J392" s="84"/>
      <c r="K392" s="66">
        <f t="shared" si="8"/>
        <v>423920700</v>
      </c>
      <c r="L392" s="45"/>
      <c r="N392" s="44"/>
      <c r="O392" s="44"/>
    </row>
    <row r="393" spans="1:15" ht="45" x14ac:dyDescent="0.25">
      <c r="A393" s="78"/>
      <c r="B393" s="60">
        <v>19</v>
      </c>
      <c r="C393" s="85" t="s">
        <v>3171</v>
      </c>
      <c r="D393" s="143" t="s">
        <v>1634</v>
      </c>
      <c r="E393" s="115">
        <v>3</v>
      </c>
      <c r="F393" s="63" t="s">
        <v>2610</v>
      </c>
      <c r="G393" s="77"/>
      <c r="H393" s="77"/>
      <c r="I393" s="89">
        <v>2500000</v>
      </c>
      <c r="J393" s="84"/>
      <c r="K393" s="66">
        <f t="shared" si="8"/>
        <v>426420700</v>
      </c>
      <c r="L393" s="45"/>
      <c r="N393" s="44"/>
      <c r="O393" s="44"/>
    </row>
    <row r="394" spans="1:15" ht="45" x14ac:dyDescent="0.25">
      <c r="A394" s="78"/>
      <c r="B394" s="60">
        <v>19</v>
      </c>
      <c r="C394" s="85" t="s">
        <v>3172</v>
      </c>
      <c r="D394" s="143" t="s">
        <v>179</v>
      </c>
      <c r="E394" s="115">
        <v>3</v>
      </c>
      <c r="F394" s="63" t="s">
        <v>2611</v>
      </c>
      <c r="G394" s="77"/>
      <c r="H394" s="77"/>
      <c r="I394" s="89">
        <v>1200000</v>
      </c>
      <c r="J394" s="84"/>
      <c r="K394" s="66">
        <f t="shared" si="8"/>
        <v>427620700</v>
      </c>
      <c r="L394" s="45"/>
      <c r="N394" s="44"/>
      <c r="O394" s="44"/>
    </row>
    <row r="395" spans="1:15" ht="45" x14ac:dyDescent="0.25">
      <c r="A395" s="78"/>
      <c r="B395" s="60">
        <v>19</v>
      </c>
      <c r="C395" s="85" t="s">
        <v>3173</v>
      </c>
      <c r="D395" s="143" t="s">
        <v>2219</v>
      </c>
      <c r="E395" s="63">
        <v>2</v>
      </c>
      <c r="F395" s="63" t="s">
        <v>2612</v>
      </c>
      <c r="G395" s="60"/>
      <c r="H395" s="60"/>
      <c r="I395" s="89">
        <v>1600000</v>
      </c>
      <c r="J395" s="84"/>
      <c r="K395" s="66">
        <f t="shared" si="8"/>
        <v>429220700</v>
      </c>
      <c r="L395" s="45"/>
      <c r="N395" s="44"/>
      <c r="O395" s="44"/>
    </row>
    <row r="396" spans="1:15" ht="45" x14ac:dyDescent="0.25">
      <c r="A396" s="78"/>
      <c r="B396" s="60">
        <v>19</v>
      </c>
      <c r="C396" s="85" t="s">
        <v>3174</v>
      </c>
      <c r="D396" s="135" t="s">
        <v>2893</v>
      </c>
      <c r="E396" s="63">
        <v>1</v>
      </c>
      <c r="F396" s="63" t="s">
        <v>2613</v>
      </c>
      <c r="G396" s="60"/>
      <c r="H396" s="60"/>
      <c r="I396" s="89">
        <v>2000000</v>
      </c>
      <c r="J396" s="84"/>
      <c r="K396" s="66">
        <f t="shared" si="8"/>
        <v>431220700</v>
      </c>
      <c r="L396" s="45"/>
      <c r="N396" s="44"/>
      <c r="O396" s="44"/>
    </row>
    <row r="397" spans="1:15" ht="45" x14ac:dyDescent="0.25">
      <c r="A397" s="78"/>
      <c r="B397" s="60">
        <v>19</v>
      </c>
      <c r="C397" s="85" t="s">
        <v>3175</v>
      </c>
      <c r="D397" s="135" t="s">
        <v>1634</v>
      </c>
      <c r="E397" s="63">
        <v>3</v>
      </c>
      <c r="F397" s="63" t="s">
        <v>2614</v>
      </c>
      <c r="G397" s="60"/>
      <c r="H397" s="60"/>
      <c r="I397" s="89">
        <v>5000000</v>
      </c>
      <c r="J397" s="84"/>
      <c r="K397" s="66">
        <f t="shared" ref="K397:K460" si="10">K396+I397-J397</f>
        <v>436220700</v>
      </c>
      <c r="L397" s="45"/>
      <c r="N397" s="44"/>
      <c r="O397" s="44"/>
    </row>
    <row r="398" spans="1:15" ht="45" x14ac:dyDescent="0.25">
      <c r="A398" s="78"/>
      <c r="B398" s="60">
        <v>19</v>
      </c>
      <c r="C398" s="85" t="s">
        <v>3176</v>
      </c>
      <c r="D398" s="135" t="s">
        <v>2215</v>
      </c>
      <c r="E398" s="63">
        <v>2</v>
      </c>
      <c r="F398" s="63" t="s">
        <v>2615</v>
      </c>
      <c r="G398" s="60"/>
      <c r="H398" s="60"/>
      <c r="I398" s="89">
        <v>950000</v>
      </c>
      <c r="J398" s="84"/>
      <c r="K398" s="66">
        <f t="shared" si="10"/>
        <v>437170700</v>
      </c>
      <c r="L398" s="45"/>
      <c r="N398" s="44"/>
      <c r="O398" s="44"/>
    </row>
    <row r="399" spans="1:15" ht="30" x14ac:dyDescent="0.25">
      <c r="A399" s="78"/>
      <c r="B399" s="60">
        <v>19</v>
      </c>
      <c r="C399" s="85" t="s">
        <v>3177</v>
      </c>
      <c r="D399" s="135" t="s">
        <v>2215</v>
      </c>
      <c r="E399" s="63">
        <v>2</v>
      </c>
      <c r="F399" s="63" t="s">
        <v>2616</v>
      </c>
      <c r="G399" s="60"/>
      <c r="H399" s="60"/>
      <c r="I399" s="89">
        <v>850000</v>
      </c>
      <c r="J399" s="84"/>
      <c r="K399" s="66">
        <f t="shared" si="10"/>
        <v>438020700</v>
      </c>
      <c r="L399" s="45"/>
      <c r="N399" s="44"/>
      <c r="O399" s="44"/>
    </row>
    <row r="400" spans="1:15" ht="30" x14ac:dyDescent="0.25">
      <c r="A400" s="78"/>
      <c r="B400" s="60">
        <v>19</v>
      </c>
      <c r="C400" s="85" t="s">
        <v>3178</v>
      </c>
      <c r="D400" s="135" t="s">
        <v>2215</v>
      </c>
      <c r="E400" s="63">
        <v>2</v>
      </c>
      <c r="F400" s="63" t="s">
        <v>2617</v>
      </c>
      <c r="G400" s="60"/>
      <c r="H400" s="60"/>
      <c r="I400" s="89">
        <v>950000</v>
      </c>
      <c r="J400" s="84"/>
      <c r="K400" s="66">
        <f t="shared" si="10"/>
        <v>438970700</v>
      </c>
      <c r="L400" s="45"/>
      <c r="N400" s="44"/>
      <c r="O400" s="44"/>
    </row>
    <row r="401" spans="1:15" ht="45" x14ac:dyDescent="0.25">
      <c r="A401" s="78"/>
      <c r="B401" s="60">
        <v>19</v>
      </c>
      <c r="C401" s="85" t="s">
        <v>3179</v>
      </c>
      <c r="D401" s="135" t="s">
        <v>2893</v>
      </c>
      <c r="E401" s="63">
        <v>1</v>
      </c>
      <c r="F401" s="63" t="s">
        <v>2618</v>
      </c>
      <c r="G401" s="60"/>
      <c r="H401" s="60"/>
      <c r="I401" s="89">
        <v>950000</v>
      </c>
      <c r="J401" s="84"/>
      <c r="K401" s="66">
        <f t="shared" si="10"/>
        <v>439920700</v>
      </c>
      <c r="L401" s="45"/>
      <c r="N401" s="44"/>
      <c r="O401" s="44"/>
    </row>
    <row r="402" spans="1:15" ht="45" x14ac:dyDescent="0.25">
      <c r="A402" s="78"/>
      <c r="B402" s="60">
        <v>19</v>
      </c>
      <c r="C402" s="85" t="s">
        <v>3180</v>
      </c>
      <c r="D402" s="135" t="s">
        <v>2215</v>
      </c>
      <c r="E402" s="63">
        <v>2</v>
      </c>
      <c r="F402" s="63" t="s">
        <v>2619</v>
      </c>
      <c r="G402" s="60"/>
      <c r="H402" s="60"/>
      <c r="I402" s="89">
        <v>350000</v>
      </c>
      <c r="J402" s="84"/>
      <c r="K402" s="66">
        <f t="shared" si="10"/>
        <v>440270700</v>
      </c>
      <c r="L402" s="45"/>
      <c r="N402" s="44"/>
      <c r="O402" s="44"/>
    </row>
    <row r="403" spans="1:15" ht="45" x14ac:dyDescent="0.25">
      <c r="A403" s="78"/>
      <c r="B403" s="60">
        <v>19</v>
      </c>
      <c r="C403" s="85" t="s">
        <v>3181</v>
      </c>
      <c r="D403" s="135" t="s">
        <v>2215</v>
      </c>
      <c r="E403" s="63">
        <v>2</v>
      </c>
      <c r="F403" s="63" t="s">
        <v>2620</v>
      </c>
      <c r="G403" s="60"/>
      <c r="H403" s="60"/>
      <c r="I403" s="89">
        <v>700000</v>
      </c>
      <c r="J403" s="84"/>
      <c r="K403" s="66">
        <f t="shared" si="10"/>
        <v>440970700</v>
      </c>
      <c r="L403" s="45"/>
      <c r="N403" s="44"/>
      <c r="O403" s="44"/>
    </row>
    <row r="404" spans="1:15" ht="45" x14ac:dyDescent="0.25">
      <c r="A404" s="78"/>
      <c r="B404" s="60">
        <v>19</v>
      </c>
      <c r="C404" s="85" t="s">
        <v>3182</v>
      </c>
      <c r="D404" s="135" t="s">
        <v>2215</v>
      </c>
      <c r="E404" s="63">
        <v>2</v>
      </c>
      <c r="F404" s="63" t="s">
        <v>2621</v>
      </c>
      <c r="G404" s="60"/>
      <c r="H404" s="60"/>
      <c r="I404" s="89">
        <v>1400000</v>
      </c>
      <c r="J404" s="84"/>
      <c r="K404" s="66">
        <f t="shared" si="10"/>
        <v>442370700</v>
      </c>
      <c r="L404" s="45"/>
      <c r="N404" s="44"/>
      <c r="O404" s="44"/>
    </row>
    <row r="405" spans="1:15" ht="60" x14ac:dyDescent="0.25">
      <c r="A405" s="78"/>
      <c r="B405" s="60">
        <v>19</v>
      </c>
      <c r="C405" s="85" t="s">
        <v>3183</v>
      </c>
      <c r="D405" s="135" t="s">
        <v>2893</v>
      </c>
      <c r="E405" s="63">
        <v>1</v>
      </c>
      <c r="F405" s="63" t="s">
        <v>2622</v>
      </c>
      <c r="G405" s="60"/>
      <c r="H405" s="60"/>
      <c r="I405" s="89">
        <v>750000</v>
      </c>
      <c r="J405" s="84"/>
      <c r="K405" s="66">
        <f t="shared" si="10"/>
        <v>443120700</v>
      </c>
      <c r="L405" s="45"/>
      <c r="N405" s="44"/>
      <c r="O405" s="44"/>
    </row>
    <row r="406" spans="1:15" ht="60" x14ac:dyDescent="0.25">
      <c r="A406" s="78"/>
      <c r="B406" s="60">
        <v>19</v>
      </c>
      <c r="C406" s="85" t="s">
        <v>3184</v>
      </c>
      <c r="D406" s="135" t="s">
        <v>2893</v>
      </c>
      <c r="E406" s="63">
        <v>1</v>
      </c>
      <c r="F406" s="63" t="s">
        <v>2623</v>
      </c>
      <c r="G406" s="60"/>
      <c r="H406" s="60"/>
      <c r="I406" s="89">
        <v>1000000</v>
      </c>
      <c r="J406" s="84"/>
      <c r="K406" s="66">
        <f t="shared" si="10"/>
        <v>444120700</v>
      </c>
      <c r="L406" s="45"/>
      <c r="N406" s="44"/>
      <c r="O406" s="44"/>
    </row>
    <row r="407" spans="1:15" ht="45" x14ac:dyDescent="0.25">
      <c r="A407" s="78"/>
      <c r="B407" s="60">
        <v>19</v>
      </c>
      <c r="C407" s="85" t="s">
        <v>3185</v>
      </c>
      <c r="D407" s="135" t="s">
        <v>2212</v>
      </c>
      <c r="E407" s="63">
        <v>1</v>
      </c>
      <c r="F407" s="63" t="s">
        <v>2624</v>
      </c>
      <c r="G407" s="60"/>
      <c r="H407" s="60"/>
      <c r="I407" s="89">
        <v>900000</v>
      </c>
      <c r="J407" s="84"/>
      <c r="K407" s="66">
        <f t="shared" si="10"/>
        <v>445020700</v>
      </c>
      <c r="L407" s="45"/>
      <c r="N407" s="44"/>
      <c r="O407" s="44"/>
    </row>
    <row r="408" spans="1:15" ht="45" x14ac:dyDescent="0.25">
      <c r="A408" s="78"/>
      <c r="B408" s="60">
        <v>19</v>
      </c>
      <c r="C408" s="85" t="s">
        <v>3186</v>
      </c>
      <c r="D408" s="135" t="s">
        <v>2215</v>
      </c>
      <c r="E408" s="63">
        <v>2</v>
      </c>
      <c r="F408" s="63" t="s">
        <v>2625</v>
      </c>
      <c r="G408" s="60"/>
      <c r="H408" s="60"/>
      <c r="I408" s="89">
        <v>500000</v>
      </c>
      <c r="J408" s="84"/>
      <c r="K408" s="66">
        <f t="shared" si="10"/>
        <v>445520700</v>
      </c>
      <c r="L408" s="45"/>
      <c r="N408" s="44"/>
      <c r="O408" s="44"/>
    </row>
    <row r="409" spans="1:15" ht="60" x14ac:dyDescent="0.25">
      <c r="A409" s="78"/>
      <c r="B409" s="60">
        <v>19</v>
      </c>
      <c r="C409" s="85" t="s">
        <v>3187</v>
      </c>
      <c r="D409" s="135" t="s">
        <v>2212</v>
      </c>
      <c r="E409" s="63">
        <v>1</v>
      </c>
      <c r="F409" s="63" t="s">
        <v>2626</v>
      </c>
      <c r="G409" s="60"/>
      <c r="H409" s="60"/>
      <c r="I409" s="89">
        <v>450000</v>
      </c>
      <c r="J409" s="84"/>
      <c r="K409" s="66">
        <f t="shared" si="10"/>
        <v>445970700</v>
      </c>
      <c r="L409" s="45"/>
      <c r="N409" s="44"/>
      <c r="O409" s="44"/>
    </row>
    <row r="410" spans="1:15" ht="60" x14ac:dyDescent="0.25">
      <c r="A410" s="78"/>
      <c r="B410" s="60">
        <v>19</v>
      </c>
      <c r="C410" s="85" t="s">
        <v>3188</v>
      </c>
      <c r="D410" s="135" t="s">
        <v>2212</v>
      </c>
      <c r="E410" s="63">
        <v>1</v>
      </c>
      <c r="F410" s="63" t="s">
        <v>2627</v>
      </c>
      <c r="G410" s="60"/>
      <c r="H410" s="60"/>
      <c r="I410" s="89">
        <v>2550000</v>
      </c>
      <c r="J410" s="84"/>
      <c r="K410" s="66">
        <f t="shared" si="10"/>
        <v>448520700</v>
      </c>
      <c r="L410" s="45"/>
      <c r="N410" s="44"/>
      <c r="O410" s="44"/>
    </row>
    <row r="411" spans="1:15" ht="45" x14ac:dyDescent="0.25">
      <c r="A411" s="78"/>
      <c r="B411" s="60">
        <v>19</v>
      </c>
      <c r="C411" s="85" t="s">
        <v>3189</v>
      </c>
      <c r="D411" s="135" t="s">
        <v>2218</v>
      </c>
      <c r="E411" s="63">
        <v>1</v>
      </c>
      <c r="F411" s="63" t="s">
        <v>2628</v>
      </c>
      <c r="G411" s="60"/>
      <c r="H411" s="60"/>
      <c r="I411" s="89">
        <v>1800000</v>
      </c>
      <c r="J411" s="84"/>
      <c r="K411" s="66">
        <f t="shared" si="10"/>
        <v>450320700</v>
      </c>
      <c r="L411" s="45"/>
      <c r="N411" s="44"/>
      <c r="O411" s="44"/>
    </row>
    <row r="412" spans="1:15" ht="45" x14ac:dyDescent="0.25">
      <c r="A412" s="78"/>
      <c r="B412" s="60">
        <v>19</v>
      </c>
      <c r="C412" s="85" t="s">
        <v>3190</v>
      </c>
      <c r="D412" s="135" t="s">
        <v>2212</v>
      </c>
      <c r="E412" s="63">
        <v>1</v>
      </c>
      <c r="F412" s="63" t="s">
        <v>2629</v>
      </c>
      <c r="G412" s="60"/>
      <c r="H412" s="60"/>
      <c r="I412" s="89">
        <v>950000</v>
      </c>
      <c r="J412" s="84"/>
      <c r="K412" s="66">
        <f t="shared" si="10"/>
        <v>451270700</v>
      </c>
      <c r="L412" s="45"/>
      <c r="N412" s="44"/>
      <c r="O412" s="44"/>
    </row>
    <row r="413" spans="1:15" ht="45" x14ac:dyDescent="0.25">
      <c r="A413" s="78"/>
      <c r="B413" s="60">
        <v>19</v>
      </c>
      <c r="C413" s="85" t="s">
        <v>3191</v>
      </c>
      <c r="D413" s="155" t="s">
        <v>2215</v>
      </c>
      <c r="E413" s="63">
        <v>2</v>
      </c>
      <c r="F413" s="63" t="s">
        <v>2630</v>
      </c>
      <c r="G413" s="60"/>
      <c r="H413" s="60"/>
      <c r="I413" s="89">
        <v>1500000</v>
      </c>
      <c r="J413" s="84"/>
      <c r="K413" s="66">
        <f t="shared" si="10"/>
        <v>452770700</v>
      </c>
      <c r="L413" s="45"/>
      <c r="N413" s="44"/>
      <c r="O413" s="44"/>
    </row>
    <row r="414" spans="1:15" ht="30" x14ac:dyDescent="0.25">
      <c r="A414" s="78"/>
      <c r="B414" s="60">
        <v>19</v>
      </c>
      <c r="C414" s="85" t="s">
        <v>3192</v>
      </c>
      <c r="D414" s="63" t="s">
        <v>782</v>
      </c>
      <c r="E414" s="63"/>
      <c r="F414" s="63" t="s">
        <v>2631</v>
      </c>
      <c r="G414" s="60"/>
      <c r="H414" s="60"/>
      <c r="I414" s="89">
        <v>1000000</v>
      </c>
      <c r="J414" s="84"/>
      <c r="K414" s="66">
        <f t="shared" si="10"/>
        <v>453770700</v>
      </c>
      <c r="L414" s="45"/>
      <c r="N414" s="44"/>
      <c r="O414" s="44"/>
    </row>
    <row r="415" spans="1:15" ht="45" x14ac:dyDescent="0.25">
      <c r="A415" s="78"/>
      <c r="B415" s="60">
        <v>20</v>
      </c>
      <c r="C415" s="61" t="s">
        <v>3193</v>
      </c>
      <c r="D415" s="135" t="s">
        <v>179</v>
      </c>
      <c r="E415" s="63">
        <v>3</v>
      </c>
      <c r="F415" s="63" t="s">
        <v>2632</v>
      </c>
      <c r="G415" s="60"/>
      <c r="H415" s="60"/>
      <c r="I415" s="111">
        <v>704000</v>
      </c>
      <c r="J415" s="84"/>
      <c r="K415" s="66">
        <f t="shared" si="10"/>
        <v>454474700</v>
      </c>
      <c r="L415" s="45"/>
      <c r="N415" s="44"/>
      <c r="O415" s="44"/>
    </row>
    <row r="416" spans="1:15" ht="45" x14ac:dyDescent="0.25">
      <c r="A416" s="78"/>
      <c r="B416" s="60">
        <v>20</v>
      </c>
      <c r="C416" s="61" t="s">
        <v>3194</v>
      </c>
      <c r="D416" s="135" t="s">
        <v>2852</v>
      </c>
      <c r="E416" s="63">
        <v>1</v>
      </c>
      <c r="F416" s="63" t="s">
        <v>2633</v>
      </c>
      <c r="G416" s="60"/>
      <c r="H416" s="60"/>
      <c r="I416" s="111">
        <v>950000</v>
      </c>
      <c r="J416" s="84"/>
      <c r="K416" s="66">
        <f t="shared" si="10"/>
        <v>455424700</v>
      </c>
      <c r="L416" s="45"/>
      <c r="N416" s="44"/>
      <c r="O416" s="44"/>
    </row>
    <row r="417" spans="1:15" ht="60" x14ac:dyDescent="0.25">
      <c r="A417" s="78"/>
      <c r="B417" s="60">
        <v>20</v>
      </c>
      <c r="C417" s="61" t="s">
        <v>3195</v>
      </c>
      <c r="D417" s="135" t="s">
        <v>2852</v>
      </c>
      <c r="E417" s="63">
        <v>1</v>
      </c>
      <c r="F417" s="63" t="s">
        <v>2634</v>
      </c>
      <c r="G417" s="60"/>
      <c r="H417" s="60"/>
      <c r="I417" s="111">
        <v>800000</v>
      </c>
      <c r="J417" s="84"/>
      <c r="K417" s="66">
        <f t="shared" si="10"/>
        <v>456224700</v>
      </c>
      <c r="L417" s="45"/>
      <c r="N417" s="44"/>
      <c r="O417" s="44"/>
    </row>
    <row r="418" spans="1:15" ht="45" x14ac:dyDescent="0.25">
      <c r="A418" s="78"/>
      <c r="B418" s="60">
        <v>20</v>
      </c>
      <c r="C418" s="61" t="s">
        <v>3196</v>
      </c>
      <c r="D418" s="135" t="s">
        <v>3201</v>
      </c>
      <c r="E418" s="63">
        <v>1</v>
      </c>
      <c r="F418" s="63" t="s">
        <v>2635</v>
      </c>
      <c r="G418" s="60"/>
      <c r="H418" s="60"/>
      <c r="I418" s="111">
        <v>5000000</v>
      </c>
      <c r="J418" s="84"/>
      <c r="K418" s="66">
        <f t="shared" si="10"/>
        <v>461224700</v>
      </c>
      <c r="L418" s="45"/>
      <c r="N418" s="44"/>
      <c r="O418" s="44"/>
    </row>
    <row r="419" spans="1:15" ht="45" x14ac:dyDescent="0.25">
      <c r="A419" s="78"/>
      <c r="B419" s="60">
        <v>20</v>
      </c>
      <c r="C419" s="61" t="s">
        <v>3197</v>
      </c>
      <c r="D419" s="135" t="s">
        <v>2212</v>
      </c>
      <c r="E419" s="63">
        <v>1</v>
      </c>
      <c r="F419" s="63" t="s">
        <v>2636</v>
      </c>
      <c r="G419" s="60"/>
      <c r="H419" s="60"/>
      <c r="I419" s="111">
        <v>400000</v>
      </c>
      <c r="J419" s="84"/>
      <c r="K419" s="66">
        <f t="shared" si="10"/>
        <v>461624700</v>
      </c>
      <c r="L419" s="45"/>
      <c r="N419" s="44"/>
      <c r="O419" s="44"/>
    </row>
    <row r="420" spans="1:15" ht="60" x14ac:dyDescent="0.25">
      <c r="A420" s="78"/>
      <c r="B420" s="60">
        <v>20</v>
      </c>
      <c r="C420" s="61" t="s">
        <v>3198</v>
      </c>
      <c r="D420" s="135" t="s">
        <v>2214</v>
      </c>
      <c r="E420" s="63">
        <v>2</v>
      </c>
      <c r="F420" s="63" t="s">
        <v>2637</v>
      </c>
      <c r="G420" s="60"/>
      <c r="H420" s="60"/>
      <c r="I420" s="111">
        <v>1650000</v>
      </c>
      <c r="J420" s="84"/>
      <c r="K420" s="66">
        <f t="shared" si="10"/>
        <v>463274700</v>
      </c>
      <c r="L420" s="45"/>
      <c r="N420" s="44"/>
      <c r="O420" s="44"/>
    </row>
    <row r="421" spans="1:15" ht="45" x14ac:dyDescent="0.25">
      <c r="A421" s="78"/>
      <c r="B421" s="60">
        <v>20</v>
      </c>
      <c r="C421" s="61" t="s">
        <v>3199</v>
      </c>
      <c r="D421" s="135" t="s">
        <v>2216</v>
      </c>
      <c r="E421" s="63">
        <v>1</v>
      </c>
      <c r="F421" s="63" t="s">
        <v>2638</v>
      </c>
      <c r="G421" s="60"/>
      <c r="H421" s="60"/>
      <c r="I421" s="111">
        <v>2000000</v>
      </c>
      <c r="J421" s="84"/>
      <c r="K421" s="66">
        <f t="shared" si="10"/>
        <v>465274700</v>
      </c>
      <c r="L421" s="45"/>
      <c r="N421" s="44"/>
      <c r="O421" s="44"/>
    </row>
    <row r="422" spans="1:15" ht="45" x14ac:dyDescent="0.25">
      <c r="A422" s="78"/>
      <c r="B422" s="60">
        <v>20</v>
      </c>
      <c r="C422" s="61" t="s">
        <v>3200</v>
      </c>
      <c r="D422" s="135" t="s">
        <v>2214</v>
      </c>
      <c r="E422" s="63">
        <v>2</v>
      </c>
      <c r="F422" s="63" t="s">
        <v>2639</v>
      </c>
      <c r="G422" s="60"/>
      <c r="H422" s="60"/>
      <c r="I422" s="111">
        <v>900000</v>
      </c>
      <c r="J422" s="84"/>
      <c r="K422" s="66">
        <f t="shared" si="10"/>
        <v>466174700</v>
      </c>
      <c r="L422" s="45"/>
      <c r="N422" s="44"/>
      <c r="O422" s="44"/>
    </row>
    <row r="423" spans="1:15" ht="30" x14ac:dyDescent="0.25">
      <c r="A423" s="78"/>
      <c r="B423" s="60">
        <v>21</v>
      </c>
      <c r="C423" s="85" t="s">
        <v>3215</v>
      </c>
      <c r="D423" s="135" t="s">
        <v>165</v>
      </c>
      <c r="E423" s="63">
        <v>3</v>
      </c>
      <c r="F423" s="63" t="s">
        <v>2640</v>
      </c>
      <c r="G423" s="60"/>
      <c r="H423" s="60"/>
      <c r="I423" s="86">
        <v>1000000</v>
      </c>
      <c r="J423" s="84"/>
      <c r="K423" s="66">
        <f t="shared" si="10"/>
        <v>467174700</v>
      </c>
      <c r="L423" s="45"/>
      <c r="N423" s="44"/>
      <c r="O423" s="44"/>
    </row>
    <row r="424" spans="1:15" ht="45" x14ac:dyDescent="0.25">
      <c r="A424" s="78"/>
      <c r="B424" s="60">
        <v>21</v>
      </c>
      <c r="C424" s="61" t="s">
        <v>3202</v>
      </c>
      <c r="D424" s="135" t="s">
        <v>2893</v>
      </c>
      <c r="E424" s="63">
        <v>1</v>
      </c>
      <c r="F424" s="63" t="s">
        <v>2641</v>
      </c>
      <c r="G424" s="60"/>
      <c r="H424" s="60"/>
      <c r="I424" s="64">
        <v>1000000</v>
      </c>
      <c r="J424" s="84"/>
      <c r="K424" s="66">
        <f t="shared" si="10"/>
        <v>468174700</v>
      </c>
      <c r="L424" s="45"/>
      <c r="N424" s="44"/>
      <c r="O424" s="44"/>
    </row>
    <row r="425" spans="1:15" ht="60" x14ac:dyDescent="0.25">
      <c r="A425" s="78"/>
      <c r="B425" s="60">
        <v>21</v>
      </c>
      <c r="C425" s="61" t="s">
        <v>3203</v>
      </c>
      <c r="D425" s="135" t="s">
        <v>2212</v>
      </c>
      <c r="E425" s="63">
        <v>1</v>
      </c>
      <c r="F425" s="63" t="s">
        <v>2642</v>
      </c>
      <c r="G425" s="60"/>
      <c r="H425" s="60"/>
      <c r="I425" s="64">
        <v>900000</v>
      </c>
      <c r="J425" s="84"/>
      <c r="K425" s="66">
        <f t="shared" si="10"/>
        <v>469074700</v>
      </c>
      <c r="L425" s="45"/>
      <c r="N425" s="44"/>
      <c r="O425" s="44"/>
    </row>
    <row r="426" spans="1:15" ht="45" x14ac:dyDescent="0.25">
      <c r="A426" s="78"/>
      <c r="B426" s="60">
        <v>21</v>
      </c>
      <c r="C426" s="61" t="s">
        <v>3204</v>
      </c>
      <c r="D426" s="135" t="s">
        <v>2212</v>
      </c>
      <c r="E426" s="63">
        <v>1</v>
      </c>
      <c r="F426" s="63" t="s">
        <v>2643</v>
      </c>
      <c r="G426" s="60"/>
      <c r="H426" s="60"/>
      <c r="I426" s="64">
        <v>650000</v>
      </c>
      <c r="J426" s="84"/>
      <c r="K426" s="66">
        <f t="shared" si="10"/>
        <v>469724700</v>
      </c>
      <c r="L426" s="45"/>
      <c r="N426" s="44"/>
      <c r="O426" s="44"/>
    </row>
    <row r="427" spans="1:15" ht="45" x14ac:dyDescent="0.25">
      <c r="A427" s="78"/>
      <c r="B427" s="60">
        <v>21</v>
      </c>
      <c r="C427" s="61" t="s">
        <v>3205</v>
      </c>
      <c r="D427" s="135" t="s">
        <v>2217</v>
      </c>
      <c r="E427" s="63">
        <v>2</v>
      </c>
      <c r="F427" s="63" t="s">
        <v>2644</v>
      </c>
      <c r="G427" s="60"/>
      <c r="H427" s="60"/>
      <c r="I427" s="64">
        <v>200000</v>
      </c>
      <c r="J427" s="84"/>
      <c r="K427" s="66">
        <f t="shared" si="10"/>
        <v>469924700</v>
      </c>
      <c r="L427" s="45"/>
      <c r="N427" s="44"/>
      <c r="O427" s="44"/>
    </row>
    <row r="428" spans="1:15" ht="45" x14ac:dyDescent="0.25">
      <c r="A428" s="78"/>
      <c r="B428" s="60">
        <v>21</v>
      </c>
      <c r="C428" s="61" t="s">
        <v>3206</v>
      </c>
      <c r="D428" s="135" t="s">
        <v>2212</v>
      </c>
      <c r="E428" s="63">
        <v>1</v>
      </c>
      <c r="F428" s="63" t="s">
        <v>2645</v>
      </c>
      <c r="G428" s="60"/>
      <c r="H428" s="60"/>
      <c r="I428" s="64">
        <v>400000</v>
      </c>
      <c r="J428" s="84"/>
      <c r="K428" s="66">
        <f t="shared" si="10"/>
        <v>470324700</v>
      </c>
      <c r="L428" s="45"/>
      <c r="N428" s="44"/>
      <c r="O428" s="44"/>
    </row>
    <row r="429" spans="1:15" ht="45" x14ac:dyDescent="0.25">
      <c r="A429" s="78"/>
      <c r="B429" s="60">
        <v>21</v>
      </c>
      <c r="C429" s="61" t="s">
        <v>3207</v>
      </c>
      <c r="D429" s="135" t="s">
        <v>2212</v>
      </c>
      <c r="E429" s="63">
        <v>1</v>
      </c>
      <c r="F429" s="63" t="s">
        <v>2646</v>
      </c>
      <c r="G429" s="60"/>
      <c r="H429" s="60"/>
      <c r="I429" s="64">
        <v>1900000</v>
      </c>
      <c r="J429" s="84"/>
      <c r="K429" s="66">
        <f t="shared" si="10"/>
        <v>472224700</v>
      </c>
      <c r="L429" s="45"/>
      <c r="N429" s="44"/>
      <c r="O429" s="44"/>
    </row>
    <row r="430" spans="1:15" ht="60" x14ac:dyDescent="0.25">
      <c r="A430" s="78"/>
      <c r="B430" s="60">
        <v>21</v>
      </c>
      <c r="C430" s="61" t="s">
        <v>3208</v>
      </c>
      <c r="D430" s="135" t="s">
        <v>2217</v>
      </c>
      <c r="E430" s="63">
        <v>2</v>
      </c>
      <c r="F430" s="63" t="s">
        <v>2647</v>
      </c>
      <c r="G430" s="60"/>
      <c r="H430" s="60"/>
      <c r="I430" s="64">
        <v>4200000</v>
      </c>
      <c r="J430" s="84"/>
      <c r="K430" s="66">
        <f t="shared" si="10"/>
        <v>476424700</v>
      </c>
      <c r="L430" s="45"/>
      <c r="N430" s="44"/>
      <c r="O430" s="44"/>
    </row>
    <row r="431" spans="1:15" ht="60" x14ac:dyDescent="0.25">
      <c r="A431" s="78"/>
      <c r="B431" s="60">
        <v>21</v>
      </c>
      <c r="C431" s="61" t="s">
        <v>3209</v>
      </c>
      <c r="D431" s="135" t="s">
        <v>2217</v>
      </c>
      <c r="E431" s="63">
        <v>2</v>
      </c>
      <c r="F431" s="63" t="s">
        <v>2648</v>
      </c>
      <c r="G431" s="60"/>
      <c r="H431" s="60"/>
      <c r="I431" s="64">
        <v>1000000</v>
      </c>
      <c r="J431" s="84"/>
      <c r="K431" s="66">
        <f t="shared" si="10"/>
        <v>477424700</v>
      </c>
      <c r="L431" s="45"/>
      <c r="N431" s="44"/>
      <c r="O431" s="44"/>
    </row>
    <row r="432" spans="1:15" ht="45" x14ac:dyDescent="0.25">
      <c r="A432" s="78"/>
      <c r="B432" s="60">
        <v>21</v>
      </c>
      <c r="C432" s="61" t="s">
        <v>3210</v>
      </c>
      <c r="D432" s="135" t="s">
        <v>2217</v>
      </c>
      <c r="E432" s="63">
        <v>2</v>
      </c>
      <c r="F432" s="63" t="s">
        <v>2649</v>
      </c>
      <c r="G432" s="60"/>
      <c r="H432" s="60"/>
      <c r="I432" s="64">
        <v>1900000</v>
      </c>
      <c r="J432" s="84"/>
      <c r="K432" s="66">
        <f t="shared" si="10"/>
        <v>479324700</v>
      </c>
      <c r="L432" s="45"/>
      <c r="N432" s="44"/>
      <c r="O432" s="44"/>
    </row>
    <row r="433" spans="1:15" ht="45" x14ac:dyDescent="0.25">
      <c r="A433" s="78"/>
      <c r="B433" s="60">
        <v>21</v>
      </c>
      <c r="C433" s="61" t="s">
        <v>3211</v>
      </c>
      <c r="D433" s="135" t="s">
        <v>2219</v>
      </c>
      <c r="E433" s="63">
        <v>2</v>
      </c>
      <c r="F433" s="63" t="s">
        <v>2650</v>
      </c>
      <c r="G433" s="60"/>
      <c r="H433" s="60"/>
      <c r="I433" s="64">
        <v>800000</v>
      </c>
      <c r="J433" s="84"/>
      <c r="K433" s="66">
        <f t="shared" si="10"/>
        <v>480124700</v>
      </c>
      <c r="L433" s="45"/>
      <c r="N433" s="44"/>
      <c r="O433" s="44"/>
    </row>
    <row r="434" spans="1:15" ht="30" x14ac:dyDescent="0.25">
      <c r="A434" s="78"/>
      <c r="B434" s="60">
        <v>21</v>
      </c>
      <c r="C434" s="61" t="s">
        <v>3212</v>
      </c>
      <c r="D434" s="135" t="s">
        <v>2852</v>
      </c>
      <c r="E434" s="63">
        <v>1</v>
      </c>
      <c r="F434" s="63" t="s">
        <v>2651</v>
      </c>
      <c r="G434" s="60"/>
      <c r="H434" s="60"/>
      <c r="I434" s="64">
        <v>950000</v>
      </c>
      <c r="J434" s="84"/>
      <c r="K434" s="66">
        <f t="shared" si="10"/>
        <v>481074700</v>
      </c>
      <c r="L434" s="45"/>
      <c r="N434" s="44"/>
      <c r="O434" s="44"/>
    </row>
    <row r="435" spans="1:15" ht="45" x14ac:dyDescent="0.25">
      <c r="A435" s="78"/>
      <c r="B435" s="60">
        <v>21</v>
      </c>
      <c r="C435" s="61" t="s">
        <v>3213</v>
      </c>
      <c r="D435" s="135" t="s">
        <v>2217</v>
      </c>
      <c r="E435" s="63">
        <v>2</v>
      </c>
      <c r="F435" s="63" t="s">
        <v>2652</v>
      </c>
      <c r="G435" s="60"/>
      <c r="H435" s="60"/>
      <c r="I435" s="64">
        <v>1800000</v>
      </c>
      <c r="J435" s="84"/>
      <c r="K435" s="66">
        <f t="shared" si="10"/>
        <v>482874700</v>
      </c>
      <c r="L435" s="45"/>
      <c r="O435" s="44"/>
    </row>
    <row r="436" spans="1:15" ht="45" x14ac:dyDescent="0.25">
      <c r="A436" s="78"/>
      <c r="B436" s="60">
        <v>21</v>
      </c>
      <c r="C436" s="61" t="s">
        <v>3214</v>
      </c>
      <c r="D436" s="135" t="s">
        <v>3216</v>
      </c>
      <c r="E436" s="63">
        <v>2</v>
      </c>
      <c r="F436" s="63" t="s">
        <v>2653</v>
      </c>
      <c r="G436" s="60"/>
      <c r="H436" s="60"/>
      <c r="I436" s="64">
        <v>4500000</v>
      </c>
      <c r="J436" s="84"/>
      <c r="K436" s="66">
        <f t="shared" si="10"/>
        <v>487374700</v>
      </c>
      <c r="L436" s="45"/>
      <c r="O436" s="44"/>
    </row>
    <row r="437" spans="1:15" ht="25.5" x14ac:dyDescent="0.25">
      <c r="A437" s="78"/>
      <c r="B437" s="77">
        <v>20</v>
      </c>
      <c r="C437" s="91" t="s">
        <v>3226</v>
      </c>
      <c r="D437" s="115"/>
      <c r="E437" s="115"/>
      <c r="F437" s="115" t="s">
        <v>3217</v>
      </c>
      <c r="G437" s="77"/>
      <c r="H437" s="77"/>
      <c r="I437" s="113"/>
      <c r="J437" s="84">
        <v>66000</v>
      </c>
      <c r="K437" s="66">
        <f t="shared" si="10"/>
        <v>487308700</v>
      </c>
      <c r="L437" s="45" t="s">
        <v>426</v>
      </c>
      <c r="M437" s="41">
        <f t="shared" ref="M437:M447" si="11">-J437</f>
        <v>-66000</v>
      </c>
      <c r="N437" s="42" t="s">
        <v>427</v>
      </c>
      <c r="O437" s="44"/>
    </row>
    <row r="438" spans="1:15" ht="25.5" x14ac:dyDescent="0.25">
      <c r="A438" s="78"/>
      <c r="B438" s="77">
        <v>20</v>
      </c>
      <c r="C438" s="91" t="s">
        <v>2225</v>
      </c>
      <c r="D438" s="115"/>
      <c r="E438" s="115"/>
      <c r="F438" s="115" t="s">
        <v>3218</v>
      </c>
      <c r="G438" s="77"/>
      <c r="H438" s="77"/>
      <c r="I438" s="113"/>
      <c r="J438" s="84">
        <v>20000</v>
      </c>
      <c r="K438" s="66">
        <f t="shared" si="10"/>
        <v>487288700</v>
      </c>
      <c r="L438" s="45" t="s">
        <v>426</v>
      </c>
      <c r="M438" s="41">
        <f t="shared" si="11"/>
        <v>-20000</v>
      </c>
      <c r="N438" s="42" t="s">
        <v>427</v>
      </c>
      <c r="O438" s="44"/>
    </row>
    <row r="439" spans="1:15" ht="30" x14ac:dyDescent="0.25">
      <c r="A439" s="78"/>
      <c r="B439" s="77">
        <v>21</v>
      </c>
      <c r="C439" s="91" t="s">
        <v>3227</v>
      </c>
      <c r="D439" s="115"/>
      <c r="E439" s="115"/>
      <c r="F439" s="115" t="s">
        <v>3219</v>
      </c>
      <c r="G439" s="77"/>
      <c r="H439" s="77"/>
      <c r="I439" s="113"/>
      <c r="J439" s="84">
        <v>976000</v>
      </c>
      <c r="K439" s="66">
        <f t="shared" si="10"/>
        <v>486312700</v>
      </c>
      <c r="L439" s="45" t="s">
        <v>172</v>
      </c>
      <c r="M439" s="41">
        <f t="shared" si="11"/>
        <v>-976000</v>
      </c>
      <c r="N439" s="42" t="s">
        <v>254</v>
      </c>
      <c r="O439" s="44"/>
    </row>
    <row r="440" spans="1:15" ht="60" x14ac:dyDescent="0.25">
      <c r="A440" s="78"/>
      <c r="B440" s="77">
        <v>21</v>
      </c>
      <c r="C440" s="91" t="s">
        <v>3228</v>
      </c>
      <c r="D440" s="115"/>
      <c r="E440" s="115"/>
      <c r="F440" s="115" t="s">
        <v>3220</v>
      </c>
      <c r="G440" s="77"/>
      <c r="H440" s="77"/>
      <c r="I440" s="113"/>
      <c r="J440" s="84">
        <v>6702000</v>
      </c>
      <c r="K440" s="66">
        <f t="shared" si="10"/>
        <v>479610700</v>
      </c>
      <c r="L440" s="45" t="s">
        <v>168</v>
      </c>
      <c r="M440" s="41">
        <f t="shared" si="11"/>
        <v>-6702000</v>
      </c>
      <c r="N440" s="42" t="s">
        <v>1764</v>
      </c>
      <c r="O440" s="44"/>
    </row>
    <row r="441" spans="1:15" ht="30" x14ac:dyDescent="0.25">
      <c r="A441" s="78"/>
      <c r="B441" s="77">
        <v>21</v>
      </c>
      <c r="C441" s="91" t="s">
        <v>3229</v>
      </c>
      <c r="D441" s="115"/>
      <c r="E441" s="115"/>
      <c r="F441" s="115" t="s">
        <v>3221</v>
      </c>
      <c r="G441" s="77"/>
      <c r="H441" s="77"/>
      <c r="I441" s="113"/>
      <c r="J441" s="84">
        <v>16940000</v>
      </c>
      <c r="K441" s="66">
        <f t="shared" si="10"/>
        <v>462670700</v>
      </c>
      <c r="L441" s="45" t="s">
        <v>426</v>
      </c>
      <c r="M441" s="41">
        <f t="shared" si="11"/>
        <v>-16940000</v>
      </c>
      <c r="N441" s="42" t="s">
        <v>3230</v>
      </c>
      <c r="O441" s="44"/>
    </row>
    <row r="442" spans="1:15" ht="25.5" x14ac:dyDescent="0.25">
      <c r="A442" s="78"/>
      <c r="B442" s="77">
        <v>21</v>
      </c>
      <c r="C442" s="91" t="s">
        <v>2148</v>
      </c>
      <c r="D442" s="115"/>
      <c r="E442" s="115"/>
      <c r="F442" s="115" t="s">
        <v>3222</v>
      </c>
      <c r="G442" s="77"/>
      <c r="H442" s="77"/>
      <c r="I442" s="113"/>
      <c r="J442" s="84">
        <v>80000</v>
      </c>
      <c r="K442" s="66">
        <f t="shared" si="10"/>
        <v>462590700</v>
      </c>
      <c r="L442" s="45" t="s">
        <v>258</v>
      </c>
      <c r="M442" s="41">
        <f t="shared" si="11"/>
        <v>-80000</v>
      </c>
      <c r="N442" s="42" t="s">
        <v>3231</v>
      </c>
      <c r="O442" s="44"/>
    </row>
    <row r="443" spans="1:15" ht="45" x14ac:dyDescent="0.25">
      <c r="A443" s="78"/>
      <c r="B443" s="77">
        <v>21</v>
      </c>
      <c r="C443" s="91" t="s">
        <v>3232</v>
      </c>
      <c r="D443" s="115"/>
      <c r="E443" s="115"/>
      <c r="F443" s="115" t="s">
        <v>3223</v>
      </c>
      <c r="G443" s="77"/>
      <c r="H443" s="77"/>
      <c r="I443" s="113"/>
      <c r="J443" s="84">
        <v>3989600</v>
      </c>
      <c r="K443" s="66">
        <f t="shared" si="10"/>
        <v>458601100</v>
      </c>
      <c r="L443" s="45" t="s">
        <v>172</v>
      </c>
      <c r="M443" s="41">
        <f t="shared" si="11"/>
        <v>-3989600</v>
      </c>
      <c r="N443" s="42" t="s">
        <v>588</v>
      </c>
      <c r="O443" s="44"/>
    </row>
    <row r="444" spans="1:15" ht="25.5" x14ac:dyDescent="0.25">
      <c r="A444" s="78"/>
      <c r="B444" s="77">
        <v>22</v>
      </c>
      <c r="C444" s="91" t="s">
        <v>3233</v>
      </c>
      <c r="D444" s="115"/>
      <c r="E444" s="115"/>
      <c r="F444" s="115" t="s">
        <v>3224</v>
      </c>
      <c r="G444" s="77"/>
      <c r="H444" s="77"/>
      <c r="I444" s="113"/>
      <c r="J444" s="84">
        <v>1095000</v>
      </c>
      <c r="K444" s="66">
        <f t="shared" si="10"/>
        <v>457506100</v>
      </c>
      <c r="L444" s="45" t="s">
        <v>172</v>
      </c>
      <c r="M444" s="41">
        <f t="shared" si="11"/>
        <v>-1095000</v>
      </c>
      <c r="N444" s="42" t="s">
        <v>254</v>
      </c>
      <c r="O444" s="44"/>
    </row>
    <row r="445" spans="1:15" ht="30" x14ac:dyDescent="0.25">
      <c r="A445" s="78"/>
      <c r="B445" s="143">
        <v>22</v>
      </c>
      <c r="C445" s="198" t="s">
        <v>3234</v>
      </c>
      <c r="D445" s="143"/>
      <c r="E445" s="143"/>
      <c r="F445" s="143" t="s">
        <v>3225</v>
      </c>
      <c r="G445" s="143"/>
      <c r="H445" s="143"/>
      <c r="I445" s="199"/>
      <c r="J445" s="200">
        <v>25081000</v>
      </c>
      <c r="K445" s="66">
        <f t="shared" si="10"/>
        <v>432425100</v>
      </c>
      <c r="L445" s="45" t="s">
        <v>168</v>
      </c>
      <c r="M445" s="41">
        <f t="shared" si="11"/>
        <v>-25081000</v>
      </c>
      <c r="N445" s="42" t="s">
        <v>169</v>
      </c>
      <c r="O445" s="44"/>
    </row>
    <row r="446" spans="1:15" ht="30" x14ac:dyDescent="0.25">
      <c r="A446" s="78"/>
      <c r="B446" s="77">
        <v>22</v>
      </c>
      <c r="C446" s="91" t="s">
        <v>3236</v>
      </c>
      <c r="D446" s="115"/>
      <c r="E446" s="115"/>
      <c r="F446" s="115" t="s">
        <v>3235</v>
      </c>
      <c r="G446" s="77"/>
      <c r="H446" s="77"/>
      <c r="I446" s="113"/>
      <c r="J446" s="84">
        <v>350000</v>
      </c>
      <c r="K446" s="66">
        <f t="shared" si="10"/>
        <v>432075100</v>
      </c>
      <c r="L446" s="45" t="s">
        <v>172</v>
      </c>
      <c r="M446" s="41">
        <f t="shared" si="11"/>
        <v>-350000</v>
      </c>
      <c r="N446" s="42" t="s">
        <v>254</v>
      </c>
      <c r="O446" s="44"/>
    </row>
    <row r="447" spans="1:15" ht="30" x14ac:dyDescent="0.25">
      <c r="A447" s="78"/>
      <c r="B447" s="77">
        <v>22</v>
      </c>
      <c r="C447" s="91" t="s">
        <v>3237</v>
      </c>
      <c r="D447" s="115"/>
      <c r="E447" s="115"/>
      <c r="F447" s="115" t="s">
        <v>3238</v>
      </c>
      <c r="G447" s="77"/>
      <c r="H447" s="77"/>
      <c r="I447" s="113"/>
      <c r="J447" s="84">
        <v>7240600</v>
      </c>
      <c r="K447" s="66">
        <f t="shared" si="10"/>
        <v>424834500</v>
      </c>
      <c r="L447" s="45" t="s">
        <v>602</v>
      </c>
      <c r="M447" s="41">
        <f t="shared" si="11"/>
        <v>-7240600</v>
      </c>
      <c r="N447" s="42" t="s">
        <v>603</v>
      </c>
      <c r="O447" s="44"/>
    </row>
    <row r="448" spans="1:15" ht="45" x14ac:dyDescent="0.25">
      <c r="A448" s="78"/>
      <c r="B448" s="60">
        <v>22</v>
      </c>
      <c r="C448" s="85" t="s">
        <v>3239</v>
      </c>
      <c r="D448" s="135" t="s">
        <v>2217</v>
      </c>
      <c r="E448" s="63">
        <v>2</v>
      </c>
      <c r="F448" s="63" t="s">
        <v>2654</v>
      </c>
      <c r="G448" s="77"/>
      <c r="H448" s="77"/>
      <c r="I448" s="89">
        <v>300000</v>
      </c>
      <c r="J448" s="84"/>
      <c r="K448" s="66">
        <f t="shared" si="10"/>
        <v>425134500</v>
      </c>
      <c r="L448" s="45"/>
      <c r="O448" s="44"/>
    </row>
    <row r="449" spans="1:15" ht="60" x14ac:dyDescent="0.25">
      <c r="A449" s="78"/>
      <c r="B449" s="60">
        <v>22</v>
      </c>
      <c r="C449" s="85" t="s">
        <v>3240</v>
      </c>
      <c r="D449" s="135" t="s">
        <v>2217</v>
      </c>
      <c r="E449" s="63">
        <v>2</v>
      </c>
      <c r="F449" s="63" t="s">
        <v>2655</v>
      </c>
      <c r="G449" s="77"/>
      <c r="H449" s="77"/>
      <c r="I449" s="89">
        <v>800000</v>
      </c>
      <c r="J449" s="84"/>
      <c r="K449" s="66">
        <f t="shared" si="10"/>
        <v>425934500</v>
      </c>
      <c r="L449" s="45"/>
      <c r="O449" s="44"/>
    </row>
    <row r="450" spans="1:15" ht="60" x14ac:dyDescent="0.25">
      <c r="A450" s="78"/>
      <c r="B450" s="60">
        <v>22</v>
      </c>
      <c r="C450" s="85" t="s">
        <v>3241</v>
      </c>
      <c r="D450" s="135" t="s">
        <v>2214</v>
      </c>
      <c r="E450" s="63">
        <v>2</v>
      </c>
      <c r="F450" s="63" t="s">
        <v>2656</v>
      </c>
      <c r="G450" s="77"/>
      <c r="H450" s="77"/>
      <c r="I450" s="89">
        <v>1000000</v>
      </c>
      <c r="J450" s="84"/>
      <c r="K450" s="66">
        <f t="shared" si="10"/>
        <v>426934500</v>
      </c>
      <c r="L450" s="45"/>
      <c r="O450" s="44"/>
    </row>
    <row r="451" spans="1:15" ht="60" x14ac:dyDescent="0.25">
      <c r="A451" s="78"/>
      <c r="B451" s="60">
        <v>22</v>
      </c>
      <c r="C451" s="85" t="s">
        <v>3242</v>
      </c>
      <c r="D451" s="135" t="s">
        <v>2217</v>
      </c>
      <c r="E451" s="63">
        <v>2</v>
      </c>
      <c r="F451" s="63" t="s">
        <v>2657</v>
      </c>
      <c r="G451" s="77"/>
      <c r="H451" s="77"/>
      <c r="I451" s="89">
        <v>1500000</v>
      </c>
      <c r="J451" s="84"/>
      <c r="K451" s="66">
        <f t="shared" si="10"/>
        <v>428434500</v>
      </c>
      <c r="L451" s="45"/>
      <c r="O451" s="44"/>
    </row>
    <row r="452" spans="1:15" ht="45" x14ac:dyDescent="0.25">
      <c r="A452" s="78"/>
      <c r="B452" s="60">
        <v>22</v>
      </c>
      <c r="C452" s="85" t="s">
        <v>3243</v>
      </c>
      <c r="D452" s="135" t="s">
        <v>1634</v>
      </c>
      <c r="E452" s="63">
        <v>3</v>
      </c>
      <c r="F452" s="63" t="s">
        <v>2658</v>
      </c>
      <c r="G452" s="77"/>
      <c r="H452" s="77"/>
      <c r="I452" s="89">
        <v>1500000</v>
      </c>
      <c r="J452" s="84"/>
      <c r="K452" s="66">
        <f t="shared" si="10"/>
        <v>429934500</v>
      </c>
      <c r="L452" s="45"/>
      <c r="O452" s="44"/>
    </row>
    <row r="453" spans="1:15" ht="45" x14ac:dyDescent="0.25">
      <c r="A453" s="78"/>
      <c r="B453" s="60">
        <v>22</v>
      </c>
      <c r="C453" s="85" t="s">
        <v>3244</v>
      </c>
      <c r="D453" s="135" t="s">
        <v>2219</v>
      </c>
      <c r="E453" s="63">
        <v>2</v>
      </c>
      <c r="F453" s="63" t="s">
        <v>2659</v>
      </c>
      <c r="G453" s="77"/>
      <c r="H453" s="77"/>
      <c r="I453" s="89">
        <v>950000</v>
      </c>
      <c r="J453" s="84"/>
      <c r="K453" s="66">
        <f t="shared" si="10"/>
        <v>430884500</v>
      </c>
      <c r="L453" s="45"/>
      <c r="O453" s="44"/>
    </row>
    <row r="454" spans="1:15" ht="60" x14ac:dyDescent="0.25">
      <c r="A454" s="78"/>
      <c r="B454" s="60">
        <v>22</v>
      </c>
      <c r="C454" s="85" t="s">
        <v>3245</v>
      </c>
      <c r="D454" s="135" t="s">
        <v>2309</v>
      </c>
      <c r="E454" s="63">
        <v>1</v>
      </c>
      <c r="F454" s="63" t="s">
        <v>2660</v>
      </c>
      <c r="G454" s="77"/>
      <c r="H454" s="77"/>
      <c r="I454" s="89">
        <v>2300000</v>
      </c>
      <c r="J454" s="84"/>
      <c r="K454" s="66">
        <f t="shared" si="10"/>
        <v>433184500</v>
      </c>
      <c r="L454" s="45"/>
      <c r="O454" s="44"/>
    </row>
    <row r="455" spans="1:15" ht="30" x14ac:dyDescent="0.25">
      <c r="A455" s="78"/>
      <c r="B455" s="60">
        <v>22</v>
      </c>
      <c r="C455" s="85" t="s">
        <v>3246</v>
      </c>
      <c r="D455" s="135" t="s">
        <v>2216</v>
      </c>
      <c r="E455" s="63">
        <v>1</v>
      </c>
      <c r="F455" s="63" t="s">
        <v>2661</v>
      </c>
      <c r="G455" s="77"/>
      <c r="H455" s="77"/>
      <c r="I455" s="89">
        <v>2000000</v>
      </c>
      <c r="J455" s="84"/>
      <c r="K455" s="66">
        <f t="shared" si="10"/>
        <v>435184500</v>
      </c>
      <c r="L455" s="45"/>
      <c r="O455" s="44"/>
    </row>
    <row r="456" spans="1:15" ht="45" x14ac:dyDescent="0.25">
      <c r="A456" s="78"/>
      <c r="B456" s="60">
        <v>23</v>
      </c>
      <c r="C456" s="61" t="s">
        <v>3247</v>
      </c>
      <c r="D456" s="135" t="s">
        <v>3201</v>
      </c>
      <c r="E456" s="63">
        <v>1</v>
      </c>
      <c r="F456" s="63" t="s">
        <v>2662</v>
      </c>
      <c r="G456" s="77"/>
      <c r="H456" s="77"/>
      <c r="I456" s="64">
        <v>3000000</v>
      </c>
      <c r="J456" s="84"/>
      <c r="K456" s="66">
        <f t="shared" si="10"/>
        <v>438184500</v>
      </c>
      <c r="L456" s="45"/>
      <c r="O456" s="44"/>
    </row>
    <row r="457" spans="1:15" ht="45" x14ac:dyDescent="0.25">
      <c r="A457" s="78"/>
      <c r="B457" s="60">
        <v>23</v>
      </c>
      <c r="C457" s="61" t="s">
        <v>3248</v>
      </c>
      <c r="D457" s="135" t="s">
        <v>2891</v>
      </c>
      <c r="E457" s="63">
        <v>2</v>
      </c>
      <c r="F457" s="63" t="s">
        <v>2663</v>
      </c>
      <c r="G457" s="77"/>
      <c r="H457" s="77"/>
      <c r="I457" s="64">
        <v>5000000</v>
      </c>
      <c r="J457" s="84"/>
      <c r="K457" s="66">
        <f t="shared" si="10"/>
        <v>443184500</v>
      </c>
      <c r="L457" s="45"/>
      <c r="O457" s="44"/>
    </row>
    <row r="458" spans="1:15" ht="45" x14ac:dyDescent="0.25">
      <c r="A458" s="78"/>
      <c r="B458" s="60">
        <v>23</v>
      </c>
      <c r="C458" s="61" t="s">
        <v>3239</v>
      </c>
      <c r="D458" s="135" t="s">
        <v>2217</v>
      </c>
      <c r="E458" s="63">
        <v>2</v>
      </c>
      <c r="F458" s="63" t="s">
        <v>2664</v>
      </c>
      <c r="G458" s="77"/>
      <c r="H458" s="77"/>
      <c r="I458" s="64">
        <v>200000</v>
      </c>
      <c r="J458" s="84"/>
      <c r="K458" s="66">
        <f t="shared" si="10"/>
        <v>443384500</v>
      </c>
      <c r="L458" s="45"/>
      <c r="O458" s="44"/>
    </row>
    <row r="459" spans="1:15" ht="45" x14ac:dyDescent="0.25">
      <c r="A459" s="78"/>
      <c r="B459" s="60">
        <v>23</v>
      </c>
      <c r="C459" s="61" t="s">
        <v>3249</v>
      </c>
      <c r="D459" s="135" t="s">
        <v>2134</v>
      </c>
      <c r="E459" s="63">
        <v>3</v>
      </c>
      <c r="F459" s="63" t="s">
        <v>2665</v>
      </c>
      <c r="G459" s="77"/>
      <c r="H459" s="77"/>
      <c r="I459" s="64">
        <v>2500000</v>
      </c>
      <c r="J459" s="84"/>
      <c r="K459" s="66">
        <f t="shared" si="10"/>
        <v>445884500</v>
      </c>
      <c r="L459" s="45"/>
      <c r="O459" s="44"/>
    </row>
    <row r="460" spans="1:15" ht="45" x14ac:dyDescent="0.25">
      <c r="A460" s="78"/>
      <c r="B460" s="60">
        <v>23</v>
      </c>
      <c r="C460" s="61" t="s">
        <v>3250</v>
      </c>
      <c r="D460" s="135" t="s">
        <v>2217</v>
      </c>
      <c r="E460" s="63">
        <v>2</v>
      </c>
      <c r="F460" s="63" t="s">
        <v>2666</v>
      </c>
      <c r="G460" s="77"/>
      <c r="H460" s="77"/>
      <c r="I460" s="64">
        <v>500000</v>
      </c>
      <c r="J460" s="84"/>
      <c r="K460" s="66">
        <f t="shared" si="10"/>
        <v>446384500</v>
      </c>
      <c r="L460" s="45"/>
      <c r="O460" s="44"/>
    </row>
    <row r="461" spans="1:15" ht="30" x14ac:dyDescent="0.25">
      <c r="A461" s="78"/>
      <c r="B461" s="60">
        <v>23</v>
      </c>
      <c r="C461" s="61" t="s">
        <v>1852</v>
      </c>
      <c r="D461" s="63" t="s">
        <v>782</v>
      </c>
      <c r="E461" s="63"/>
      <c r="F461" s="63" t="s">
        <v>2667</v>
      </c>
      <c r="G461" s="77"/>
      <c r="H461" s="77"/>
      <c r="I461" s="64">
        <v>200000</v>
      </c>
      <c r="J461" s="84"/>
      <c r="K461" s="66">
        <f t="shared" ref="K461:K524" si="12">K460+I461-J461</f>
        <v>446584500</v>
      </c>
      <c r="L461" s="45"/>
      <c r="O461" s="44"/>
    </row>
    <row r="462" spans="1:15" ht="45" x14ac:dyDescent="0.25">
      <c r="A462" s="78"/>
      <c r="B462" s="60">
        <v>23</v>
      </c>
      <c r="C462" s="61" t="s">
        <v>3251</v>
      </c>
      <c r="D462" s="135" t="s">
        <v>2138</v>
      </c>
      <c r="E462" s="63">
        <v>2</v>
      </c>
      <c r="F462" s="63" t="s">
        <v>2668</v>
      </c>
      <c r="G462" s="77"/>
      <c r="H462" s="77"/>
      <c r="I462" s="64">
        <v>5000000</v>
      </c>
      <c r="J462" s="84"/>
      <c r="K462" s="66">
        <f t="shared" si="12"/>
        <v>451584500</v>
      </c>
      <c r="L462" s="45"/>
      <c r="O462" s="44"/>
    </row>
    <row r="463" spans="1:15" ht="45" x14ac:dyDescent="0.25">
      <c r="A463" s="78"/>
      <c r="B463" s="60">
        <v>23</v>
      </c>
      <c r="C463" s="61" t="s">
        <v>3252</v>
      </c>
      <c r="D463" s="135" t="s">
        <v>2215</v>
      </c>
      <c r="E463" s="63">
        <v>2</v>
      </c>
      <c r="F463" s="63" t="s">
        <v>2669</v>
      </c>
      <c r="G463" s="77"/>
      <c r="H463" s="77"/>
      <c r="I463" s="64">
        <v>2850000</v>
      </c>
      <c r="J463" s="84"/>
      <c r="K463" s="66">
        <f t="shared" si="12"/>
        <v>454434500</v>
      </c>
      <c r="L463" s="45"/>
      <c r="O463" s="44"/>
    </row>
    <row r="464" spans="1:15" ht="45" x14ac:dyDescent="0.25">
      <c r="A464" s="78"/>
      <c r="B464" s="60">
        <v>24</v>
      </c>
      <c r="C464" s="61" t="s">
        <v>3152</v>
      </c>
      <c r="D464" s="135" t="s">
        <v>2218</v>
      </c>
      <c r="E464" s="63">
        <v>1</v>
      </c>
      <c r="F464" s="63" t="s">
        <v>2670</v>
      </c>
      <c r="G464" s="77"/>
      <c r="H464" s="77"/>
      <c r="I464" s="64">
        <v>150000</v>
      </c>
      <c r="J464" s="84"/>
      <c r="K464" s="66">
        <f t="shared" si="12"/>
        <v>454584500</v>
      </c>
      <c r="L464" s="45"/>
      <c r="O464" s="44"/>
    </row>
    <row r="465" spans="1:15" ht="45" x14ac:dyDescent="0.25">
      <c r="A465" s="78"/>
      <c r="B465" s="60">
        <v>24</v>
      </c>
      <c r="C465" s="61" t="s">
        <v>3253</v>
      </c>
      <c r="D465" s="135" t="s">
        <v>2216</v>
      </c>
      <c r="E465" s="63">
        <v>1</v>
      </c>
      <c r="F465" s="63" t="s">
        <v>2671</v>
      </c>
      <c r="G465" s="77"/>
      <c r="H465" s="77"/>
      <c r="I465" s="64">
        <v>3000000</v>
      </c>
      <c r="J465" s="84"/>
      <c r="K465" s="66">
        <f t="shared" si="12"/>
        <v>457584500</v>
      </c>
      <c r="L465" s="45"/>
      <c r="O465" s="44"/>
    </row>
    <row r="466" spans="1:15" ht="45" x14ac:dyDescent="0.25">
      <c r="A466" s="78"/>
      <c r="B466" s="60">
        <v>24</v>
      </c>
      <c r="C466" s="61" t="s">
        <v>3254</v>
      </c>
      <c r="D466" s="135" t="s">
        <v>165</v>
      </c>
      <c r="E466" s="63">
        <v>3</v>
      </c>
      <c r="F466" s="63" t="s">
        <v>2672</v>
      </c>
      <c r="G466" s="77"/>
      <c r="H466" s="77"/>
      <c r="I466" s="64">
        <v>2386000</v>
      </c>
      <c r="J466" s="84"/>
      <c r="K466" s="66">
        <f t="shared" si="12"/>
        <v>459970500</v>
      </c>
      <c r="L466" s="45"/>
      <c r="O466" s="44"/>
    </row>
    <row r="467" spans="1:15" ht="60" x14ac:dyDescent="0.25">
      <c r="A467" s="78"/>
      <c r="B467" s="60">
        <v>24</v>
      </c>
      <c r="C467" s="61" t="s">
        <v>3255</v>
      </c>
      <c r="D467" s="135" t="s">
        <v>2932</v>
      </c>
      <c r="E467" s="63">
        <v>3</v>
      </c>
      <c r="F467" s="63" t="s">
        <v>2673</v>
      </c>
      <c r="G467" s="77"/>
      <c r="H467" s="77"/>
      <c r="I467" s="64">
        <v>1000000</v>
      </c>
      <c r="J467" s="84"/>
      <c r="K467" s="66">
        <f t="shared" si="12"/>
        <v>460970500</v>
      </c>
      <c r="L467" s="45"/>
      <c r="O467" s="44"/>
    </row>
    <row r="468" spans="1:15" ht="60" x14ac:dyDescent="0.25">
      <c r="A468" s="78"/>
      <c r="B468" s="60">
        <v>24</v>
      </c>
      <c r="C468" s="61" t="s">
        <v>3256</v>
      </c>
      <c r="D468" s="135" t="s">
        <v>2219</v>
      </c>
      <c r="E468" s="63">
        <v>2</v>
      </c>
      <c r="F468" s="63" t="s">
        <v>2674</v>
      </c>
      <c r="G468" s="77"/>
      <c r="H468" s="77"/>
      <c r="I468" s="64">
        <v>950000</v>
      </c>
      <c r="J468" s="84"/>
      <c r="K468" s="66">
        <f t="shared" si="12"/>
        <v>461920500</v>
      </c>
      <c r="L468" s="45"/>
      <c r="O468" s="44"/>
    </row>
    <row r="469" spans="1:15" ht="45" x14ac:dyDescent="0.25">
      <c r="A469" s="78"/>
      <c r="B469" s="60">
        <v>24</v>
      </c>
      <c r="C469" s="61" t="s">
        <v>3257</v>
      </c>
      <c r="D469" s="135" t="s">
        <v>2134</v>
      </c>
      <c r="E469" s="63">
        <v>3</v>
      </c>
      <c r="F469" s="63" t="s">
        <v>2675</v>
      </c>
      <c r="G469" s="77"/>
      <c r="H469" s="77"/>
      <c r="I469" s="64">
        <v>9500000</v>
      </c>
      <c r="J469" s="84"/>
      <c r="K469" s="66">
        <f t="shared" si="12"/>
        <v>471420500</v>
      </c>
      <c r="L469" s="45"/>
      <c r="O469" s="44"/>
    </row>
    <row r="470" spans="1:15" ht="45" x14ac:dyDescent="0.25">
      <c r="A470" s="78"/>
      <c r="B470" s="60">
        <v>24</v>
      </c>
      <c r="C470" s="61" t="s">
        <v>3258</v>
      </c>
      <c r="D470" s="135" t="s">
        <v>2932</v>
      </c>
      <c r="E470" s="63">
        <v>3</v>
      </c>
      <c r="F470" s="63" t="s">
        <v>2676</v>
      </c>
      <c r="G470" s="77"/>
      <c r="H470" s="77"/>
      <c r="I470" s="64">
        <v>2000000</v>
      </c>
      <c r="J470" s="84"/>
      <c r="K470" s="66">
        <f t="shared" si="12"/>
        <v>473420500</v>
      </c>
      <c r="L470" s="45"/>
      <c r="O470" s="44"/>
    </row>
    <row r="471" spans="1:15" ht="45" x14ac:dyDescent="0.25">
      <c r="A471" s="78"/>
      <c r="B471" s="60">
        <v>24</v>
      </c>
      <c r="C471" s="61" t="s">
        <v>3259</v>
      </c>
      <c r="D471" s="135" t="s">
        <v>2300</v>
      </c>
      <c r="E471" s="63">
        <v>2</v>
      </c>
      <c r="F471" s="63" t="s">
        <v>2677</v>
      </c>
      <c r="G471" s="77"/>
      <c r="H471" s="77"/>
      <c r="I471" s="64">
        <v>900000</v>
      </c>
      <c r="J471" s="84"/>
      <c r="K471" s="66">
        <f t="shared" si="12"/>
        <v>474320500</v>
      </c>
      <c r="L471" s="45"/>
      <c r="O471" s="44"/>
    </row>
    <row r="472" spans="1:15" ht="45" x14ac:dyDescent="0.25">
      <c r="A472" s="78"/>
      <c r="B472" s="60">
        <v>24</v>
      </c>
      <c r="C472" s="61" t="s">
        <v>3260</v>
      </c>
      <c r="D472" s="135" t="s">
        <v>179</v>
      </c>
      <c r="E472" s="63">
        <v>3</v>
      </c>
      <c r="F472" s="63" t="s">
        <v>2678</v>
      </c>
      <c r="G472" s="77"/>
      <c r="H472" s="77"/>
      <c r="I472" s="64">
        <v>650000</v>
      </c>
      <c r="J472" s="84"/>
      <c r="K472" s="66">
        <f t="shared" si="12"/>
        <v>474970500</v>
      </c>
      <c r="L472" s="45"/>
      <c r="O472" s="44"/>
    </row>
    <row r="473" spans="1:15" ht="45" x14ac:dyDescent="0.25">
      <c r="A473" s="78"/>
      <c r="B473" s="60">
        <v>24</v>
      </c>
      <c r="C473" s="61" t="s">
        <v>3261</v>
      </c>
      <c r="D473" s="135" t="s">
        <v>2215</v>
      </c>
      <c r="E473" s="63">
        <v>2</v>
      </c>
      <c r="F473" s="63" t="s">
        <v>2679</v>
      </c>
      <c r="G473" s="77"/>
      <c r="H473" s="77"/>
      <c r="I473" s="64">
        <v>500000</v>
      </c>
      <c r="J473" s="84"/>
      <c r="K473" s="66">
        <f t="shared" si="12"/>
        <v>475470500</v>
      </c>
      <c r="L473" s="45"/>
      <c r="O473" s="44"/>
    </row>
    <row r="474" spans="1:15" ht="45" x14ac:dyDescent="0.25">
      <c r="A474" s="78"/>
      <c r="B474" s="60">
        <v>24</v>
      </c>
      <c r="C474" s="61" t="s">
        <v>3262</v>
      </c>
      <c r="D474" s="135" t="s">
        <v>3263</v>
      </c>
      <c r="E474" s="63">
        <v>1</v>
      </c>
      <c r="F474" s="63" t="s">
        <v>2680</v>
      </c>
      <c r="G474" s="77"/>
      <c r="H474" s="77"/>
      <c r="I474" s="64">
        <v>3000000</v>
      </c>
      <c r="J474" s="84"/>
      <c r="K474" s="66">
        <f t="shared" si="12"/>
        <v>478470500</v>
      </c>
      <c r="L474" s="45"/>
      <c r="O474" s="44"/>
    </row>
    <row r="475" spans="1:15" ht="45" x14ac:dyDescent="0.25">
      <c r="A475" s="78"/>
      <c r="B475" s="77">
        <v>24</v>
      </c>
      <c r="C475" s="91" t="s">
        <v>3267</v>
      </c>
      <c r="D475" s="115"/>
      <c r="E475" s="115"/>
      <c r="F475" s="115" t="s">
        <v>3264</v>
      </c>
      <c r="G475" s="77"/>
      <c r="H475" s="77"/>
      <c r="I475" s="113"/>
      <c r="J475" s="84">
        <v>2164500</v>
      </c>
      <c r="K475" s="66">
        <f t="shared" si="12"/>
        <v>476306000</v>
      </c>
      <c r="L475" s="45" t="s">
        <v>172</v>
      </c>
      <c r="M475" s="41">
        <f>-J475</f>
        <v>-2164500</v>
      </c>
      <c r="N475" s="42" t="s">
        <v>254</v>
      </c>
      <c r="O475" s="44"/>
    </row>
    <row r="476" spans="1:15" ht="45" x14ac:dyDescent="0.25">
      <c r="A476" s="78"/>
      <c r="B476" s="77">
        <v>24</v>
      </c>
      <c r="C476" s="91" t="s">
        <v>3268</v>
      </c>
      <c r="D476" s="115"/>
      <c r="E476" s="115"/>
      <c r="F476" s="115" t="s">
        <v>3265</v>
      </c>
      <c r="G476" s="77"/>
      <c r="H476" s="77"/>
      <c r="I476" s="113"/>
      <c r="J476" s="84">
        <v>745000</v>
      </c>
      <c r="K476" s="66">
        <f t="shared" si="12"/>
        <v>475561000</v>
      </c>
      <c r="L476" s="45" t="s">
        <v>423</v>
      </c>
      <c r="M476" s="41">
        <f>-J476</f>
        <v>-745000</v>
      </c>
      <c r="N476" s="42" t="s">
        <v>424</v>
      </c>
      <c r="O476" s="44"/>
    </row>
    <row r="477" spans="1:15" ht="30" x14ac:dyDescent="0.25">
      <c r="A477" s="78"/>
      <c r="B477" s="77">
        <v>24</v>
      </c>
      <c r="C477" s="91" t="s">
        <v>3269</v>
      </c>
      <c r="D477" s="115"/>
      <c r="E477" s="115"/>
      <c r="F477" s="115" t="s">
        <v>3266</v>
      </c>
      <c r="G477" s="77"/>
      <c r="H477" s="77"/>
      <c r="I477" s="113"/>
      <c r="J477" s="84">
        <v>3300000</v>
      </c>
      <c r="K477" s="66">
        <f t="shared" si="12"/>
        <v>472261000</v>
      </c>
      <c r="L477" s="45" t="s">
        <v>168</v>
      </c>
      <c r="M477" s="41">
        <f>-J477</f>
        <v>-3300000</v>
      </c>
      <c r="N477" s="42" t="s">
        <v>169</v>
      </c>
      <c r="O477" s="44"/>
    </row>
    <row r="478" spans="1:15" ht="45" x14ac:dyDescent="0.25">
      <c r="A478" s="78"/>
      <c r="B478" s="60">
        <v>25</v>
      </c>
      <c r="C478" s="85" t="s">
        <v>3270</v>
      </c>
      <c r="D478" s="135" t="s">
        <v>179</v>
      </c>
      <c r="E478" s="63">
        <v>3</v>
      </c>
      <c r="F478" s="63" t="s">
        <v>3293</v>
      </c>
      <c r="G478" s="77"/>
      <c r="H478" s="77"/>
      <c r="I478" s="89">
        <v>1350000</v>
      </c>
      <c r="J478" s="84"/>
      <c r="K478" s="66">
        <f t="shared" si="12"/>
        <v>473611000</v>
      </c>
      <c r="L478" s="45"/>
      <c r="O478" s="44"/>
    </row>
    <row r="479" spans="1:15" ht="45" x14ac:dyDescent="0.25">
      <c r="A479" s="78"/>
      <c r="B479" s="60">
        <v>25</v>
      </c>
      <c r="C479" s="85" t="s">
        <v>3271</v>
      </c>
      <c r="D479" s="135" t="s">
        <v>179</v>
      </c>
      <c r="E479" s="63">
        <v>3</v>
      </c>
      <c r="F479" s="63" t="s">
        <v>3294</v>
      </c>
      <c r="G479" s="77"/>
      <c r="H479" s="77"/>
      <c r="I479" s="89">
        <v>1150000</v>
      </c>
      <c r="J479" s="84"/>
      <c r="K479" s="66">
        <f t="shared" si="12"/>
        <v>474761000</v>
      </c>
      <c r="L479" s="45"/>
      <c r="O479" s="44"/>
    </row>
    <row r="480" spans="1:15" ht="30" x14ac:dyDescent="0.25">
      <c r="A480" s="78"/>
      <c r="B480" s="60">
        <v>25</v>
      </c>
      <c r="C480" s="85" t="s">
        <v>3272</v>
      </c>
      <c r="D480" s="135" t="s">
        <v>179</v>
      </c>
      <c r="E480" s="63">
        <v>3</v>
      </c>
      <c r="F480" s="63" t="s">
        <v>3295</v>
      </c>
      <c r="G480" s="77"/>
      <c r="H480" s="77"/>
      <c r="I480" s="89">
        <v>1500000</v>
      </c>
      <c r="J480" s="84"/>
      <c r="K480" s="66">
        <f t="shared" si="12"/>
        <v>476261000</v>
      </c>
      <c r="L480" s="45"/>
      <c r="O480" s="44"/>
    </row>
    <row r="481" spans="1:15" ht="60" x14ac:dyDescent="0.25">
      <c r="A481" s="78"/>
      <c r="B481" s="60">
        <v>25</v>
      </c>
      <c r="C481" s="85" t="s">
        <v>3273</v>
      </c>
      <c r="D481" s="135" t="s">
        <v>2932</v>
      </c>
      <c r="E481" s="63">
        <v>3</v>
      </c>
      <c r="F481" s="63" t="s">
        <v>2681</v>
      </c>
      <c r="G481" s="77"/>
      <c r="H481" s="77"/>
      <c r="I481" s="89">
        <v>1690000</v>
      </c>
      <c r="J481" s="84"/>
      <c r="K481" s="66">
        <f t="shared" si="12"/>
        <v>477951000</v>
      </c>
      <c r="L481" s="45"/>
      <c r="O481" s="44"/>
    </row>
    <row r="482" spans="1:15" ht="45" x14ac:dyDescent="0.25">
      <c r="A482" s="78"/>
      <c r="B482" s="60">
        <v>25</v>
      </c>
      <c r="C482" s="85" t="s">
        <v>3274</v>
      </c>
      <c r="D482" s="135" t="s">
        <v>2932</v>
      </c>
      <c r="E482" s="63">
        <v>3</v>
      </c>
      <c r="F482" s="63" t="s">
        <v>2682</v>
      </c>
      <c r="G482" s="77"/>
      <c r="H482" s="77"/>
      <c r="I482" s="89">
        <v>2100000</v>
      </c>
      <c r="J482" s="84"/>
      <c r="K482" s="66">
        <f t="shared" si="12"/>
        <v>480051000</v>
      </c>
      <c r="L482" s="45"/>
      <c r="O482" s="44"/>
    </row>
    <row r="483" spans="1:15" ht="45" x14ac:dyDescent="0.25">
      <c r="A483" s="78"/>
      <c r="B483" s="60">
        <v>25</v>
      </c>
      <c r="C483" s="85" t="s">
        <v>3275</v>
      </c>
      <c r="D483" s="135" t="s">
        <v>2932</v>
      </c>
      <c r="E483" s="63">
        <v>3</v>
      </c>
      <c r="F483" s="63" t="s">
        <v>2683</v>
      </c>
      <c r="G483" s="77"/>
      <c r="H483" s="77"/>
      <c r="I483" s="89">
        <v>2250000</v>
      </c>
      <c r="J483" s="84"/>
      <c r="K483" s="66">
        <f t="shared" si="12"/>
        <v>482301000</v>
      </c>
      <c r="L483" s="45"/>
      <c r="O483" s="44"/>
    </row>
    <row r="484" spans="1:15" ht="60" x14ac:dyDescent="0.25">
      <c r="A484" s="78"/>
      <c r="B484" s="60">
        <v>25</v>
      </c>
      <c r="C484" s="85" t="s">
        <v>3276</v>
      </c>
      <c r="D484" s="135" t="s">
        <v>2218</v>
      </c>
      <c r="E484" s="63">
        <v>1</v>
      </c>
      <c r="F484" s="63" t="s">
        <v>2684</v>
      </c>
      <c r="G484" s="77"/>
      <c r="H484" s="77"/>
      <c r="I484" s="89">
        <v>1000000</v>
      </c>
      <c r="J484" s="84"/>
      <c r="K484" s="66">
        <f t="shared" si="12"/>
        <v>483301000</v>
      </c>
      <c r="L484" s="45"/>
      <c r="O484" s="44"/>
    </row>
    <row r="485" spans="1:15" ht="60" x14ac:dyDescent="0.25">
      <c r="A485" s="78"/>
      <c r="B485" s="60">
        <v>25</v>
      </c>
      <c r="C485" s="85" t="s">
        <v>3277</v>
      </c>
      <c r="D485" s="135" t="s">
        <v>2932</v>
      </c>
      <c r="E485" s="63">
        <v>3</v>
      </c>
      <c r="F485" s="63" t="s">
        <v>2685</v>
      </c>
      <c r="G485" s="77"/>
      <c r="H485" s="77"/>
      <c r="I485" s="89">
        <v>1000000</v>
      </c>
      <c r="J485" s="84"/>
      <c r="K485" s="66">
        <f t="shared" si="12"/>
        <v>484301000</v>
      </c>
      <c r="L485" s="45"/>
      <c r="O485" s="44"/>
    </row>
    <row r="486" spans="1:15" ht="45" x14ac:dyDescent="0.25">
      <c r="A486" s="78"/>
      <c r="B486" s="60">
        <v>25</v>
      </c>
      <c r="C486" s="85" t="s">
        <v>3278</v>
      </c>
      <c r="D486" s="135" t="s">
        <v>179</v>
      </c>
      <c r="E486" s="63">
        <v>3</v>
      </c>
      <c r="F486" s="63" t="s">
        <v>2686</v>
      </c>
      <c r="G486" s="77"/>
      <c r="H486" s="77"/>
      <c r="I486" s="89">
        <v>1250000</v>
      </c>
      <c r="J486" s="84"/>
      <c r="K486" s="66">
        <f t="shared" si="12"/>
        <v>485551000</v>
      </c>
      <c r="L486" s="45"/>
      <c r="O486" s="44"/>
    </row>
    <row r="487" spans="1:15" ht="45" x14ac:dyDescent="0.25">
      <c r="A487" s="78"/>
      <c r="B487" s="60">
        <v>25</v>
      </c>
      <c r="C487" s="85" t="s">
        <v>3279</v>
      </c>
      <c r="D487" s="135" t="s">
        <v>179</v>
      </c>
      <c r="E487" s="63">
        <v>3</v>
      </c>
      <c r="F487" s="63" t="s">
        <v>2687</v>
      </c>
      <c r="G487" s="77"/>
      <c r="H487" s="77"/>
      <c r="I487" s="89">
        <v>200000</v>
      </c>
      <c r="J487" s="84"/>
      <c r="K487" s="66">
        <f t="shared" si="12"/>
        <v>485751000</v>
      </c>
      <c r="L487" s="45"/>
      <c r="O487" s="44"/>
    </row>
    <row r="488" spans="1:15" ht="45" x14ac:dyDescent="0.25">
      <c r="A488" s="78"/>
      <c r="B488" s="60">
        <v>25</v>
      </c>
      <c r="C488" s="85" t="s">
        <v>3280</v>
      </c>
      <c r="D488" s="63" t="s">
        <v>179</v>
      </c>
      <c r="E488" s="63">
        <v>3</v>
      </c>
      <c r="F488" s="63" t="s">
        <v>2688</v>
      </c>
      <c r="G488" s="77"/>
      <c r="H488" s="77"/>
      <c r="I488" s="89">
        <v>600000</v>
      </c>
      <c r="J488" s="84"/>
      <c r="K488" s="66">
        <f t="shared" si="12"/>
        <v>486351000</v>
      </c>
      <c r="L488" s="45"/>
      <c r="O488" s="44"/>
    </row>
    <row r="489" spans="1:15" ht="45" x14ac:dyDescent="0.25">
      <c r="A489" s="78"/>
      <c r="B489" s="60">
        <v>25</v>
      </c>
      <c r="C489" s="85" t="s">
        <v>3281</v>
      </c>
      <c r="D489" s="63" t="s">
        <v>179</v>
      </c>
      <c r="E489" s="63">
        <v>3</v>
      </c>
      <c r="F489" s="63" t="s">
        <v>2689</v>
      </c>
      <c r="G489" s="77"/>
      <c r="H489" s="77"/>
      <c r="I489" s="89">
        <v>500000</v>
      </c>
      <c r="J489" s="84"/>
      <c r="K489" s="66">
        <f t="shared" si="12"/>
        <v>486851000</v>
      </c>
      <c r="L489" s="45"/>
      <c r="O489" s="44"/>
    </row>
    <row r="490" spans="1:15" ht="45" x14ac:dyDescent="0.25">
      <c r="A490" s="78"/>
      <c r="B490" s="60">
        <v>25</v>
      </c>
      <c r="C490" s="85" t="s">
        <v>3282</v>
      </c>
      <c r="D490" s="63" t="s">
        <v>179</v>
      </c>
      <c r="E490" s="63">
        <v>3</v>
      </c>
      <c r="F490" s="63" t="s">
        <v>2690</v>
      </c>
      <c r="G490" s="77"/>
      <c r="H490" s="77"/>
      <c r="I490" s="89">
        <v>200000</v>
      </c>
      <c r="J490" s="84"/>
      <c r="K490" s="66">
        <f t="shared" si="12"/>
        <v>487051000</v>
      </c>
      <c r="L490" s="45"/>
      <c r="O490" s="44"/>
    </row>
    <row r="491" spans="1:15" ht="30" x14ac:dyDescent="0.25">
      <c r="A491" s="78"/>
      <c r="B491" s="60">
        <v>25</v>
      </c>
      <c r="C491" s="85" t="s">
        <v>3283</v>
      </c>
      <c r="D491" s="135" t="s">
        <v>179</v>
      </c>
      <c r="E491" s="63">
        <v>3</v>
      </c>
      <c r="F491" s="63" t="s">
        <v>2691</v>
      </c>
      <c r="G491" s="77"/>
      <c r="H491" s="77"/>
      <c r="I491" s="89">
        <v>900000</v>
      </c>
      <c r="J491" s="84"/>
      <c r="K491" s="66">
        <f t="shared" si="12"/>
        <v>487951000</v>
      </c>
      <c r="L491" s="45"/>
      <c r="O491" s="44"/>
    </row>
    <row r="492" spans="1:15" ht="45" x14ac:dyDescent="0.25">
      <c r="A492" s="78"/>
      <c r="B492" s="60">
        <v>25</v>
      </c>
      <c r="C492" s="85" t="s">
        <v>3284</v>
      </c>
      <c r="D492" s="135" t="s">
        <v>179</v>
      </c>
      <c r="E492" s="63">
        <v>3</v>
      </c>
      <c r="F492" s="63" t="s">
        <v>2692</v>
      </c>
      <c r="G492" s="77"/>
      <c r="H492" s="77"/>
      <c r="I492" s="89">
        <v>1000000</v>
      </c>
      <c r="J492" s="84"/>
      <c r="K492" s="66">
        <f t="shared" si="12"/>
        <v>488951000</v>
      </c>
      <c r="L492" s="45"/>
      <c r="O492" s="44"/>
    </row>
    <row r="493" spans="1:15" ht="45" x14ac:dyDescent="0.25">
      <c r="A493" s="78"/>
      <c r="B493" s="60">
        <v>25</v>
      </c>
      <c r="C493" s="85" t="s">
        <v>3285</v>
      </c>
      <c r="D493" s="135" t="s">
        <v>179</v>
      </c>
      <c r="E493" s="63">
        <v>3</v>
      </c>
      <c r="F493" s="63" t="s">
        <v>2693</v>
      </c>
      <c r="G493" s="77"/>
      <c r="H493" s="77"/>
      <c r="I493" s="89">
        <v>875000</v>
      </c>
      <c r="J493" s="84"/>
      <c r="K493" s="66">
        <f t="shared" si="12"/>
        <v>489826000</v>
      </c>
      <c r="L493" s="45"/>
      <c r="O493" s="44"/>
    </row>
    <row r="494" spans="1:15" ht="45" x14ac:dyDescent="0.25">
      <c r="A494" s="78"/>
      <c r="B494" s="60">
        <v>25</v>
      </c>
      <c r="C494" s="85" t="s">
        <v>3286</v>
      </c>
      <c r="D494" s="135" t="s">
        <v>2135</v>
      </c>
      <c r="E494" s="63">
        <v>4</v>
      </c>
      <c r="F494" s="63" t="s">
        <v>2694</v>
      </c>
      <c r="G494" s="77"/>
      <c r="H494" s="77"/>
      <c r="I494" s="89">
        <v>1000000</v>
      </c>
      <c r="J494" s="84"/>
      <c r="K494" s="66">
        <f t="shared" si="12"/>
        <v>490826000</v>
      </c>
      <c r="L494" s="45"/>
      <c r="O494" s="44"/>
    </row>
    <row r="495" spans="1:15" ht="45" x14ac:dyDescent="0.25">
      <c r="A495" s="78"/>
      <c r="B495" s="60">
        <v>25</v>
      </c>
      <c r="C495" s="85" t="s">
        <v>3287</v>
      </c>
      <c r="D495" s="135" t="s">
        <v>179</v>
      </c>
      <c r="E495" s="63">
        <v>3</v>
      </c>
      <c r="F495" s="63" t="s">
        <v>2695</v>
      </c>
      <c r="G495" s="77"/>
      <c r="H495" s="77"/>
      <c r="I495" s="89">
        <v>1300000</v>
      </c>
      <c r="J495" s="84"/>
      <c r="K495" s="66">
        <f t="shared" si="12"/>
        <v>492126000</v>
      </c>
      <c r="L495" s="45"/>
      <c r="O495" s="44"/>
    </row>
    <row r="496" spans="1:15" ht="60" x14ac:dyDescent="0.25">
      <c r="A496" s="78"/>
      <c r="B496" s="60">
        <v>25</v>
      </c>
      <c r="C496" s="85" t="s">
        <v>3288</v>
      </c>
      <c r="D496" s="135" t="s">
        <v>2932</v>
      </c>
      <c r="E496" s="63">
        <v>3</v>
      </c>
      <c r="F496" s="63" t="s">
        <v>2696</v>
      </c>
      <c r="G496" s="77"/>
      <c r="H496" s="77"/>
      <c r="I496" s="89">
        <v>4300000</v>
      </c>
      <c r="J496" s="84"/>
      <c r="K496" s="66">
        <f t="shared" si="12"/>
        <v>496426000</v>
      </c>
      <c r="L496" s="45"/>
      <c r="O496" s="44"/>
    </row>
    <row r="497" spans="1:15" ht="45" x14ac:dyDescent="0.25">
      <c r="A497" s="78"/>
      <c r="B497" s="60">
        <v>25</v>
      </c>
      <c r="C497" s="85" t="s">
        <v>3289</v>
      </c>
      <c r="D497" s="135" t="s">
        <v>179</v>
      </c>
      <c r="E497" s="63">
        <v>3</v>
      </c>
      <c r="F497" s="63" t="s">
        <v>2697</v>
      </c>
      <c r="G497" s="77"/>
      <c r="H497" s="77"/>
      <c r="I497" s="89">
        <v>750000</v>
      </c>
      <c r="J497" s="84"/>
      <c r="K497" s="66">
        <f t="shared" si="12"/>
        <v>497176000</v>
      </c>
      <c r="L497" s="45"/>
      <c r="O497" s="44"/>
    </row>
    <row r="498" spans="1:15" ht="45" x14ac:dyDescent="0.25">
      <c r="A498" s="78"/>
      <c r="B498" s="60">
        <v>25</v>
      </c>
      <c r="C498" s="85" t="s">
        <v>3290</v>
      </c>
      <c r="D498" s="63" t="s">
        <v>2932</v>
      </c>
      <c r="E498" s="63">
        <v>4</v>
      </c>
      <c r="F498" s="63" t="s">
        <v>2698</v>
      </c>
      <c r="G498" s="77"/>
      <c r="H498" s="77"/>
      <c r="I498" s="89">
        <v>500000</v>
      </c>
      <c r="J498" s="84"/>
      <c r="K498" s="66">
        <f t="shared" si="12"/>
        <v>497676000</v>
      </c>
      <c r="L498" s="45"/>
      <c r="O498" s="44"/>
    </row>
    <row r="499" spans="1:15" ht="45" x14ac:dyDescent="0.25">
      <c r="A499" s="78"/>
      <c r="B499" s="60">
        <v>25</v>
      </c>
      <c r="C499" s="85" t="s">
        <v>3291</v>
      </c>
      <c r="D499" s="63" t="s">
        <v>2932</v>
      </c>
      <c r="E499" s="63">
        <v>4</v>
      </c>
      <c r="F499" s="63" t="s">
        <v>2699</v>
      </c>
      <c r="G499" s="77"/>
      <c r="H499" s="77"/>
      <c r="I499" s="89">
        <v>1700000</v>
      </c>
      <c r="J499" s="84"/>
      <c r="K499" s="66">
        <f t="shared" si="12"/>
        <v>499376000</v>
      </c>
      <c r="L499" s="45"/>
      <c r="O499" s="44"/>
    </row>
    <row r="500" spans="1:15" ht="45" x14ac:dyDescent="0.25">
      <c r="A500" s="78"/>
      <c r="B500" s="60">
        <v>25</v>
      </c>
      <c r="C500" s="85" t="s">
        <v>3292</v>
      </c>
      <c r="D500" s="135" t="s">
        <v>165</v>
      </c>
      <c r="E500" s="63">
        <v>3</v>
      </c>
      <c r="F500" s="63" t="s">
        <v>2700</v>
      </c>
      <c r="G500" s="77"/>
      <c r="H500" s="77"/>
      <c r="I500" s="89">
        <v>1000000</v>
      </c>
      <c r="J500" s="84"/>
      <c r="K500" s="66">
        <f t="shared" si="12"/>
        <v>500376000</v>
      </c>
      <c r="L500" s="45"/>
      <c r="O500" s="44"/>
    </row>
    <row r="501" spans="1:15" ht="60" x14ac:dyDescent="0.25">
      <c r="A501" s="78"/>
      <c r="B501" s="60">
        <v>26</v>
      </c>
      <c r="C501" s="85" t="s">
        <v>3296</v>
      </c>
      <c r="D501" s="135" t="s">
        <v>2134</v>
      </c>
      <c r="E501" s="63">
        <v>3</v>
      </c>
      <c r="F501" s="63" t="s">
        <v>2701</v>
      </c>
      <c r="G501" s="77"/>
      <c r="H501" s="77"/>
      <c r="I501" s="86">
        <v>9500000</v>
      </c>
      <c r="J501" s="84"/>
      <c r="K501" s="66">
        <f t="shared" si="12"/>
        <v>509876000</v>
      </c>
      <c r="L501" s="45"/>
      <c r="O501" s="44"/>
    </row>
    <row r="502" spans="1:15" ht="45" x14ac:dyDescent="0.25">
      <c r="A502" s="78"/>
      <c r="B502" s="60">
        <v>26</v>
      </c>
      <c r="C502" s="85" t="s">
        <v>3297</v>
      </c>
      <c r="D502" s="135" t="s">
        <v>165</v>
      </c>
      <c r="E502" s="63">
        <v>3</v>
      </c>
      <c r="F502" s="63" t="s">
        <v>2702</v>
      </c>
      <c r="G502" s="77"/>
      <c r="H502" s="77"/>
      <c r="I502" s="86">
        <v>650000</v>
      </c>
      <c r="J502" s="84"/>
      <c r="K502" s="66">
        <f t="shared" si="12"/>
        <v>510526000</v>
      </c>
      <c r="L502" s="45"/>
      <c r="O502" s="44"/>
    </row>
    <row r="503" spans="1:15" ht="60" x14ac:dyDescent="0.25">
      <c r="A503" s="78"/>
      <c r="B503" s="60">
        <v>26</v>
      </c>
      <c r="C503" s="85" t="s">
        <v>3298</v>
      </c>
      <c r="D503" s="135" t="s">
        <v>2219</v>
      </c>
      <c r="E503" s="63">
        <v>2</v>
      </c>
      <c r="F503" s="63" t="s">
        <v>2703</v>
      </c>
      <c r="G503" s="77"/>
      <c r="H503" s="77"/>
      <c r="I503" s="86">
        <v>900000</v>
      </c>
      <c r="J503" s="84"/>
      <c r="K503" s="66">
        <f t="shared" si="12"/>
        <v>511426000</v>
      </c>
      <c r="L503" s="45"/>
      <c r="O503" s="44"/>
    </row>
    <row r="504" spans="1:15" ht="45" x14ac:dyDescent="0.25">
      <c r="A504" s="78"/>
      <c r="B504" s="60">
        <v>26</v>
      </c>
      <c r="C504" s="85" t="s">
        <v>3299</v>
      </c>
      <c r="D504" s="135" t="s">
        <v>2134</v>
      </c>
      <c r="E504" s="63">
        <v>3</v>
      </c>
      <c r="F504" s="63" t="s">
        <v>2704</v>
      </c>
      <c r="G504" s="77"/>
      <c r="H504" s="77"/>
      <c r="I504" s="86">
        <v>2500000</v>
      </c>
      <c r="J504" s="84"/>
      <c r="K504" s="66">
        <f t="shared" si="12"/>
        <v>513926000</v>
      </c>
      <c r="L504" s="45"/>
      <c r="O504" s="44"/>
    </row>
    <row r="505" spans="1:15" ht="60" x14ac:dyDescent="0.25">
      <c r="A505" s="78"/>
      <c r="B505" s="60">
        <v>26</v>
      </c>
      <c r="C505" s="85" t="s">
        <v>3300</v>
      </c>
      <c r="D505" s="135" t="s">
        <v>2216</v>
      </c>
      <c r="E505" s="63">
        <v>1</v>
      </c>
      <c r="F505" s="63" t="s">
        <v>2705</v>
      </c>
      <c r="G505" s="77"/>
      <c r="H505" s="77"/>
      <c r="I505" s="86">
        <v>2500000</v>
      </c>
      <c r="J505" s="84"/>
      <c r="K505" s="66">
        <f t="shared" si="12"/>
        <v>516426000</v>
      </c>
      <c r="L505" s="45"/>
      <c r="O505" s="44"/>
    </row>
    <row r="506" spans="1:15" ht="45" x14ac:dyDescent="0.25">
      <c r="A506" s="78"/>
      <c r="B506" s="60">
        <v>26</v>
      </c>
      <c r="C506" s="85" t="s">
        <v>3301</v>
      </c>
      <c r="D506" s="135" t="s">
        <v>1634</v>
      </c>
      <c r="E506" s="63">
        <v>3</v>
      </c>
      <c r="F506" s="63" t="s">
        <v>2706</v>
      </c>
      <c r="G506" s="77"/>
      <c r="H506" s="77"/>
      <c r="I506" s="86">
        <v>2500000</v>
      </c>
      <c r="J506" s="84"/>
      <c r="K506" s="66">
        <f t="shared" si="12"/>
        <v>518926000</v>
      </c>
      <c r="L506" s="45"/>
      <c r="O506" s="44"/>
    </row>
    <row r="507" spans="1:15" ht="60" x14ac:dyDescent="0.25">
      <c r="A507" s="78"/>
      <c r="B507" s="60">
        <v>26</v>
      </c>
      <c r="C507" s="85" t="s">
        <v>3302</v>
      </c>
      <c r="D507" s="135" t="s">
        <v>2216</v>
      </c>
      <c r="E507" s="63">
        <v>1</v>
      </c>
      <c r="F507" s="63" t="s">
        <v>2707</v>
      </c>
      <c r="G507" s="77"/>
      <c r="H507" s="77"/>
      <c r="I507" s="86">
        <v>2000000</v>
      </c>
      <c r="J507" s="84"/>
      <c r="K507" s="66">
        <f t="shared" si="12"/>
        <v>520926000</v>
      </c>
      <c r="L507" s="45"/>
      <c r="O507" s="44"/>
    </row>
    <row r="508" spans="1:15" ht="45" x14ac:dyDescent="0.25">
      <c r="A508" s="78"/>
      <c r="B508" s="60">
        <v>26</v>
      </c>
      <c r="C508" s="85" t="s">
        <v>3303</v>
      </c>
      <c r="D508" s="135" t="s">
        <v>2216</v>
      </c>
      <c r="E508" s="63">
        <v>1</v>
      </c>
      <c r="F508" s="63" t="s">
        <v>2708</v>
      </c>
      <c r="G508" s="77"/>
      <c r="H508" s="77"/>
      <c r="I508" s="86">
        <v>2000000</v>
      </c>
      <c r="J508" s="84"/>
      <c r="K508" s="66">
        <f t="shared" si="12"/>
        <v>522926000</v>
      </c>
      <c r="L508" s="45"/>
      <c r="O508" s="44"/>
    </row>
    <row r="509" spans="1:15" ht="45" x14ac:dyDescent="0.25">
      <c r="A509" s="78"/>
      <c r="B509" s="60">
        <v>26</v>
      </c>
      <c r="C509" s="85" t="s">
        <v>3304</v>
      </c>
      <c r="D509" s="135" t="s">
        <v>2134</v>
      </c>
      <c r="E509" s="63">
        <v>3</v>
      </c>
      <c r="F509" s="63" t="s">
        <v>2709</v>
      </c>
      <c r="G509" s="77"/>
      <c r="H509" s="77"/>
      <c r="I509" s="86">
        <v>2500000</v>
      </c>
      <c r="J509" s="84"/>
      <c r="K509" s="66">
        <f t="shared" si="12"/>
        <v>525426000</v>
      </c>
      <c r="L509" s="45"/>
      <c r="O509" s="44"/>
    </row>
    <row r="510" spans="1:15" ht="45" x14ac:dyDescent="0.25">
      <c r="A510" s="78"/>
      <c r="B510" s="60">
        <v>26</v>
      </c>
      <c r="C510" s="85" t="s">
        <v>3305</v>
      </c>
      <c r="D510" s="135" t="s">
        <v>2213</v>
      </c>
      <c r="E510" s="63">
        <v>2</v>
      </c>
      <c r="F510" s="63" t="s">
        <v>2710</v>
      </c>
      <c r="G510" s="77"/>
      <c r="H510" s="60"/>
      <c r="I510" s="86">
        <v>5000000</v>
      </c>
      <c r="J510" s="84"/>
      <c r="K510" s="66">
        <f t="shared" si="12"/>
        <v>530426000</v>
      </c>
      <c r="L510" s="45"/>
      <c r="O510" s="44"/>
    </row>
    <row r="511" spans="1:15" ht="45" x14ac:dyDescent="0.25">
      <c r="A511" s="78"/>
      <c r="B511" s="60">
        <v>26</v>
      </c>
      <c r="C511" s="85" t="s">
        <v>3306</v>
      </c>
      <c r="D511" s="135" t="s">
        <v>2216</v>
      </c>
      <c r="E511" s="63">
        <v>1</v>
      </c>
      <c r="F511" s="63" t="s">
        <v>2711</v>
      </c>
      <c r="G511" s="77"/>
      <c r="H511" s="60"/>
      <c r="I511" s="86">
        <v>2500000</v>
      </c>
      <c r="J511" s="84"/>
      <c r="K511" s="66">
        <f t="shared" si="12"/>
        <v>532926000</v>
      </c>
      <c r="L511" s="45"/>
      <c r="O511" s="44"/>
    </row>
    <row r="512" spans="1:15" ht="60" x14ac:dyDescent="0.25">
      <c r="A512" s="78"/>
      <c r="B512" s="60">
        <v>26</v>
      </c>
      <c r="C512" s="85" t="s">
        <v>3307</v>
      </c>
      <c r="D512" s="135" t="s">
        <v>165</v>
      </c>
      <c r="E512" s="63">
        <v>3</v>
      </c>
      <c r="F512" s="63" t="s">
        <v>2712</v>
      </c>
      <c r="G512" s="77"/>
      <c r="H512" s="60"/>
      <c r="I512" s="86">
        <v>500000</v>
      </c>
      <c r="J512" s="84"/>
      <c r="K512" s="66">
        <f t="shared" si="12"/>
        <v>533426000</v>
      </c>
      <c r="L512" s="45"/>
      <c r="O512" s="44"/>
    </row>
    <row r="513" spans="1:15" ht="30" x14ac:dyDescent="0.25">
      <c r="A513" s="78"/>
      <c r="B513" s="60">
        <v>26</v>
      </c>
      <c r="C513" s="85" t="s">
        <v>3310</v>
      </c>
      <c r="D513" s="135" t="s">
        <v>1634</v>
      </c>
      <c r="E513" s="63">
        <v>3</v>
      </c>
      <c r="F513" s="63" t="s">
        <v>2713</v>
      </c>
      <c r="G513" s="77"/>
      <c r="H513" s="60"/>
      <c r="I513" s="89">
        <v>2500000</v>
      </c>
      <c r="J513" s="84"/>
      <c r="K513" s="66">
        <f t="shared" si="12"/>
        <v>535926000</v>
      </c>
      <c r="L513" s="45"/>
      <c r="O513" s="44"/>
    </row>
    <row r="514" spans="1:15" ht="30" x14ac:dyDescent="0.25">
      <c r="A514" s="78"/>
      <c r="B514" s="60">
        <v>27</v>
      </c>
      <c r="C514" s="85" t="s">
        <v>3308</v>
      </c>
      <c r="D514" s="135" t="s">
        <v>2893</v>
      </c>
      <c r="E514" s="63">
        <v>1</v>
      </c>
      <c r="F514" s="63" t="s">
        <v>2714</v>
      </c>
      <c r="G514" s="77"/>
      <c r="H514" s="60"/>
      <c r="I514" s="89">
        <v>1000000</v>
      </c>
      <c r="J514" s="84"/>
      <c r="K514" s="66">
        <f t="shared" si="12"/>
        <v>536926000</v>
      </c>
      <c r="L514" s="45"/>
      <c r="O514" s="44"/>
    </row>
    <row r="515" spans="1:15" ht="30" x14ac:dyDescent="0.25">
      <c r="A515" s="78"/>
      <c r="B515" s="60">
        <v>27</v>
      </c>
      <c r="C515" s="85" t="s">
        <v>3309</v>
      </c>
      <c r="D515" s="135" t="s">
        <v>3216</v>
      </c>
      <c r="E515" s="63">
        <v>2</v>
      </c>
      <c r="F515" s="63" t="s">
        <v>2715</v>
      </c>
      <c r="G515" s="77"/>
      <c r="H515" s="60"/>
      <c r="I515" s="89">
        <v>5000000</v>
      </c>
      <c r="J515" s="84"/>
      <c r="K515" s="66">
        <f t="shared" si="12"/>
        <v>541926000</v>
      </c>
      <c r="L515" s="45"/>
      <c r="O515" s="44"/>
    </row>
    <row r="516" spans="1:15" ht="30" x14ac:dyDescent="0.25">
      <c r="A516" s="78"/>
      <c r="B516" s="60">
        <v>27</v>
      </c>
      <c r="C516" s="85" t="s">
        <v>3333</v>
      </c>
      <c r="D516" s="63" t="s">
        <v>2211</v>
      </c>
      <c r="E516" s="63">
        <v>1</v>
      </c>
      <c r="F516" s="63" t="s">
        <v>2716</v>
      </c>
      <c r="G516" s="77"/>
      <c r="H516" s="60"/>
      <c r="I516" s="89">
        <v>2500000</v>
      </c>
      <c r="J516" s="84"/>
      <c r="K516" s="66">
        <f t="shared" si="12"/>
        <v>544426000</v>
      </c>
      <c r="L516" s="45"/>
      <c r="O516" s="44"/>
    </row>
    <row r="517" spans="1:15" ht="30" x14ac:dyDescent="0.25">
      <c r="A517" s="78"/>
      <c r="B517" s="60">
        <v>27</v>
      </c>
      <c r="C517" s="85" t="s">
        <v>3334</v>
      </c>
      <c r="D517" s="63" t="s">
        <v>3335</v>
      </c>
      <c r="E517" s="63">
        <v>1</v>
      </c>
      <c r="F517" s="63" t="s">
        <v>2717</v>
      </c>
      <c r="G517" s="77"/>
      <c r="H517" s="60"/>
      <c r="I517" s="89">
        <v>5000000</v>
      </c>
      <c r="J517" s="84"/>
      <c r="K517" s="66">
        <f t="shared" si="12"/>
        <v>549426000</v>
      </c>
      <c r="L517" s="45"/>
      <c r="O517" s="44"/>
    </row>
    <row r="518" spans="1:15" ht="60" x14ac:dyDescent="0.25">
      <c r="A518" s="78"/>
      <c r="B518" s="60">
        <v>28</v>
      </c>
      <c r="C518" s="85" t="s">
        <v>3311</v>
      </c>
      <c r="D518" s="135" t="s">
        <v>2219</v>
      </c>
      <c r="E518" s="63">
        <v>2</v>
      </c>
      <c r="F518" s="63" t="s">
        <v>2718</v>
      </c>
      <c r="G518" s="77"/>
      <c r="H518" s="60"/>
      <c r="I518" s="86">
        <v>2300000</v>
      </c>
      <c r="J518" s="84"/>
      <c r="K518" s="66">
        <f t="shared" si="12"/>
        <v>551726000</v>
      </c>
      <c r="L518" s="45"/>
      <c r="O518" s="44"/>
    </row>
    <row r="519" spans="1:15" ht="45" x14ac:dyDescent="0.25">
      <c r="A519" s="78"/>
      <c r="B519" s="60">
        <v>29</v>
      </c>
      <c r="C519" s="85" t="s">
        <v>3320</v>
      </c>
      <c r="D519" s="63" t="s">
        <v>2135</v>
      </c>
      <c r="E519" s="63">
        <v>4</v>
      </c>
      <c r="F519" s="63" t="s">
        <v>2719</v>
      </c>
      <c r="G519" s="77"/>
      <c r="H519" s="60"/>
      <c r="I519" s="86">
        <v>2500000</v>
      </c>
      <c r="J519" s="84"/>
      <c r="K519" s="66">
        <f t="shared" si="12"/>
        <v>554226000</v>
      </c>
      <c r="L519" s="45"/>
      <c r="O519" s="44"/>
    </row>
    <row r="520" spans="1:15" ht="60" x14ac:dyDescent="0.25">
      <c r="A520" s="78"/>
      <c r="B520" s="60">
        <v>29</v>
      </c>
      <c r="C520" s="85" t="s">
        <v>3321</v>
      </c>
      <c r="D520" s="135" t="s">
        <v>3263</v>
      </c>
      <c r="E520" s="63">
        <v>1</v>
      </c>
      <c r="F520" s="63" t="s">
        <v>2720</v>
      </c>
      <c r="G520" s="77"/>
      <c r="H520" s="60"/>
      <c r="I520" s="86">
        <v>1500000</v>
      </c>
      <c r="J520" s="84"/>
      <c r="K520" s="66">
        <f t="shared" si="12"/>
        <v>555726000</v>
      </c>
      <c r="L520" s="45"/>
      <c r="O520" s="44"/>
    </row>
    <row r="521" spans="1:15" ht="60" x14ac:dyDescent="0.25">
      <c r="A521" s="78"/>
      <c r="B521" s="60">
        <v>29</v>
      </c>
      <c r="C521" s="85" t="s">
        <v>3312</v>
      </c>
      <c r="D521" s="135" t="s">
        <v>2217</v>
      </c>
      <c r="E521" s="63">
        <v>2</v>
      </c>
      <c r="F521" s="63" t="s">
        <v>2721</v>
      </c>
      <c r="G521" s="77"/>
      <c r="H521" s="60"/>
      <c r="I521" s="86">
        <v>1700000</v>
      </c>
      <c r="J521" s="84"/>
      <c r="K521" s="66">
        <f t="shared" si="12"/>
        <v>557426000</v>
      </c>
      <c r="L521" s="45"/>
      <c r="O521" s="44"/>
    </row>
    <row r="522" spans="1:15" ht="45" x14ac:dyDescent="0.25">
      <c r="A522" s="78"/>
      <c r="B522" s="60">
        <v>29</v>
      </c>
      <c r="C522" s="85" t="s">
        <v>3322</v>
      </c>
      <c r="D522" s="63" t="s">
        <v>2213</v>
      </c>
      <c r="E522" s="63">
        <v>2</v>
      </c>
      <c r="F522" s="63" t="s">
        <v>2722</v>
      </c>
      <c r="G522" s="77"/>
      <c r="H522" s="60"/>
      <c r="I522" s="86">
        <v>5000000</v>
      </c>
      <c r="J522" s="84"/>
      <c r="K522" s="66">
        <f t="shared" si="12"/>
        <v>562426000</v>
      </c>
      <c r="L522" s="45"/>
      <c r="O522" s="44"/>
    </row>
    <row r="523" spans="1:15" ht="45" x14ac:dyDescent="0.25">
      <c r="A523" s="78"/>
      <c r="B523" s="60">
        <v>29</v>
      </c>
      <c r="C523" s="85" t="s">
        <v>3323</v>
      </c>
      <c r="D523" s="63" t="s">
        <v>2211</v>
      </c>
      <c r="E523" s="63">
        <v>1</v>
      </c>
      <c r="F523" s="63" t="s">
        <v>2723</v>
      </c>
      <c r="G523" s="77"/>
      <c r="H523" s="60"/>
      <c r="I523" s="86">
        <v>5000000</v>
      </c>
      <c r="J523" s="84"/>
      <c r="K523" s="66">
        <f t="shared" si="12"/>
        <v>567426000</v>
      </c>
      <c r="L523" s="45"/>
      <c r="O523" s="44"/>
    </row>
    <row r="524" spans="1:15" ht="60" x14ac:dyDescent="0.25">
      <c r="A524" s="78"/>
      <c r="B524" s="60">
        <v>29</v>
      </c>
      <c r="C524" s="85" t="s">
        <v>3313</v>
      </c>
      <c r="D524" s="135" t="s">
        <v>2217</v>
      </c>
      <c r="E524" s="63">
        <v>2</v>
      </c>
      <c r="F524" s="63" t="s">
        <v>2724</v>
      </c>
      <c r="G524" s="77"/>
      <c r="H524" s="60"/>
      <c r="I524" s="86">
        <v>3600000</v>
      </c>
      <c r="J524" s="84"/>
      <c r="K524" s="66">
        <f t="shared" si="12"/>
        <v>571026000</v>
      </c>
      <c r="L524" s="45"/>
      <c r="O524" s="44"/>
    </row>
    <row r="525" spans="1:15" ht="45" x14ac:dyDescent="0.25">
      <c r="A525" s="78"/>
      <c r="B525" s="60">
        <v>29</v>
      </c>
      <c r="C525" s="85" t="s">
        <v>3324</v>
      </c>
      <c r="D525" s="63" t="s">
        <v>1634</v>
      </c>
      <c r="E525" s="63">
        <v>3</v>
      </c>
      <c r="F525" s="63" t="s">
        <v>2725</v>
      </c>
      <c r="G525" s="77"/>
      <c r="H525" s="60"/>
      <c r="I525" s="86">
        <v>2500000</v>
      </c>
      <c r="J525" s="84"/>
      <c r="K525" s="66">
        <f t="shared" ref="K525:K548" si="13">K524+I525-J525</f>
        <v>573526000</v>
      </c>
      <c r="L525" s="45"/>
      <c r="O525" s="44"/>
    </row>
    <row r="526" spans="1:15" ht="60" x14ac:dyDescent="0.25">
      <c r="A526" s="78"/>
      <c r="B526" s="60">
        <v>29</v>
      </c>
      <c r="C526" s="85" t="s">
        <v>3314</v>
      </c>
      <c r="D526" s="135" t="s">
        <v>2852</v>
      </c>
      <c r="E526" s="63">
        <v>1</v>
      </c>
      <c r="F526" s="63" t="s">
        <v>2726</v>
      </c>
      <c r="G526" s="77"/>
      <c r="H526" s="60"/>
      <c r="I526" s="86">
        <v>900000</v>
      </c>
      <c r="J526" s="84"/>
      <c r="K526" s="66">
        <f t="shared" si="13"/>
        <v>574426000</v>
      </c>
      <c r="L526" s="45"/>
      <c r="O526" s="44"/>
    </row>
    <row r="527" spans="1:15" ht="45" x14ac:dyDescent="0.25">
      <c r="A527" s="78"/>
      <c r="B527" s="60">
        <v>29</v>
      </c>
      <c r="C527" s="85" t="s">
        <v>3325</v>
      </c>
      <c r="D527" s="63" t="s">
        <v>2138</v>
      </c>
      <c r="E527" s="63">
        <v>2</v>
      </c>
      <c r="F527" s="63" t="s">
        <v>2727</v>
      </c>
      <c r="G527" s="77"/>
      <c r="H527" s="60"/>
      <c r="I527" s="86">
        <v>4000000</v>
      </c>
      <c r="J527" s="84"/>
      <c r="K527" s="66">
        <f t="shared" si="13"/>
        <v>578426000</v>
      </c>
      <c r="L527" s="45"/>
      <c r="O527" s="44"/>
    </row>
    <row r="528" spans="1:15" ht="60" x14ac:dyDescent="0.25">
      <c r="A528" s="78"/>
      <c r="B528" s="60">
        <v>29</v>
      </c>
      <c r="C528" s="85" t="s">
        <v>3315</v>
      </c>
      <c r="D528" s="135" t="s">
        <v>2214</v>
      </c>
      <c r="E528" s="63">
        <v>2</v>
      </c>
      <c r="F528" s="63" t="s">
        <v>2728</v>
      </c>
      <c r="G528" s="77"/>
      <c r="H528" s="60"/>
      <c r="I528" s="86">
        <v>1900000</v>
      </c>
      <c r="J528" s="84"/>
      <c r="K528" s="66">
        <f t="shared" si="13"/>
        <v>580326000</v>
      </c>
      <c r="L528" s="45"/>
      <c r="O528" s="44"/>
    </row>
    <row r="529" spans="1:15" ht="45" x14ac:dyDescent="0.25">
      <c r="A529" s="78"/>
      <c r="B529" s="60">
        <v>29</v>
      </c>
      <c r="C529" s="85" t="s">
        <v>3326</v>
      </c>
      <c r="D529" s="63" t="s">
        <v>2211</v>
      </c>
      <c r="E529" s="63">
        <v>1</v>
      </c>
      <c r="F529" s="63" t="s">
        <v>2729</v>
      </c>
      <c r="G529" s="77"/>
      <c r="H529" s="60"/>
      <c r="I529" s="86">
        <v>1860000</v>
      </c>
      <c r="J529" s="84"/>
      <c r="K529" s="66">
        <f t="shared" si="13"/>
        <v>582186000</v>
      </c>
      <c r="L529" s="45"/>
      <c r="O529" s="44"/>
    </row>
    <row r="530" spans="1:15" ht="45" x14ac:dyDescent="0.25">
      <c r="A530" s="78"/>
      <c r="B530" s="60">
        <v>29</v>
      </c>
      <c r="C530" s="85" t="s">
        <v>3327</v>
      </c>
      <c r="D530" s="63" t="s">
        <v>3335</v>
      </c>
      <c r="E530" s="63">
        <v>1</v>
      </c>
      <c r="F530" s="63" t="s">
        <v>2730</v>
      </c>
      <c r="G530" s="77"/>
      <c r="H530" s="60"/>
      <c r="I530" s="86">
        <v>2300000</v>
      </c>
      <c r="J530" s="84"/>
      <c r="K530" s="66">
        <f t="shared" si="13"/>
        <v>584486000</v>
      </c>
      <c r="L530" s="45"/>
      <c r="O530" s="44"/>
    </row>
    <row r="531" spans="1:15" ht="45" x14ac:dyDescent="0.25">
      <c r="A531" s="78"/>
      <c r="B531" s="60">
        <v>29</v>
      </c>
      <c r="C531" s="85" t="s">
        <v>3319</v>
      </c>
      <c r="D531" s="135" t="s">
        <v>179</v>
      </c>
      <c r="E531" s="63">
        <v>3</v>
      </c>
      <c r="F531" s="63" t="s">
        <v>2731</v>
      </c>
      <c r="G531" s="77"/>
      <c r="H531" s="60"/>
      <c r="I531" s="86">
        <v>1000000</v>
      </c>
      <c r="J531" s="84"/>
      <c r="K531" s="66">
        <f t="shared" si="13"/>
        <v>585486000</v>
      </c>
      <c r="L531" s="45"/>
      <c r="O531" s="44"/>
    </row>
    <row r="532" spans="1:15" ht="45" x14ac:dyDescent="0.25">
      <c r="A532" s="78"/>
      <c r="B532" s="60">
        <v>29</v>
      </c>
      <c r="C532" s="85" t="s">
        <v>3328</v>
      </c>
      <c r="D532" s="63" t="s">
        <v>3103</v>
      </c>
      <c r="E532" s="63">
        <v>1</v>
      </c>
      <c r="F532" s="63" t="s">
        <v>2732</v>
      </c>
      <c r="G532" s="77"/>
      <c r="H532" s="60"/>
      <c r="I532" s="86">
        <v>1860000</v>
      </c>
      <c r="J532" s="84"/>
      <c r="K532" s="66">
        <f t="shared" si="13"/>
        <v>587346000</v>
      </c>
      <c r="L532" s="45"/>
      <c r="O532" s="44"/>
    </row>
    <row r="533" spans="1:15" ht="45" x14ac:dyDescent="0.25">
      <c r="A533" s="78"/>
      <c r="B533" s="60">
        <v>29</v>
      </c>
      <c r="C533" s="85" t="s">
        <v>3316</v>
      </c>
      <c r="D533" s="135" t="s">
        <v>2217</v>
      </c>
      <c r="E533" s="63">
        <v>2</v>
      </c>
      <c r="F533" s="63" t="s">
        <v>2733</v>
      </c>
      <c r="G533" s="77"/>
      <c r="H533" s="60"/>
      <c r="I533" s="86">
        <v>510000</v>
      </c>
      <c r="J533" s="84"/>
      <c r="K533" s="66">
        <f t="shared" si="13"/>
        <v>587856000</v>
      </c>
      <c r="L533" s="45"/>
      <c r="O533" s="44"/>
    </row>
    <row r="534" spans="1:15" ht="45" x14ac:dyDescent="0.25">
      <c r="A534" s="78"/>
      <c r="B534" s="60">
        <v>29</v>
      </c>
      <c r="C534" s="85" t="s">
        <v>3329</v>
      </c>
      <c r="D534" s="63" t="s">
        <v>1634</v>
      </c>
      <c r="E534" s="63">
        <v>3</v>
      </c>
      <c r="F534" s="63" t="s">
        <v>2734</v>
      </c>
      <c r="G534" s="77"/>
      <c r="H534" s="60"/>
      <c r="I534" s="86">
        <v>2500000</v>
      </c>
      <c r="J534" s="84"/>
      <c r="K534" s="66">
        <f t="shared" si="13"/>
        <v>590356000</v>
      </c>
      <c r="L534" s="45"/>
      <c r="O534" s="44"/>
    </row>
    <row r="535" spans="1:15" ht="45" x14ac:dyDescent="0.25">
      <c r="A535" s="78"/>
      <c r="B535" s="60">
        <v>29</v>
      </c>
      <c r="C535" s="85" t="s">
        <v>3330</v>
      </c>
      <c r="D535" s="63" t="s">
        <v>2211</v>
      </c>
      <c r="E535" s="63">
        <v>1</v>
      </c>
      <c r="F535" s="63" t="s">
        <v>2735</v>
      </c>
      <c r="G535" s="77"/>
      <c r="H535" s="60"/>
      <c r="I535" s="86">
        <v>2325000</v>
      </c>
      <c r="J535" s="84"/>
      <c r="K535" s="66">
        <f t="shared" si="13"/>
        <v>592681000</v>
      </c>
      <c r="L535" s="45"/>
      <c r="O535" s="44"/>
    </row>
    <row r="536" spans="1:15" ht="45" x14ac:dyDescent="0.25">
      <c r="A536" s="78"/>
      <c r="B536" s="60">
        <v>29</v>
      </c>
      <c r="C536" s="85" t="s">
        <v>3331</v>
      </c>
      <c r="D536" s="63" t="s">
        <v>2211</v>
      </c>
      <c r="E536" s="63">
        <v>1</v>
      </c>
      <c r="F536" s="63" t="s">
        <v>2736</v>
      </c>
      <c r="G536" s="77"/>
      <c r="H536" s="60"/>
      <c r="I536" s="86">
        <v>2325000</v>
      </c>
      <c r="J536" s="84"/>
      <c r="K536" s="66">
        <f t="shared" si="13"/>
        <v>595006000</v>
      </c>
      <c r="L536" s="45"/>
      <c r="O536" s="44"/>
    </row>
    <row r="537" spans="1:15" ht="45" x14ac:dyDescent="0.25">
      <c r="A537" s="78"/>
      <c r="B537" s="60">
        <v>29</v>
      </c>
      <c r="C537" s="85" t="s">
        <v>3317</v>
      </c>
      <c r="D537" s="135" t="s">
        <v>2215</v>
      </c>
      <c r="E537" s="63">
        <v>2</v>
      </c>
      <c r="F537" s="63" t="s">
        <v>2737</v>
      </c>
      <c r="G537" s="77"/>
      <c r="H537" s="60"/>
      <c r="I537" s="86">
        <v>2300000</v>
      </c>
      <c r="J537" s="84"/>
      <c r="K537" s="66">
        <f t="shared" si="13"/>
        <v>597306000</v>
      </c>
      <c r="L537" s="45"/>
      <c r="O537" s="44"/>
    </row>
    <row r="538" spans="1:15" ht="45" x14ac:dyDescent="0.25">
      <c r="A538" s="78"/>
      <c r="B538" s="60">
        <v>29</v>
      </c>
      <c r="C538" s="85" t="s">
        <v>3332</v>
      </c>
      <c r="D538" s="63" t="s">
        <v>783</v>
      </c>
      <c r="E538" s="63">
        <v>3</v>
      </c>
      <c r="F538" s="63" t="s">
        <v>2738</v>
      </c>
      <c r="G538" s="77"/>
      <c r="H538" s="60"/>
      <c r="I538" s="86">
        <v>200000</v>
      </c>
      <c r="J538" s="84"/>
      <c r="K538" s="66">
        <f t="shared" si="13"/>
        <v>597506000</v>
      </c>
      <c r="L538" s="45"/>
      <c r="O538" s="44"/>
    </row>
    <row r="539" spans="1:15" ht="45" x14ac:dyDescent="0.25">
      <c r="A539" s="78"/>
      <c r="B539" s="60">
        <v>29</v>
      </c>
      <c r="C539" s="85" t="s">
        <v>3318</v>
      </c>
      <c r="D539" s="135" t="s">
        <v>2215</v>
      </c>
      <c r="E539" s="63">
        <v>2</v>
      </c>
      <c r="F539" s="63" t="s">
        <v>2739</v>
      </c>
      <c r="G539" s="77"/>
      <c r="H539" s="60"/>
      <c r="I539" s="86">
        <v>1500000</v>
      </c>
      <c r="J539" s="84"/>
      <c r="K539" s="66">
        <f t="shared" si="13"/>
        <v>599006000</v>
      </c>
      <c r="L539" s="45"/>
      <c r="O539" s="44"/>
    </row>
    <row r="540" spans="1:15" ht="30" x14ac:dyDescent="0.25">
      <c r="A540" s="78"/>
      <c r="B540" s="60">
        <v>29</v>
      </c>
      <c r="C540" s="85" t="s">
        <v>3336</v>
      </c>
      <c r="D540" s="63" t="s">
        <v>783</v>
      </c>
      <c r="E540" s="63">
        <v>3</v>
      </c>
      <c r="F540" s="63" t="s">
        <v>2740</v>
      </c>
      <c r="G540" s="77"/>
      <c r="H540" s="60"/>
      <c r="I540" s="86">
        <v>2500000</v>
      </c>
      <c r="J540" s="84"/>
      <c r="K540" s="66">
        <f t="shared" si="13"/>
        <v>601506000</v>
      </c>
      <c r="L540" s="45"/>
      <c r="O540" s="44"/>
    </row>
    <row r="541" spans="1:15" ht="25.5" x14ac:dyDescent="0.25">
      <c r="A541" s="78"/>
      <c r="B541" s="60">
        <v>29</v>
      </c>
      <c r="C541" s="85" t="s">
        <v>3337</v>
      </c>
      <c r="D541" s="135" t="s">
        <v>165</v>
      </c>
      <c r="E541" s="63">
        <v>3</v>
      </c>
      <c r="F541" s="63" t="s">
        <v>2741</v>
      </c>
      <c r="G541" s="77"/>
      <c r="H541" s="60"/>
      <c r="I541" s="86">
        <v>700000</v>
      </c>
      <c r="J541" s="84"/>
      <c r="K541" s="66">
        <f t="shared" si="13"/>
        <v>602206000</v>
      </c>
      <c r="L541" s="45"/>
      <c r="O541" s="44"/>
    </row>
    <row r="542" spans="1:15" ht="30" x14ac:dyDescent="0.25">
      <c r="A542" s="78"/>
      <c r="B542" s="60">
        <v>29</v>
      </c>
      <c r="C542" s="85" t="s">
        <v>3338</v>
      </c>
      <c r="D542" s="63" t="s">
        <v>1634</v>
      </c>
      <c r="E542" s="63">
        <v>3</v>
      </c>
      <c r="F542" s="63" t="s">
        <v>2742</v>
      </c>
      <c r="G542" s="77"/>
      <c r="H542" s="60"/>
      <c r="I542" s="86">
        <v>2500000</v>
      </c>
      <c r="J542" s="84"/>
      <c r="K542" s="66">
        <f t="shared" si="13"/>
        <v>604706000</v>
      </c>
      <c r="L542" s="45"/>
      <c r="O542" s="44"/>
    </row>
    <row r="543" spans="1:15" ht="25.5" x14ac:dyDescent="0.25">
      <c r="A543" s="78"/>
      <c r="B543" s="60">
        <v>29</v>
      </c>
      <c r="C543" s="85" t="s">
        <v>3344</v>
      </c>
      <c r="D543" s="63"/>
      <c r="E543" s="63"/>
      <c r="F543" s="115" t="s">
        <v>3339</v>
      </c>
      <c r="G543" s="77"/>
      <c r="H543" s="60"/>
      <c r="I543" s="86"/>
      <c r="J543" s="84">
        <v>1394000</v>
      </c>
      <c r="K543" s="66">
        <f t="shared" si="13"/>
        <v>603312000</v>
      </c>
      <c r="L543" s="45"/>
      <c r="O543" s="44"/>
    </row>
    <row r="544" spans="1:15" ht="45" x14ac:dyDescent="0.25">
      <c r="A544" s="78"/>
      <c r="B544" s="60">
        <v>29</v>
      </c>
      <c r="C544" s="85" t="s">
        <v>3345</v>
      </c>
      <c r="D544" s="63"/>
      <c r="E544" s="63"/>
      <c r="F544" s="115" t="s">
        <v>3340</v>
      </c>
      <c r="G544" s="77"/>
      <c r="H544" s="60"/>
      <c r="I544" s="86"/>
      <c r="J544" s="84">
        <v>8313000</v>
      </c>
      <c r="K544" s="66">
        <f t="shared" si="13"/>
        <v>594999000</v>
      </c>
      <c r="L544" s="45"/>
      <c r="O544" s="44"/>
    </row>
    <row r="545" spans="1:15" ht="45" x14ac:dyDescent="0.25">
      <c r="A545" s="78"/>
      <c r="B545" s="60">
        <v>29</v>
      </c>
      <c r="C545" s="85" t="s">
        <v>3346</v>
      </c>
      <c r="D545" s="63"/>
      <c r="E545" s="63"/>
      <c r="F545" s="115" t="s">
        <v>3341</v>
      </c>
      <c r="G545" s="77"/>
      <c r="H545" s="60"/>
      <c r="I545" s="86"/>
      <c r="J545" s="84">
        <v>3050500</v>
      </c>
      <c r="K545" s="66">
        <f t="shared" si="13"/>
        <v>591948500</v>
      </c>
      <c r="L545" s="45"/>
      <c r="O545" s="44"/>
    </row>
    <row r="546" spans="1:15" ht="60" x14ac:dyDescent="0.25">
      <c r="A546" s="78"/>
      <c r="B546" s="60">
        <v>29</v>
      </c>
      <c r="C546" s="85" t="s">
        <v>3347</v>
      </c>
      <c r="D546" s="63"/>
      <c r="E546" s="63"/>
      <c r="F546" s="115" t="s">
        <v>3342</v>
      </c>
      <c r="G546" s="77"/>
      <c r="H546" s="60"/>
      <c r="I546" s="86"/>
      <c r="J546" s="84">
        <v>184860500</v>
      </c>
      <c r="K546" s="66">
        <f t="shared" si="13"/>
        <v>407088000</v>
      </c>
      <c r="L546" s="45"/>
      <c r="O546" s="44"/>
    </row>
    <row r="547" spans="1:15" ht="45" x14ac:dyDescent="0.25">
      <c r="A547" s="78"/>
      <c r="B547" s="60">
        <v>29</v>
      </c>
      <c r="C547" s="85" t="s">
        <v>3348</v>
      </c>
      <c r="D547" s="63"/>
      <c r="E547" s="63"/>
      <c r="F547" s="115" t="s">
        <v>3343</v>
      </c>
      <c r="G547" s="77"/>
      <c r="H547" s="60"/>
      <c r="I547" s="86"/>
      <c r="J547" s="84">
        <v>168980000</v>
      </c>
      <c r="K547" s="66">
        <f t="shared" si="13"/>
        <v>238108000</v>
      </c>
      <c r="L547" s="45"/>
      <c r="O547" s="44"/>
    </row>
    <row r="548" spans="1:15" ht="25.5" x14ac:dyDescent="0.25">
      <c r="A548" s="78"/>
      <c r="B548" s="60">
        <v>29</v>
      </c>
      <c r="C548" s="85" t="s">
        <v>3349</v>
      </c>
      <c r="D548" s="63"/>
      <c r="E548" s="63"/>
      <c r="F548" s="115" t="s">
        <v>3350</v>
      </c>
      <c r="G548" s="77"/>
      <c r="H548" s="60"/>
      <c r="I548" s="86"/>
      <c r="J548" s="84">
        <v>8650000</v>
      </c>
      <c r="K548" s="66">
        <f t="shared" si="13"/>
        <v>229458000</v>
      </c>
      <c r="L548" s="45"/>
      <c r="O548" s="44"/>
    </row>
    <row r="549" spans="1:15" x14ac:dyDescent="0.25">
      <c r="A549" s="56"/>
      <c r="B549" s="52"/>
      <c r="C549" s="160" t="s">
        <v>3437</v>
      </c>
      <c r="D549" s="54"/>
      <c r="E549" s="54"/>
      <c r="F549" s="54"/>
      <c r="G549" s="52"/>
      <c r="H549" s="161"/>
      <c r="I549" s="162">
        <f>SUM(I1:I548)</f>
        <v>742139500</v>
      </c>
      <c r="J549" s="162">
        <f>SUM(J1:J548)</f>
        <v>798606000</v>
      </c>
      <c r="K549" s="57">
        <f>+K10+I549-J549</f>
        <v>229458000</v>
      </c>
      <c r="L549" s="45"/>
      <c r="M549" s="130"/>
      <c r="N549" s="44"/>
      <c r="O549" s="44"/>
    </row>
    <row r="550" spans="1:15" x14ac:dyDescent="0.25">
      <c r="A550" s="124"/>
      <c r="B550" s="125"/>
      <c r="C550" s="102" t="s">
        <v>3438</v>
      </c>
      <c r="D550" s="127"/>
      <c r="E550" s="127"/>
      <c r="F550" s="127"/>
      <c r="G550" s="125"/>
      <c r="H550" s="128"/>
      <c r="I550" s="129"/>
      <c r="J550" s="129"/>
      <c r="K550" s="58"/>
      <c r="L550" s="45"/>
      <c r="M550" s="130"/>
      <c r="N550" s="44"/>
      <c r="O550" s="44"/>
    </row>
    <row r="551" spans="1:15" x14ac:dyDescent="0.25">
      <c r="A551" s="124"/>
      <c r="B551" s="125"/>
      <c r="C551" s="102" t="s">
        <v>56</v>
      </c>
      <c r="D551" s="127"/>
      <c r="E551" s="127"/>
      <c r="F551" s="127"/>
      <c r="G551" s="125"/>
      <c r="H551" s="128"/>
      <c r="I551" s="129"/>
      <c r="J551" s="124"/>
      <c r="K551" s="58"/>
      <c r="L551" s="45"/>
      <c r="M551" s="130"/>
      <c r="N551" s="44"/>
      <c r="O551" s="44"/>
    </row>
    <row r="552" spans="1:15" x14ac:dyDescent="0.25">
      <c r="A552" s="124"/>
      <c r="B552" s="125"/>
      <c r="C552" s="102"/>
      <c r="D552" s="127"/>
      <c r="E552" s="127"/>
      <c r="F552" s="127"/>
      <c r="G552" s="125"/>
      <c r="H552" s="128"/>
      <c r="I552" s="129"/>
      <c r="J552" s="124"/>
      <c r="K552" s="58"/>
      <c r="L552" s="45"/>
      <c r="M552" s="130"/>
      <c r="N552" s="44"/>
      <c r="O552" s="44"/>
    </row>
    <row r="553" spans="1:15" x14ac:dyDescent="0.25">
      <c r="A553" s="124"/>
      <c r="B553" s="125"/>
      <c r="C553" s="102"/>
      <c r="D553" s="127"/>
      <c r="E553" s="127"/>
      <c r="F553" s="127"/>
      <c r="G553" s="125"/>
      <c r="H553" s="128"/>
      <c r="I553" s="129"/>
      <c r="J553" s="124"/>
      <c r="K553" s="58"/>
      <c r="L553" s="45"/>
      <c r="M553" s="130"/>
      <c r="N553" s="44"/>
      <c r="O553" s="44"/>
    </row>
    <row r="554" spans="1:15" x14ac:dyDescent="0.25">
      <c r="A554" s="124"/>
      <c r="B554" s="125"/>
      <c r="C554" s="102"/>
      <c r="D554" s="127"/>
      <c r="E554" s="127"/>
      <c r="F554" s="127"/>
      <c r="G554" s="125"/>
      <c r="H554" s="128"/>
      <c r="I554" s="129"/>
      <c r="J554" s="124"/>
      <c r="K554" s="58"/>
      <c r="L554" s="45"/>
      <c r="M554" s="130"/>
      <c r="N554" s="44"/>
      <c r="O554" s="44"/>
    </row>
    <row r="555" spans="1:15" x14ac:dyDescent="0.25">
      <c r="A555" s="124"/>
      <c r="B555" s="125"/>
      <c r="C555" s="102"/>
      <c r="D555" s="127"/>
      <c r="E555" s="127"/>
      <c r="F555" s="127"/>
      <c r="G555" s="125"/>
      <c r="H555" s="128"/>
      <c r="I555" s="131"/>
      <c r="J555" s="124"/>
      <c r="K555" s="58"/>
      <c r="L555" s="45"/>
      <c r="M555" s="130"/>
      <c r="N555" s="44"/>
      <c r="O555" s="44"/>
    </row>
    <row r="556" spans="1:15" x14ac:dyDescent="0.25">
      <c r="A556" s="124"/>
      <c r="B556" s="125"/>
      <c r="C556" s="132" t="s">
        <v>57</v>
      </c>
      <c r="D556" s="127"/>
      <c r="E556" s="127"/>
      <c r="F556" s="127"/>
      <c r="G556" s="125"/>
      <c r="H556" s="128"/>
      <c r="I556" s="131"/>
      <c r="J556" s="124"/>
      <c r="K556" s="58"/>
      <c r="L556" s="45"/>
      <c r="M556" s="130"/>
      <c r="N556" s="44"/>
      <c r="O556" s="44"/>
    </row>
    <row r="557" spans="1:15" x14ac:dyDescent="0.25">
      <c r="A557" s="44"/>
      <c r="G557" s="125"/>
      <c r="H557" s="44"/>
      <c r="I557" s="44"/>
      <c r="J557" s="44"/>
      <c r="K557" s="44"/>
      <c r="L557" s="44"/>
      <c r="M557" s="44"/>
      <c r="N557" s="44"/>
      <c r="O557" s="44"/>
    </row>
    <row r="558" spans="1:15" x14ac:dyDescent="0.25">
      <c r="A558" s="44"/>
      <c r="G558" s="133"/>
      <c r="H558" s="44"/>
      <c r="I558" s="44"/>
      <c r="J558" s="44"/>
      <c r="K558" s="44"/>
      <c r="L558" s="44"/>
      <c r="M558" s="44"/>
      <c r="N558" s="44"/>
      <c r="O558" s="44"/>
    </row>
    <row r="559" spans="1:15" x14ac:dyDescent="0.25">
      <c r="A559" s="44"/>
      <c r="G559" s="125"/>
      <c r="H559" s="44"/>
      <c r="I559" s="44"/>
      <c r="J559" s="44"/>
      <c r="K559" s="44"/>
      <c r="L559" s="44"/>
      <c r="M559" s="44"/>
      <c r="N559" s="44"/>
      <c r="O559" s="44"/>
    </row>
    <row r="560" spans="1:15" x14ac:dyDescent="0.25">
      <c r="A560" s="44"/>
      <c r="B560" s="31" t="s">
        <v>58</v>
      </c>
      <c r="G560" s="125"/>
      <c r="H560" s="44"/>
      <c r="I560" s="44"/>
      <c r="J560" s="44"/>
      <c r="K560" s="44"/>
      <c r="L560" s="44"/>
      <c r="M560" s="44"/>
      <c r="N560" s="44"/>
      <c r="O560" s="44"/>
    </row>
    <row r="561" spans="1:15" x14ac:dyDescent="0.25">
      <c r="A561" s="44"/>
      <c r="G561" s="125"/>
      <c r="H561" s="44"/>
      <c r="I561" s="44"/>
      <c r="J561" s="44"/>
      <c r="K561" s="44"/>
      <c r="L561" s="44"/>
      <c r="M561" s="44"/>
      <c r="N561" s="44"/>
      <c r="O561" s="44"/>
    </row>
    <row r="562" spans="1:15" x14ac:dyDescent="0.25">
      <c r="A562" s="44"/>
      <c r="G562" s="125"/>
      <c r="H562" s="44"/>
      <c r="I562" s="44"/>
      <c r="J562" s="44"/>
      <c r="K562" s="44"/>
      <c r="L562" s="44"/>
      <c r="M562" s="44"/>
      <c r="N562" s="44"/>
      <c r="O562" s="44"/>
    </row>
    <row r="563" spans="1:15" x14ac:dyDescent="0.25">
      <c r="A563" s="44"/>
      <c r="G563" s="125"/>
      <c r="H563" s="44"/>
      <c r="I563" s="44"/>
      <c r="J563" s="44"/>
      <c r="K563" s="44"/>
      <c r="L563" s="44"/>
      <c r="M563" s="44"/>
      <c r="N563" s="44"/>
      <c r="O563" s="44"/>
    </row>
    <row r="564" spans="1:15" x14ac:dyDescent="0.25">
      <c r="A564" s="44"/>
      <c r="G564" s="125"/>
      <c r="H564" s="44"/>
      <c r="I564" s="44"/>
      <c r="J564" s="44"/>
      <c r="K564" s="44"/>
      <c r="L564" s="44"/>
      <c r="M564" s="44"/>
      <c r="N564" s="44"/>
      <c r="O564" s="44"/>
    </row>
    <row r="565" spans="1:15" x14ac:dyDescent="0.25">
      <c r="A565" s="44"/>
      <c r="G565" s="125"/>
      <c r="H565" s="44"/>
      <c r="I565" s="44"/>
      <c r="J565" s="44"/>
      <c r="K565" s="44"/>
      <c r="L565" s="44"/>
      <c r="M565" s="44"/>
      <c r="N565" s="44"/>
      <c r="O565" s="44"/>
    </row>
  </sheetData>
  <autoFilter ref="A9:N55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70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1"/>
  <sheetViews>
    <sheetView view="pageBreakPreview" zoomScaleNormal="100" zoomScaleSheetLayoutView="100" workbookViewId="0">
      <pane ySplit="9" topLeftCell="A390" activePane="bottomLeft" state="frozen"/>
      <selection pane="bottomLeft" activeCell="C392" sqref="C392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56"/>
      <c r="I5" s="33"/>
      <c r="J5" s="34"/>
      <c r="K5" s="151"/>
      <c r="L5" s="36"/>
      <c r="M5" s="37"/>
      <c r="N5" s="38"/>
      <c r="O5" s="39"/>
    </row>
    <row r="6" spans="1:15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40"/>
    </row>
    <row r="7" spans="1:15" ht="15.75" x14ac:dyDescent="0.25">
      <c r="A7" s="235" t="s">
        <v>3544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36" t="s">
        <v>3</v>
      </c>
      <c r="B9" s="236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57"/>
      <c r="B10" s="157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+'Maret 18'!K548</f>
        <v>229458000</v>
      </c>
      <c r="L10" s="58"/>
    </row>
    <row r="11" spans="1:15" ht="30" x14ac:dyDescent="0.25">
      <c r="A11" s="157" t="s">
        <v>3436</v>
      </c>
      <c r="B11" s="60">
        <v>1</v>
      </c>
      <c r="C11" s="61" t="s">
        <v>3401</v>
      </c>
      <c r="D11" s="135" t="s">
        <v>3103</v>
      </c>
      <c r="E11" s="63">
        <v>1</v>
      </c>
      <c r="F11" s="63"/>
      <c r="G11" s="63" t="s">
        <v>2743</v>
      </c>
      <c r="H11" s="60"/>
      <c r="I11" s="64">
        <v>2500000</v>
      </c>
      <c r="J11" s="56"/>
      <c r="K11" s="66">
        <f>+K10+I11-J11</f>
        <v>231958000</v>
      </c>
      <c r="L11" s="57"/>
    </row>
    <row r="12" spans="1:15" ht="45" x14ac:dyDescent="0.25">
      <c r="A12" s="52"/>
      <c r="B12" s="60">
        <v>1</v>
      </c>
      <c r="C12" s="85" t="s">
        <v>3351</v>
      </c>
      <c r="D12" s="135" t="s">
        <v>2215</v>
      </c>
      <c r="E12" s="63">
        <v>2</v>
      </c>
      <c r="F12" s="63"/>
      <c r="G12" s="63" t="s">
        <v>2744</v>
      </c>
      <c r="H12" s="60"/>
      <c r="I12" s="86">
        <v>1805000</v>
      </c>
      <c r="J12" s="65"/>
      <c r="K12" s="66">
        <f t="shared" ref="K12:K75" si="0">+K11+I12-J12</f>
        <v>233763000</v>
      </c>
      <c r="L12" s="67"/>
    </row>
    <row r="13" spans="1:15" ht="45" x14ac:dyDescent="0.25">
      <c r="A13" s="52"/>
      <c r="B13" s="60">
        <v>1</v>
      </c>
      <c r="C13" s="85" t="s">
        <v>3352</v>
      </c>
      <c r="D13" s="135" t="s">
        <v>1634</v>
      </c>
      <c r="E13" s="63">
        <v>3</v>
      </c>
      <c r="F13" s="63"/>
      <c r="G13" s="63" t="s">
        <v>2745</v>
      </c>
      <c r="H13" s="60"/>
      <c r="I13" s="86">
        <v>6000000</v>
      </c>
      <c r="J13" s="68"/>
      <c r="K13" s="66">
        <f t="shared" si="0"/>
        <v>239763000</v>
      </c>
      <c r="L13" s="67"/>
      <c r="N13" s="51"/>
    </row>
    <row r="14" spans="1:15" s="73" customFormat="1" ht="45" x14ac:dyDescent="0.25">
      <c r="A14" s="69"/>
      <c r="B14" s="60">
        <v>1</v>
      </c>
      <c r="C14" s="85" t="s">
        <v>3353</v>
      </c>
      <c r="D14" s="135" t="s">
        <v>3335</v>
      </c>
      <c r="E14" s="63">
        <v>1</v>
      </c>
      <c r="F14" s="63"/>
      <c r="G14" s="63" t="s">
        <v>2746</v>
      </c>
      <c r="H14" s="60"/>
      <c r="I14" s="86">
        <v>1000000</v>
      </c>
      <c r="J14" s="70"/>
      <c r="K14" s="66">
        <f t="shared" si="0"/>
        <v>240763000</v>
      </c>
      <c r="L14" s="67"/>
      <c r="M14" s="41"/>
      <c r="N14" s="71"/>
      <c r="O14" s="72"/>
    </row>
    <row r="15" spans="1:15" s="73" customFormat="1" ht="75" x14ac:dyDescent="0.25">
      <c r="A15" s="69"/>
      <c r="B15" s="60">
        <v>1</v>
      </c>
      <c r="C15" s="85" t="s">
        <v>3354</v>
      </c>
      <c r="D15" s="135" t="s">
        <v>2217</v>
      </c>
      <c r="E15" s="63">
        <v>2</v>
      </c>
      <c r="F15" s="63"/>
      <c r="G15" s="63" t="s">
        <v>2747</v>
      </c>
      <c r="H15" s="60"/>
      <c r="I15" s="86">
        <v>1000000</v>
      </c>
      <c r="J15" s="70"/>
      <c r="K15" s="66">
        <f t="shared" si="0"/>
        <v>241763000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1</v>
      </c>
      <c r="C16" s="85" t="s">
        <v>3355</v>
      </c>
      <c r="D16" s="135" t="s">
        <v>1634</v>
      </c>
      <c r="E16" s="63">
        <v>3</v>
      </c>
      <c r="F16" s="63"/>
      <c r="G16" s="63" t="s">
        <v>2748</v>
      </c>
      <c r="H16" s="60"/>
      <c r="I16" s="86">
        <v>1500000</v>
      </c>
      <c r="J16" s="70"/>
      <c r="K16" s="66">
        <f t="shared" si="0"/>
        <v>243263000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85" t="s">
        <v>3356</v>
      </c>
      <c r="D17" s="135" t="s">
        <v>2211</v>
      </c>
      <c r="E17" s="63">
        <v>1</v>
      </c>
      <c r="F17" s="63"/>
      <c r="G17" s="63" t="s">
        <v>2749</v>
      </c>
      <c r="H17" s="60"/>
      <c r="I17" s="86">
        <v>2000000</v>
      </c>
      <c r="J17" s="70"/>
      <c r="K17" s="66">
        <f t="shared" si="0"/>
        <v>245263000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85" t="s">
        <v>3357</v>
      </c>
      <c r="D18" s="135" t="s">
        <v>2211</v>
      </c>
      <c r="E18" s="63">
        <v>1</v>
      </c>
      <c r="F18" s="63"/>
      <c r="G18" s="63" t="s">
        <v>2750</v>
      </c>
      <c r="H18" s="60"/>
      <c r="I18" s="86">
        <v>5000000</v>
      </c>
      <c r="J18" s="70"/>
      <c r="K18" s="66">
        <f t="shared" si="0"/>
        <v>250263000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85" t="s">
        <v>3358</v>
      </c>
      <c r="D19" s="135" t="s">
        <v>165</v>
      </c>
      <c r="E19" s="63">
        <v>3</v>
      </c>
      <c r="F19" s="63"/>
      <c r="G19" s="63" t="s">
        <v>2751</v>
      </c>
      <c r="H19" s="60"/>
      <c r="I19" s="86">
        <v>700000</v>
      </c>
      <c r="J19" s="70"/>
      <c r="K19" s="66">
        <f t="shared" si="0"/>
        <v>250963000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85" t="s">
        <v>3359</v>
      </c>
      <c r="D20" s="135" t="s">
        <v>165</v>
      </c>
      <c r="E20" s="63">
        <v>3</v>
      </c>
      <c r="F20" s="63"/>
      <c r="G20" s="63" t="s">
        <v>2752</v>
      </c>
      <c r="H20" s="60"/>
      <c r="I20" s="86">
        <v>1300000</v>
      </c>
      <c r="J20" s="70"/>
      <c r="K20" s="66">
        <f t="shared" si="0"/>
        <v>252263000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1</v>
      </c>
      <c r="C21" s="85" t="s">
        <v>3360</v>
      </c>
      <c r="D21" s="135" t="s">
        <v>533</v>
      </c>
      <c r="E21" s="63">
        <v>4</v>
      </c>
      <c r="F21" s="63"/>
      <c r="G21" s="63" t="s">
        <v>2753</v>
      </c>
      <c r="H21" s="60"/>
      <c r="I21" s="86">
        <v>2500000</v>
      </c>
      <c r="J21" s="70"/>
      <c r="K21" s="66">
        <f t="shared" si="0"/>
        <v>254763000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1</v>
      </c>
      <c r="C22" s="85" t="s">
        <v>3361</v>
      </c>
      <c r="D22" s="135" t="s">
        <v>165</v>
      </c>
      <c r="E22" s="63">
        <v>3</v>
      </c>
      <c r="F22" s="63"/>
      <c r="G22" s="63" t="s">
        <v>2754</v>
      </c>
      <c r="H22" s="60"/>
      <c r="I22" s="86">
        <v>450000</v>
      </c>
      <c r="J22" s="70"/>
      <c r="K22" s="66">
        <f t="shared" si="0"/>
        <v>255213000</v>
      </c>
      <c r="L22" s="74"/>
      <c r="M22" s="41"/>
      <c r="N22" s="71"/>
      <c r="O22" s="72"/>
    </row>
    <row r="23" spans="1:15" s="73" customFormat="1" ht="45" x14ac:dyDescent="0.25">
      <c r="A23" s="69"/>
      <c r="B23" s="60">
        <v>1</v>
      </c>
      <c r="C23" s="85" t="s">
        <v>3362</v>
      </c>
      <c r="D23" s="135" t="s">
        <v>533</v>
      </c>
      <c r="E23" s="63">
        <v>4</v>
      </c>
      <c r="F23" s="63"/>
      <c r="G23" s="63" t="s">
        <v>2755</v>
      </c>
      <c r="H23" s="60"/>
      <c r="I23" s="86">
        <v>2500000</v>
      </c>
      <c r="J23" s="70"/>
      <c r="K23" s="66">
        <f t="shared" si="0"/>
        <v>257713000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1</v>
      </c>
      <c r="C24" s="85" t="s">
        <v>3363</v>
      </c>
      <c r="D24" s="135" t="s">
        <v>179</v>
      </c>
      <c r="E24" s="63">
        <v>3</v>
      </c>
      <c r="F24" s="63"/>
      <c r="G24" s="63" t="s">
        <v>2756</v>
      </c>
      <c r="H24" s="60"/>
      <c r="I24" s="86">
        <v>1000000</v>
      </c>
      <c r="J24" s="78"/>
      <c r="K24" s="66">
        <f t="shared" si="0"/>
        <v>258713000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1</v>
      </c>
      <c r="C25" s="85" t="s">
        <v>3364</v>
      </c>
      <c r="D25" s="135" t="s">
        <v>3103</v>
      </c>
      <c r="E25" s="63">
        <v>1</v>
      </c>
      <c r="F25" s="63"/>
      <c r="G25" s="63" t="s">
        <v>2757</v>
      </c>
      <c r="H25" s="60"/>
      <c r="I25" s="86">
        <v>2325000</v>
      </c>
      <c r="J25" s="78"/>
      <c r="K25" s="66">
        <f t="shared" si="0"/>
        <v>261038000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1</v>
      </c>
      <c r="C26" s="85" t="s">
        <v>3365</v>
      </c>
      <c r="D26" s="135" t="s">
        <v>165</v>
      </c>
      <c r="E26" s="63">
        <v>3</v>
      </c>
      <c r="F26" s="63"/>
      <c r="G26" s="63" t="s">
        <v>2758</v>
      </c>
      <c r="H26" s="60"/>
      <c r="I26" s="86">
        <v>1500000</v>
      </c>
      <c r="J26" s="78"/>
      <c r="K26" s="66">
        <f t="shared" si="0"/>
        <v>262538000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1</v>
      </c>
      <c r="C27" s="85" t="s">
        <v>3366</v>
      </c>
      <c r="D27" s="135" t="s">
        <v>598</v>
      </c>
      <c r="E27" s="63">
        <v>3</v>
      </c>
      <c r="F27" s="63"/>
      <c r="G27" s="63" t="s">
        <v>2759</v>
      </c>
      <c r="H27" s="60"/>
      <c r="I27" s="86">
        <v>3000000</v>
      </c>
      <c r="J27" s="78"/>
      <c r="K27" s="66">
        <f t="shared" si="0"/>
        <v>265538000</v>
      </c>
      <c r="L27" s="79"/>
      <c r="M27" s="41"/>
      <c r="N27" s="80"/>
      <c r="O27" s="81"/>
    </row>
    <row r="28" spans="1:15" s="82" customFormat="1" ht="60" x14ac:dyDescent="0.25">
      <c r="A28" s="76"/>
      <c r="B28" s="60">
        <v>1</v>
      </c>
      <c r="C28" s="85" t="s">
        <v>3367</v>
      </c>
      <c r="D28" s="135" t="s">
        <v>2932</v>
      </c>
      <c r="E28" s="63">
        <v>3</v>
      </c>
      <c r="F28" s="63"/>
      <c r="G28" s="63" t="s">
        <v>2760</v>
      </c>
      <c r="H28" s="60"/>
      <c r="I28" s="86">
        <v>2000000</v>
      </c>
      <c r="J28" s="78"/>
      <c r="K28" s="66">
        <f t="shared" si="0"/>
        <v>267538000</v>
      </c>
      <c r="L28" s="79"/>
      <c r="M28" s="41"/>
      <c r="N28" s="80"/>
      <c r="O28" s="81"/>
    </row>
    <row r="29" spans="1:15" s="82" customFormat="1" ht="60" x14ac:dyDescent="0.25">
      <c r="A29" s="76"/>
      <c r="B29" s="60">
        <v>1</v>
      </c>
      <c r="C29" s="85" t="s">
        <v>3368</v>
      </c>
      <c r="D29" s="135" t="s">
        <v>2932</v>
      </c>
      <c r="E29" s="63">
        <v>3</v>
      </c>
      <c r="F29" s="63"/>
      <c r="G29" s="63" t="s">
        <v>2761</v>
      </c>
      <c r="H29" s="60"/>
      <c r="I29" s="86">
        <v>500000</v>
      </c>
      <c r="J29" s="84"/>
      <c r="K29" s="66">
        <f t="shared" si="0"/>
        <v>268038000</v>
      </c>
      <c r="L29" s="79"/>
      <c r="M29" s="41"/>
      <c r="N29" s="80"/>
      <c r="O29" s="81"/>
    </row>
    <row r="30" spans="1:15" s="73" customFormat="1" ht="30" x14ac:dyDescent="0.25">
      <c r="A30" s="69"/>
      <c r="B30" s="60">
        <v>1</v>
      </c>
      <c r="C30" s="85" t="s">
        <v>3369</v>
      </c>
      <c r="D30" s="135" t="s">
        <v>179</v>
      </c>
      <c r="E30" s="63">
        <v>3</v>
      </c>
      <c r="F30" s="63"/>
      <c r="G30" s="63" t="s">
        <v>2762</v>
      </c>
      <c r="H30" s="60"/>
      <c r="I30" s="86">
        <v>700000</v>
      </c>
      <c r="J30" s="83"/>
      <c r="K30" s="66">
        <f t="shared" si="0"/>
        <v>268738000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1</v>
      </c>
      <c r="C31" s="85" t="s">
        <v>3370</v>
      </c>
      <c r="D31" s="135" t="s">
        <v>2134</v>
      </c>
      <c r="E31" s="63">
        <v>3</v>
      </c>
      <c r="F31" s="63"/>
      <c r="G31" s="63" t="s">
        <v>2763</v>
      </c>
      <c r="H31" s="60"/>
      <c r="I31" s="86">
        <v>2500000</v>
      </c>
      <c r="J31" s="83"/>
      <c r="K31" s="66">
        <f t="shared" si="0"/>
        <v>271238000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1</v>
      </c>
      <c r="C32" s="85" t="s">
        <v>3371</v>
      </c>
      <c r="D32" s="135" t="s">
        <v>3103</v>
      </c>
      <c r="E32" s="63">
        <v>1</v>
      </c>
      <c r="F32" s="63"/>
      <c r="G32" s="63" t="s">
        <v>2764</v>
      </c>
      <c r="H32" s="60"/>
      <c r="I32" s="86">
        <v>2325000</v>
      </c>
      <c r="J32" s="83"/>
      <c r="K32" s="66">
        <f t="shared" si="0"/>
        <v>273563000</v>
      </c>
      <c r="L32" s="74"/>
      <c r="M32" s="41"/>
      <c r="N32" s="71"/>
      <c r="O32" s="72">
        <f>K32+1039000</f>
        <v>274602000</v>
      </c>
    </row>
    <row r="33" spans="1:15" s="73" customFormat="1" ht="45" x14ac:dyDescent="0.25">
      <c r="A33" s="69"/>
      <c r="B33" s="60">
        <v>1</v>
      </c>
      <c r="C33" s="85" t="s">
        <v>3372</v>
      </c>
      <c r="D33" s="135" t="s">
        <v>2211</v>
      </c>
      <c r="E33" s="63">
        <v>1</v>
      </c>
      <c r="F33" s="63"/>
      <c r="G33" s="63" t="s">
        <v>2765</v>
      </c>
      <c r="H33" s="60"/>
      <c r="I33" s="86">
        <v>2325000</v>
      </c>
      <c r="J33" s="83"/>
      <c r="K33" s="66">
        <f t="shared" si="0"/>
        <v>275888000</v>
      </c>
      <c r="L33" s="74"/>
      <c r="M33" s="41"/>
      <c r="N33" s="71"/>
      <c r="O33" s="72"/>
    </row>
    <row r="34" spans="1:15" s="73" customFormat="1" ht="30" x14ac:dyDescent="0.25">
      <c r="A34" s="69"/>
      <c r="B34" s="60">
        <v>1</v>
      </c>
      <c r="C34" s="85" t="s">
        <v>3373</v>
      </c>
      <c r="D34" s="135" t="s">
        <v>165</v>
      </c>
      <c r="E34" s="63">
        <v>3</v>
      </c>
      <c r="F34" s="63"/>
      <c r="G34" s="63" t="s">
        <v>2766</v>
      </c>
      <c r="H34" s="60"/>
      <c r="I34" s="86">
        <v>900000</v>
      </c>
      <c r="J34" s="83"/>
      <c r="K34" s="66">
        <f t="shared" si="0"/>
        <v>276788000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1</v>
      </c>
      <c r="C35" s="85" t="s">
        <v>3374</v>
      </c>
      <c r="D35" s="135" t="s">
        <v>165</v>
      </c>
      <c r="E35" s="63">
        <v>3</v>
      </c>
      <c r="F35" s="63"/>
      <c r="G35" s="63" t="s">
        <v>2767</v>
      </c>
      <c r="H35" s="60"/>
      <c r="I35" s="86">
        <v>1400000</v>
      </c>
      <c r="J35" s="83"/>
      <c r="K35" s="66">
        <f t="shared" si="0"/>
        <v>278188000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1</v>
      </c>
      <c r="C36" s="85" t="s">
        <v>3375</v>
      </c>
      <c r="D36" s="135" t="s">
        <v>165</v>
      </c>
      <c r="E36" s="63">
        <v>3</v>
      </c>
      <c r="F36" s="63"/>
      <c r="G36" s="63" t="s">
        <v>2768</v>
      </c>
      <c r="H36" s="60"/>
      <c r="I36" s="86">
        <v>700000</v>
      </c>
      <c r="J36" s="83"/>
      <c r="K36" s="66">
        <f t="shared" si="0"/>
        <v>278888000</v>
      </c>
      <c r="L36" s="74"/>
      <c r="M36" s="41"/>
      <c r="N36" s="71"/>
      <c r="O36" s="72"/>
    </row>
    <row r="37" spans="1:15" s="73" customFormat="1" ht="45" x14ac:dyDescent="0.25">
      <c r="A37" s="69"/>
      <c r="B37" s="60">
        <v>1</v>
      </c>
      <c r="C37" s="85" t="s">
        <v>3376</v>
      </c>
      <c r="D37" s="135" t="s">
        <v>2211</v>
      </c>
      <c r="E37" s="63">
        <v>1</v>
      </c>
      <c r="F37" s="63"/>
      <c r="G37" s="63" t="s">
        <v>2769</v>
      </c>
      <c r="H37" s="60"/>
      <c r="I37" s="86">
        <v>2500000</v>
      </c>
      <c r="J37" s="83"/>
      <c r="K37" s="66">
        <f t="shared" si="0"/>
        <v>281388000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1</v>
      </c>
      <c r="C38" s="85" t="s">
        <v>3377</v>
      </c>
      <c r="D38" s="135" t="s">
        <v>3103</v>
      </c>
      <c r="E38" s="63">
        <v>1</v>
      </c>
      <c r="F38" s="63"/>
      <c r="G38" s="63" t="s">
        <v>2770</v>
      </c>
      <c r="H38" s="60"/>
      <c r="I38" s="86">
        <v>2325000</v>
      </c>
      <c r="J38" s="84"/>
      <c r="K38" s="66">
        <f t="shared" si="0"/>
        <v>283713000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1</v>
      </c>
      <c r="C39" s="85" t="s">
        <v>3378</v>
      </c>
      <c r="D39" s="135" t="s">
        <v>2932</v>
      </c>
      <c r="E39" s="63">
        <v>3</v>
      </c>
      <c r="F39" s="63"/>
      <c r="G39" s="63" t="s">
        <v>2771</v>
      </c>
      <c r="H39" s="60"/>
      <c r="I39" s="86">
        <v>670000</v>
      </c>
      <c r="J39" s="84"/>
      <c r="K39" s="66">
        <f t="shared" si="0"/>
        <v>284383000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1</v>
      </c>
      <c r="C40" s="85" t="s">
        <v>3379</v>
      </c>
      <c r="D40" s="135" t="s">
        <v>165</v>
      </c>
      <c r="E40" s="63">
        <v>3</v>
      </c>
      <c r="F40" s="63"/>
      <c r="G40" s="63" t="s">
        <v>2772</v>
      </c>
      <c r="H40" s="60"/>
      <c r="I40" s="86">
        <v>1576000</v>
      </c>
      <c r="J40" s="78"/>
      <c r="K40" s="66">
        <f t="shared" si="0"/>
        <v>285959000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1</v>
      </c>
      <c r="C41" s="85" t="s">
        <v>3380</v>
      </c>
      <c r="D41" s="135" t="s">
        <v>165</v>
      </c>
      <c r="E41" s="63">
        <v>3</v>
      </c>
      <c r="F41" s="63"/>
      <c r="G41" s="63" t="s">
        <v>2773</v>
      </c>
      <c r="H41" s="60"/>
      <c r="I41" s="86">
        <v>1000000</v>
      </c>
      <c r="J41" s="78"/>
      <c r="K41" s="66">
        <f t="shared" si="0"/>
        <v>286959000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1</v>
      </c>
      <c r="C42" s="85" t="s">
        <v>3381</v>
      </c>
      <c r="D42" s="135" t="s">
        <v>598</v>
      </c>
      <c r="E42" s="63">
        <v>3</v>
      </c>
      <c r="F42" s="63"/>
      <c r="G42" s="63" t="s">
        <v>2774</v>
      </c>
      <c r="H42" s="60"/>
      <c r="I42" s="86">
        <v>1000000</v>
      </c>
      <c r="J42" s="78"/>
      <c r="K42" s="66">
        <f t="shared" si="0"/>
        <v>287959000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1</v>
      </c>
      <c r="C43" s="85" t="s">
        <v>3382</v>
      </c>
      <c r="D43" s="135" t="s">
        <v>179</v>
      </c>
      <c r="E43" s="63">
        <v>3</v>
      </c>
      <c r="F43" s="63"/>
      <c r="G43" s="63" t="s">
        <v>2775</v>
      </c>
      <c r="H43" s="60"/>
      <c r="I43" s="86">
        <v>1800000</v>
      </c>
      <c r="J43" s="78"/>
      <c r="K43" s="66">
        <f t="shared" si="0"/>
        <v>289759000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1</v>
      </c>
      <c r="C44" s="85" t="s">
        <v>3439</v>
      </c>
      <c r="D44" s="63" t="s">
        <v>2932</v>
      </c>
      <c r="E44" s="63">
        <v>3</v>
      </c>
      <c r="F44" s="63"/>
      <c r="G44" s="63" t="s">
        <v>2776</v>
      </c>
      <c r="H44" s="60"/>
      <c r="I44" s="86">
        <v>1500000</v>
      </c>
      <c r="J44" s="78"/>
      <c r="K44" s="66">
        <f t="shared" si="0"/>
        <v>291259000</v>
      </c>
      <c r="L44" s="79"/>
      <c r="M44" s="41"/>
      <c r="N44" s="80"/>
      <c r="O44" s="81"/>
    </row>
    <row r="45" spans="1:15" s="82" customFormat="1" ht="30" x14ac:dyDescent="0.25">
      <c r="A45" s="78"/>
      <c r="B45" s="60">
        <v>1</v>
      </c>
      <c r="C45" s="85" t="s">
        <v>3399</v>
      </c>
      <c r="D45" s="63" t="s">
        <v>2932</v>
      </c>
      <c r="E45" s="63">
        <v>4</v>
      </c>
      <c r="F45" s="63"/>
      <c r="G45" s="63" t="s">
        <v>2777</v>
      </c>
      <c r="H45" s="60"/>
      <c r="I45" s="86">
        <v>1800000</v>
      </c>
      <c r="J45" s="78"/>
      <c r="K45" s="66">
        <f t="shared" si="0"/>
        <v>293059000</v>
      </c>
      <c r="L45" s="79"/>
      <c r="M45" s="41"/>
      <c r="N45" s="80"/>
      <c r="O45" s="81"/>
    </row>
    <row r="46" spans="1:15" s="82" customFormat="1" ht="60" x14ac:dyDescent="0.25">
      <c r="A46" s="78"/>
      <c r="B46" s="60">
        <v>1</v>
      </c>
      <c r="C46" s="85" t="s">
        <v>3383</v>
      </c>
      <c r="D46" s="135" t="s">
        <v>179</v>
      </c>
      <c r="E46" s="63">
        <v>3</v>
      </c>
      <c r="F46" s="63"/>
      <c r="G46" s="63" t="s">
        <v>2778</v>
      </c>
      <c r="H46" s="60"/>
      <c r="I46" s="86">
        <v>700000</v>
      </c>
      <c r="J46" s="78"/>
      <c r="K46" s="66">
        <f t="shared" si="0"/>
        <v>293759000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1</v>
      </c>
      <c r="C47" s="85" t="s">
        <v>3396</v>
      </c>
      <c r="D47" s="63" t="s">
        <v>165</v>
      </c>
      <c r="E47" s="63">
        <v>4</v>
      </c>
      <c r="F47" s="63"/>
      <c r="G47" s="63" t="s">
        <v>2779</v>
      </c>
      <c r="H47" s="60"/>
      <c r="I47" s="86">
        <v>900000</v>
      </c>
      <c r="J47" s="78"/>
      <c r="K47" s="66">
        <f t="shared" si="0"/>
        <v>294659000</v>
      </c>
      <c r="L47" s="79"/>
      <c r="M47" s="41"/>
      <c r="N47" s="80"/>
      <c r="O47" s="81"/>
    </row>
    <row r="48" spans="1:15" s="82" customFormat="1" ht="45" x14ac:dyDescent="0.25">
      <c r="A48" s="78"/>
      <c r="B48" s="60">
        <v>1</v>
      </c>
      <c r="C48" s="85" t="s">
        <v>3384</v>
      </c>
      <c r="D48" s="135" t="s">
        <v>2932</v>
      </c>
      <c r="E48" s="63">
        <v>3</v>
      </c>
      <c r="F48" s="63"/>
      <c r="G48" s="63" t="s">
        <v>2780</v>
      </c>
      <c r="H48" s="60"/>
      <c r="I48" s="86">
        <v>1000000</v>
      </c>
      <c r="J48" s="78"/>
      <c r="K48" s="66">
        <f t="shared" si="0"/>
        <v>295659000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1</v>
      </c>
      <c r="C49" s="85" t="s">
        <v>3385</v>
      </c>
      <c r="D49" s="135" t="s">
        <v>179</v>
      </c>
      <c r="E49" s="63">
        <v>3</v>
      </c>
      <c r="F49" s="63"/>
      <c r="G49" s="63" t="s">
        <v>2781</v>
      </c>
      <c r="H49" s="60"/>
      <c r="I49" s="86">
        <v>1000000</v>
      </c>
      <c r="J49" s="78"/>
      <c r="K49" s="66">
        <f t="shared" si="0"/>
        <v>296659000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1</v>
      </c>
      <c r="C50" s="85" t="s">
        <v>3386</v>
      </c>
      <c r="D50" s="135" t="s">
        <v>598</v>
      </c>
      <c r="E50" s="63">
        <v>3</v>
      </c>
      <c r="F50" s="63"/>
      <c r="G50" s="63" t="s">
        <v>2782</v>
      </c>
      <c r="H50" s="60"/>
      <c r="I50" s="86">
        <v>1500000</v>
      </c>
      <c r="J50" s="78"/>
      <c r="K50" s="66">
        <f t="shared" si="0"/>
        <v>298159000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1</v>
      </c>
      <c r="C51" s="85" t="s">
        <v>3387</v>
      </c>
      <c r="D51" s="135" t="s">
        <v>179</v>
      </c>
      <c r="E51" s="63">
        <v>3</v>
      </c>
      <c r="F51" s="63"/>
      <c r="G51" s="63" t="s">
        <v>2783</v>
      </c>
      <c r="H51" s="60"/>
      <c r="I51" s="86">
        <v>850000</v>
      </c>
      <c r="J51" s="84"/>
      <c r="K51" s="66">
        <f t="shared" si="0"/>
        <v>299009000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1</v>
      </c>
      <c r="C52" s="85" t="s">
        <v>3388</v>
      </c>
      <c r="D52" s="135" t="s">
        <v>2932</v>
      </c>
      <c r="E52" s="63">
        <v>3</v>
      </c>
      <c r="F52" s="63"/>
      <c r="G52" s="63" t="s">
        <v>2784</v>
      </c>
      <c r="H52" s="60"/>
      <c r="I52" s="86">
        <v>1200000</v>
      </c>
      <c r="J52" s="84"/>
      <c r="K52" s="66">
        <f t="shared" si="0"/>
        <v>300209000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1</v>
      </c>
      <c r="C53" s="85" t="s">
        <v>3389</v>
      </c>
      <c r="D53" s="135" t="s">
        <v>179</v>
      </c>
      <c r="E53" s="63">
        <v>3</v>
      </c>
      <c r="F53" s="63"/>
      <c r="G53" s="63" t="s">
        <v>2785</v>
      </c>
      <c r="H53" s="60"/>
      <c r="I53" s="86">
        <v>1000000</v>
      </c>
      <c r="J53" s="84"/>
      <c r="K53" s="66">
        <f t="shared" si="0"/>
        <v>301209000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1</v>
      </c>
      <c r="C54" s="85" t="s">
        <v>3390</v>
      </c>
      <c r="D54" s="135" t="s">
        <v>179</v>
      </c>
      <c r="E54" s="63">
        <v>3</v>
      </c>
      <c r="F54" s="63"/>
      <c r="G54" s="63" t="s">
        <v>2786</v>
      </c>
      <c r="H54" s="60"/>
      <c r="I54" s="86">
        <v>500000</v>
      </c>
      <c r="J54" s="84"/>
      <c r="K54" s="66">
        <f t="shared" si="0"/>
        <v>301709000</v>
      </c>
      <c r="L54" s="79"/>
      <c r="M54" s="41"/>
      <c r="N54" s="80"/>
      <c r="O54" s="81"/>
    </row>
    <row r="55" spans="1:15" s="82" customFormat="1" ht="30" x14ac:dyDescent="0.25">
      <c r="A55" s="78"/>
      <c r="B55" s="60">
        <v>1</v>
      </c>
      <c r="C55" s="85" t="s">
        <v>3391</v>
      </c>
      <c r="D55" s="135" t="s">
        <v>179</v>
      </c>
      <c r="E55" s="63">
        <v>3</v>
      </c>
      <c r="F55" s="63"/>
      <c r="G55" s="63" t="s">
        <v>2787</v>
      </c>
      <c r="H55" s="60"/>
      <c r="I55" s="86">
        <v>300000</v>
      </c>
      <c r="J55" s="84"/>
      <c r="K55" s="66">
        <f t="shared" si="0"/>
        <v>302009000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1</v>
      </c>
      <c r="C56" s="85" t="s">
        <v>3392</v>
      </c>
      <c r="D56" s="135" t="s">
        <v>179</v>
      </c>
      <c r="E56" s="63">
        <v>3</v>
      </c>
      <c r="F56" s="63"/>
      <c r="G56" s="63" t="s">
        <v>2788</v>
      </c>
      <c r="H56" s="60"/>
      <c r="I56" s="86">
        <v>550000</v>
      </c>
      <c r="J56" s="84"/>
      <c r="K56" s="66">
        <f t="shared" si="0"/>
        <v>302559000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1</v>
      </c>
      <c r="C57" s="85" t="s">
        <v>3397</v>
      </c>
      <c r="D57" s="63" t="s">
        <v>165</v>
      </c>
      <c r="E57" s="63">
        <v>4</v>
      </c>
      <c r="F57" s="63"/>
      <c r="G57" s="63" t="s">
        <v>2789</v>
      </c>
      <c r="H57" s="60"/>
      <c r="I57" s="86">
        <v>800000</v>
      </c>
      <c r="J57" s="84"/>
      <c r="K57" s="66">
        <f t="shared" si="0"/>
        <v>303359000</v>
      </c>
      <c r="L57" s="79"/>
      <c r="M57" s="41"/>
      <c r="N57" s="80"/>
      <c r="O57" s="81"/>
    </row>
    <row r="58" spans="1:15" s="82" customFormat="1" ht="60" x14ac:dyDescent="0.25">
      <c r="A58" s="78"/>
      <c r="B58" s="60">
        <v>1</v>
      </c>
      <c r="C58" s="85" t="s">
        <v>3398</v>
      </c>
      <c r="D58" s="63" t="s">
        <v>179</v>
      </c>
      <c r="E58" s="63">
        <v>3</v>
      </c>
      <c r="F58" s="63"/>
      <c r="G58" s="63" t="s">
        <v>2790</v>
      </c>
      <c r="H58" s="60"/>
      <c r="I58" s="86">
        <v>400000</v>
      </c>
      <c r="J58" s="84"/>
      <c r="K58" s="66">
        <f t="shared" si="0"/>
        <v>303759000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1</v>
      </c>
      <c r="C59" s="85" t="s">
        <v>3400</v>
      </c>
      <c r="D59" s="135" t="s">
        <v>533</v>
      </c>
      <c r="E59" s="63">
        <v>4</v>
      </c>
      <c r="F59" s="63"/>
      <c r="G59" s="63" t="s">
        <v>2791</v>
      </c>
      <c r="H59" s="60"/>
      <c r="I59" s="86">
        <v>3000000</v>
      </c>
      <c r="J59" s="84"/>
      <c r="K59" s="66">
        <f t="shared" si="0"/>
        <v>306759000</v>
      </c>
      <c r="L59" s="79"/>
      <c r="M59" s="41"/>
      <c r="N59" s="80"/>
      <c r="O59" s="81"/>
    </row>
    <row r="60" spans="1:15" s="82" customFormat="1" ht="30" x14ac:dyDescent="0.25">
      <c r="A60" s="78"/>
      <c r="B60" s="60">
        <v>1</v>
      </c>
      <c r="C60" s="85" t="s">
        <v>3393</v>
      </c>
      <c r="D60" s="135" t="s">
        <v>165</v>
      </c>
      <c r="E60" s="63">
        <v>3</v>
      </c>
      <c r="F60" s="63"/>
      <c r="G60" s="63" t="s">
        <v>2792</v>
      </c>
      <c r="H60" s="60"/>
      <c r="I60" s="86">
        <v>585000</v>
      </c>
      <c r="J60" s="84"/>
      <c r="K60" s="66">
        <f t="shared" si="0"/>
        <v>307344000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1</v>
      </c>
      <c r="C61" s="85" t="s">
        <v>3394</v>
      </c>
      <c r="D61" s="135" t="s">
        <v>165</v>
      </c>
      <c r="E61" s="63">
        <v>3</v>
      </c>
      <c r="F61" s="63"/>
      <c r="G61" s="63" t="s">
        <v>2793</v>
      </c>
      <c r="H61" s="60"/>
      <c r="I61" s="86">
        <v>2700000</v>
      </c>
      <c r="J61" s="84"/>
      <c r="K61" s="66">
        <f t="shared" si="0"/>
        <v>310044000</v>
      </c>
      <c r="L61" s="79"/>
      <c r="M61" s="41"/>
      <c r="N61" s="80"/>
      <c r="O61" s="81"/>
    </row>
    <row r="62" spans="1:15" s="82" customFormat="1" ht="45" x14ac:dyDescent="0.25">
      <c r="A62" s="78"/>
      <c r="B62" s="60">
        <v>1</v>
      </c>
      <c r="C62" s="85" t="s">
        <v>3395</v>
      </c>
      <c r="D62" s="135" t="s">
        <v>165</v>
      </c>
      <c r="E62" s="63">
        <v>3</v>
      </c>
      <c r="F62" s="63"/>
      <c r="G62" s="63" t="s">
        <v>2794</v>
      </c>
      <c r="H62" s="60"/>
      <c r="I62" s="86">
        <v>82000</v>
      </c>
      <c r="J62" s="84"/>
      <c r="K62" s="66">
        <f t="shared" si="0"/>
        <v>310126000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2</v>
      </c>
      <c r="C63" s="85" t="s">
        <v>3402</v>
      </c>
      <c r="D63" s="163" t="s">
        <v>2891</v>
      </c>
      <c r="E63" s="158">
        <v>2</v>
      </c>
      <c r="F63" s="63"/>
      <c r="G63" s="63" t="s">
        <v>2795</v>
      </c>
      <c r="H63" s="77"/>
      <c r="I63" s="86">
        <v>13500000</v>
      </c>
      <c r="J63" s="84"/>
      <c r="K63" s="66">
        <f t="shared" si="0"/>
        <v>323626000</v>
      </c>
      <c r="L63" s="79"/>
      <c r="M63" s="41"/>
      <c r="N63" s="80"/>
      <c r="O63" s="81"/>
    </row>
    <row r="64" spans="1:15" s="82" customFormat="1" ht="60" x14ac:dyDescent="0.25">
      <c r="A64" s="78"/>
      <c r="B64" s="60">
        <v>2</v>
      </c>
      <c r="C64" s="85" t="s">
        <v>3403</v>
      </c>
      <c r="D64" s="163" t="s">
        <v>2219</v>
      </c>
      <c r="E64" s="158">
        <v>2</v>
      </c>
      <c r="F64" s="63"/>
      <c r="G64" s="63" t="s">
        <v>2796</v>
      </c>
      <c r="H64" s="77"/>
      <c r="I64" s="86">
        <v>2600000</v>
      </c>
      <c r="J64" s="84"/>
      <c r="K64" s="66">
        <f t="shared" si="0"/>
        <v>326226000</v>
      </c>
      <c r="L64" s="79"/>
      <c r="M64" s="41"/>
      <c r="N64" s="80"/>
      <c r="O64" s="81"/>
    </row>
    <row r="65" spans="1:15" s="82" customFormat="1" ht="60" x14ac:dyDescent="0.25">
      <c r="A65" s="78"/>
      <c r="B65" s="60">
        <v>2</v>
      </c>
      <c r="C65" s="85" t="s">
        <v>3404</v>
      </c>
      <c r="D65" s="163" t="s">
        <v>2300</v>
      </c>
      <c r="E65" s="158">
        <v>2</v>
      </c>
      <c r="F65" s="63"/>
      <c r="G65" s="63" t="s">
        <v>2797</v>
      </c>
      <c r="H65" s="60"/>
      <c r="I65" s="86">
        <v>1090000</v>
      </c>
      <c r="J65" s="84"/>
      <c r="K65" s="66">
        <f t="shared" si="0"/>
        <v>327316000</v>
      </c>
      <c r="L65" s="79"/>
      <c r="M65" s="41"/>
      <c r="N65" s="80"/>
      <c r="O65" s="81"/>
    </row>
    <row r="66" spans="1:15" s="82" customFormat="1" ht="60" x14ac:dyDescent="0.25">
      <c r="A66" s="78"/>
      <c r="B66" s="60">
        <v>2</v>
      </c>
      <c r="C66" s="85" t="s">
        <v>3405</v>
      </c>
      <c r="D66" s="163" t="s">
        <v>2219</v>
      </c>
      <c r="E66" s="158">
        <v>2</v>
      </c>
      <c r="F66" s="63"/>
      <c r="G66" s="63" t="s">
        <v>2798</v>
      </c>
      <c r="H66" s="60"/>
      <c r="I66" s="86">
        <v>2110000</v>
      </c>
      <c r="J66" s="84"/>
      <c r="K66" s="66">
        <f t="shared" si="0"/>
        <v>329426000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2</v>
      </c>
      <c r="C67" s="85" t="s">
        <v>3406</v>
      </c>
      <c r="D67" s="163" t="s">
        <v>2893</v>
      </c>
      <c r="E67" s="158">
        <v>1</v>
      </c>
      <c r="F67" s="63"/>
      <c r="G67" s="63" t="s">
        <v>2799</v>
      </c>
      <c r="H67" s="60"/>
      <c r="I67" s="86">
        <v>580000</v>
      </c>
      <c r="J67" s="84"/>
      <c r="K67" s="66">
        <f t="shared" si="0"/>
        <v>330006000</v>
      </c>
      <c r="L67" s="79"/>
      <c r="M67" s="41"/>
      <c r="N67" s="80"/>
      <c r="O67" s="81"/>
    </row>
    <row r="68" spans="1:15" s="82" customFormat="1" ht="60" x14ac:dyDescent="0.25">
      <c r="A68" s="78"/>
      <c r="B68" s="60">
        <v>2</v>
      </c>
      <c r="C68" s="85" t="s">
        <v>3407</v>
      </c>
      <c r="D68" s="163" t="s">
        <v>2135</v>
      </c>
      <c r="E68" s="159">
        <v>4</v>
      </c>
      <c r="F68" s="63"/>
      <c r="G68" s="63" t="s">
        <v>2800</v>
      </c>
      <c r="H68" s="77"/>
      <c r="I68" s="86">
        <v>9262500</v>
      </c>
      <c r="J68" s="84"/>
      <c r="K68" s="66">
        <f t="shared" si="0"/>
        <v>339268500</v>
      </c>
      <c r="L68" s="79"/>
      <c r="M68" s="41"/>
      <c r="N68" s="80"/>
      <c r="O68" s="81"/>
    </row>
    <row r="69" spans="1:15" s="82" customFormat="1" ht="60" x14ac:dyDescent="0.25">
      <c r="A69" s="78"/>
      <c r="B69" s="60">
        <v>2</v>
      </c>
      <c r="C69" s="85" t="s">
        <v>3408</v>
      </c>
      <c r="D69" s="163" t="s">
        <v>2218</v>
      </c>
      <c r="E69" s="159">
        <v>1</v>
      </c>
      <c r="F69" s="63"/>
      <c r="G69" s="63" t="s">
        <v>2801</v>
      </c>
      <c r="H69" s="77"/>
      <c r="I69" s="86">
        <v>1170000</v>
      </c>
      <c r="J69" s="84"/>
      <c r="K69" s="66">
        <f t="shared" si="0"/>
        <v>340438500</v>
      </c>
      <c r="L69" s="79"/>
      <c r="M69" s="41"/>
      <c r="N69" s="80"/>
      <c r="O69" s="81"/>
    </row>
    <row r="70" spans="1:15" s="82" customFormat="1" ht="30" x14ac:dyDescent="0.25">
      <c r="A70" s="78"/>
      <c r="B70" s="60">
        <v>2</v>
      </c>
      <c r="C70" s="85" t="s">
        <v>3409</v>
      </c>
      <c r="D70" s="163" t="s">
        <v>165</v>
      </c>
      <c r="E70" s="159">
        <v>3</v>
      </c>
      <c r="F70" s="63"/>
      <c r="G70" s="63" t="s">
        <v>2802</v>
      </c>
      <c r="H70" s="77"/>
      <c r="I70" s="86">
        <v>500000</v>
      </c>
      <c r="J70" s="84"/>
      <c r="K70" s="66">
        <f t="shared" si="0"/>
        <v>340938500</v>
      </c>
      <c r="L70" s="79"/>
      <c r="M70" s="41"/>
      <c r="N70" s="80"/>
      <c r="O70" s="81"/>
    </row>
    <row r="71" spans="1:15" s="82" customFormat="1" ht="45" x14ac:dyDescent="0.25">
      <c r="A71" s="78"/>
      <c r="B71" s="60">
        <v>2</v>
      </c>
      <c r="C71" s="85" t="s">
        <v>3410</v>
      </c>
      <c r="D71" s="78" t="s">
        <v>782</v>
      </c>
      <c r="E71" s="159"/>
      <c r="F71" s="63"/>
      <c r="G71" s="63" t="s">
        <v>2803</v>
      </c>
      <c r="H71" s="77"/>
      <c r="I71" s="86">
        <v>500000</v>
      </c>
      <c r="J71" s="84"/>
      <c r="K71" s="66">
        <f t="shared" si="0"/>
        <v>341438500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3411</v>
      </c>
      <c r="D72" s="163" t="s">
        <v>2217</v>
      </c>
      <c r="E72" s="158">
        <v>2</v>
      </c>
      <c r="F72" s="63"/>
      <c r="G72" s="63" t="s">
        <v>2804</v>
      </c>
      <c r="H72" s="60"/>
      <c r="I72" s="86">
        <v>2300000</v>
      </c>
      <c r="J72" s="78"/>
      <c r="K72" s="66">
        <f t="shared" si="0"/>
        <v>343738500</v>
      </c>
      <c r="L72" s="79"/>
      <c r="M72" s="41"/>
      <c r="N72" s="80"/>
      <c r="O72" s="81"/>
    </row>
    <row r="73" spans="1:15" s="82" customFormat="1" ht="60" x14ac:dyDescent="0.25">
      <c r="A73" s="78"/>
      <c r="B73" s="60">
        <v>2</v>
      </c>
      <c r="C73" s="85" t="s">
        <v>3412</v>
      </c>
      <c r="D73" s="135" t="s">
        <v>2219</v>
      </c>
      <c r="E73" s="158">
        <v>2</v>
      </c>
      <c r="F73" s="63"/>
      <c r="G73" s="63" t="s">
        <v>3422</v>
      </c>
      <c r="H73" s="60"/>
      <c r="I73" s="86">
        <v>445000</v>
      </c>
      <c r="J73" s="78"/>
      <c r="K73" s="66">
        <f t="shared" si="0"/>
        <v>344183500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2</v>
      </c>
      <c r="C74" s="85" t="s">
        <v>3413</v>
      </c>
      <c r="D74" s="135" t="s">
        <v>3263</v>
      </c>
      <c r="E74" s="63">
        <v>1</v>
      </c>
      <c r="F74" s="63"/>
      <c r="G74" s="63" t="s">
        <v>3423</v>
      </c>
      <c r="H74" s="60"/>
      <c r="I74" s="86">
        <v>1000000</v>
      </c>
      <c r="J74" s="78"/>
      <c r="K74" s="66">
        <f t="shared" si="0"/>
        <v>345183500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2</v>
      </c>
      <c r="C75" s="85" t="s">
        <v>3414</v>
      </c>
      <c r="D75" s="135" t="s">
        <v>3263</v>
      </c>
      <c r="E75" s="63">
        <v>1</v>
      </c>
      <c r="F75" s="63"/>
      <c r="G75" s="63" t="s">
        <v>3424</v>
      </c>
      <c r="H75" s="60"/>
      <c r="I75" s="86">
        <v>1000000</v>
      </c>
      <c r="J75" s="78"/>
      <c r="K75" s="66">
        <f t="shared" si="0"/>
        <v>346183500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3415</v>
      </c>
      <c r="D76" s="135" t="s">
        <v>2134</v>
      </c>
      <c r="E76" s="63">
        <v>3</v>
      </c>
      <c r="F76" s="63"/>
      <c r="G76" s="63" t="s">
        <v>3425</v>
      </c>
      <c r="H76" s="60"/>
      <c r="I76" s="86">
        <v>2500000</v>
      </c>
      <c r="J76" s="78"/>
      <c r="K76" s="66">
        <f t="shared" ref="K76:K140" si="1">+K75+I76-J76</f>
        <v>348683500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3416</v>
      </c>
      <c r="D77" s="135" t="s">
        <v>2309</v>
      </c>
      <c r="E77" s="63">
        <v>1</v>
      </c>
      <c r="F77" s="63"/>
      <c r="G77" s="63" t="s">
        <v>3426</v>
      </c>
      <c r="H77" s="60"/>
      <c r="I77" s="86">
        <v>1900000</v>
      </c>
      <c r="J77" s="78"/>
      <c r="K77" s="66">
        <f t="shared" si="1"/>
        <v>350583500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3417</v>
      </c>
      <c r="D78" s="135" t="s">
        <v>2136</v>
      </c>
      <c r="E78" s="63">
        <v>2</v>
      </c>
      <c r="F78" s="63"/>
      <c r="G78" s="63" t="s">
        <v>3427</v>
      </c>
      <c r="H78" s="77"/>
      <c r="I78" s="86">
        <v>2000000</v>
      </c>
      <c r="J78" s="84"/>
      <c r="K78" s="66">
        <f t="shared" si="1"/>
        <v>352583500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2</v>
      </c>
      <c r="C79" s="85" t="s">
        <v>3418</v>
      </c>
      <c r="D79" s="135" t="s">
        <v>783</v>
      </c>
      <c r="E79" s="63">
        <v>3</v>
      </c>
      <c r="F79" s="63"/>
      <c r="G79" s="63" t="s">
        <v>3428</v>
      </c>
      <c r="H79" s="60"/>
      <c r="I79" s="86">
        <v>5250000</v>
      </c>
      <c r="J79" s="78"/>
      <c r="K79" s="66">
        <f t="shared" si="1"/>
        <v>357833500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3419</v>
      </c>
      <c r="D80" s="135" t="s">
        <v>783</v>
      </c>
      <c r="E80" s="63">
        <v>4</v>
      </c>
      <c r="F80" s="63"/>
      <c r="G80" s="63" t="s">
        <v>3429</v>
      </c>
      <c r="H80" s="60"/>
      <c r="I80" s="86">
        <v>5250000</v>
      </c>
      <c r="J80" s="78"/>
      <c r="K80" s="66">
        <f t="shared" si="1"/>
        <v>363083500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2</v>
      </c>
      <c r="C81" s="85" t="s">
        <v>3420</v>
      </c>
      <c r="D81" s="135" t="s">
        <v>2932</v>
      </c>
      <c r="E81" s="63">
        <v>3</v>
      </c>
      <c r="F81" s="63"/>
      <c r="G81" s="63" t="s">
        <v>3430</v>
      </c>
      <c r="H81" s="60"/>
      <c r="I81" s="86">
        <v>1800000</v>
      </c>
      <c r="J81" s="78"/>
      <c r="K81" s="66">
        <f t="shared" si="1"/>
        <v>364883500</v>
      </c>
      <c r="L81" s="79"/>
      <c r="M81" s="41"/>
      <c r="N81" s="80"/>
      <c r="O81" s="81"/>
    </row>
    <row r="82" spans="1:15" s="82" customFormat="1" ht="25.5" x14ac:dyDescent="0.25">
      <c r="A82" s="78"/>
      <c r="B82" s="77">
        <v>2</v>
      </c>
      <c r="C82" s="122" t="s">
        <v>3431</v>
      </c>
      <c r="D82" s="77"/>
      <c r="E82" s="115"/>
      <c r="F82" s="115"/>
      <c r="G82" s="115" t="s">
        <v>3421</v>
      </c>
      <c r="H82" s="77"/>
      <c r="I82" s="142"/>
      <c r="J82" s="84">
        <v>883500</v>
      </c>
      <c r="K82" s="66">
        <f t="shared" si="1"/>
        <v>364000000</v>
      </c>
      <c r="L82" s="79" t="s">
        <v>258</v>
      </c>
      <c r="M82" s="41">
        <f>-J82</f>
        <v>-883500</v>
      </c>
      <c r="N82" s="80" t="s">
        <v>259</v>
      </c>
      <c r="O82" s="81"/>
    </row>
    <row r="83" spans="1:15" s="82" customFormat="1" ht="45" x14ac:dyDescent="0.25">
      <c r="A83" s="78"/>
      <c r="B83" s="77">
        <v>2</v>
      </c>
      <c r="C83" s="122" t="s">
        <v>3432</v>
      </c>
      <c r="D83" s="77"/>
      <c r="E83" s="115"/>
      <c r="F83" s="115"/>
      <c r="G83" s="115" t="s">
        <v>3504</v>
      </c>
      <c r="H83" s="77"/>
      <c r="I83" s="142"/>
      <c r="J83" s="84">
        <v>159236000</v>
      </c>
      <c r="K83" s="66">
        <f t="shared" si="1"/>
        <v>204764000</v>
      </c>
      <c r="L83" s="79" t="s">
        <v>168</v>
      </c>
      <c r="M83" s="41">
        <f>-J83</f>
        <v>-159236000</v>
      </c>
      <c r="N83" s="80" t="s">
        <v>169</v>
      </c>
      <c r="O83" s="81"/>
    </row>
    <row r="84" spans="1:15" s="82" customFormat="1" ht="30" x14ac:dyDescent="0.25">
      <c r="A84" s="78"/>
      <c r="B84" s="77">
        <v>2</v>
      </c>
      <c r="C84" s="122" t="s">
        <v>3433</v>
      </c>
      <c r="D84" s="77"/>
      <c r="E84" s="115"/>
      <c r="F84" s="115"/>
      <c r="G84" s="115" t="s">
        <v>3505</v>
      </c>
      <c r="H84" s="77"/>
      <c r="I84" s="142"/>
      <c r="J84" s="84">
        <v>4540500</v>
      </c>
      <c r="K84" s="66">
        <f t="shared" si="1"/>
        <v>200223500</v>
      </c>
      <c r="L84" s="79" t="s">
        <v>426</v>
      </c>
      <c r="M84" s="41">
        <f>-J84</f>
        <v>-4540500</v>
      </c>
      <c r="N84" s="80" t="s">
        <v>2144</v>
      </c>
      <c r="O84" s="81"/>
    </row>
    <row r="85" spans="1:15" s="82" customFormat="1" ht="30" x14ac:dyDescent="0.25">
      <c r="A85" s="78"/>
      <c r="B85" s="77">
        <v>2</v>
      </c>
      <c r="C85" s="122" t="s">
        <v>3434</v>
      </c>
      <c r="D85" s="77"/>
      <c r="E85" s="115"/>
      <c r="F85" s="115"/>
      <c r="G85" s="115" t="s">
        <v>3506</v>
      </c>
      <c r="H85" s="77"/>
      <c r="I85" s="142"/>
      <c r="J85" s="84">
        <v>696000</v>
      </c>
      <c r="K85" s="66">
        <f t="shared" si="1"/>
        <v>199527500</v>
      </c>
      <c r="L85" s="79" t="s">
        <v>172</v>
      </c>
      <c r="M85" s="41">
        <f>-J85</f>
        <v>-696000</v>
      </c>
      <c r="N85" s="80" t="s">
        <v>1156</v>
      </c>
      <c r="O85" s="81"/>
    </row>
    <row r="86" spans="1:15" s="82" customFormat="1" ht="90" x14ac:dyDescent="0.25">
      <c r="A86" s="78"/>
      <c r="B86" s="77">
        <v>2</v>
      </c>
      <c r="C86" s="122" t="s">
        <v>3435</v>
      </c>
      <c r="D86" s="77"/>
      <c r="E86" s="115"/>
      <c r="F86" s="115"/>
      <c r="G86" s="115" t="s">
        <v>3507</v>
      </c>
      <c r="H86" s="77"/>
      <c r="I86" s="142"/>
      <c r="J86" s="84">
        <v>2525000</v>
      </c>
      <c r="K86" s="66">
        <f t="shared" si="1"/>
        <v>197002500</v>
      </c>
      <c r="L86" s="79" t="s">
        <v>423</v>
      </c>
      <c r="M86" s="41">
        <f>-J86</f>
        <v>-2525000</v>
      </c>
      <c r="N86" s="80" t="s">
        <v>424</v>
      </c>
      <c r="O86" s="81"/>
    </row>
    <row r="87" spans="1:15" s="82" customFormat="1" ht="30" x14ac:dyDescent="0.25">
      <c r="A87" s="78"/>
      <c r="B87" s="60">
        <v>3</v>
      </c>
      <c r="C87" s="85" t="s">
        <v>3472</v>
      </c>
      <c r="D87" s="135" t="s">
        <v>2215</v>
      </c>
      <c r="E87" s="63">
        <v>2</v>
      </c>
      <c r="F87" s="63"/>
      <c r="G87" s="63" t="s">
        <v>3440</v>
      </c>
      <c r="H87" s="60"/>
      <c r="I87" s="89">
        <v>800000</v>
      </c>
      <c r="J87" s="78"/>
      <c r="K87" s="66">
        <f t="shared" si="1"/>
        <v>197802500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3</v>
      </c>
      <c r="C88" s="85" t="s">
        <v>3473</v>
      </c>
      <c r="D88" s="62" t="s">
        <v>165</v>
      </c>
      <c r="E88" s="63">
        <v>4</v>
      </c>
      <c r="F88" s="63"/>
      <c r="G88" s="63" t="s">
        <v>3441</v>
      </c>
      <c r="H88" s="77"/>
      <c r="I88" s="89">
        <v>800000</v>
      </c>
      <c r="J88" s="84"/>
      <c r="K88" s="66">
        <f t="shared" si="1"/>
        <v>198602500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3</v>
      </c>
      <c r="C89" s="85" t="s">
        <v>3474</v>
      </c>
      <c r="D89" s="135" t="s">
        <v>179</v>
      </c>
      <c r="E89" s="63">
        <v>3</v>
      </c>
      <c r="F89" s="63"/>
      <c r="G89" s="63" t="s">
        <v>3442</v>
      </c>
      <c r="H89" s="77"/>
      <c r="I89" s="89">
        <v>2100000</v>
      </c>
      <c r="J89" s="84"/>
      <c r="K89" s="66">
        <f t="shared" si="1"/>
        <v>200702500</v>
      </c>
      <c r="L89" s="79"/>
      <c r="M89" s="41"/>
      <c r="N89" s="80"/>
      <c r="O89" s="81"/>
    </row>
    <row r="90" spans="1:15" s="82" customFormat="1" ht="30" x14ac:dyDescent="0.25">
      <c r="A90" s="78"/>
      <c r="B90" s="60">
        <v>3</v>
      </c>
      <c r="C90" s="85" t="s">
        <v>3475</v>
      </c>
      <c r="D90" s="135" t="s">
        <v>2893</v>
      </c>
      <c r="E90" s="63">
        <v>1</v>
      </c>
      <c r="F90" s="63"/>
      <c r="G90" s="63" t="s">
        <v>3443</v>
      </c>
      <c r="H90" s="77"/>
      <c r="I90" s="89">
        <v>900000</v>
      </c>
      <c r="J90" s="84"/>
      <c r="K90" s="66">
        <f t="shared" si="1"/>
        <v>201602500</v>
      </c>
      <c r="L90" s="79"/>
      <c r="M90" s="41"/>
      <c r="N90" s="80"/>
      <c r="O90" s="81"/>
    </row>
    <row r="91" spans="1:15" s="82" customFormat="1" ht="45" x14ac:dyDescent="0.25">
      <c r="A91" s="78"/>
      <c r="B91" s="60">
        <v>3</v>
      </c>
      <c r="C91" s="85" t="s">
        <v>3476</v>
      </c>
      <c r="D91" s="135" t="s">
        <v>165</v>
      </c>
      <c r="E91" s="63">
        <v>3</v>
      </c>
      <c r="F91" s="63"/>
      <c r="G91" s="63" t="s">
        <v>3444</v>
      </c>
      <c r="H91" s="77"/>
      <c r="I91" s="89">
        <v>750000</v>
      </c>
      <c r="J91" s="84"/>
      <c r="K91" s="66">
        <f t="shared" si="1"/>
        <v>202352500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3</v>
      </c>
      <c r="C92" s="85" t="s">
        <v>3477</v>
      </c>
      <c r="D92" s="135" t="s">
        <v>2212</v>
      </c>
      <c r="E92" s="63">
        <v>1</v>
      </c>
      <c r="F92" s="63"/>
      <c r="G92" s="63" t="s">
        <v>3445</v>
      </c>
      <c r="H92" s="60"/>
      <c r="I92" s="89">
        <v>1970000</v>
      </c>
      <c r="J92" s="84"/>
      <c r="K92" s="66">
        <f t="shared" si="1"/>
        <v>204322500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3</v>
      </c>
      <c r="C93" s="85" t="s">
        <v>3478</v>
      </c>
      <c r="D93" s="135" t="s">
        <v>165</v>
      </c>
      <c r="E93" s="63">
        <v>3</v>
      </c>
      <c r="F93" s="63"/>
      <c r="G93" s="63" t="s">
        <v>3446</v>
      </c>
      <c r="H93" s="60"/>
      <c r="I93" s="89">
        <v>541000</v>
      </c>
      <c r="J93" s="84"/>
      <c r="K93" s="66">
        <f t="shared" si="1"/>
        <v>204863500</v>
      </c>
      <c r="L93" s="79"/>
      <c r="M93" s="41"/>
      <c r="N93" s="80"/>
      <c r="O93" s="81"/>
    </row>
    <row r="94" spans="1:15" s="82" customFormat="1" ht="45" x14ac:dyDescent="0.25">
      <c r="A94" s="78"/>
      <c r="B94" s="60">
        <v>3</v>
      </c>
      <c r="C94" s="85" t="s">
        <v>3479</v>
      </c>
      <c r="D94" s="135" t="s">
        <v>2217</v>
      </c>
      <c r="E94" s="63">
        <v>2</v>
      </c>
      <c r="F94" s="63"/>
      <c r="G94" s="63" t="s">
        <v>3447</v>
      </c>
      <c r="H94" s="60"/>
      <c r="I94" s="89">
        <v>800000</v>
      </c>
      <c r="J94" s="84"/>
      <c r="K94" s="66">
        <f t="shared" si="1"/>
        <v>205663500</v>
      </c>
      <c r="L94" s="79"/>
      <c r="M94" s="41"/>
      <c r="N94" s="80"/>
      <c r="O94" s="81"/>
    </row>
    <row r="95" spans="1:15" s="82" customFormat="1" ht="60" x14ac:dyDescent="0.25">
      <c r="A95" s="78"/>
      <c r="B95" s="60">
        <v>3</v>
      </c>
      <c r="C95" s="85" t="s">
        <v>3480</v>
      </c>
      <c r="D95" s="135" t="s">
        <v>2211</v>
      </c>
      <c r="E95" s="63">
        <v>1</v>
      </c>
      <c r="F95" s="63"/>
      <c r="G95" s="63" t="s">
        <v>3448</v>
      </c>
      <c r="H95" s="60"/>
      <c r="I95" s="89">
        <v>3000000</v>
      </c>
      <c r="J95" s="84"/>
      <c r="K95" s="66">
        <f t="shared" si="1"/>
        <v>208663500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3</v>
      </c>
      <c r="C96" s="85" t="s">
        <v>3481</v>
      </c>
      <c r="D96" s="135" t="s">
        <v>2212</v>
      </c>
      <c r="E96" s="63">
        <v>1</v>
      </c>
      <c r="F96" s="63"/>
      <c r="G96" s="63" t="s">
        <v>3449</v>
      </c>
      <c r="H96" s="60"/>
      <c r="I96" s="89">
        <v>950000</v>
      </c>
      <c r="J96" s="78"/>
      <c r="K96" s="66">
        <f t="shared" si="1"/>
        <v>209613500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3</v>
      </c>
      <c r="C97" s="85" t="s">
        <v>3482</v>
      </c>
      <c r="D97" s="62" t="s">
        <v>186</v>
      </c>
      <c r="E97" s="63"/>
      <c r="F97" s="63"/>
      <c r="G97" s="63" t="s">
        <v>3450</v>
      </c>
      <c r="H97" s="60"/>
      <c r="I97" s="89">
        <v>200000</v>
      </c>
      <c r="J97" s="78"/>
      <c r="K97" s="66">
        <f t="shared" si="1"/>
        <v>209813500</v>
      </c>
      <c r="L97" s="79"/>
      <c r="M97" s="41"/>
      <c r="N97" s="80"/>
      <c r="O97" s="81"/>
    </row>
    <row r="98" spans="1:15" s="82" customFormat="1" ht="60" x14ac:dyDescent="0.25">
      <c r="A98" s="78"/>
      <c r="B98" s="60">
        <v>3</v>
      </c>
      <c r="C98" s="85" t="s">
        <v>3483</v>
      </c>
      <c r="D98" s="135" t="s">
        <v>2217</v>
      </c>
      <c r="E98" s="63">
        <v>2</v>
      </c>
      <c r="F98" s="63"/>
      <c r="G98" s="63" t="s">
        <v>3451</v>
      </c>
      <c r="H98" s="77"/>
      <c r="I98" s="89">
        <v>950000</v>
      </c>
      <c r="J98" s="84"/>
      <c r="K98" s="66">
        <f t="shared" si="1"/>
        <v>210763500</v>
      </c>
      <c r="L98" s="79"/>
      <c r="M98" s="41"/>
      <c r="N98" s="80"/>
      <c r="O98" s="81"/>
    </row>
    <row r="99" spans="1:15" s="82" customFormat="1" ht="60" x14ac:dyDescent="0.25">
      <c r="A99" s="78"/>
      <c r="B99" s="60">
        <v>3</v>
      </c>
      <c r="C99" s="85" t="s">
        <v>3484</v>
      </c>
      <c r="D99" s="135" t="s">
        <v>2219</v>
      </c>
      <c r="E99" s="63">
        <v>2</v>
      </c>
      <c r="F99" s="63"/>
      <c r="G99" s="63" t="s">
        <v>3452</v>
      </c>
      <c r="H99" s="77"/>
      <c r="I99" s="89">
        <v>950000</v>
      </c>
      <c r="J99" s="84"/>
      <c r="K99" s="66">
        <f t="shared" si="1"/>
        <v>211713500</v>
      </c>
      <c r="L99" s="79"/>
      <c r="M99" s="41"/>
      <c r="N99" s="80"/>
      <c r="O99" s="81"/>
    </row>
    <row r="100" spans="1:15" s="82" customFormat="1" ht="45" x14ac:dyDescent="0.25">
      <c r="A100" s="78"/>
      <c r="B100" s="60">
        <v>4</v>
      </c>
      <c r="C100" s="85" t="s">
        <v>3485</v>
      </c>
      <c r="D100" s="135" t="s">
        <v>2217</v>
      </c>
      <c r="E100" s="63">
        <v>2</v>
      </c>
      <c r="F100" s="63"/>
      <c r="G100" s="63" t="s">
        <v>3453</v>
      </c>
      <c r="H100" s="77"/>
      <c r="I100" s="89">
        <v>300000</v>
      </c>
      <c r="J100" s="84"/>
      <c r="K100" s="66">
        <f t="shared" si="1"/>
        <v>212013500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4</v>
      </c>
      <c r="C101" s="85" t="s">
        <v>3486</v>
      </c>
      <c r="D101" s="135" t="s">
        <v>3508</v>
      </c>
      <c r="E101" s="63">
        <v>2</v>
      </c>
      <c r="F101" s="63"/>
      <c r="G101" s="63" t="s">
        <v>3454</v>
      </c>
      <c r="H101" s="77"/>
      <c r="I101" s="89">
        <v>5000000</v>
      </c>
      <c r="J101" s="84"/>
      <c r="K101" s="66">
        <f t="shared" si="1"/>
        <v>217013500</v>
      </c>
      <c r="L101" s="79"/>
      <c r="M101" s="41"/>
      <c r="N101" s="80"/>
      <c r="O101" s="81"/>
    </row>
    <row r="102" spans="1:15" s="82" customFormat="1" ht="60" x14ac:dyDescent="0.25">
      <c r="A102" s="78"/>
      <c r="B102" s="60">
        <v>4</v>
      </c>
      <c r="C102" s="85" t="s">
        <v>3487</v>
      </c>
      <c r="D102" s="62" t="s">
        <v>187</v>
      </c>
      <c r="E102" s="63"/>
      <c r="F102" s="63"/>
      <c r="G102" s="63" t="s">
        <v>3455</v>
      </c>
      <c r="H102" s="77"/>
      <c r="I102" s="89">
        <v>1000000</v>
      </c>
      <c r="J102" s="84"/>
      <c r="K102" s="66">
        <f t="shared" si="1"/>
        <v>218013500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4</v>
      </c>
      <c r="C103" s="85" t="s">
        <v>3488</v>
      </c>
      <c r="D103" s="135" t="s">
        <v>165</v>
      </c>
      <c r="E103" s="63">
        <v>3</v>
      </c>
      <c r="F103" s="63"/>
      <c r="G103" s="63" t="s">
        <v>3456</v>
      </c>
      <c r="H103" s="60"/>
      <c r="I103" s="89">
        <v>1200000</v>
      </c>
      <c r="J103" s="78"/>
      <c r="K103" s="66">
        <f t="shared" si="1"/>
        <v>219213500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4</v>
      </c>
      <c r="C104" s="85" t="s">
        <v>3489</v>
      </c>
      <c r="D104" s="135" t="s">
        <v>2212</v>
      </c>
      <c r="E104" s="63">
        <v>1</v>
      </c>
      <c r="F104" s="63"/>
      <c r="G104" s="63" t="s">
        <v>3457</v>
      </c>
      <c r="H104" s="77"/>
      <c r="I104" s="89">
        <v>950000</v>
      </c>
      <c r="J104" s="84"/>
      <c r="K104" s="66">
        <f t="shared" si="1"/>
        <v>220163500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4</v>
      </c>
      <c r="C105" s="85" t="s">
        <v>3490</v>
      </c>
      <c r="D105" s="135" t="s">
        <v>2300</v>
      </c>
      <c r="E105" s="63">
        <v>2</v>
      </c>
      <c r="F105" s="63"/>
      <c r="G105" s="63" t="s">
        <v>3458</v>
      </c>
      <c r="H105" s="77"/>
      <c r="I105" s="89">
        <v>950000</v>
      </c>
      <c r="J105" s="84"/>
      <c r="K105" s="66">
        <f t="shared" si="1"/>
        <v>221113500</v>
      </c>
      <c r="L105" s="79"/>
      <c r="M105" s="41"/>
      <c r="N105" s="80"/>
      <c r="O105" s="81"/>
    </row>
    <row r="106" spans="1:15" s="82" customFormat="1" ht="45" x14ac:dyDescent="0.25">
      <c r="A106" s="78"/>
      <c r="B106" s="60">
        <v>4</v>
      </c>
      <c r="C106" s="85" t="s">
        <v>3491</v>
      </c>
      <c r="D106" s="135" t="s">
        <v>2213</v>
      </c>
      <c r="E106" s="63">
        <v>2</v>
      </c>
      <c r="F106" s="63"/>
      <c r="G106" s="63" t="s">
        <v>3459</v>
      </c>
      <c r="H106" s="77"/>
      <c r="I106" s="89">
        <v>2000000</v>
      </c>
      <c r="J106" s="84"/>
      <c r="K106" s="66">
        <f t="shared" si="1"/>
        <v>223113500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4</v>
      </c>
      <c r="C107" s="85" t="s">
        <v>3492</v>
      </c>
      <c r="D107" s="135" t="s">
        <v>598</v>
      </c>
      <c r="E107" s="63">
        <v>3</v>
      </c>
      <c r="F107" s="63"/>
      <c r="G107" s="63" t="s">
        <v>3460</v>
      </c>
      <c r="H107" s="77"/>
      <c r="I107" s="89">
        <v>500000</v>
      </c>
      <c r="J107" s="84"/>
      <c r="K107" s="66">
        <f t="shared" si="1"/>
        <v>223613500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4</v>
      </c>
      <c r="C108" s="85" t="s">
        <v>3493</v>
      </c>
      <c r="D108" s="135" t="s">
        <v>165</v>
      </c>
      <c r="E108" s="63">
        <v>3</v>
      </c>
      <c r="F108" s="63"/>
      <c r="G108" s="63" t="s">
        <v>3461</v>
      </c>
      <c r="H108" s="60"/>
      <c r="I108" s="89">
        <v>750000</v>
      </c>
      <c r="J108" s="78"/>
      <c r="K108" s="66">
        <f t="shared" si="1"/>
        <v>224363500</v>
      </c>
      <c r="L108" s="79"/>
      <c r="M108" s="41"/>
      <c r="N108" s="80"/>
      <c r="O108" s="81"/>
    </row>
    <row r="109" spans="1:15" s="82" customFormat="1" ht="30" x14ac:dyDescent="0.25">
      <c r="A109" s="78"/>
      <c r="B109" s="60">
        <v>4</v>
      </c>
      <c r="C109" s="85" t="s">
        <v>3494</v>
      </c>
      <c r="D109" s="135" t="s">
        <v>2218</v>
      </c>
      <c r="E109" s="63">
        <v>1</v>
      </c>
      <c r="F109" s="63"/>
      <c r="G109" s="63" t="s">
        <v>3462</v>
      </c>
      <c r="H109" s="60"/>
      <c r="I109" s="89">
        <v>1150000</v>
      </c>
      <c r="J109" s="78"/>
      <c r="K109" s="66">
        <f t="shared" si="1"/>
        <v>225513500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4</v>
      </c>
      <c r="C110" s="85" t="s">
        <v>3495</v>
      </c>
      <c r="D110" s="135" t="s">
        <v>2891</v>
      </c>
      <c r="E110" s="63">
        <v>2</v>
      </c>
      <c r="F110" s="63"/>
      <c r="G110" s="63" t="s">
        <v>3463</v>
      </c>
      <c r="H110" s="60"/>
      <c r="I110" s="89">
        <v>5000000</v>
      </c>
      <c r="J110" s="78"/>
      <c r="K110" s="66">
        <f t="shared" si="1"/>
        <v>230513500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5</v>
      </c>
      <c r="C111" s="85" t="s">
        <v>3496</v>
      </c>
      <c r="D111" s="135" t="s">
        <v>2212</v>
      </c>
      <c r="E111" s="63">
        <v>1</v>
      </c>
      <c r="F111" s="63"/>
      <c r="G111" s="63" t="s">
        <v>3464</v>
      </c>
      <c r="H111" s="60"/>
      <c r="I111" s="89">
        <v>600000</v>
      </c>
      <c r="J111" s="78"/>
      <c r="K111" s="66">
        <f t="shared" si="1"/>
        <v>231113500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5</v>
      </c>
      <c r="C112" s="85" t="s">
        <v>3497</v>
      </c>
      <c r="D112" s="135" t="s">
        <v>2212</v>
      </c>
      <c r="E112" s="63">
        <v>1</v>
      </c>
      <c r="F112" s="63"/>
      <c r="G112" s="63" t="s">
        <v>3465</v>
      </c>
      <c r="H112" s="60"/>
      <c r="I112" s="89">
        <v>950000</v>
      </c>
      <c r="J112" s="78"/>
      <c r="K112" s="66">
        <f t="shared" si="1"/>
        <v>232063500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5</v>
      </c>
      <c r="C113" s="85" t="s">
        <v>3498</v>
      </c>
      <c r="D113" s="135" t="s">
        <v>2932</v>
      </c>
      <c r="E113" s="63">
        <v>3</v>
      </c>
      <c r="F113" s="63"/>
      <c r="G113" s="63" t="s">
        <v>3466</v>
      </c>
      <c r="H113" s="60"/>
      <c r="I113" s="89">
        <v>4000000</v>
      </c>
      <c r="J113" s="78"/>
      <c r="K113" s="66">
        <f t="shared" si="1"/>
        <v>236063500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6</v>
      </c>
      <c r="C114" s="85" t="s">
        <v>3499</v>
      </c>
      <c r="D114" s="135" t="s">
        <v>2215</v>
      </c>
      <c r="E114" s="63">
        <v>2</v>
      </c>
      <c r="F114" s="63"/>
      <c r="G114" s="63" t="s">
        <v>3467</v>
      </c>
      <c r="H114" s="60"/>
      <c r="I114" s="89">
        <v>710000</v>
      </c>
      <c r="J114" s="78"/>
      <c r="K114" s="66">
        <f t="shared" si="1"/>
        <v>236773500</v>
      </c>
      <c r="L114" s="79"/>
      <c r="M114" s="41"/>
      <c r="N114" s="51"/>
      <c r="O114" s="81"/>
    </row>
    <row r="115" spans="1:15" s="82" customFormat="1" ht="30" x14ac:dyDescent="0.25">
      <c r="A115" s="78"/>
      <c r="B115" s="60">
        <v>6</v>
      </c>
      <c r="C115" s="85" t="s">
        <v>3500</v>
      </c>
      <c r="D115" s="62" t="s">
        <v>165</v>
      </c>
      <c r="E115" s="63">
        <v>4</v>
      </c>
      <c r="F115" s="63"/>
      <c r="G115" s="63" t="s">
        <v>3468</v>
      </c>
      <c r="H115" s="60"/>
      <c r="I115" s="89">
        <v>750000</v>
      </c>
      <c r="J115" s="78"/>
      <c r="K115" s="66">
        <f t="shared" si="1"/>
        <v>237523500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6</v>
      </c>
      <c r="C116" s="85" t="s">
        <v>3501</v>
      </c>
      <c r="D116" s="135" t="s">
        <v>2214</v>
      </c>
      <c r="E116" s="63">
        <v>2</v>
      </c>
      <c r="F116" s="63"/>
      <c r="G116" s="63" t="s">
        <v>3469</v>
      </c>
      <c r="H116" s="60"/>
      <c r="I116" s="89">
        <v>800000</v>
      </c>
      <c r="J116" s="78"/>
      <c r="K116" s="66">
        <f t="shared" si="1"/>
        <v>238323500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6</v>
      </c>
      <c r="C117" s="85" t="s">
        <v>3502</v>
      </c>
      <c r="D117" s="135" t="s">
        <v>2852</v>
      </c>
      <c r="E117" s="63">
        <v>1</v>
      </c>
      <c r="F117" s="63"/>
      <c r="G117" s="63" t="s">
        <v>3470</v>
      </c>
      <c r="H117" s="77"/>
      <c r="I117" s="89">
        <v>900000</v>
      </c>
      <c r="J117" s="84"/>
      <c r="K117" s="66">
        <f t="shared" si="1"/>
        <v>239223500</v>
      </c>
      <c r="L117" s="79"/>
      <c r="M117" s="41"/>
      <c r="N117" s="51"/>
      <c r="O117" s="81"/>
    </row>
    <row r="118" spans="1:15" s="82" customFormat="1" ht="75" x14ac:dyDescent="0.25">
      <c r="A118" s="78"/>
      <c r="B118" s="60">
        <v>6</v>
      </c>
      <c r="C118" s="85" t="s">
        <v>3503</v>
      </c>
      <c r="D118" s="135" t="s">
        <v>2893</v>
      </c>
      <c r="E118" s="63">
        <v>1</v>
      </c>
      <c r="F118" s="63"/>
      <c r="G118" s="63" t="s">
        <v>3471</v>
      </c>
      <c r="H118" s="77"/>
      <c r="I118" s="89">
        <v>3300000</v>
      </c>
      <c r="J118" s="84"/>
      <c r="K118" s="66">
        <f t="shared" si="1"/>
        <v>242523500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85" t="s">
        <v>3519</v>
      </c>
      <c r="D119" s="135" t="s">
        <v>2212</v>
      </c>
      <c r="E119" s="63">
        <v>1</v>
      </c>
      <c r="F119" s="63"/>
      <c r="G119" s="63" t="s">
        <v>3509</v>
      </c>
      <c r="H119" s="77"/>
      <c r="I119" s="89">
        <v>1000000</v>
      </c>
      <c r="J119" s="84"/>
      <c r="K119" s="66">
        <f t="shared" si="1"/>
        <v>243523500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85" t="s">
        <v>3520</v>
      </c>
      <c r="D120" s="135" t="s">
        <v>2212</v>
      </c>
      <c r="E120" s="63">
        <v>1</v>
      </c>
      <c r="F120" s="63"/>
      <c r="G120" s="63" t="s">
        <v>3510</v>
      </c>
      <c r="H120" s="77"/>
      <c r="I120" s="89">
        <v>800000</v>
      </c>
      <c r="J120" s="84"/>
      <c r="K120" s="66">
        <f t="shared" si="1"/>
        <v>244323500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7</v>
      </c>
      <c r="C121" s="85" t="s">
        <v>3521</v>
      </c>
      <c r="D121" s="135" t="s">
        <v>2219</v>
      </c>
      <c r="E121" s="63">
        <v>2</v>
      </c>
      <c r="F121" s="63"/>
      <c r="G121" s="63" t="s">
        <v>3511</v>
      </c>
      <c r="H121" s="77"/>
      <c r="I121" s="89">
        <v>2300000</v>
      </c>
      <c r="J121" s="84"/>
      <c r="K121" s="66">
        <f t="shared" si="1"/>
        <v>246623500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7</v>
      </c>
      <c r="C122" s="85" t="s">
        <v>3522</v>
      </c>
      <c r="D122" s="135" t="s">
        <v>2219</v>
      </c>
      <c r="E122" s="63">
        <v>2</v>
      </c>
      <c r="F122" s="63"/>
      <c r="G122" s="63" t="s">
        <v>3512</v>
      </c>
      <c r="H122" s="60"/>
      <c r="I122" s="89">
        <v>1200000</v>
      </c>
      <c r="J122" s="78"/>
      <c r="K122" s="66">
        <f t="shared" si="1"/>
        <v>247823500</v>
      </c>
      <c r="M122" s="41"/>
      <c r="N122" s="74"/>
      <c r="O122" s="81"/>
    </row>
    <row r="123" spans="1:15" s="82" customFormat="1" ht="45" x14ac:dyDescent="0.25">
      <c r="A123" s="78"/>
      <c r="B123" s="60">
        <v>7</v>
      </c>
      <c r="C123" s="85" t="s">
        <v>3523</v>
      </c>
      <c r="D123" s="135" t="s">
        <v>3201</v>
      </c>
      <c r="E123" s="63">
        <v>1</v>
      </c>
      <c r="F123" s="63"/>
      <c r="G123" s="63" t="s">
        <v>3513</v>
      </c>
      <c r="H123" s="60"/>
      <c r="I123" s="89">
        <v>5000000</v>
      </c>
      <c r="J123" s="78"/>
      <c r="K123" s="66">
        <f t="shared" si="1"/>
        <v>252823500</v>
      </c>
      <c r="M123" s="41"/>
      <c r="N123" s="74"/>
      <c r="O123" s="81"/>
    </row>
    <row r="124" spans="1:15" s="82" customFormat="1" ht="30" x14ac:dyDescent="0.25">
      <c r="A124" s="78"/>
      <c r="B124" s="60">
        <v>7</v>
      </c>
      <c r="C124" s="85" t="s">
        <v>3524</v>
      </c>
      <c r="D124" s="135" t="s">
        <v>165</v>
      </c>
      <c r="E124" s="63">
        <v>3</v>
      </c>
      <c r="F124" s="63"/>
      <c r="G124" s="63" t="s">
        <v>3514</v>
      </c>
      <c r="H124" s="60"/>
      <c r="I124" s="89">
        <v>650000</v>
      </c>
      <c r="J124" s="78"/>
      <c r="K124" s="66">
        <f t="shared" si="1"/>
        <v>253473500</v>
      </c>
      <c r="M124" s="41"/>
      <c r="N124" s="74"/>
      <c r="O124" s="81"/>
    </row>
    <row r="125" spans="1:15" s="82" customFormat="1" ht="60" x14ac:dyDescent="0.25">
      <c r="A125" s="78"/>
      <c r="B125" s="60">
        <v>7</v>
      </c>
      <c r="C125" s="85" t="s">
        <v>3525</v>
      </c>
      <c r="D125" s="135" t="s">
        <v>165</v>
      </c>
      <c r="E125" s="63">
        <v>3</v>
      </c>
      <c r="F125" s="63"/>
      <c r="G125" s="63" t="s">
        <v>3515</v>
      </c>
      <c r="H125" s="60"/>
      <c r="I125" s="89">
        <v>2500000</v>
      </c>
      <c r="J125" s="78"/>
      <c r="K125" s="66">
        <f t="shared" si="1"/>
        <v>255973500</v>
      </c>
      <c r="M125" s="41"/>
      <c r="N125" s="74"/>
      <c r="O125" s="81"/>
    </row>
    <row r="126" spans="1:15" s="82" customFormat="1" ht="45" x14ac:dyDescent="0.25">
      <c r="A126" s="78"/>
      <c r="B126" s="60">
        <v>7</v>
      </c>
      <c r="C126" s="85" t="s">
        <v>3526</v>
      </c>
      <c r="D126" s="135" t="s">
        <v>2213</v>
      </c>
      <c r="E126" s="63">
        <v>2</v>
      </c>
      <c r="F126" s="63"/>
      <c r="G126" s="63" t="s">
        <v>3516</v>
      </c>
      <c r="H126" s="60"/>
      <c r="I126" s="89">
        <v>13500000</v>
      </c>
      <c r="J126" s="78"/>
      <c r="K126" s="66">
        <f t="shared" si="1"/>
        <v>269473500</v>
      </c>
      <c r="M126" s="41"/>
      <c r="N126" s="74"/>
      <c r="O126" s="81"/>
    </row>
    <row r="127" spans="1:15" s="82" customFormat="1" ht="30" x14ac:dyDescent="0.25">
      <c r="A127" s="78"/>
      <c r="B127" s="60">
        <v>7</v>
      </c>
      <c r="C127" s="85" t="s">
        <v>3527</v>
      </c>
      <c r="D127" s="135" t="s">
        <v>533</v>
      </c>
      <c r="E127" s="63">
        <v>4</v>
      </c>
      <c r="F127" s="63"/>
      <c r="G127" s="63" t="s">
        <v>3517</v>
      </c>
      <c r="H127" s="77"/>
      <c r="I127" s="164">
        <v>2500000</v>
      </c>
      <c r="J127" s="84"/>
      <c r="K127" s="66">
        <f t="shared" si="1"/>
        <v>271973500</v>
      </c>
      <c r="M127" s="41"/>
      <c r="N127" s="74"/>
      <c r="O127" s="81"/>
    </row>
    <row r="128" spans="1:15" s="82" customFormat="1" ht="30" x14ac:dyDescent="0.25">
      <c r="A128" s="78"/>
      <c r="B128" s="60">
        <v>7</v>
      </c>
      <c r="C128" s="85" t="s">
        <v>3528</v>
      </c>
      <c r="D128" s="135" t="s">
        <v>179</v>
      </c>
      <c r="E128" s="63">
        <v>3</v>
      </c>
      <c r="F128" s="63"/>
      <c r="G128" s="63" t="s">
        <v>3518</v>
      </c>
      <c r="H128" s="60"/>
      <c r="I128" s="164">
        <v>600000</v>
      </c>
      <c r="J128" s="84"/>
      <c r="K128" s="66">
        <f t="shared" si="1"/>
        <v>272573500</v>
      </c>
      <c r="M128" s="41"/>
      <c r="N128" s="74"/>
      <c r="O128" s="81"/>
    </row>
    <row r="129" spans="1:15" s="82" customFormat="1" ht="25.5" x14ac:dyDescent="0.25">
      <c r="A129" s="78"/>
      <c r="B129" s="60">
        <v>7</v>
      </c>
      <c r="C129" s="85" t="s">
        <v>4184</v>
      </c>
      <c r="D129" s="135"/>
      <c r="E129" s="63"/>
      <c r="F129" s="63"/>
      <c r="G129" s="63" t="s">
        <v>4185</v>
      </c>
      <c r="H129" s="60"/>
      <c r="I129" s="164"/>
      <c r="J129" s="84">
        <v>1160000</v>
      </c>
      <c r="K129" s="66">
        <f t="shared" si="1"/>
        <v>271413500</v>
      </c>
      <c r="M129" s="41"/>
      <c r="N129" s="74"/>
      <c r="O129" s="81"/>
    </row>
    <row r="130" spans="1:15" s="82" customFormat="1" ht="25.5" x14ac:dyDescent="0.25">
      <c r="A130" s="78"/>
      <c r="B130" s="77">
        <v>7</v>
      </c>
      <c r="C130" s="91" t="s">
        <v>3529</v>
      </c>
      <c r="D130" s="77"/>
      <c r="E130" s="115"/>
      <c r="F130" s="115"/>
      <c r="G130" s="77" t="s">
        <v>3530</v>
      </c>
      <c r="H130" s="77"/>
      <c r="I130" s="113"/>
      <c r="J130" s="84">
        <v>30000</v>
      </c>
      <c r="K130" s="66">
        <f t="shared" si="1"/>
        <v>271383500</v>
      </c>
      <c r="L130" s="82" t="s">
        <v>172</v>
      </c>
      <c r="M130" s="41">
        <f t="shared" ref="M130:M136" si="2">-J130</f>
        <v>-30000</v>
      </c>
      <c r="N130" s="74" t="s">
        <v>1544</v>
      </c>
      <c r="O130" s="81"/>
    </row>
    <row r="131" spans="1:15" s="82" customFormat="1" ht="45" x14ac:dyDescent="0.25">
      <c r="A131" s="78"/>
      <c r="B131" s="77">
        <v>7</v>
      </c>
      <c r="C131" s="91" t="s">
        <v>3535</v>
      </c>
      <c r="D131" s="77"/>
      <c r="E131" s="115"/>
      <c r="F131" s="115"/>
      <c r="G131" s="77" t="s">
        <v>3531</v>
      </c>
      <c r="H131" s="77"/>
      <c r="I131" s="113"/>
      <c r="J131" s="84">
        <v>2016000</v>
      </c>
      <c r="K131" s="66">
        <f t="shared" si="1"/>
        <v>269367500</v>
      </c>
      <c r="L131" s="82" t="s">
        <v>172</v>
      </c>
      <c r="M131" s="41">
        <f t="shared" si="2"/>
        <v>-2016000</v>
      </c>
      <c r="N131" s="74" t="s">
        <v>588</v>
      </c>
      <c r="O131" s="81"/>
    </row>
    <row r="132" spans="1:15" s="82" customFormat="1" ht="45" x14ac:dyDescent="0.25">
      <c r="A132" s="78"/>
      <c r="B132" s="77">
        <v>7</v>
      </c>
      <c r="C132" s="91" t="s">
        <v>3536</v>
      </c>
      <c r="D132" s="77"/>
      <c r="E132" s="115"/>
      <c r="F132" s="115"/>
      <c r="G132" s="77" t="s">
        <v>3532</v>
      </c>
      <c r="H132" s="77"/>
      <c r="I132" s="113"/>
      <c r="J132" s="84">
        <v>6255400</v>
      </c>
      <c r="K132" s="66">
        <f t="shared" si="1"/>
        <v>263112100</v>
      </c>
      <c r="L132" s="82" t="s">
        <v>423</v>
      </c>
      <c r="M132" s="41">
        <f t="shared" si="2"/>
        <v>-6255400</v>
      </c>
      <c r="N132" s="74" t="s">
        <v>424</v>
      </c>
      <c r="O132" s="81"/>
    </row>
    <row r="133" spans="1:15" s="82" customFormat="1" ht="45" x14ac:dyDescent="0.25">
      <c r="A133" s="78"/>
      <c r="B133" s="77">
        <v>7</v>
      </c>
      <c r="C133" s="91" t="s">
        <v>3537</v>
      </c>
      <c r="D133" s="77"/>
      <c r="E133" s="115"/>
      <c r="F133" s="115"/>
      <c r="G133" s="77" t="s">
        <v>3533</v>
      </c>
      <c r="H133" s="77"/>
      <c r="I133" s="113"/>
      <c r="J133" s="84">
        <v>33337400</v>
      </c>
      <c r="K133" s="66">
        <f t="shared" si="1"/>
        <v>229774700</v>
      </c>
      <c r="L133" s="82" t="s">
        <v>168</v>
      </c>
      <c r="M133" s="41">
        <f t="shared" si="2"/>
        <v>-33337400</v>
      </c>
      <c r="N133" s="74" t="s">
        <v>3538</v>
      </c>
      <c r="O133" s="81"/>
    </row>
    <row r="134" spans="1:15" s="82" customFormat="1" ht="30" x14ac:dyDescent="0.25">
      <c r="A134" s="78"/>
      <c r="B134" s="77">
        <v>7</v>
      </c>
      <c r="C134" s="91" t="s">
        <v>3539</v>
      </c>
      <c r="D134" s="77"/>
      <c r="E134" s="115"/>
      <c r="F134" s="115"/>
      <c r="G134" s="77" t="s">
        <v>3534</v>
      </c>
      <c r="H134" s="77"/>
      <c r="I134" s="113"/>
      <c r="J134" s="84">
        <v>5289400</v>
      </c>
      <c r="K134" s="66">
        <f t="shared" si="1"/>
        <v>224485300</v>
      </c>
      <c r="L134" s="82" t="s">
        <v>426</v>
      </c>
      <c r="M134" s="41">
        <f t="shared" si="2"/>
        <v>-5289400</v>
      </c>
      <c r="N134" s="74" t="s">
        <v>789</v>
      </c>
      <c r="O134" s="81"/>
    </row>
    <row r="135" spans="1:15" s="82" customFormat="1" ht="25.5" x14ac:dyDescent="0.25">
      <c r="A135" s="78"/>
      <c r="B135" s="77">
        <v>7</v>
      </c>
      <c r="C135" s="91" t="s">
        <v>3540</v>
      </c>
      <c r="D135" s="77"/>
      <c r="E135" s="115"/>
      <c r="F135" s="115"/>
      <c r="G135" s="77" t="s">
        <v>3541</v>
      </c>
      <c r="H135" s="77"/>
      <c r="I135" s="113"/>
      <c r="J135" s="84">
        <v>1154500</v>
      </c>
      <c r="K135" s="66">
        <f t="shared" si="1"/>
        <v>223330800</v>
      </c>
      <c r="L135" s="82" t="s">
        <v>258</v>
      </c>
      <c r="M135" s="41">
        <f t="shared" si="2"/>
        <v>-1154500</v>
      </c>
      <c r="N135" s="74" t="s">
        <v>259</v>
      </c>
      <c r="O135" s="81"/>
    </row>
    <row r="136" spans="1:15" s="82" customFormat="1" ht="25.5" x14ac:dyDescent="0.25">
      <c r="A136" s="78"/>
      <c r="B136" s="60">
        <v>7</v>
      </c>
      <c r="C136" s="85" t="s">
        <v>3543</v>
      </c>
      <c r="D136" s="62"/>
      <c r="E136" s="63"/>
      <c r="F136" s="63"/>
      <c r="G136" s="77" t="s">
        <v>3542</v>
      </c>
      <c r="H136" s="60"/>
      <c r="I136" s="89"/>
      <c r="J136" s="84">
        <v>8000000</v>
      </c>
      <c r="K136" s="66">
        <f t="shared" si="1"/>
        <v>215330800</v>
      </c>
      <c r="L136" s="82" t="s">
        <v>168</v>
      </c>
      <c r="M136" s="41">
        <f t="shared" si="2"/>
        <v>-8000000</v>
      </c>
      <c r="N136" s="74" t="s">
        <v>169</v>
      </c>
      <c r="O136" s="81"/>
    </row>
    <row r="137" spans="1:15" s="82" customFormat="1" ht="45" x14ac:dyDescent="0.25">
      <c r="A137" s="78"/>
      <c r="B137" s="60">
        <v>8</v>
      </c>
      <c r="C137" s="85" t="s">
        <v>3557</v>
      </c>
      <c r="D137" s="62" t="s">
        <v>179</v>
      </c>
      <c r="E137" s="63">
        <v>4</v>
      </c>
      <c r="F137" s="63"/>
      <c r="G137" s="63" t="s">
        <v>3545</v>
      </c>
      <c r="H137" s="60"/>
      <c r="I137" s="89">
        <v>500000</v>
      </c>
      <c r="J137" s="84"/>
      <c r="K137" s="66">
        <f t="shared" si="1"/>
        <v>215830800</v>
      </c>
      <c r="M137" s="41"/>
      <c r="N137" s="74"/>
      <c r="O137" s="81"/>
    </row>
    <row r="138" spans="1:15" s="82" customFormat="1" ht="45" x14ac:dyDescent="0.25">
      <c r="A138" s="78"/>
      <c r="B138" s="60">
        <v>8</v>
      </c>
      <c r="C138" s="85" t="s">
        <v>3558</v>
      </c>
      <c r="D138" s="135" t="s">
        <v>179</v>
      </c>
      <c r="E138" s="63">
        <v>3</v>
      </c>
      <c r="F138" s="63"/>
      <c r="G138" s="63" t="s">
        <v>3546</v>
      </c>
      <c r="H138" s="60"/>
      <c r="I138" s="89">
        <v>1000000</v>
      </c>
      <c r="J138" s="84"/>
      <c r="K138" s="66">
        <f t="shared" si="1"/>
        <v>216830800</v>
      </c>
      <c r="M138" s="41"/>
      <c r="N138" s="74"/>
      <c r="O138" s="81"/>
    </row>
    <row r="139" spans="1:15" s="82" customFormat="1" ht="60" x14ac:dyDescent="0.25">
      <c r="A139" s="78"/>
      <c r="B139" s="60">
        <v>8</v>
      </c>
      <c r="C139" s="85" t="s">
        <v>3559</v>
      </c>
      <c r="D139" s="62" t="s">
        <v>165</v>
      </c>
      <c r="E139" s="63">
        <v>4</v>
      </c>
      <c r="F139" s="63"/>
      <c r="G139" s="63" t="s">
        <v>3547</v>
      </c>
      <c r="H139" s="60"/>
      <c r="I139" s="89">
        <v>2000000</v>
      </c>
      <c r="J139" s="84"/>
      <c r="K139" s="66">
        <f t="shared" si="1"/>
        <v>218830800</v>
      </c>
      <c r="M139" s="41"/>
      <c r="N139" s="74"/>
      <c r="O139" s="81"/>
    </row>
    <row r="140" spans="1:15" s="82" customFormat="1" ht="30" x14ac:dyDescent="0.25">
      <c r="A140" s="78"/>
      <c r="B140" s="60">
        <v>8</v>
      </c>
      <c r="C140" s="85" t="s">
        <v>3560</v>
      </c>
      <c r="D140" s="62" t="s">
        <v>165</v>
      </c>
      <c r="E140" s="63">
        <v>4</v>
      </c>
      <c r="F140" s="63"/>
      <c r="G140" s="63" t="s">
        <v>3548</v>
      </c>
      <c r="H140" s="60"/>
      <c r="I140" s="89">
        <v>1200000</v>
      </c>
      <c r="J140" s="84"/>
      <c r="K140" s="66">
        <f t="shared" si="1"/>
        <v>220030800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3561</v>
      </c>
      <c r="D141" s="135" t="s">
        <v>179</v>
      </c>
      <c r="E141" s="63">
        <v>3</v>
      </c>
      <c r="F141" s="63"/>
      <c r="G141" s="63" t="s">
        <v>3549</v>
      </c>
      <c r="H141" s="60"/>
      <c r="I141" s="89">
        <v>750000</v>
      </c>
      <c r="J141" s="84"/>
      <c r="K141" s="66">
        <f t="shared" ref="K141:K204" si="3">+K140+I141-J141</f>
        <v>220780800</v>
      </c>
      <c r="M141" s="41"/>
      <c r="N141" s="74"/>
      <c r="O141" s="81"/>
    </row>
    <row r="142" spans="1:15" s="82" customFormat="1" ht="30" x14ac:dyDescent="0.25">
      <c r="A142" s="78"/>
      <c r="B142" s="60">
        <v>8</v>
      </c>
      <c r="C142" s="85" t="s">
        <v>3562</v>
      </c>
      <c r="D142" s="135" t="s">
        <v>2932</v>
      </c>
      <c r="E142" s="63">
        <v>3</v>
      </c>
      <c r="F142" s="63"/>
      <c r="G142" s="63" t="s">
        <v>3550</v>
      </c>
      <c r="H142" s="60"/>
      <c r="I142" s="89">
        <v>900000</v>
      </c>
      <c r="J142" s="84"/>
      <c r="K142" s="66">
        <f t="shared" si="3"/>
        <v>221680800</v>
      </c>
      <c r="M142" s="41"/>
      <c r="N142" s="74"/>
      <c r="O142" s="81"/>
    </row>
    <row r="143" spans="1:15" s="82" customFormat="1" ht="45" x14ac:dyDescent="0.25">
      <c r="A143" s="78"/>
      <c r="B143" s="60">
        <v>9</v>
      </c>
      <c r="C143" s="61" t="s">
        <v>3563</v>
      </c>
      <c r="D143" s="135" t="s">
        <v>2217</v>
      </c>
      <c r="E143" s="63">
        <v>2</v>
      </c>
      <c r="F143" s="63"/>
      <c r="G143" s="63" t="s">
        <v>3551</v>
      </c>
      <c r="H143" s="60"/>
      <c r="I143" s="64">
        <v>580000</v>
      </c>
      <c r="J143" s="84"/>
      <c r="K143" s="66">
        <f t="shared" si="3"/>
        <v>222260800</v>
      </c>
      <c r="M143" s="41"/>
      <c r="N143" s="74"/>
      <c r="O143" s="81"/>
    </row>
    <row r="144" spans="1:15" s="82" customFormat="1" ht="60" x14ac:dyDescent="0.25">
      <c r="A144" s="87"/>
      <c r="B144" s="60">
        <v>9</v>
      </c>
      <c r="C144" s="61" t="s">
        <v>3564</v>
      </c>
      <c r="D144" s="135" t="s">
        <v>598</v>
      </c>
      <c r="E144" s="63">
        <v>3</v>
      </c>
      <c r="F144" s="63"/>
      <c r="G144" s="63" t="s">
        <v>3552</v>
      </c>
      <c r="H144" s="60"/>
      <c r="I144" s="64">
        <v>2400000</v>
      </c>
      <c r="J144" s="84"/>
      <c r="K144" s="66">
        <f t="shared" si="3"/>
        <v>224660800</v>
      </c>
      <c r="M144" s="41"/>
      <c r="N144" s="74"/>
      <c r="O144" s="81"/>
    </row>
    <row r="145" spans="1:15" s="82" customFormat="1" ht="60" x14ac:dyDescent="0.25">
      <c r="A145" s="78"/>
      <c r="B145" s="60">
        <v>9</v>
      </c>
      <c r="C145" s="61" t="s">
        <v>3307</v>
      </c>
      <c r="D145" s="135" t="s">
        <v>165</v>
      </c>
      <c r="E145" s="63">
        <v>3</v>
      </c>
      <c r="F145" s="63"/>
      <c r="G145" s="63" t="s">
        <v>3553</v>
      </c>
      <c r="H145" s="60"/>
      <c r="I145" s="64">
        <v>500000</v>
      </c>
      <c r="J145" s="84"/>
      <c r="K145" s="66">
        <f t="shared" si="3"/>
        <v>225160800</v>
      </c>
      <c r="M145" s="41"/>
      <c r="N145" s="74"/>
      <c r="O145" s="81"/>
    </row>
    <row r="146" spans="1:15" s="82" customFormat="1" ht="45" x14ac:dyDescent="0.25">
      <c r="A146" s="78"/>
      <c r="B146" s="60">
        <v>9</v>
      </c>
      <c r="C146" s="61" t="s">
        <v>3565</v>
      </c>
      <c r="D146" s="135" t="s">
        <v>2932</v>
      </c>
      <c r="E146" s="63">
        <v>3</v>
      </c>
      <c r="F146" s="63"/>
      <c r="G146" s="63" t="s">
        <v>3554</v>
      </c>
      <c r="H146" s="77"/>
      <c r="I146" s="64">
        <v>541000</v>
      </c>
      <c r="J146" s="84"/>
      <c r="K146" s="66">
        <f t="shared" si="3"/>
        <v>225701800</v>
      </c>
      <c r="M146" s="41"/>
      <c r="N146" s="74"/>
      <c r="O146" s="81"/>
    </row>
    <row r="147" spans="1:15" s="82" customFormat="1" ht="45" x14ac:dyDescent="0.25">
      <c r="A147" s="78"/>
      <c r="B147" s="60">
        <v>9</v>
      </c>
      <c r="C147" s="61" t="s">
        <v>3566</v>
      </c>
      <c r="D147" s="135" t="s">
        <v>2214</v>
      </c>
      <c r="E147" s="63">
        <v>2</v>
      </c>
      <c r="F147" s="63"/>
      <c r="G147" s="63" t="s">
        <v>3555</v>
      </c>
      <c r="H147" s="77"/>
      <c r="I147" s="64">
        <v>1500000</v>
      </c>
      <c r="J147" s="84"/>
      <c r="K147" s="66">
        <f t="shared" si="3"/>
        <v>227201800</v>
      </c>
      <c r="M147" s="41"/>
      <c r="N147" s="74"/>
      <c r="O147" s="81"/>
    </row>
    <row r="148" spans="1:15" s="82" customFormat="1" ht="45" x14ac:dyDescent="0.25">
      <c r="A148" s="78"/>
      <c r="B148" s="62">
        <v>10</v>
      </c>
      <c r="C148" s="61" t="s">
        <v>3567</v>
      </c>
      <c r="D148" s="143" t="s">
        <v>2218</v>
      </c>
      <c r="E148" s="115">
        <v>1</v>
      </c>
      <c r="F148" s="115"/>
      <c r="G148" s="63" t="s">
        <v>3556</v>
      </c>
      <c r="H148" s="77"/>
      <c r="I148" s="64">
        <v>950000</v>
      </c>
      <c r="J148" s="84"/>
      <c r="K148" s="66">
        <f t="shared" si="3"/>
        <v>228151800</v>
      </c>
      <c r="M148" s="41"/>
      <c r="N148" s="74"/>
      <c r="O148" s="81"/>
    </row>
    <row r="149" spans="1:15" s="82" customFormat="1" ht="45" x14ac:dyDescent="0.25">
      <c r="A149" s="78"/>
      <c r="B149" s="62">
        <v>10</v>
      </c>
      <c r="C149" s="61" t="s">
        <v>3568</v>
      </c>
      <c r="D149" s="143" t="s">
        <v>2215</v>
      </c>
      <c r="E149" s="115">
        <v>2</v>
      </c>
      <c r="F149" s="115"/>
      <c r="G149" s="63" t="s">
        <v>3584</v>
      </c>
      <c r="H149" s="77"/>
      <c r="I149" s="64">
        <v>500000</v>
      </c>
      <c r="J149" s="84"/>
      <c r="K149" s="66">
        <f t="shared" si="3"/>
        <v>228651800</v>
      </c>
      <c r="M149" s="41"/>
      <c r="N149" s="74"/>
      <c r="O149" s="81"/>
    </row>
    <row r="150" spans="1:15" s="82" customFormat="1" ht="60" x14ac:dyDescent="0.25">
      <c r="A150" s="78"/>
      <c r="B150" s="62">
        <v>10</v>
      </c>
      <c r="C150" s="61" t="s">
        <v>3569</v>
      </c>
      <c r="D150" s="143" t="s">
        <v>2219</v>
      </c>
      <c r="E150" s="115">
        <v>2</v>
      </c>
      <c r="F150" s="115"/>
      <c r="G150" s="63" t="s">
        <v>3585</v>
      </c>
      <c r="H150" s="77"/>
      <c r="I150" s="64">
        <v>175000</v>
      </c>
      <c r="J150" s="84"/>
      <c r="K150" s="66">
        <f t="shared" si="3"/>
        <v>228826800</v>
      </c>
      <c r="M150" s="41"/>
      <c r="N150" s="74"/>
      <c r="O150" s="81"/>
    </row>
    <row r="151" spans="1:15" s="82" customFormat="1" ht="45" x14ac:dyDescent="0.25">
      <c r="A151" s="78"/>
      <c r="B151" s="62">
        <v>10</v>
      </c>
      <c r="C151" s="61" t="s">
        <v>3570</v>
      </c>
      <c r="D151" s="143" t="s">
        <v>2217</v>
      </c>
      <c r="E151" s="115">
        <v>2</v>
      </c>
      <c r="F151" s="115"/>
      <c r="G151" s="63" t="s">
        <v>3586</v>
      </c>
      <c r="H151" s="77"/>
      <c r="I151" s="64">
        <v>800000</v>
      </c>
      <c r="J151" s="84"/>
      <c r="K151" s="66">
        <f t="shared" si="3"/>
        <v>229626800</v>
      </c>
      <c r="M151" s="41"/>
      <c r="N151" s="74"/>
      <c r="O151" s="81"/>
    </row>
    <row r="152" spans="1:15" s="82" customFormat="1" ht="60" x14ac:dyDescent="0.25">
      <c r="A152" s="78"/>
      <c r="B152" s="62">
        <v>10</v>
      </c>
      <c r="C152" s="61" t="s">
        <v>3571</v>
      </c>
      <c r="D152" s="143" t="s">
        <v>2893</v>
      </c>
      <c r="E152" s="115">
        <v>1</v>
      </c>
      <c r="F152" s="115"/>
      <c r="G152" s="63" t="s">
        <v>3587</v>
      </c>
      <c r="H152" s="77"/>
      <c r="I152" s="64">
        <v>900000</v>
      </c>
      <c r="J152" s="84"/>
      <c r="K152" s="66">
        <f t="shared" si="3"/>
        <v>230526800</v>
      </c>
      <c r="M152" s="41"/>
      <c r="N152" s="74"/>
      <c r="O152" s="81"/>
    </row>
    <row r="153" spans="1:15" s="82" customFormat="1" ht="45" x14ac:dyDescent="0.25">
      <c r="A153" s="78"/>
      <c r="B153" s="62">
        <v>10</v>
      </c>
      <c r="C153" s="61" t="s">
        <v>3572</v>
      </c>
      <c r="D153" s="143" t="s">
        <v>3216</v>
      </c>
      <c r="E153" s="115">
        <v>2</v>
      </c>
      <c r="F153" s="115"/>
      <c r="G153" s="63" t="s">
        <v>3588</v>
      </c>
      <c r="H153" s="77"/>
      <c r="I153" s="64">
        <v>4100000</v>
      </c>
      <c r="J153" s="84"/>
      <c r="K153" s="66">
        <f t="shared" si="3"/>
        <v>234626800</v>
      </c>
      <c r="M153" s="41"/>
      <c r="N153" s="74"/>
      <c r="O153" s="81"/>
    </row>
    <row r="154" spans="1:15" s="82" customFormat="1" ht="45" x14ac:dyDescent="0.25">
      <c r="A154" s="78"/>
      <c r="B154" s="62">
        <v>10</v>
      </c>
      <c r="C154" s="61" t="s">
        <v>3573</v>
      </c>
      <c r="D154" s="135" t="s">
        <v>2212</v>
      </c>
      <c r="E154" s="63">
        <v>1</v>
      </c>
      <c r="F154" s="63"/>
      <c r="G154" s="63" t="s">
        <v>3589</v>
      </c>
      <c r="H154" s="77"/>
      <c r="I154" s="64">
        <v>1150000</v>
      </c>
      <c r="J154" s="84"/>
      <c r="K154" s="66">
        <f t="shared" si="3"/>
        <v>235776800</v>
      </c>
      <c r="M154" s="41"/>
      <c r="N154" s="74"/>
      <c r="O154" s="81"/>
    </row>
    <row r="155" spans="1:15" s="82" customFormat="1" ht="30" x14ac:dyDescent="0.25">
      <c r="A155" s="78"/>
      <c r="B155" s="62">
        <v>10</v>
      </c>
      <c r="C155" s="61" t="s">
        <v>3574</v>
      </c>
      <c r="D155" s="135" t="s">
        <v>2218</v>
      </c>
      <c r="E155" s="63">
        <v>1</v>
      </c>
      <c r="F155" s="63"/>
      <c r="G155" s="63" t="s">
        <v>3590</v>
      </c>
      <c r="H155" s="77"/>
      <c r="I155" s="64">
        <v>1000000</v>
      </c>
      <c r="J155" s="84"/>
      <c r="K155" s="66">
        <f t="shared" si="3"/>
        <v>236776800</v>
      </c>
      <c r="M155" s="41"/>
      <c r="N155" s="74"/>
      <c r="O155" s="81"/>
    </row>
    <row r="156" spans="1:15" s="82" customFormat="1" ht="60" x14ac:dyDescent="0.25">
      <c r="A156" s="78"/>
      <c r="B156" s="62">
        <v>10</v>
      </c>
      <c r="C156" s="61" t="s">
        <v>3575</v>
      </c>
      <c r="D156" s="135" t="s">
        <v>2218</v>
      </c>
      <c r="E156" s="63">
        <v>1</v>
      </c>
      <c r="F156" s="63"/>
      <c r="G156" s="63" t="s">
        <v>3591</v>
      </c>
      <c r="H156" s="77"/>
      <c r="I156" s="64">
        <v>1020000</v>
      </c>
      <c r="J156" s="84"/>
      <c r="K156" s="66">
        <f t="shared" si="3"/>
        <v>237796800</v>
      </c>
      <c r="M156" s="41"/>
      <c r="N156" s="74"/>
      <c r="O156" s="81"/>
    </row>
    <row r="157" spans="1:15" s="82" customFormat="1" ht="45" x14ac:dyDescent="0.25">
      <c r="A157" s="78"/>
      <c r="B157" s="62">
        <v>10</v>
      </c>
      <c r="C157" s="61" t="s">
        <v>3576</v>
      </c>
      <c r="D157" s="135" t="s">
        <v>2213</v>
      </c>
      <c r="E157" s="63">
        <v>2</v>
      </c>
      <c r="F157" s="63"/>
      <c r="G157" s="63" t="s">
        <v>3592</v>
      </c>
      <c r="H157" s="77"/>
      <c r="I157" s="64">
        <v>1000000</v>
      </c>
      <c r="J157" s="84"/>
      <c r="K157" s="66">
        <f t="shared" si="3"/>
        <v>238796800</v>
      </c>
      <c r="M157" s="41"/>
      <c r="N157" s="74"/>
      <c r="O157" s="81"/>
    </row>
    <row r="158" spans="1:15" s="82" customFormat="1" ht="30" x14ac:dyDescent="0.25">
      <c r="A158" s="78"/>
      <c r="B158" s="62">
        <v>10</v>
      </c>
      <c r="C158" s="61" t="s">
        <v>3577</v>
      </c>
      <c r="D158" s="135" t="s">
        <v>2219</v>
      </c>
      <c r="E158" s="63">
        <v>2</v>
      </c>
      <c r="F158" s="63"/>
      <c r="G158" s="63" t="s">
        <v>3593</v>
      </c>
      <c r="H158" s="77"/>
      <c r="I158" s="64">
        <v>1150000</v>
      </c>
      <c r="J158" s="84"/>
      <c r="K158" s="66">
        <f t="shared" si="3"/>
        <v>239946800</v>
      </c>
      <c r="M158" s="41"/>
      <c r="N158" s="74"/>
      <c r="O158" s="81"/>
    </row>
    <row r="159" spans="1:15" s="82" customFormat="1" ht="45" x14ac:dyDescent="0.25">
      <c r="A159" s="78"/>
      <c r="B159" s="62">
        <v>10</v>
      </c>
      <c r="C159" s="61" t="s">
        <v>3578</v>
      </c>
      <c r="D159" s="135" t="s">
        <v>3335</v>
      </c>
      <c r="E159" s="63">
        <v>1</v>
      </c>
      <c r="F159" s="63"/>
      <c r="G159" s="63" t="s">
        <v>3594</v>
      </c>
      <c r="H159" s="77"/>
      <c r="I159" s="64">
        <v>2500000</v>
      </c>
      <c r="J159" s="84"/>
      <c r="K159" s="66">
        <f t="shared" si="3"/>
        <v>242446800</v>
      </c>
      <c r="M159" s="41"/>
      <c r="N159" s="74"/>
      <c r="O159" s="81"/>
    </row>
    <row r="160" spans="1:15" s="82" customFormat="1" ht="45" x14ac:dyDescent="0.25">
      <c r="A160" s="78"/>
      <c r="B160" s="62">
        <v>10</v>
      </c>
      <c r="C160" s="61" t="s">
        <v>3579</v>
      </c>
      <c r="D160" s="135" t="s">
        <v>2212</v>
      </c>
      <c r="E160" s="63">
        <v>1</v>
      </c>
      <c r="F160" s="63"/>
      <c r="G160" s="63" t="s">
        <v>3595</v>
      </c>
      <c r="H160" s="60"/>
      <c r="I160" s="64">
        <v>620000</v>
      </c>
      <c r="J160" s="84"/>
      <c r="K160" s="66">
        <f t="shared" si="3"/>
        <v>243066800</v>
      </c>
      <c r="M160" s="41"/>
      <c r="N160" s="74"/>
      <c r="O160" s="81"/>
    </row>
    <row r="161" spans="1:15" s="82" customFormat="1" ht="45" x14ac:dyDescent="0.25">
      <c r="A161" s="78"/>
      <c r="B161" s="62">
        <v>10</v>
      </c>
      <c r="C161" s="61" t="s">
        <v>3580</v>
      </c>
      <c r="D161" s="135" t="s">
        <v>2216</v>
      </c>
      <c r="E161" s="63">
        <v>1</v>
      </c>
      <c r="F161" s="63"/>
      <c r="G161" s="63" t="s">
        <v>3596</v>
      </c>
      <c r="H161" s="60"/>
      <c r="I161" s="64">
        <v>4050000</v>
      </c>
      <c r="J161" s="84"/>
      <c r="K161" s="66">
        <f t="shared" si="3"/>
        <v>247116800</v>
      </c>
      <c r="M161" s="41"/>
      <c r="N161" s="74"/>
      <c r="O161" s="81"/>
    </row>
    <row r="162" spans="1:15" s="82" customFormat="1" ht="45" x14ac:dyDescent="0.25">
      <c r="A162" s="88"/>
      <c r="B162" s="62">
        <v>10</v>
      </c>
      <c r="C162" s="61" t="s">
        <v>3581</v>
      </c>
      <c r="D162" s="135" t="s">
        <v>533</v>
      </c>
      <c r="E162" s="63">
        <v>4</v>
      </c>
      <c r="F162" s="63"/>
      <c r="G162" s="63" t="s">
        <v>3597</v>
      </c>
      <c r="H162" s="60"/>
      <c r="I162" s="64">
        <v>3000000</v>
      </c>
      <c r="J162" s="84"/>
      <c r="K162" s="66">
        <f t="shared" si="3"/>
        <v>250116800</v>
      </c>
      <c r="M162" s="41"/>
      <c r="N162" s="74"/>
      <c r="O162" s="81"/>
    </row>
    <row r="163" spans="1:15" s="82" customFormat="1" ht="30" x14ac:dyDescent="0.25">
      <c r="A163" s="88"/>
      <c r="B163" s="62">
        <v>10</v>
      </c>
      <c r="C163" s="61" t="s">
        <v>3582</v>
      </c>
      <c r="D163" s="135" t="s">
        <v>2932</v>
      </c>
      <c r="E163" s="63">
        <v>3</v>
      </c>
      <c r="F163" s="63"/>
      <c r="G163" s="63" t="s">
        <v>3598</v>
      </c>
      <c r="H163" s="60"/>
      <c r="I163" s="64">
        <v>900000</v>
      </c>
      <c r="J163" s="84"/>
      <c r="K163" s="66">
        <f t="shared" si="3"/>
        <v>251016800</v>
      </c>
      <c r="M163" s="41"/>
      <c r="N163" s="74"/>
      <c r="O163" s="81"/>
    </row>
    <row r="164" spans="1:15" s="82" customFormat="1" ht="45" x14ac:dyDescent="0.25">
      <c r="A164" s="88"/>
      <c r="B164" s="62">
        <v>10</v>
      </c>
      <c r="C164" s="61" t="s">
        <v>3583</v>
      </c>
      <c r="D164" s="135" t="s">
        <v>2309</v>
      </c>
      <c r="E164" s="63">
        <v>1</v>
      </c>
      <c r="F164" s="63"/>
      <c r="G164" s="63" t="s">
        <v>3599</v>
      </c>
      <c r="H164" s="60"/>
      <c r="I164" s="64">
        <v>1000000</v>
      </c>
      <c r="J164" s="84"/>
      <c r="K164" s="66">
        <f t="shared" si="3"/>
        <v>252016800</v>
      </c>
      <c r="M164" s="41"/>
      <c r="N164" s="74"/>
      <c r="O164" s="81"/>
    </row>
    <row r="165" spans="1:15" s="82" customFormat="1" ht="25.5" x14ac:dyDescent="0.25">
      <c r="A165" s="88"/>
      <c r="B165" s="77">
        <v>9</v>
      </c>
      <c r="C165" s="122" t="s">
        <v>3601</v>
      </c>
      <c r="D165" s="77"/>
      <c r="E165" s="115"/>
      <c r="F165" s="115"/>
      <c r="G165" s="77" t="s">
        <v>3600</v>
      </c>
      <c r="H165" s="77"/>
      <c r="I165" s="142"/>
      <c r="J165" s="84">
        <v>346500</v>
      </c>
      <c r="K165" s="66">
        <f t="shared" si="3"/>
        <v>251670300</v>
      </c>
      <c r="L165" s="82" t="s">
        <v>172</v>
      </c>
      <c r="M165" s="41">
        <f t="shared" ref="M165:M173" si="4">-J165</f>
        <v>-346500</v>
      </c>
      <c r="N165" s="74" t="s">
        <v>588</v>
      </c>
      <c r="O165" s="81"/>
    </row>
    <row r="166" spans="1:15" s="82" customFormat="1" ht="25.5" x14ac:dyDescent="0.25">
      <c r="A166" s="88"/>
      <c r="B166" s="77">
        <v>9</v>
      </c>
      <c r="C166" s="122" t="s">
        <v>3610</v>
      </c>
      <c r="D166" s="77"/>
      <c r="E166" s="115"/>
      <c r="F166" s="115"/>
      <c r="G166" s="77" t="s">
        <v>3602</v>
      </c>
      <c r="H166" s="77"/>
      <c r="I166" s="142"/>
      <c r="J166" s="84">
        <v>700000</v>
      </c>
      <c r="K166" s="66">
        <f t="shared" si="3"/>
        <v>250970300</v>
      </c>
      <c r="L166" s="82" t="s">
        <v>168</v>
      </c>
      <c r="M166" s="41">
        <f t="shared" si="4"/>
        <v>-700000</v>
      </c>
      <c r="N166" s="74" t="s">
        <v>169</v>
      </c>
      <c r="O166" s="81"/>
    </row>
    <row r="167" spans="1:15" s="82" customFormat="1" ht="25.5" x14ac:dyDescent="0.25">
      <c r="A167" s="88"/>
      <c r="B167" s="77">
        <v>9</v>
      </c>
      <c r="C167" s="122" t="s">
        <v>3611</v>
      </c>
      <c r="D167" s="77"/>
      <c r="E167" s="115"/>
      <c r="F167" s="115"/>
      <c r="G167" s="77" t="s">
        <v>3603</v>
      </c>
      <c r="H167" s="77"/>
      <c r="I167" s="142"/>
      <c r="J167" s="84">
        <v>33000</v>
      </c>
      <c r="K167" s="66">
        <f t="shared" si="3"/>
        <v>250937300</v>
      </c>
      <c r="L167" s="82" t="s">
        <v>426</v>
      </c>
      <c r="M167" s="41">
        <f t="shared" si="4"/>
        <v>-33000</v>
      </c>
      <c r="N167" s="74" t="s">
        <v>427</v>
      </c>
      <c r="O167" s="81"/>
    </row>
    <row r="168" spans="1:15" s="82" customFormat="1" ht="25.5" x14ac:dyDescent="0.25">
      <c r="A168" s="88"/>
      <c r="B168" s="77">
        <v>9</v>
      </c>
      <c r="C168" s="91" t="s">
        <v>2148</v>
      </c>
      <c r="D168" s="77"/>
      <c r="E168" s="115"/>
      <c r="F168" s="115"/>
      <c r="G168" s="77" t="s">
        <v>3604</v>
      </c>
      <c r="H168" s="77"/>
      <c r="I168" s="113"/>
      <c r="J168" s="84">
        <v>201200</v>
      </c>
      <c r="K168" s="66">
        <f t="shared" si="3"/>
        <v>250736100</v>
      </c>
      <c r="L168" s="82" t="s">
        <v>258</v>
      </c>
      <c r="M168" s="41">
        <f t="shared" si="4"/>
        <v>-201200</v>
      </c>
      <c r="N168" s="74" t="s">
        <v>1158</v>
      </c>
      <c r="O168" s="81"/>
    </row>
    <row r="169" spans="1:15" s="82" customFormat="1" ht="30" x14ac:dyDescent="0.25">
      <c r="A169" s="88"/>
      <c r="B169" s="77">
        <v>10</v>
      </c>
      <c r="C169" s="91" t="s">
        <v>3612</v>
      </c>
      <c r="D169" s="77"/>
      <c r="E169" s="115"/>
      <c r="F169" s="115"/>
      <c r="G169" s="77" t="s">
        <v>3605</v>
      </c>
      <c r="H169" s="77"/>
      <c r="I169" s="113"/>
      <c r="J169" s="84">
        <v>750000</v>
      </c>
      <c r="K169" s="66">
        <f t="shared" si="3"/>
        <v>249986100</v>
      </c>
      <c r="L169" s="82" t="s">
        <v>172</v>
      </c>
      <c r="M169" s="41">
        <f t="shared" si="4"/>
        <v>-750000</v>
      </c>
      <c r="N169" s="74" t="s">
        <v>1156</v>
      </c>
      <c r="O169" s="81"/>
    </row>
    <row r="170" spans="1:15" s="82" customFormat="1" ht="30" x14ac:dyDescent="0.25">
      <c r="A170" s="78"/>
      <c r="B170" s="77">
        <v>10</v>
      </c>
      <c r="C170" s="91" t="s">
        <v>3613</v>
      </c>
      <c r="D170" s="77"/>
      <c r="E170" s="115"/>
      <c r="F170" s="115"/>
      <c r="G170" s="77" t="s">
        <v>3606</v>
      </c>
      <c r="H170" s="77"/>
      <c r="I170" s="113"/>
      <c r="J170" s="84">
        <v>1897000</v>
      </c>
      <c r="K170" s="66">
        <f t="shared" si="3"/>
        <v>248089100</v>
      </c>
      <c r="L170" s="82" t="s">
        <v>168</v>
      </c>
      <c r="M170" s="41">
        <f t="shared" si="4"/>
        <v>-1897000</v>
      </c>
      <c r="N170" s="74" t="s">
        <v>169</v>
      </c>
      <c r="O170" s="81"/>
    </row>
    <row r="171" spans="1:15" s="82" customFormat="1" ht="45" x14ac:dyDescent="0.25">
      <c r="A171" s="78"/>
      <c r="B171" s="77">
        <v>11</v>
      </c>
      <c r="C171" s="91" t="s">
        <v>3614</v>
      </c>
      <c r="D171" s="77"/>
      <c r="E171" s="115"/>
      <c r="F171" s="115"/>
      <c r="G171" s="77" t="s">
        <v>3607</v>
      </c>
      <c r="H171" s="77"/>
      <c r="I171" s="113"/>
      <c r="J171" s="84">
        <v>46768500</v>
      </c>
      <c r="K171" s="66">
        <f t="shared" si="3"/>
        <v>201320600</v>
      </c>
      <c r="L171" s="82" t="s">
        <v>168</v>
      </c>
      <c r="M171" s="41">
        <f t="shared" si="4"/>
        <v>-46768500</v>
      </c>
      <c r="N171" s="74" t="s">
        <v>169</v>
      </c>
      <c r="O171" s="81"/>
    </row>
    <row r="172" spans="1:15" s="82" customFormat="1" ht="25.5" x14ac:dyDescent="0.25">
      <c r="A172" s="78"/>
      <c r="B172" s="77">
        <v>11</v>
      </c>
      <c r="C172" s="91" t="s">
        <v>3615</v>
      </c>
      <c r="D172" s="77"/>
      <c r="E172" s="115"/>
      <c r="F172" s="115"/>
      <c r="G172" s="77" t="s">
        <v>3608</v>
      </c>
      <c r="H172" s="77"/>
      <c r="I172" s="113"/>
      <c r="J172" s="84">
        <v>1790000</v>
      </c>
      <c r="K172" s="66">
        <f t="shared" si="3"/>
        <v>199530600</v>
      </c>
      <c r="L172" s="82" t="s">
        <v>598</v>
      </c>
      <c r="M172" s="41">
        <f t="shared" si="4"/>
        <v>-1790000</v>
      </c>
      <c r="N172" s="74" t="s">
        <v>2328</v>
      </c>
      <c r="O172" s="81"/>
    </row>
    <row r="173" spans="1:15" s="82" customFormat="1" ht="30" x14ac:dyDescent="0.25">
      <c r="A173" s="78"/>
      <c r="B173" s="77">
        <v>11</v>
      </c>
      <c r="C173" s="91" t="s">
        <v>3616</v>
      </c>
      <c r="D173" s="77"/>
      <c r="E173" s="115"/>
      <c r="F173" s="115"/>
      <c r="G173" s="77" t="s">
        <v>3609</v>
      </c>
      <c r="H173" s="77"/>
      <c r="I173" s="113"/>
      <c r="J173" s="84">
        <v>1192000</v>
      </c>
      <c r="K173" s="66">
        <f t="shared" si="3"/>
        <v>198338600</v>
      </c>
      <c r="L173" s="82" t="s">
        <v>423</v>
      </c>
      <c r="M173" s="41">
        <f t="shared" si="4"/>
        <v>-1192000</v>
      </c>
      <c r="N173" s="74" t="s">
        <v>424</v>
      </c>
      <c r="O173" s="81"/>
    </row>
    <row r="174" spans="1:15" s="82" customFormat="1" ht="45" x14ac:dyDescent="0.25">
      <c r="A174" s="78"/>
      <c r="B174" s="62">
        <v>12</v>
      </c>
      <c r="C174" s="61" t="s">
        <v>3631</v>
      </c>
      <c r="D174" s="135" t="s">
        <v>2134</v>
      </c>
      <c r="E174" s="63">
        <v>3</v>
      </c>
      <c r="F174" s="63"/>
      <c r="G174" s="63" t="s">
        <v>3617</v>
      </c>
      <c r="H174" s="60"/>
      <c r="I174" s="64">
        <v>2500000</v>
      </c>
      <c r="J174" s="78"/>
      <c r="K174" s="66">
        <f t="shared" si="3"/>
        <v>200838600</v>
      </c>
      <c r="M174" s="41"/>
      <c r="N174" s="74"/>
      <c r="O174" s="81"/>
    </row>
    <row r="175" spans="1:15" s="82" customFormat="1" ht="30" x14ac:dyDescent="0.25">
      <c r="A175" s="78"/>
      <c r="B175" s="62">
        <v>12</v>
      </c>
      <c r="C175" s="61" t="s">
        <v>1852</v>
      </c>
      <c r="D175" s="62" t="s">
        <v>782</v>
      </c>
      <c r="E175" s="63"/>
      <c r="F175" s="63"/>
      <c r="G175" s="63" t="s">
        <v>3618</v>
      </c>
      <c r="H175" s="60"/>
      <c r="I175" s="64">
        <v>100000</v>
      </c>
      <c r="J175" s="84"/>
      <c r="K175" s="66">
        <f t="shared" si="3"/>
        <v>200938600</v>
      </c>
      <c r="M175" s="41"/>
      <c r="N175" s="74"/>
      <c r="O175" s="81"/>
    </row>
    <row r="176" spans="1:15" s="82" customFormat="1" ht="60" x14ac:dyDescent="0.25">
      <c r="A176" s="78"/>
      <c r="B176" s="62">
        <v>12</v>
      </c>
      <c r="C176" s="61" t="s">
        <v>3632</v>
      </c>
      <c r="D176" s="62" t="s">
        <v>3760</v>
      </c>
      <c r="E176" s="63"/>
      <c r="F176" s="63"/>
      <c r="G176" s="63" t="s">
        <v>3619</v>
      </c>
      <c r="H176" s="60"/>
      <c r="I176" s="64">
        <v>634000</v>
      </c>
      <c r="J176" s="84"/>
      <c r="K176" s="66">
        <f t="shared" si="3"/>
        <v>201572600</v>
      </c>
      <c r="L176" s="90"/>
      <c r="M176" s="41"/>
      <c r="N176" s="80"/>
      <c r="O176" s="81"/>
    </row>
    <row r="177" spans="1:15" s="82" customFormat="1" ht="75" x14ac:dyDescent="0.25">
      <c r="A177" s="78"/>
      <c r="B177" s="62">
        <v>12</v>
      </c>
      <c r="C177" s="61" t="s">
        <v>3633</v>
      </c>
      <c r="D177" s="62" t="s">
        <v>3760</v>
      </c>
      <c r="E177" s="63"/>
      <c r="F177" s="63"/>
      <c r="G177" s="63" t="s">
        <v>3620</v>
      </c>
      <c r="H177" s="60"/>
      <c r="I177" s="64">
        <v>625000</v>
      </c>
      <c r="J177" s="84"/>
      <c r="K177" s="66">
        <f t="shared" si="3"/>
        <v>202197600</v>
      </c>
      <c r="L177" s="90"/>
      <c r="M177" s="41"/>
      <c r="N177" s="80"/>
      <c r="O177" s="81"/>
    </row>
    <row r="178" spans="1:15" s="82" customFormat="1" ht="60" x14ac:dyDescent="0.25">
      <c r="A178" s="78"/>
      <c r="B178" s="62">
        <v>12</v>
      </c>
      <c r="C178" s="61" t="s">
        <v>3634</v>
      </c>
      <c r="D178" s="62" t="s">
        <v>3760</v>
      </c>
      <c r="E178" s="63"/>
      <c r="F178" s="63"/>
      <c r="G178" s="63" t="s">
        <v>3621</v>
      </c>
      <c r="H178" s="60"/>
      <c r="I178" s="64">
        <v>1000000</v>
      </c>
      <c r="J178" s="84"/>
      <c r="K178" s="66">
        <f t="shared" si="3"/>
        <v>203197600</v>
      </c>
      <c r="L178" s="90"/>
      <c r="M178" s="41"/>
      <c r="N178" s="80"/>
      <c r="O178" s="81"/>
    </row>
    <row r="179" spans="1:15" s="82" customFormat="1" ht="60" x14ac:dyDescent="0.25">
      <c r="A179" s="78"/>
      <c r="B179" s="62">
        <v>12</v>
      </c>
      <c r="C179" s="61" t="s">
        <v>3635</v>
      </c>
      <c r="D179" s="62" t="s">
        <v>3760</v>
      </c>
      <c r="E179" s="63"/>
      <c r="F179" s="63"/>
      <c r="G179" s="63" t="s">
        <v>3622</v>
      </c>
      <c r="H179" s="60"/>
      <c r="I179" s="64">
        <v>450000</v>
      </c>
      <c r="J179" s="84"/>
      <c r="K179" s="66">
        <f t="shared" si="3"/>
        <v>203647600</v>
      </c>
      <c r="L179" s="90"/>
      <c r="M179" s="41"/>
      <c r="N179" s="80"/>
      <c r="O179" s="81"/>
    </row>
    <row r="180" spans="1:15" s="82" customFormat="1" ht="60" x14ac:dyDescent="0.25">
      <c r="A180" s="78"/>
      <c r="B180" s="62">
        <v>12</v>
      </c>
      <c r="C180" s="61" t="s">
        <v>3636</v>
      </c>
      <c r="D180" s="62" t="s">
        <v>3760</v>
      </c>
      <c r="E180" s="63"/>
      <c r="F180" s="63"/>
      <c r="G180" s="63" t="s">
        <v>3623</v>
      </c>
      <c r="H180" s="60"/>
      <c r="I180" s="64">
        <v>500000</v>
      </c>
      <c r="J180" s="84"/>
      <c r="K180" s="66">
        <f t="shared" si="3"/>
        <v>204147600</v>
      </c>
      <c r="L180" s="90"/>
      <c r="M180" s="41"/>
      <c r="N180" s="80"/>
      <c r="O180" s="81"/>
    </row>
    <row r="181" spans="1:15" s="82" customFormat="1" ht="60" x14ac:dyDescent="0.25">
      <c r="A181" s="78"/>
      <c r="B181" s="62">
        <v>12</v>
      </c>
      <c r="C181" s="61" t="s">
        <v>3637</v>
      </c>
      <c r="D181" s="62" t="s">
        <v>3760</v>
      </c>
      <c r="E181" s="63"/>
      <c r="F181" s="63"/>
      <c r="G181" s="63" t="s">
        <v>3624</v>
      </c>
      <c r="H181" s="60"/>
      <c r="I181" s="64">
        <v>150000</v>
      </c>
      <c r="J181" s="84"/>
      <c r="K181" s="66">
        <f t="shared" si="3"/>
        <v>204297600</v>
      </c>
      <c r="L181" s="79"/>
      <c r="M181" s="41"/>
      <c r="N181" s="80"/>
      <c r="O181" s="81"/>
    </row>
    <row r="182" spans="1:15" s="82" customFormat="1" ht="60" x14ac:dyDescent="0.25">
      <c r="A182" s="84"/>
      <c r="B182" s="62">
        <v>12</v>
      </c>
      <c r="C182" s="61" t="s">
        <v>3638</v>
      </c>
      <c r="D182" s="62" t="s">
        <v>3760</v>
      </c>
      <c r="E182" s="63"/>
      <c r="F182" s="63"/>
      <c r="G182" s="63" t="s">
        <v>3625</v>
      </c>
      <c r="H182" s="60"/>
      <c r="I182" s="64">
        <v>500000</v>
      </c>
      <c r="J182" s="84"/>
      <c r="K182" s="66">
        <f t="shared" si="3"/>
        <v>204797600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3639</v>
      </c>
      <c r="D183" s="62" t="s">
        <v>3760</v>
      </c>
      <c r="E183" s="63"/>
      <c r="F183" s="63"/>
      <c r="G183" s="63" t="s">
        <v>3626</v>
      </c>
      <c r="H183" s="77"/>
      <c r="I183" s="64">
        <v>500000</v>
      </c>
      <c r="J183" s="84"/>
      <c r="K183" s="66">
        <f t="shared" si="3"/>
        <v>205297600</v>
      </c>
      <c r="L183" s="79"/>
      <c r="M183" s="41"/>
      <c r="N183" s="92"/>
      <c r="O183" s="81"/>
    </row>
    <row r="184" spans="1:15" s="82" customFormat="1" ht="60" x14ac:dyDescent="0.25">
      <c r="A184" s="84"/>
      <c r="B184" s="62">
        <v>12</v>
      </c>
      <c r="C184" s="61" t="s">
        <v>3640</v>
      </c>
      <c r="D184" s="62" t="s">
        <v>3760</v>
      </c>
      <c r="E184" s="63"/>
      <c r="F184" s="63"/>
      <c r="G184" s="63" t="s">
        <v>3627</v>
      </c>
      <c r="H184" s="77"/>
      <c r="I184" s="64">
        <v>200000</v>
      </c>
      <c r="J184" s="84"/>
      <c r="K184" s="66">
        <f t="shared" si="3"/>
        <v>205497600</v>
      </c>
      <c r="L184" s="79"/>
      <c r="M184" s="41"/>
      <c r="N184" s="92"/>
      <c r="O184" s="81"/>
    </row>
    <row r="185" spans="1:15" s="43" customFormat="1" ht="60" x14ac:dyDescent="0.25">
      <c r="A185" s="84"/>
      <c r="B185" s="62">
        <v>12</v>
      </c>
      <c r="C185" s="61" t="s">
        <v>3641</v>
      </c>
      <c r="D185" s="62" t="s">
        <v>3760</v>
      </c>
      <c r="E185" s="63"/>
      <c r="F185" s="63"/>
      <c r="G185" s="63" t="s">
        <v>3628</v>
      </c>
      <c r="H185" s="77"/>
      <c r="I185" s="64">
        <v>400000</v>
      </c>
      <c r="J185" s="83"/>
      <c r="K185" s="66">
        <f t="shared" si="3"/>
        <v>205897600</v>
      </c>
      <c r="L185" s="45"/>
      <c r="M185" s="41"/>
      <c r="N185" s="90"/>
    </row>
    <row r="186" spans="1:15" s="43" customFormat="1" ht="60" x14ac:dyDescent="0.25">
      <c r="A186" s="84"/>
      <c r="B186" s="62">
        <v>12</v>
      </c>
      <c r="C186" s="61" t="s">
        <v>3642</v>
      </c>
      <c r="D186" s="62" t="s">
        <v>3760</v>
      </c>
      <c r="E186" s="63"/>
      <c r="F186" s="63"/>
      <c r="G186" s="63" t="s">
        <v>3629</v>
      </c>
      <c r="H186" s="77"/>
      <c r="I186" s="64">
        <v>500000</v>
      </c>
      <c r="J186" s="83"/>
      <c r="K186" s="66">
        <f t="shared" si="3"/>
        <v>206397600</v>
      </c>
      <c r="L186" s="45"/>
      <c r="M186" s="41"/>
      <c r="N186" s="90"/>
    </row>
    <row r="187" spans="1:15" s="43" customFormat="1" ht="45" x14ac:dyDescent="0.25">
      <c r="A187" s="84"/>
      <c r="B187" s="62">
        <v>12</v>
      </c>
      <c r="C187" s="61" t="s">
        <v>3643</v>
      </c>
      <c r="D187" s="135" t="s">
        <v>2217</v>
      </c>
      <c r="E187" s="63">
        <v>2</v>
      </c>
      <c r="F187" s="63"/>
      <c r="G187" s="63" t="s">
        <v>3630</v>
      </c>
      <c r="H187" s="77"/>
      <c r="I187" s="64">
        <v>800000</v>
      </c>
      <c r="J187" s="83"/>
      <c r="K187" s="66">
        <f t="shared" si="3"/>
        <v>207197600</v>
      </c>
      <c r="L187" s="45"/>
      <c r="M187" s="41"/>
      <c r="N187" s="90"/>
    </row>
    <row r="188" spans="1:15" s="43" customFormat="1" ht="45" x14ac:dyDescent="0.25">
      <c r="A188" s="84"/>
      <c r="B188" s="62">
        <v>12</v>
      </c>
      <c r="C188" s="61" t="s">
        <v>3644</v>
      </c>
      <c r="D188" s="135" t="s">
        <v>2309</v>
      </c>
      <c r="E188" s="63">
        <v>1</v>
      </c>
      <c r="F188" s="63"/>
      <c r="G188" s="63" t="s">
        <v>3645</v>
      </c>
      <c r="H188" s="77"/>
      <c r="I188" s="64">
        <v>180000</v>
      </c>
      <c r="J188" s="83"/>
      <c r="K188" s="66">
        <f t="shared" si="3"/>
        <v>207377600</v>
      </c>
      <c r="L188" s="45"/>
      <c r="M188" s="41"/>
      <c r="N188" s="90"/>
    </row>
    <row r="189" spans="1:15" s="43" customFormat="1" ht="30" x14ac:dyDescent="0.25">
      <c r="A189" s="84"/>
      <c r="B189" s="77">
        <v>12</v>
      </c>
      <c r="C189" s="91" t="s">
        <v>3649</v>
      </c>
      <c r="D189" s="77"/>
      <c r="E189" s="63"/>
      <c r="F189" s="115"/>
      <c r="G189" s="77" t="s">
        <v>3646</v>
      </c>
      <c r="H189" s="77"/>
      <c r="I189" s="89"/>
      <c r="J189" s="83">
        <v>19000</v>
      </c>
      <c r="K189" s="66">
        <f t="shared" si="3"/>
        <v>207358600</v>
      </c>
      <c r="L189" s="45" t="s">
        <v>426</v>
      </c>
      <c r="M189" s="41">
        <f>-J189</f>
        <v>-19000</v>
      </c>
      <c r="N189" s="90" t="s">
        <v>427</v>
      </c>
    </row>
    <row r="190" spans="1:15" s="43" customFormat="1" ht="30" x14ac:dyDescent="0.25">
      <c r="A190" s="84"/>
      <c r="B190" s="77">
        <v>12</v>
      </c>
      <c r="C190" s="91" t="s">
        <v>3650</v>
      </c>
      <c r="D190" s="77"/>
      <c r="E190" s="63"/>
      <c r="F190" s="115"/>
      <c r="G190" s="77" t="s">
        <v>3647</v>
      </c>
      <c r="H190" s="77"/>
      <c r="I190" s="89"/>
      <c r="J190" s="83">
        <v>13888000</v>
      </c>
      <c r="K190" s="66">
        <f t="shared" si="3"/>
        <v>193470600</v>
      </c>
      <c r="L190" s="45" t="s">
        <v>168</v>
      </c>
      <c r="M190" s="41">
        <f>-J190</f>
        <v>-13888000</v>
      </c>
      <c r="N190" s="90" t="s">
        <v>169</v>
      </c>
    </row>
    <row r="191" spans="1:15" s="43" customFormat="1" ht="30" x14ac:dyDescent="0.25">
      <c r="A191" s="84"/>
      <c r="B191" s="77">
        <v>12</v>
      </c>
      <c r="C191" s="91" t="s">
        <v>3651</v>
      </c>
      <c r="D191" s="77"/>
      <c r="E191" s="63"/>
      <c r="F191" s="115"/>
      <c r="G191" s="77" t="s">
        <v>3648</v>
      </c>
      <c r="H191" s="77"/>
      <c r="I191" s="89"/>
      <c r="J191" s="83">
        <v>164200</v>
      </c>
      <c r="K191" s="66">
        <f t="shared" si="3"/>
        <v>193306400</v>
      </c>
      <c r="L191" s="45" t="s">
        <v>426</v>
      </c>
      <c r="M191" s="41">
        <f>-J191</f>
        <v>-164200</v>
      </c>
      <c r="N191" s="90" t="s">
        <v>789</v>
      </c>
    </row>
    <row r="192" spans="1:15" s="43" customFormat="1" ht="30" x14ac:dyDescent="0.25">
      <c r="A192" s="84"/>
      <c r="B192" s="60">
        <v>12</v>
      </c>
      <c r="C192" s="61" t="s">
        <v>3747</v>
      </c>
      <c r="D192" s="143" t="s">
        <v>2309</v>
      </c>
      <c r="E192" s="63">
        <v>1</v>
      </c>
      <c r="F192" s="115"/>
      <c r="G192" s="63" t="s">
        <v>3652</v>
      </c>
      <c r="H192" s="77"/>
      <c r="I192" s="111">
        <v>1000000</v>
      </c>
      <c r="J192" s="83"/>
      <c r="K192" s="66">
        <f t="shared" si="3"/>
        <v>194306400</v>
      </c>
      <c r="L192" s="45"/>
      <c r="M192" s="41"/>
      <c r="N192" s="90"/>
    </row>
    <row r="193" spans="1:18" s="43" customFormat="1" ht="60" x14ac:dyDescent="0.25">
      <c r="A193" s="84"/>
      <c r="B193" s="60">
        <v>12</v>
      </c>
      <c r="C193" s="61" t="s">
        <v>3748</v>
      </c>
      <c r="D193" s="143" t="s">
        <v>2212</v>
      </c>
      <c r="E193" s="63">
        <v>1</v>
      </c>
      <c r="F193" s="115"/>
      <c r="G193" s="63" t="s">
        <v>3653</v>
      </c>
      <c r="H193" s="77"/>
      <c r="I193" s="111">
        <v>950000</v>
      </c>
      <c r="J193" s="83"/>
      <c r="K193" s="66">
        <f t="shared" si="3"/>
        <v>195256400</v>
      </c>
      <c r="L193" s="45"/>
      <c r="M193" s="41"/>
      <c r="N193" s="90"/>
    </row>
    <row r="194" spans="1:18" s="43" customFormat="1" ht="60" x14ac:dyDescent="0.25">
      <c r="A194" s="84"/>
      <c r="B194" s="60">
        <v>12</v>
      </c>
      <c r="C194" s="61" t="s">
        <v>3749</v>
      </c>
      <c r="D194" s="135" t="s">
        <v>2217</v>
      </c>
      <c r="E194" s="63">
        <v>2</v>
      </c>
      <c r="F194" s="63"/>
      <c r="G194" s="63" t="s">
        <v>3654</v>
      </c>
      <c r="H194" s="77"/>
      <c r="I194" s="111">
        <v>545000</v>
      </c>
      <c r="J194" s="83"/>
      <c r="K194" s="66">
        <f t="shared" si="3"/>
        <v>195801400</v>
      </c>
      <c r="L194" s="45"/>
      <c r="M194" s="41"/>
      <c r="N194" s="90"/>
    </row>
    <row r="195" spans="1:18" s="43" customFormat="1" ht="45" x14ac:dyDescent="0.25">
      <c r="A195" s="84"/>
      <c r="B195" s="60">
        <v>12</v>
      </c>
      <c r="C195" s="61" t="s">
        <v>3750</v>
      </c>
      <c r="D195" s="135" t="s">
        <v>2217</v>
      </c>
      <c r="E195" s="63">
        <v>2</v>
      </c>
      <c r="F195" s="63"/>
      <c r="G195" s="63" t="s">
        <v>3655</v>
      </c>
      <c r="H195" s="77"/>
      <c r="I195" s="111">
        <v>550000</v>
      </c>
      <c r="J195" s="84"/>
      <c r="K195" s="66">
        <f t="shared" si="3"/>
        <v>196351400</v>
      </c>
      <c r="L195" s="45"/>
      <c r="M195" s="41"/>
      <c r="N195" s="93"/>
    </row>
    <row r="196" spans="1:18" s="43" customFormat="1" ht="45" x14ac:dyDescent="0.25">
      <c r="A196" s="84"/>
      <c r="B196" s="60">
        <v>12</v>
      </c>
      <c r="C196" s="61" t="s">
        <v>3751</v>
      </c>
      <c r="D196" s="135" t="s">
        <v>179</v>
      </c>
      <c r="E196" s="63">
        <v>3</v>
      </c>
      <c r="F196" s="63"/>
      <c r="G196" s="63" t="s">
        <v>3656</v>
      </c>
      <c r="H196" s="77"/>
      <c r="I196" s="111">
        <v>500000</v>
      </c>
      <c r="J196" s="84"/>
      <c r="K196" s="66">
        <f t="shared" si="3"/>
        <v>196851400</v>
      </c>
      <c r="L196" s="45"/>
      <c r="M196" s="41"/>
      <c r="N196" s="93"/>
    </row>
    <row r="197" spans="1:18" s="43" customFormat="1" ht="60" x14ac:dyDescent="0.25">
      <c r="A197" s="78"/>
      <c r="B197" s="60">
        <v>12</v>
      </c>
      <c r="C197" s="61" t="s">
        <v>3752</v>
      </c>
      <c r="D197" s="135" t="s">
        <v>179</v>
      </c>
      <c r="E197" s="63">
        <v>3</v>
      </c>
      <c r="F197" s="63"/>
      <c r="G197" s="63" t="s">
        <v>3657</v>
      </c>
      <c r="H197" s="77"/>
      <c r="I197" s="111">
        <v>1000000</v>
      </c>
      <c r="J197" s="83"/>
      <c r="K197" s="66">
        <f t="shared" si="3"/>
        <v>197851400</v>
      </c>
      <c r="L197" s="45"/>
      <c r="M197" s="41"/>
      <c r="N197" s="93"/>
    </row>
    <row r="198" spans="1:18" s="43" customFormat="1" ht="45" x14ac:dyDescent="0.25">
      <c r="A198" s="78"/>
      <c r="B198" s="60">
        <v>12</v>
      </c>
      <c r="C198" s="61" t="s">
        <v>3753</v>
      </c>
      <c r="D198" s="135" t="s">
        <v>2135</v>
      </c>
      <c r="E198" s="63">
        <v>4</v>
      </c>
      <c r="F198" s="63"/>
      <c r="G198" s="63" t="s">
        <v>3658</v>
      </c>
      <c r="H198" s="77"/>
      <c r="I198" s="111">
        <v>1000000</v>
      </c>
      <c r="J198" s="83"/>
      <c r="K198" s="66">
        <f t="shared" si="3"/>
        <v>198851400</v>
      </c>
      <c r="L198" s="45"/>
      <c r="M198" s="41"/>
      <c r="N198" s="79"/>
    </row>
    <row r="199" spans="1:18" s="43" customFormat="1" ht="60" x14ac:dyDescent="0.25">
      <c r="A199" s="78"/>
      <c r="B199" s="60">
        <v>12</v>
      </c>
      <c r="C199" s="61" t="s">
        <v>3754</v>
      </c>
      <c r="D199" s="135" t="s">
        <v>2219</v>
      </c>
      <c r="E199" s="63">
        <v>2</v>
      </c>
      <c r="F199" s="63"/>
      <c r="G199" s="63" t="s">
        <v>3659</v>
      </c>
      <c r="H199" s="77"/>
      <c r="I199" s="111">
        <v>350000</v>
      </c>
      <c r="J199" s="83"/>
      <c r="K199" s="66">
        <f t="shared" si="3"/>
        <v>199201400</v>
      </c>
      <c r="L199" s="45"/>
      <c r="M199" s="41"/>
      <c r="N199" s="79"/>
    </row>
    <row r="200" spans="1:18" s="43" customFormat="1" ht="60" x14ac:dyDescent="0.25">
      <c r="A200" s="78"/>
      <c r="B200" s="60">
        <v>12</v>
      </c>
      <c r="C200" s="61" t="s">
        <v>3755</v>
      </c>
      <c r="D200" s="135" t="s">
        <v>2300</v>
      </c>
      <c r="E200" s="63">
        <v>2</v>
      </c>
      <c r="F200" s="63"/>
      <c r="G200" s="63" t="s">
        <v>3660</v>
      </c>
      <c r="H200" s="77"/>
      <c r="I200" s="111">
        <v>3500000</v>
      </c>
      <c r="J200" s="83"/>
      <c r="K200" s="66">
        <f t="shared" si="3"/>
        <v>202701400</v>
      </c>
      <c r="L200" s="45"/>
      <c r="M200" s="41"/>
      <c r="N200" s="79"/>
    </row>
    <row r="201" spans="1:18" s="97" customFormat="1" ht="60" x14ac:dyDescent="0.25">
      <c r="A201" s="84"/>
      <c r="B201" s="60">
        <v>12</v>
      </c>
      <c r="C201" s="61" t="s">
        <v>3756</v>
      </c>
      <c r="D201" s="135" t="s">
        <v>2300</v>
      </c>
      <c r="E201" s="63">
        <v>2</v>
      </c>
      <c r="F201" s="63"/>
      <c r="G201" s="63" t="s">
        <v>3661</v>
      </c>
      <c r="H201" s="60"/>
      <c r="I201" s="111">
        <v>750000</v>
      </c>
      <c r="J201" s="83"/>
      <c r="K201" s="66">
        <f t="shared" si="3"/>
        <v>203451400</v>
      </c>
      <c r="L201" s="95"/>
      <c r="M201" s="41"/>
      <c r="N201" s="79"/>
      <c r="O201" s="96"/>
    </row>
    <row r="202" spans="1:18" s="97" customFormat="1" ht="60" x14ac:dyDescent="0.25">
      <c r="A202" s="84"/>
      <c r="B202" s="60">
        <v>12</v>
      </c>
      <c r="C202" s="61" t="s">
        <v>3757</v>
      </c>
      <c r="D202" s="135" t="s">
        <v>2893</v>
      </c>
      <c r="E202" s="63">
        <v>1</v>
      </c>
      <c r="F202" s="63"/>
      <c r="G202" s="63" t="s">
        <v>3662</v>
      </c>
      <c r="H202" s="60"/>
      <c r="I202" s="111">
        <v>1000000</v>
      </c>
      <c r="J202" s="83"/>
      <c r="K202" s="66">
        <f t="shared" si="3"/>
        <v>204451400</v>
      </c>
      <c r="L202" s="95"/>
      <c r="M202" s="41"/>
      <c r="N202" s="98"/>
      <c r="O202" s="96"/>
    </row>
    <row r="203" spans="1:18" s="97" customFormat="1" ht="60" x14ac:dyDescent="0.25">
      <c r="A203" s="84"/>
      <c r="B203" s="60">
        <v>12</v>
      </c>
      <c r="C203" s="61" t="s">
        <v>3758</v>
      </c>
      <c r="D203" s="62" t="s">
        <v>3760</v>
      </c>
      <c r="E203" s="63"/>
      <c r="F203" s="63"/>
      <c r="G203" s="63" t="s">
        <v>3663</v>
      </c>
      <c r="H203" s="60"/>
      <c r="I203" s="111">
        <v>1000000</v>
      </c>
      <c r="J203" s="89"/>
      <c r="K203" s="66">
        <f t="shared" si="3"/>
        <v>205451400</v>
      </c>
      <c r="L203" s="95"/>
      <c r="M203" s="41"/>
      <c r="N203" s="98"/>
      <c r="O203" s="96"/>
    </row>
    <row r="204" spans="1:18" s="97" customFormat="1" ht="30" x14ac:dyDescent="0.25">
      <c r="A204" s="84"/>
      <c r="B204" s="60">
        <v>12</v>
      </c>
      <c r="C204" s="85" t="s">
        <v>3759</v>
      </c>
      <c r="D204" s="135" t="s">
        <v>2215</v>
      </c>
      <c r="E204" s="63">
        <v>2</v>
      </c>
      <c r="F204" s="63"/>
      <c r="G204" s="63" t="s">
        <v>3664</v>
      </c>
      <c r="H204" s="60"/>
      <c r="I204" s="165">
        <v>800000</v>
      </c>
      <c r="J204" s="83"/>
      <c r="K204" s="66">
        <f t="shared" si="3"/>
        <v>206251400</v>
      </c>
      <c r="L204" s="95"/>
      <c r="M204" s="41"/>
      <c r="N204" s="98"/>
      <c r="O204" s="96"/>
    </row>
    <row r="205" spans="1:18" s="97" customFormat="1" ht="60" x14ac:dyDescent="0.25">
      <c r="A205" s="84"/>
      <c r="B205" s="60">
        <v>13</v>
      </c>
      <c r="C205" s="85" t="s">
        <v>3671</v>
      </c>
      <c r="D205" s="135" t="s">
        <v>2215</v>
      </c>
      <c r="E205" s="63">
        <v>2</v>
      </c>
      <c r="F205" s="63"/>
      <c r="G205" s="63" t="s">
        <v>3665</v>
      </c>
      <c r="H205" s="77"/>
      <c r="I205" s="89">
        <v>450000</v>
      </c>
      <c r="J205" s="83"/>
      <c r="K205" s="66">
        <f t="shared" ref="K205:K268" si="5">+K204+I205-J205</f>
        <v>206701400</v>
      </c>
      <c r="L205" s="95"/>
      <c r="M205" s="41"/>
      <c r="N205" s="98"/>
      <c r="O205" s="96"/>
    </row>
    <row r="206" spans="1:18" s="97" customFormat="1" ht="45" x14ac:dyDescent="0.25">
      <c r="A206" s="84"/>
      <c r="B206" s="60">
        <v>13</v>
      </c>
      <c r="C206" s="85" t="s">
        <v>3672</v>
      </c>
      <c r="D206" s="135" t="s">
        <v>2215</v>
      </c>
      <c r="E206" s="63">
        <v>2</v>
      </c>
      <c r="F206" s="63"/>
      <c r="G206" s="63" t="s">
        <v>3666</v>
      </c>
      <c r="H206" s="60"/>
      <c r="I206" s="89">
        <v>690000</v>
      </c>
      <c r="J206" s="83"/>
      <c r="K206" s="66">
        <f t="shared" si="5"/>
        <v>207391400</v>
      </c>
      <c r="L206" s="95"/>
      <c r="M206" s="41"/>
      <c r="N206" s="98"/>
      <c r="O206" s="96"/>
    </row>
    <row r="207" spans="1:18" s="97" customFormat="1" ht="45" x14ac:dyDescent="0.25">
      <c r="A207" s="99"/>
      <c r="B207" s="60">
        <v>13</v>
      </c>
      <c r="C207" s="85" t="s">
        <v>3673</v>
      </c>
      <c r="D207" s="135" t="s">
        <v>783</v>
      </c>
      <c r="E207" s="63">
        <v>3</v>
      </c>
      <c r="F207" s="63"/>
      <c r="G207" s="63" t="s">
        <v>3667</v>
      </c>
      <c r="H207" s="100"/>
      <c r="I207" s="89">
        <v>2500000</v>
      </c>
      <c r="J207" s="83"/>
      <c r="K207" s="66">
        <f t="shared" si="5"/>
        <v>209891400</v>
      </c>
      <c r="L207" s="95"/>
      <c r="M207" s="41"/>
      <c r="N207" s="98"/>
      <c r="O207" s="96"/>
    </row>
    <row r="208" spans="1:18" s="105" customFormat="1" ht="60" x14ac:dyDescent="0.25">
      <c r="A208" s="84"/>
      <c r="B208" s="60">
        <v>13</v>
      </c>
      <c r="C208" s="85" t="s">
        <v>3674</v>
      </c>
      <c r="D208" s="62" t="s">
        <v>179</v>
      </c>
      <c r="E208" s="63">
        <v>4</v>
      </c>
      <c r="F208" s="63"/>
      <c r="G208" s="63" t="s">
        <v>3668</v>
      </c>
      <c r="H208" s="101"/>
      <c r="I208" s="89">
        <v>2000000</v>
      </c>
      <c r="J208" s="94"/>
      <c r="K208" s="66">
        <f t="shared" si="5"/>
        <v>211891400</v>
      </c>
      <c r="L208" s="95"/>
      <c r="M208" s="41"/>
      <c r="N208" s="102"/>
      <c r="O208" s="95"/>
      <c r="P208" s="103"/>
      <c r="Q208" s="103"/>
      <c r="R208" s="104"/>
    </row>
    <row r="209" spans="1:17" s="97" customFormat="1" ht="45" x14ac:dyDescent="0.25">
      <c r="A209" s="106"/>
      <c r="B209" s="60">
        <v>13</v>
      </c>
      <c r="C209" s="85" t="s">
        <v>3675</v>
      </c>
      <c r="D209" s="135" t="s">
        <v>165</v>
      </c>
      <c r="E209" s="63">
        <v>3</v>
      </c>
      <c r="F209" s="63"/>
      <c r="G209" s="63" t="s">
        <v>3669</v>
      </c>
      <c r="H209" s="107"/>
      <c r="I209" s="89">
        <v>1500000</v>
      </c>
      <c r="J209" s="83"/>
      <c r="K209" s="66">
        <f t="shared" si="5"/>
        <v>213391400</v>
      </c>
      <c r="L209" s="95"/>
      <c r="M209" s="41"/>
      <c r="N209" s="98"/>
      <c r="O209" s="95"/>
      <c r="P209" s="103"/>
      <c r="Q209" s="103"/>
    </row>
    <row r="210" spans="1:17" s="97" customFormat="1" ht="45" x14ac:dyDescent="0.25">
      <c r="A210" s="84"/>
      <c r="B210" s="60">
        <v>13</v>
      </c>
      <c r="C210" s="85" t="s">
        <v>3676</v>
      </c>
      <c r="D210" s="135" t="s">
        <v>2852</v>
      </c>
      <c r="E210" s="63">
        <v>1</v>
      </c>
      <c r="F210" s="63"/>
      <c r="G210" s="63" t="s">
        <v>3670</v>
      </c>
      <c r="H210" s="60"/>
      <c r="I210" s="89">
        <v>800000</v>
      </c>
      <c r="J210" s="83"/>
      <c r="K210" s="66">
        <f t="shared" si="5"/>
        <v>214191400</v>
      </c>
      <c r="L210" s="95"/>
      <c r="M210" s="41"/>
      <c r="N210" s="98"/>
      <c r="O210" s="96"/>
    </row>
    <row r="211" spans="1:17" s="97" customFormat="1" ht="45" x14ac:dyDescent="0.25">
      <c r="A211" s="84"/>
      <c r="B211" s="60">
        <v>13</v>
      </c>
      <c r="C211" s="85" t="s">
        <v>3677</v>
      </c>
      <c r="D211" s="135" t="s">
        <v>2309</v>
      </c>
      <c r="E211" s="63">
        <v>1</v>
      </c>
      <c r="F211" s="63"/>
      <c r="G211" s="63" t="s">
        <v>3712</v>
      </c>
      <c r="H211" s="60"/>
      <c r="I211" s="89">
        <v>1000000</v>
      </c>
      <c r="J211" s="108"/>
      <c r="K211" s="66">
        <f t="shared" si="5"/>
        <v>215191400</v>
      </c>
      <c r="L211" s="95"/>
      <c r="M211" s="41"/>
      <c r="N211" s="98"/>
      <c r="O211" s="96"/>
    </row>
    <row r="212" spans="1:17" s="97" customFormat="1" ht="45" x14ac:dyDescent="0.25">
      <c r="A212" s="84"/>
      <c r="B212" s="60">
        <v>13</v>
      </c>
      <c r="C212" s="85" t="s">
        <v>3678</v>
      </c>
      <c r="D212" s="135" t="s">
        <v>2893</v>
      </c>
      <c r="E212" s="63">
        <v>1</v>
      </c>
      <c r="F212" s="63"/>
      <c r="G212" s="63" t="s">
        <v>3713</v>
      </c>
      <c r="H212" s="60"/>
      <c r="I212" s="89">
        <v>900000</v>
      </c>
      <c r="J212" s="108"/>
      <c r="K212" s="66">
        <f t="shared" si="5"/>
        <v>216091400</v>
      </c>
      <c r="L212" s="45"/>
      <c r="M212" s="41"/>
      <c r="N212" s="51"/>
      <c r="O212" s="96"/>
    </row>
    <row r="213" spans="1:17" ht="45" x14ac:dyDescent="0.25">
      <c r="A213" s="78"/>
      <c r="B213" s="60">
        <v>13</v>
      </c>
      <c r="C213" s="85" t="s">
        <v>3679</v>
      </c>
      <c r="D213" s="135" t="s">
        <v>2218</v>
      </c>
      <c r="E213" s="63">
        <v>1</v>
      </c>
      <c r="F213" s="63"/>
      <c r="G213" s="63" t="s">
        <v>3714</v>
      </c>
      <c r="H213" s="77"/>
      <c r="I213" s="89">
        <v>1000000</v>
      </c>
      <c r="J213" s="108"/>
      <c r="K213" s="66">
        <f t="shared" si="5"/>
        <v>217091400</v>
      </c>
      <c r="L213" s="45"/>
      <c r="N213" s="51"/>
    </row>
    <row r="214" spans="1:17" ht="45" x14ac:dyDescent="0.25">
      <c r="A214" s="78"/>
      <c r="B214" s="60">
        <v>13</v>
      </c>
      <c r="C214" s="85" t="s">
        <v>3680</v>
      </c>
      <c r="D214" s="135" t="s">
        <v>2218</v>
      </c>
      <c r="E214" s="63">
        <v>1</v>
      </c>
      <c r="F214" s="63"/>
      <c r="G214" s="63" t="s">
        <v>3715</v>
      </c>
      <c r="H214" s="77"/>
      <c r="I214" s="89">
        <v>1900000</v>
      </c>
      <c r="K214" s="66">
        <f t="shared" si="5"/>
        <v>218991400</v>
      </c>
    </row>
    <row r="215" spans="1:17" ht="45" x14ac:dyDescent="0.25">
      <c r="A215" s="78"/>
      <c r="B215" s="62">
        <v>15</v>
      </c>
      <c r="C215" s="85" t="s">
        <v>3681</v>
      </c>
      <c r="D215" s="62" t="s">
        <v>179</v>
      </c>
      <c r="E215" s="63">
        <v>4</v>
      </c>
      <c r="F215" s="63"/>
      <c r="G215" s="63" t="s">
        <v>3716</v>
      </c>
      <c r="H215" s="77"/>
      <c r="I215" s="86">
        <v>1000000</v>
      </c>
      <c r="J215" s="108"/>
      <c r="K215" s="66">
        <f t="shared" si="5"/>
        <v>219991400</v>
      </c>
      <c r="L215" s="45"/>
      <c r="N215" s="51"/>
    </row>
    <row r="216" spans="1:17" ht="30" x14ac:dyDescent="0.25">
      <c r="A216" s="78"/>
      <c r="B216" s="62">
        <v>15</v>
      </c>
      <c r="C216" s="85" t="s">
        <v>3682</v>
      </c>
      <c r="D216" s="62" t="s">
        <v>165</v>
      </c>
      <c r="E216" s="63">
        <v>4</v>
      </c>
      <c r="F216" s="63"/>
      <c r="G216" s="63" t="s">
        <v>3717</v>
      </c>
      <c r="H216" s="77"/>
      <c r="I216" s="86">
        <v>1600000</v>
      </c>
      <c r="J216" s="68"/>
      <c r="K216" s="66">
        <f t="shared" si="5"/>
        <v>221591400</v>
      </c>
      <c r="L216" s="45"/>
      <c r="N216" s="51"/>
    </row>
    <row r="217" spans="1:17" ht="45" x14ac:dyDescent="0.25">
      <c r="A217" s="78"/>
      <c r="B217" s="62">
        <v>15</v>
      </c>
      <c r="C217" s="85" t="s">
        <v>3683</v>
      </c>
      <c r="D217" s="62" t="s">
        <v>165</v>
      </c>
      <c r="E217" s="63">
        <v>4</v>
      </c>
      <c r="F217" s="63"/>
      <c r="G217" s="63" t="s">
        <v>3718</v>
      </c>
      <c r="H217" s="77"/>
      <c r="I217" s="86">
        <v>800000</v>
      </c>
      <c r="J217" s="68"/>
      <c r="K217" s="66">
        <f t="shared" si="5"/>
        <v>222391400</v>
      </c>
      <c r="L217" s="45"/>
      <c r="N217" s="51"/>
    </row>
    <row r="218" spans="1:17" ht="45" x14ac:dyDescent="0.25">
      <c r="A218" s="78"/>
      <c r="B218" s="62">
        <v>15</v>
      </c>
      <c r="C218" s="85" t="s">
        <v>3684</v>
      </c>
      <c r="D218" s="62" t="s">
        <v>165</v>
      </c>
      <c r="E218" s="63">
        <v>4</v>
      </c>
      <c r="F218" s="63"/>
      <c r="G218" s="63" t="s">
        <v>3719</v>
      </c>
      <c r="H218" s="77"/>
      <c r="I218" s="86">
        <v>1700000</v>
      </c>
      <c r="J218" s="68"/>
      <c r="K218" s="66">
        <f t="shared" si="5"/>
        <v>224091400</v>
      </c>
      <c r="L218" s="45"/>
      <c r="N218" s="51"/>
    </row>
    <row r="219" spans="1:17" ht="45" x14ac:dyDescent="0.25">
      <c r="A219" s="78"/>
      <c r="B219" s="62">
        <v>15</v>
      </c>
      <c r="C219" s="85" t="s">
        <v>3685</v>
      </c>
      <c r="D219" s="62" t="s">
        <v>165</v>
      </c>
      <c r="E219" s="63">
        <v>4</v>
      </c>
      <c r="F219" s="63"/>
      <c r="G219" s="63" t="s">
        <v>3720</v>
      </c>
      <c r="H219" s="77"/>
      <c r="I219" s="86">
        <v>1000000</v>
      </c>
      <c r="J219" s="68"/>
      <c r="K219" s="66">
        <f t="shared" si="5"/>
        <v>225091400</v>
      </c>
      <c r="L219" s="45"/>
      <c r="N219" s="51"/>
    </row>
    <row r="220" spans="1:17" ht="60" x14ac:dyDescent="0.25">
      <c r="A220" s="78"/>
      <c r="B220" s="62">
        <v>15</v>
      </c>
      <c r="C220" s="85" t="s">
        <v>3686</v>
      </c>
      <c r="D220" s="135" t="s">
        <v>598</v>
      </c>
      <c r="E220" s="63">
        <v>3</v>
      </c>
      <c r="F220" s="63"/>
      <c r="G220" s="63" t="s">
        <v>3721</v>
      </c>
      <c r="H220" s="77"/>
      <c r="I220" s="86">
        <v>400000</v>
      </c>
      <c r="J220" s="108"/>
      <c r="K220" s="66">
        <f t="shared" si="5"/>
        <v>225491400</v>
      </c>
      <c r="L220" s="45"/>
      <c r="N220" s="51"/>
    </row>
    <row r="221" spans="1:17" ht="60" x14ac:dyDescent="0.25">
      <c r="A221" s="78"/>
      <c r="B221" s="62">
        <v>15</v>
      </c>
      <c r="C221" s="85" t="s">
        <v>3687</v>
      </c>
      <c r="D221" s="135" t="s">
        <v>179</v>
      </c>
      <c r="E221" s="63">
        <v>3</v>
      </c>
      <c r="F221" s="63"/>
      <c r="G221" s="63" t="s">
        <v>3722</v>
      </c>
      <c r="H221" s="77"/>
      <c r="I221" s="86">
        <v>1400000</v>
      </c>
      <c r="J221" s="108"/>
      <c r="K221" s="66">
        <f t="shared" si="5"/>
        <v>226891400</v>
      </c>
      <c r="L221" s="45"/>
      <c r="N221" s="51"/>
    </row>
    <row r="222" spans="1:17" ht="45" x14ac:dyDescent="0.25">
      <c r="A222" s="78"/>
      <c r="B222" s="62">
        <v>15</v>
      </c>
      <c r="C222" s="85" t="s">
        <v>3688</v>
      </c>
      <c r="D222" s="135" t="s">
        <v>179</v>
      </c>
      <c r="E222" s="63">
        <v>3</v>
      </c>
      <c r="F222" s="63"/>
      <c r="G222" s="63" t="s">
        <v>3723</v>
      </c>
      <c r="H222" s="77"/>
      <c r="I222" s="86">
        <v>650000</v>
      </c>
      <c r="J222" s="108"/>
      <c r="K222" s="66">
        <f t="shared" si="5"/>
        <v>227541400</v>
      </c>
      <c r="L222" s="45"/>
      <c r="N222" s="51"/>
    </row>
    <row r="223" spans="1:17" ht="45" x14ac:dyDescent="0.25">
      <c r="A223" s="78"/>
      <c r="B223" s="62">
        <v>15</v>
      </c>
      <c r="C223" s="85" t="s">
        <v>3689</v>
      </c>
      <c r="D223" s="135" t="s">
        <v>179</v>
      </c>
      <c r="E223" s="63">
        <v>3</v>
      </c>
      <c r="F223" s="63"/>
      <c r="G223" s="63" t="s">
        <v>3724</v>
      </c>
      <c r="H223" s="77"/>
      <c r="I223" s="86">
        <v>1000000</v>
      </c>
      <c r="J223" s="108"/>
      <c r="K223" s="66">
        <f t="shared" si="5"/>
        <v>228541400</v>
      </c>
      <c r="L223" s="45"/>
      <c r="N223" s="51"/>
    </row>
    <row r="224" spans="1:17" ht="30" x14ac:dyDescent="0.25">
      <c r="A224" s="78"/>
      <c r="B224" s="62">
        <v>15</v>
      </c>
      <c r="C224" s="85" t="s">
        <v>3690</v>
      </c>
      <c r="D224" s="135" t="s">
        <v>179</v>
      </c>
      <c r="E224" s="63">
        <v>3</v>
      </c>
      <c r="F224" s="63"/>
      <c r="G224" s="63" t="s">
        <v>3725</v>
      </c>
      <c r="H224" s="77"/>
      <c r="I224" s="86">
        <v>600000</v>
      </c>
      <c r="J224" s="108"/>
      <c r="K224" s="66">
        <f t="shared" si="5"/>
        <v>229141400</v>
      </c>
      <c r="L224" s="45"/>
      <c r="N224" s="51"/>
    </row>
    <row r="225" spans="1:15" ht="45" x14ac:dyDescent="0.25">
      <c r="A225" s="78"/>
      <c r="B225" s="62">
        <v>15</v>
      </c>
      <c r="C225" s="85" t="s">
        <v>3691</v>
      </c>
      <c r="D225" s="135" t="s">
        <v>179</v>
      </c>
      <c r="E225" s="63">
        <v>3</v>
      </c>
      <c r="F225" s="63"/>
      <c r="G225" s="63" t="s">
        <v>3726</v>
      </c>
      <c r="H225" s="77"/>
      <c r="I225" s="86">
        <v>1300000</v>
      </c>
      <c r="J225" s="108"/>
      <c r="K225" s="66">
        <f t="shared" si="5"/>
        <v>230441400</v>
      </c>
      <c r="L225" s="45"/>
      <c r="N225" s="51"/>
    </row>
    <row r="226" spans="1:15" ht="45" x14ac:dyDescent="0.25">
      <c r="A226" s="78"/>
      <c r="B226" s="62">
        <v>15</v>
      </c>
      <c r="C226" s="85" t="s">
        <v>3692</v>
      </c>
      <c r="D226" s="143" t="s">
        <v>165</v>
      </c>
      <c r="E226" s="115">
        <v>3</v>
      </c>
      <c r="F226" s="63"/>
      <c r="G226" s="63" t="s">
        <v>3727</v>
      </c>
      <c r="H226" s="77"/>
      <c r="I226" s="86">
        <v>1800000</v>
      </c>
      <c r="J226" s="108"/>
      <c r="K226" s="66">
        <f t="shared" si="5"/>
        <v>232241400</v>
      </c>
      <c r="L226" s="45"/>
      <c r="N226" s="51"/>
    </row>
    <row r="227" spans="1:15" ht="30" x14ac:dyDescent="0.25">
      <c r="A227" s="78"/>
      <c r="B227" s="62">
        <v>15</v>
      </c>
      <c r="C227" s="85" t="s">
        <v>3693</v>
      </c>
      <c r="D227" s="143" t="s">
        <v>179</v>
      </c>
      <c r="E227" s="115">
        <v>3</v>
      </c>
      <c r="F227" s="63"/>
      <c r="G227" s="63" t="s">
        <v>3728</v>
      </c>
      <c r="H227" s="77"/>
      <c r="I227" s="86">
        <v>750000</v>
      </c>
      <c r="J227" s="108"/>
      <c r="K227" s="66">
        <f t="shared" si="5"/>
        <v>232991400</v>
      </c>
      <c r="L227" s="45"/>
      <c r="N227" s="51"/>
      <c r="O227" s="44"/>
    </row>
    <row r="228" spans="1:15" ht="45" x14ac:dyDescent="0.25">
      <c r="A228" s="78"/>
      <c r="B228" s="62">
        <v>15</v>
      </c>
      <c r="C228" s="85" t="s">
        <v>3694</v>
      </c>
      <c r="D228" s="143" t="s">
        <v>179</v>
      </c>
      <c r="E228" s="115">
        <v>3</v>
      </c>
      <c r="F228" s="63"/>
      <c r="G228" s="63" t="s">
        <v>3729</v>
      </c>
      <c r="H228" s="77"/>
      <c r="I228" s="86">
        <v>500000</v>
      </c>
      <c r="J228" s="108"/>
      <c r="K228" s="66">
        <f t="shared" si="5"/>
        <v>233491400</v>
      </c>
      <c r="L228" s="45"/>
      <c r="N228" s="51"/>
      <c r="O228" s="44"/>
    </row>
    <row r="229" spans="1:15" ht="45" x14ac:dyDescent="0.25">
      <c r="A229" s="78"/>
      <c r="B229" s="62">
        <v>15</v>
      </c>
      <c r="C229" s="85" t="s">
        <v>3695</v>
      </c>
      <c r="D229" s="135" t="s">
        <v>179</v>
      </c>
      <c r="E229" s="63">
        <v>3</v>
      </c>
      <c r="F229" s="63"/>
      <c r="G229" s="63" t="s">
        <v>3730</v>
      </c>
      <c r="H229" s="62"/>
      <c r="I229" s="86">
        <v>600000</v>
      </c>
      <c r="J229" s="109"/>
      <c r="K229" s="66">
        <f t="shared" si="5"/>
        <v>234091400</v>
      </c>
      <c r="L229" s="110"/>
      <c r="N229" s="51"/>
      <c r="O229" s="44"/>
    </row>
    <row r="230" spans="1:15" ht="45" x14ac:dyDescent="0.25">
      <c r="A230" s="78"/>
      <c r="B230" s="62">
        <v>15</v>
      </c>
      <c r="C230" s="85" t="s">
        <v>3696</v>
      </c>
      <c r="D230" s="135" t="s">
        <v>179</v>
      </c>
      <c r="E230" s="63">
        <v>3</v>
      </c>
      <c r="F230" s="63"/>
      <c r="G230" s="63" t="s">
        <v>3731</v>
      </c>
      <c r="H230" s="62"/>
      <c r="I230" s="86">
        <v>1550000</v>
      </c>
      <c r="J230" s="109"/>
      <c r="K230" s="66">
        <f t="shared" si="5"/>
        <v>235641400</v>
      </c>
      <c r="L230" s="110"/>
      <c r="N230" s="51"/>
      <c r="O230" s="44"/>
    </row>
    <row r="231" spans="1:15" ht="60" x14ac:dyDescent="0.25">
      <c r="A231" s="78"/>
      <c r="B231" s="62">
        <v>15</v>
      </c>
      <c r="C231" s="85" t="s">
        <v>3697</v>
      </c>
      <c r="D231" s="135" t="s">
        <v>179</v>
      </c>
      <c r="E231" s="63">
        <v>3</v>
      </c>
      <c r="F231" s="63"/>
      <c r="G231" s="63" t="s">
        <v>3732</v>
      </c>
      <c r="H231" s="77"/>
      <c r="I231" s="86">
        <v>600000</v>
      </c>
      <c r="J231" s="108"/>
      <c r="K231" s="66">
        <f t="shared" si="5"/>
        <v>236241400</v>
      </c>
      <c r="L231" s="45"/>
      <c r="N231" s="51"/>
      <c r="O231" s="44"/>
    </row>
    <row r="232" spans="1:15" ht="45" x14ac:dyDescent="0.25">
      <c r="A232" s="78"/>
      <c r="B232" s="62">
        <v>15</v>
      </c>
      <c r="C232" s="85" t="s">
        <v>3698</v>
      </c>
      <c r="D232" s="135" t="s">
        <v>179</v>
      </c>
      <c r="E232" s="63">
        <v>3</v>
      </c>
      <c r="F232" s="63"/>
      <c r="G232" s="63" t="s">
        <v>3733</v>
      </c>
      <c r="H232" s="77"/>
      <c r="I232" s="86">
        <v>500000</v>
      </c>
      <c r="J232" s="108"/>
      <c r="K232" s="66">
        <f t="shared" si="5"/>
        <v>236741400</v>
      </c>
      <c r="L232" s="45"/>
      <c r="N232" s="51"/>
      <c r="O232" s="44"/>
    </row>
    <row r="233" spans="1:15" ht="45" x14ac:dyDescent="0.25">
      <c r="A233" s="78"/>
      <c r="B233" s="62">
        <v>15</v>
      </c>
      <c r="C233" s="85" t="s">
        <v>3699</v>
      </c>
      <c r="D233" s="135" t="s">
        <v>2135</v>
      </c>
      <c r="E233" s="63">
        <v>4</v>
      </c>
      <c r="F233" s="63"/>
      <c r="G233" s="63" t="s">
        <v>3734</v>
      </c>
      <c r="H233" s="77"/>
      <c r="I233" s="86">
        <v>2500000</v>
      </c>
      <c r="J233" s="108"/>
      <c r="K233" s="66">
        <f t="shared" si="5"/>
        <v>239241400</v>
      </c>
      <c r="L233" s="45"/>
      <c r="N233" s="51"/>
      <c r="O233" s="44"/>
    </row>
    <row r="234" spans="1:15" ht="60" x14ac:dyDescent="0.25">
      <c r="A234" s="78"/>
      <c r="B234" s="62">
        <v>15</v>
      </c>
      <c r="C234" s="85" t="s">
        <v>3700</v>
      </c>
      <c r="D234" s="135" t="s">
        <v>179</v>
      </c>
      <c r="E234" s="63">
        <v>3</v>
      </c>
      <c r="F234" s="63"/>
      <c r="G234" s="63" t="s">
        <v>3735</v>
      </c>
      <c r="H234" s="77"/>
      <c r="I234" s="86">
        <v>2769000</v>
      </c>
      <c r="J234" s="108"/>
      <c r="K234" s="66">
        <f t="shared" si="5"/>
        <v>242010400</v>
      </c>
      <c r="L234" s="45"/>
      <c r="N234" s="51"/>
      <c r="O234" s="44"/>
    </row>
    <row r="235" spans="1:15" ht="45" x14ac:dyDescent="0.25">
      <c r="A235" s="78"/>
      <c r="B235" s="62">
        <v>15</v>
      </c>
      <c r="C235" s="85" t="s">
        <v>3701</v>
      </c>
      <c r="D235" s="135" t="s">
        <v>2135</v>
      </c>
      <c r="E235" s="63">
        <v>4</v>
      </c>
      <c r="F235" s="63"/>
      <c r="G235" s="63" t="s">
        <v>3736</v>
      </c>
      <c r="H235" s="77"/>
      <c r="I235" s="86">
        <v>2500000</v>
      </c>
      <c r="J235" s="108"/>
      <c r="K235" s="66">
        <f t="shared" si="5"/>
        <v>244510400</v>
      </c>
      <c r="L235" s="45"/>
      <c r="N235" s="51"/>
      <c r="O235" s="44"/>
    </row>
    <row r="236" spans="1:15" ht="60" x14ac:dyDescent="0.25">
      <c r="A236" s="78"/>
      <c r="B236" s="62">
        <v>15</v>
      </c>
      <c r="C236" s="85" t="s">
        <v>3702</v>
      </c>
      <c r="D236" s="135" t="s">
        <v>165</v>
      </c>
      <c r="E236" s="63">
        <v>3</v>
      </c>
      <c r="F236" s="63"/>
      <c r="G236" s="63" t="s">
        <v>3737</v>
      </c>
      <c r="H236" s="77"/>
      <c r="I236" s="86">
        <v>1500000</v>
      </c>
      <c r="J236" s="108"/>
      <c r="K236" s="66">
        <f t="shared" si="5"/>
        <v>246010400</v>
      </c>
      <c r="L236" s="45"/>
      <c r="N236" s="51"/>
      <c r="O236" s="44"/>
    </row>
    <row r="237" spans="1:15" ht="60" x14ac:dyDescent="0.25">
      <c r="A237" s="78"/>
      <c r="B237" s="62">
        <v>15</v>
      </c>
      <c r="C237" s="85" t="s">
        <v>3703</v>
      </c>
      <c r="D237" s="143" t="s">
        <v>179</v>
      </c>
      <c r="E237" s="115">
        <v>3</v>
      </c>
      <c r="F237" s="63"/>
      <c r="G237" s="63" t="s">
        <v>3738</v>
      </c>
      <c r="H237" s="77"/>
      <c r="I237" s="86">
        <v>1900000</v>
      </c>
      <c r="J237" s="108"/>
      <c r="K237" s="66">
        <f t="shared" si="5"/>
        <v>247910400</v>
      </c>
      <c r="L237" s="45"/>
      <c r="N237" s="51"/>
      <c r="O237" s="44"/>
    </row>
    <row r="238" spans="1:15" ht="45" x14ac:dyDescent="0.25">
      <c r="A238" s="78"/>
      <c r="B238" s="62">
        <v>15</v>
      </c>
      <c r="C238" s="85" t="s">
        <v>3704</v>
      </c>
      <c r="D238" s="143" t="s">
        <v>165</v>
      </c>
      <c r="E238" s="115">
        <v>3</v>
      </c>
      <c r="F238" s="63"/>
      <c r="G238" s="63" t="s">
        <v>3739</v>
      </c>
      <c r="H238" s="77"/>
      <c r="I238" s="86">
        <v>650000</v>
      </c>
      <c r="J238" s="108"/>
      <c r="K238" s="66">
        <f t="shared" si="5"/>
        <v>248560400</v>
      </c>
      <c r="L238" s="45"/>
      <c r="N238" s="51"/>
      <c r="O238" s="44"/>
    </row>
    <row r="239" spans="1:15" ht="45" x14ac:dyDescent="0.25">
      <c r="A239" s="78"/>
      <c r="B239" s="62">
        <v>15</v>
      </c>
      <c r="C239" s="85" t="s">
        <v>3705</v>
      </c>
      <c r="D239" s="143" t="s">
        <v>179</v>
      </c>
      <c r="E239" s="63">
        <v>3</v>
      </c>
      <c r="F239" s="63"/>
      <c r="G239" s="63" t="s">
        <v>3740</v>
      </c>
      <c r="H239" s="77"/>
      <c r="I239" s="86">
        <v>1000000</v>
      </c>
      <c r="J239" s="108"/>
      <c r="K239" s="66">
        <f t="shared" si="5"/>
        <v>249560400</v>
      </c>
      <c r="L239" s="45"/>
      <c r="N239" s="51"/>
      <c r="O239" s="44"/>
    </row>
    <row r="240" spans="1:15" ht="60" x14ac:dyDescent="0.25">
      <c r="A240" s="78"/>
      <c r="B240" s="62">
        <v>15</v>
      </c>
      <c r="C240" s="85" t="s">
        <v>3706</v>
      </c>
      <c r="D240" s="135" t="s">
        <v>165</v>
      </c>
      <c r="E240" s="63">
        <v>3</v>
      </c>
      <c r="F240" s="63"/>
      <c r="G240" s="63" t="s">
        <v>3741</v>
      </c>
      <c r="H240" s="77"/>
      <c r="I240" s="86">
        <v>700000</v>
      </c>
      <c r="J240" s="84"/>
      <c r="K240" s="66">
        <f t="shared" si="5"/>
        <v>250260400</v>
      </c>
      <c r="L240" s="45"/>
      <c r="N240" s="51"/>
      <c r="O240" s="44"/>
    </row>
    <row r="241" spans="1:15" ht="60" x14ac:dyDescent="0.25">
      <c r="A241" s="78"/>
      <c r="B241" s="62">
        <v>15</v>
      </c>
      <c r="C241" s="85" t="s">
        <v>3707</v>
      </c>
      <c r="D241" s="135" t="s">
        <v>179</v>
      </c>
      <c r="E241" s="63">
        <v>3</v>
      </c>
      <c r="F241" s="63"/>
      <c r="G241" s="63" t="s">
        <v>3742</v>
      </c>
      <c r="H241" s="77"/>
      <c r="I241" s="86">
        <v>2000000</v>
      </c>
      <c r="J241" s="84"/>
      <c r="K241" s="66">
        <f t="shared" si="5"/>
        <v>252260400</v>
      </c>
      <c r="L241" s="45"/>
      <c r="N241" s="51"/>
      <c r="O241" s="44"/>
    </row>
    <row r="242" spans="1:15" ht="45" x14ac:dyDescent="0.25">
      <c r="A242" s="78"/>
      <c r="B242" s="62">
        <v>15</v>
      </c>
      <c r="C242" s="85" t="s">
        <v>3708</v>
      </c>
      <c r="D242" s="135" t="s">
        <v>165</v>
      </c>
      <c r="E242" s="63">
        <v>3</v>
      </c>
      <c r="F242" s="63"/>
      <c r="G242" s="63" t="s">
        <v>3743</v>
      </c>
      <c r="H242" s="77"/>
      <c r="I242" s="86">
        <v>1550000</v>
      </c>
      <c r="J242" s="84"/>
      <c r="K242" s="66">
        <f t="shared" si="5"/>
        <v>253810400</v>
      </c>
      <c r="L242" s="45"/>
      <c r="N242" s="51"/>
      <c r="O242" s="44"/>
    </row>
    <row r="243" spans="1:15" ht="45" x14ac:dyDescent="0.25">
      <c r="A243" s="78"/>
      <c r="B243" s="62">
        <v>15</v>
      </c>
      <c r="C243" s="85" t="s">
        <v>3709</v>
      </c>
      <c r="D243" s="135" t="s">
        <v>533</v>
      </c>
      <c r="E243" s="63">
        <v>4</v>
      </c>
      <c r="F243" s="63"/>
      <c r="G243" s="63" t="s">
        <v>3744</v>
      </c>
      <c r="H243" s="77"/>
      <c r="I243" s="86">
        <v>1450000</v>
      </c>
      <c r="J243" s="68"/>
      <c r="K243" s="66">
        <f t="shared" si="5"/>
        <v>255260400</v>
      </c>
      <c r="L243" s="45"/>
      <c r="N243" s="93"/>
      <c r="O243" s="44"/>
    </row>
    <row r="244" spans="1:15" ht="30" x14ac:dyDescent="0.25">
      <c r="A244" s="78"/>
      <c r="B244" s="62">
        <v>15</v>
      </c>
      <c r="C244" s="85" t="s">
        <v>3710</v>
      </c>
      <c r="D244" s="135" t="s">
        <v>165</v>
      </c>
      <c r="E244" s="63">
        <v>3</v>
      </c>
      <c r="F244" s="63"/>
      <c r="G244" s="63" t="s">
        <v>3745</v>
      </c>
      <c r="H244" s="77"/>
      <c r="I244" s="86">
        <v>540000</v>
      </c>
      <c r="J244" s="68"/>
      <c r="K244" s="66">
        <f t="shared" si="5"/>
        <v>255800400</v>
      </c>
      <c r="L244" s="45"/>
      <c r="N244" s="93"/>
      <c r="O244" s="44"/>
    </row>
    <row r="245" spans="1:15" ht="30" x14ac:dyDescent="0.25">
      <c r="A245" s="78"/>
      <c r="B245" s="62">
        <v>15</v>
      </c>
      <c r="C245" s="85" t="s">
        <v>3711</v>
      </c>
      <c r="D245" s="135" t="s">
        <v>165</v>
      </c>
      <c r="E245" s="63">
        <v>3</v>
      </c>
      <c r="F245" s="63"/>
      <c r="G245" s="63" t="s">
        <v>3746</v>
      </c>
      <c r="H245" s="77"/>
      <c r="I245" s="86">
        <v>500000</v>
      </c>
      <c r="J245" s="68"/>
      <c r="K245" s="66">
        <f t="shared" si="5"/>
        <v>256300400</v>
      </c>
      <c r="L245" s="45"/>
      <c r="N245" s="93"/>
      <c r="O245" s="44"/>
    </row>
    <row r="246" spans="1:15" ht="30" x14ac:dyDescent="0.25">
      <c r="A246" s="78"/>
      <c r="B246" s="60">
        <v>15</v>
      </c>
      <c r="C246" s="166" t="s">
        <v>3766</v>
      </c>
      <c r="D246" s="60" t="s">
        <v>2932</v>
      </c>
      <c r="E246" s="120">
        <v>4</v>
      </c>
      <c r="F246" s="120"/>
      <c r="G246" s="120" t="s">
        <v>3761</v>
      </c>
      <c r="H246" s="60"/>
      <c r="I246" s="167">
        <v>1500000</v>
      </c>
      <c r="J246" s="108"/>
      <c r="K246" s="66">
        <f t="shared" si="5"/>
        <v>257800400</v>
      </c>
      <c r="L246" s="45"/>
      <c r="N246" s="93"/>
      <c r="O246" s="44"/>
    </row>
    <row r="247" spans="1:15" ht="25.5" x14ac:dyDescent="0.25">
      <c r="A247" s="78"/>
      <c r="B247" s="62">
        <v>15</v>
      </c>
      <c r="C247" s="166" t="s">
        <v>3767</v>
      </c>
      <c r="D247" s="144" t="s">
        <v>165</v>
      </c>
      <c r="E247" s="120">
        <v>3</v>
      </c>
      <c r="F247" s="120"/>
      <c r="G247" s="120" t="s">
        <v>3762</v>
      </c>
      <c r="H247" s="60"/>
      <c r="I247" s="167">
        <v>700000</v>
      </c>
      <c r="J247" s="108"/>
      <c r="K247" s="66">
        <f t="shared" si="5"/>
        <v>258500400</v>
      </c>
      <c r="L247" s="45"/>
      <c r="N247" s="93"/>
      <c r="O247" s="44"/>
    </row>
    <row r="248" spans="1:15" ht="25.5" x14ac:dyDescent="0.25">
      <c r="A248" s="78"/>
      <c r="B248" s="60">
        <v>15</v>
      </c>
      <c r="C248" s="166" t="s">
        <v>3767</v>
      </c>
      <c r="D248" s="144" t="s">
        <v>165</v>
      </c>
      <c r="E248" s="120">
        <v>3</v>
      </c>
      <c r="F248" s="120"/>
      <c r="G248" s="120" t="s">
        <v>3763</v>
      </c>
      <c r="H248" s="60"/>
      <c r="I248" s="167">
        <v>8000</v>
      </c>
      <c r="J248" s="108"/>
      <c r="K248" s="66">
        <f t="shared" si="5"/>
        <v>258508400</v>
      </c>
      <c r="L248" s="45"/>
      <c r="N248" s="93"/>
      <c r="O248" s="44"/>
    </row>
    <row r="249" spans="1:15" ht="30" x14ac:dyDescent="0.25">
      <c r="A249" s="78"/>
      <c r="B249" s="62">
        <v>15</v>
      </c>
      <c r="C249" s="166" t="s">
        <v>3768</v>
      </c>
      <c r="D249" s="144" t="s">
        <v>179</v>
      </c>
      <c r="E249" s="120">
        <v>3</v>
      </c>
      <c r="F249" s="120"/>
      <c r="G249" s="120" t="s">
        <v>3764</v>
      </c>
      <c r="H249" s="60"/>
      <c r="I249" s="167">
        <v>1800000</v>
      </c>
      <c r="J249" s="113"/>
      <c r="K249" s="66">
        <f t="shared" si="5"/>
        <v>260308400</v>
      </c>
      <c r="L249" s="45"/>
      <c r="N249" s="51"/>
      <c r="O249" s="44"/>
    </row>
    <row r="250" spans="1:15" ht="30" x14ac:dyDescent="0.25">
      <c r="A250" s="78"/>
      <c r="B250" s="60">
        <v>15</v>
      </c>
      <c r="C250" s="166" t="s">
        <v>3769</v>
      </c>
      <c r="D250" s="144" t="s">
        <v>2135</v>
      </c>
      <c r="E250" s="120">
        <v>4</v>
      </c>
      <c r="F250" s="120"/>
      <c r="G250" s="120" t="s">
        <v>3765</v>
      </c>
      <c r="H250" s="60"/>
      <c r="I250" s="167">
        <v>1000000</v>
      </c>
      <c r="J250" s="113"/>
      <c r="K250" s="66">
        <f t="shared" si="5"/>
        <v>261308400</v>
      </c>
      <c r="L250" s="45"/>
      <c r="N250" s="51"/>
      <c r="O250" s="44"/>
    </row>
    <row r="251" spans="1:15" ht="45" x14ac:dyDescent="0.25">
      <c r="A251" s="78"/>
      <c r="B251" s="60">
        <v>16</v>
      </c>
      <c r="C251" s="61" t="s">
        <v>3770</v>
      </c>
      <c r="D251" s="143" t="s">
        <v>2136</v>
      </c>
      <c r="E251" s="115">
        <v>2</v>
      </c>
      <c r="F251" s="115"/>
      <c r="G251" s="120" t="s">
        <v>3792</v>
      </c>
      <c r="H251" s="77"/>
      <c r="I251" s="111">
        <v>5000000</v>
      </c>
      <c r="J251" s="113"/>
      <c r="K251" s="66">
        <f t="shared" si="5"/>
        <v>266308400</v>
      </c>
      <c r="L251" s="45"/>
      <c r="N251" s="51"/>
      <c r="O251" s="44"/>
    </row>
    <row r="252" spans="1:15" ht="30" x14ac:dyDescent="0.25">
      <c r="A252" s="78"/>
      <c r="B252" s="62">
        <v>16</v>
      </c>
      <c r="C252" s="61" t="s">
        <v>3771</v>
      </c>
      <c r="D252" s="135" t="s">
        <v>2214</v>
      </c>
      <c r="E252" s="63">
        <v>2</v>
      </c>
      <c r="F252" s="63"/>
      <c r="G252" s="120" t="s">
        <v>3793</v>
      </c>
      <c r="H252" s="77"/>
      <c r="I252" s="111">
        <v>800000</v>
      </c>
      <c r="J252" s="89"/>
      <c r="K252" s="66">
        <f t="shared" si="5"/>
        <v>267108400</v>
      </c>
      <c r="L252" s="45"/>
      <c r="N252" s="51"/>
      <c r="O252" s="44"/>
    </row>
    <row r="253" spans="1:15" ht="60" x14ac:dyDescent="0.25">
      <c r="A253" s="78"/>
      <c r="B253" s="60">
        <v>16</v>
      </c>
      <c r="C253" s="61" t="s">
        <v>3772</v>
      </c>
      <c r="D253" s="135" t="s">
        <v>2852</v>
      </c>
      <c r="E253" s="63">
        <v>1</v>
      </c>
      <c r="F253" s="63"/>
      <c r="G253" s="120" t="s">
        <v>3794</v>
      </c>
      <c r="H253" s="77"/>
      <c r="I253" s="111">
        <v>1100000</v>
      </c>
      <c r="J253" s="89"/>
      <c r="K253" s="66">
        <f t="shared" si="5"/>
        <v>268208400</v>
      </c>
      <c r="L253" s="45"/>
      <c r="N253" s="51"/>
      <c r="O253" s="44"/>
    </row>
    <row r="254" spans="1:15" ht="60" x14ac:dyDescent="0.25">
      <c r="A254" s="78"/>
      <c r="B254" s="62">
        <v>16</v>
      </c>
      <c r="C254" s="61" t="s">
        <v>3773</v>
      </c>
      <c r="D254" s="135" t="s">
        <v>2138</v>
      </c>
      <c r="E254" s="63">
        <v>2</v>
      </c>
      <c r="F254" s="63"/>
      <c r="G254" s="120" t="s">
        <v>3795</v>
      </c>
      <c r="H254" s="77"/>
      <c r="I254" s="111">
        <v>13500000</v>
      </c>
      <c r="J254" s="89"/>
      <c r="K254" s="66">
        <f t="shared" si="5"/>
        <v>281708400</v>
      </c>
      <c r="L254" s="45"/>
      <c r="N254" s="51"/>
      <c r="O254" s="44"/>
    </row>
    <row r="255" spans="1:15" ht="45" x14ac:dyDescent="0.25">
      <c r="A255" s="78"/>
      <c r="B255" s="60">
        <v>16</v>
      </c>
      <c r="C255" s="61" t="s">
        <v>3774</v>
      </c>
      <c r="D255" s="135" t="s">
        <v>2212</v>
      </c>
      <c r="E255" s="63">
        <v>1</v>
      </c>
      <c r="F255" s="63"/>
      <c r="G255" s="120" t="s">
        <v>3796</v>
      </c>
      <c r="H255" s="77"/>
      <c r="I255" s="111">
        <v>900000</v>
      </c>
      <c r="J255" s="89"/>
      <c r="K255" s="66">
        <f t="shared" si="5"/>
        <v>282608400</v>
      </c>
      <c r="L255" s="45"/>
      <c r="N255" s="51"/>
      <c r="O255" s="44"/>
    </row>
    <row r="256" spans="1:15" ht="45" x14ac:dyDescent="0.25">
      <c r="A256" s="78"/>
      <c r="B256" s="62">
        <v>16</v>
      </c>
      <c r="C256" s="61" t="s">
        <v>3775</v>
      </c>
      <c r="D256" s="135" t="s">
        <v>2891</v>
      </c>
      <c r="E256" s="63">
        <v>2</v>
      </c>
      <c r="F256" s="63"/>
      <c r="G256" s="120" t="s">
        <v>3797</v>
      </c>
      <c r="H256" s="77"/>
      <c r="I256" s="111">
        <v>5000000</v>
      </c>
      <c r="J256" s="89"/>
      <c r="K256" s="66">
        <f t="shared" si="5"/>
        <v>287608400</v>
      </c>
      <c r="L256" s="45"/>
      <c r="N256" s="51"/>
      <c r="O256" s="44"/>
    </row>
    <row r="257" spans="1:15" ht="60" x14ac:dyDescent="0.25">
      <c r="A257" s="78"/>
      <c r="B257" s="60">
        <v>16</v>
      </c>
      <c r="C257" s="61" t="s">
        <v>3776</v>
      </c>
      <c r="D257" s="135" t="s">
        <v>2135</v>
      </c>
      <c r="E257" s="63">
        <v>4</v>
      </c>
      <c r="F257" s="63"/>
      <c r="G257" s="120" t="s">
        <v>3798</v>
      </c>
      <c r="H257" s="77"/>
      <c r="I257" s="111">
        <v>9262500</v>
      </c>
      <c r="J257" s="89"/>
      <c r="K257" s="66">
        <f t="shared" si="5"/>
        <v>296870900</v>
      </c>
      <c r="L257" s="45"/>
      <c r="N257" s="51"/>
      <c r="O257" s="44"/>
    </row>
    <row r="258" spans="1:15" ht="60" x14ac:dyDescent="0.25">
      <c r="A258" s="78"/>
      <c r="B258" s="62">
        <v>16</v>
      </c>
      <c r="C258" s="61" t="s">
        <v>3777</v>
      </c>
      <c r="D258" s="135" t="s">
        <v>2218</v>
      </c>
      <c r="E258" s="63">
        <v>1</v>
      </c>
      <c r="F258" s="63"/>
      <c r="G258" s="120" t="s">
        <v>3799</v>
      </c>
      <c r="H258" s="77"/>
      <c r="I258" s="111">
        <v>950000</v>
      </c>
      <c r="J258" s="89"/>
      <c r="K258" s="66">
        <f t="shared" si="5"/>
        <v>297820900</v>
      </c>
      <c r="L258" s="45"/>
      <c r="N258" s="51"/>
      <c r="O258" s="44"/>
    </row>
    <row r="259" spans="1:15" ht="45" x14ac:dyDescent="0.25">
      <c r="A259" s="78"/>
      <c r="B259" s="60">
        <v>16</v>
      </c>
      <c r="C259" s="61" t="s">
        <v>3778</v>
      </c>
      <c r="D259" s="135" t="s">
        <v>2213</v>
      </c>
      <c r="E259" s="63">
        <v>2</v>
      </c>
      <c r="F259" s="63"/>
      <c r="G259" s="120" t="s">
        <v>3800</v>
      </c>
      <c r="H259" s="77"/>
      <c r="I259" s="111">
        <v>5000000</v>
      </c>
      <c r="J259" s="89"/>
      <c r="K259" s="66">
        <f t="shared" si="5"/>
        <v>302820900</v>
      </c>
      <c r="L259" s="45"/>
      <c r="N259" s="51"/>
      <c r="O259" s="44"/>
    </row>
    <row r="260" spans="1:15" ht="60" x14ac:dyDescent="0.25">
      <c r="A260" s="78"/>
      <c r="B260" s="62">
        <v>16</v>
      </c>
      <c r="C260" s="61" t="s">
        <v>3779</v>
      </c>
      <c r="D260" s="135" t="s">
        <v>2852</v>
      </c>
      <c r="E260" s="63">
        <v>1</v>
      </c>
      <c r="F260" s="63"/>
      <c r="G260" s="120" t="s">
        <v>3801</v>
      </c>
      <c r="H260" s="77"/>
      <c r="I260" s="111">
        <v>950000</v>
      </c>
      <c r="J260" s="108"/>
      <c r="K260" s="66">
        <f t="shared" si="5"/>
        <v>303770900</v>
      </c>
      <c r="L260" s="45"/>
      <c r="N260" s="51"/>
      <c r="O260" s="44"/>
    </row>
    <row r="261" spans="1:15" ht="45" x14ac:dyDescent="0.25">
      <c r="A261" s="78"/>
      <c r="B261" s="60">
        <v>16</v>
      </c>
      <c r="C261" s="61" t="s">
        <v>3780</v>
      </c>
      <c r="D261" s="135" t="s">
        <v>2134</v>
      </c>
      <c r="E261" s="63">
        <v>3</v>
      </c>
      <c r="F261" s="63"/>
      <c r="G261" s="120" t="s">
        <v>3802</v>
      </c>
      <c r="H261" s="60"/>
      <c r="I261" s="111">
        <v>2500000</v>
      </c>
      <c r="J261" s="68"/>
      <c r="K261" s="66">
        <f t="shared" si="5"/>
        <v>306270900</v>
      </c>
      <c r="L261" s="45"/>
      <c r="N261" s="51"/>
      <c r="O261" s="44"/>
    </row>
    <row r="262" spans="1:15" ht="60" x14ac:dyDescent="0.25">
      <c r="A262" s="78"/>
      <c r="B262" s="62">
        <v>16</v>
      </c>
      <c r="C262" s="61" t="s">
        <v>3781</v>
      </c>
      <c r="D262" s="135" t="s">
        <v>2309</v>
      </c>
      <c r="E262" s="63">
        <v>1</v>
      </c>
      <c r="F262" s="63"/>
      <c r="G262" s="120" t="s">
        <v>3803</v>
      </c>
      <c r="H262" s="60"/>
      <c r="I262" s="111">
        <v>1000000</v>
      </c>
      <c r="J262" s="68"/>
      <c r="K262" s="66">
        <f t="shared" si="5"/>
        <v>307270900</v>
      </c>
      <c r="L262" s="45"/>
      <c r="N262" s="51"/>
      <c r="O262" s="44"/>
    </row>
    <row r="263" spans="1:15" ht="60" x14ac:dyDescent="0.25">
      <c r="A263" s="78"/>
      <c r="B263" s="60">
        <v>16</v>
      </c>
      <c r="C263" s="61" t="s">
        <v>3782</v>
      </c>
      <c r="D263" s="135" t="s">
        <v>2300</v>
      </c>
      <c r="E263" s="63">
        <v>2</v>
      </c>
      <c r="F263" s="63"/>
      <c r="G263" s="120" t="s">
        <v>3804</v>
      </c>
      <c r="H263" s="77"/>
      <c r="I263" s="111">
        <v>2000000</v>
      </c>
      <c r="J263" s="108"/>
      <c r="K263" s="66">
        <f t="shared" si="5"/>
        <v>309270900</v>
      </c>
      <c r="L263" s="45"/>
      <c r="N263" s="51"/>
      <c r="O263" s="44"/>
    </row>
    <row r="264" spans="1:15" ht="60" x14ac:dyDescent="0.25">
      <c r="A264" s="78"/>
      <c r="B264" s="62">
        <v>16</v>
      </c>
      <c r="C264" s="61" t="s">
        <v>3783</v>
      </c>
      <c r="D264" s="135" t="s">
        <v>783</v>
      </c>
      <c r="E264" s="63">
        <v>3</v>
      </c>
      <c r="F264" s="63"/>
      <c r="G264" s="120" t="s">
        <v>3805</v>
      </c>
      <c r="H264" s="77"/>
      <c r="I264" s="111">
        <v>9737500</v>
      </c>
      <c r="J264" s="108"/>
      <c r="K264" s="66">
        <f t="shared" si="5"/>
        <v>319008400</v>
      </c>
      <c r="L264" s="45"/>
      <c r="N264" s="51"/>
      <c r="O264" s="44"/>
    </row>
    <row r="265" spans="1:15" ht="60" x14ac:dyDescent="0.25">
      <c r="A265" s="78"/>
      <c r="B265" s="60">
        <v>16</v>
      </c>
      <c r="C265" s="61" t="s">
        <v>3784</v>
      </c>
      <c r="D265" s="135" t="s">
        <v>2852</v>
      </c>
      <c r="E265" s="63">
        <v>1</v>
      </c>
      <c r="F265" s="63"/>
      <c r="G265" s="120" t="s">
        <v>3806</v>
      </c>
      <c r="H265" s="77"/>
      <c r="I265" s="111">
        <v>950000</v>
      </c>
      <c r="J265" s="108"/>
      <c r="K265" s="66">
        <f t="shared" si="5"/>
        <v>319958400</v>
      </c>
      <c r="L265" s="45"/>
      <c r="N265" s="51"/>
      <c r="O265" s="44"/>
    </row>
    <row r="266" spans="1:15" ht="60" x14ac:dyDescent="0.25">
      <c r="A266" s="78"/>
      <c r="B266" s="62">
        <v>16</v>
      </c>
      <c r="C266" s="61" t="s">
        <v>3785</v>
      </c>
      <c r="D266" s="135" t="s">
        <v>2215</v>
      </c>
      <c r="E266" s="63">
        <v>2</v>
      </c>
      <c r="F266" s="63"/>
      <c r="G266" s="120" t="s">
        <v>3807</v>
      </c>
      <c r="H266" s="77"/>
      <c r="I266" s="111">
        <v>500000</v>
      </c>
      <c r="J266" s="108"/>
      <c r="K266" s="66">
        <f t="shared" si="5"/>
        <v>320458400</v>
      </c>
      <c r="L266" s="45"/>
      <c r="N266" s="51"/>
      <c r="O266" s="44"/>
    </row>
    <row r="267" spans="1:15" ht="45" x14ac:dyDescent="0.25">
      <c r="A267" s="78"/>
      <c r="B267" s="60">
        <v>16</v>
      </c>
      <c r="C267" s="61" t="s">
        <v>3786</v>
      </c>
      <c r="D267" s="135" t="s">
        <v>2215</v>
      </c>
      <c r="E267" s="63">
        <v>2</v>
      </c>
      <c r="F267" s="63"/>
      <c r="G267" s="120" t="s">
        <v>3808</v>
      </c>
      <c r="H267" s="77"/>
      <c r="I267" s="111">
        <v>1000000</v>
      </c>
      <c r="J267" s="108"/>
      <c r="K267" s="66">
        <f t="shared" si="5"/>
        <v>321458400</v>
      </c>
      <c r="L267" s="45"/>
      <c r="N267" s="51"/>
      <c r="O267" s="44"/>
    </row>
    <row r="268" spans="1:15" ht="45" x14ac:dyDescent="0.25">
      <c r="A268" s="78"/>
      <c r="B268" s="62">
        <v>16</v>
      </c>
      <c r="C268" s="61" t="s">
        <v>3787</v>
      </c>
      <c r="D268" s="135" t="s">
        <v>2213</v>
      </c>
      <c r="E268" s="63">
        <v>2</v>
      </c>
      <c r="F268" s="63"/>
      <c r="G268" s="120" t="s">
        <v>3809</v>
      </c>
      <c r="H268" s="77"/>
      <c r="I268" s="111">
        <v>1000000</v>
      </c>
      <c r="J268" s="108"/>
      <c r="K268" s="66">
        <f t="shared" si="5"/>
        <v>322458400</v>
      </c>
      <c r="L268" s="45"/>
      <c r="N268" s="51"/>
      <c r="O268" s="44"/>
    </row>
    <row r="269" spans="1:15" ht="60" x14ac:dyDescent="0.25">
      <c r="A269" s="78"/>
      <c r="B269" s="60">
        <v>16</v>
      </c>
      <c r="C269" s="61" t="s">
        <v>3788</v>
      </c>
      <c r="D269" s="135" t="s">
        <v>179</v>
      </c>
      <c r="E269" s="63">
        <v>3</v>
      </c>
      <c r="F269" s="63"/>
      <c r="G269" s="120" t="s">
        <v>3810</v>
      </c>
      <c r="H269" s="77"/>
      <c r="I269" s="111">
        <v>875000</v>
      </c>
      <c r="J269" s="108"/>
      <c r="K269" s="66">
        <f t="shared" ref="K269:K332" si="6">+K268+I269-J269</f>
        <v>323333400</v>
      </c>
      <c r="L269" s="45"/>
      <c r="N269" s="51"/>
      <c r="O269" s="44"/>
    </row>
    <row r="270" spans="1:15" ht="45" x14ac:dyDescent="0.25">
      <c r="A270" s="78"/>
      <c r="B270" s="62">
        <v>16</v>
      </c>
      <c r="C270" s="61" t="s">
        <v>3789</v>
      </c>
      <c r="D270" s="135" t="s">
        <v>2135</v>
      </c>
      <c r="E270" s="63">
        <v>4</v>
      </c>
      <c r="F270" s="63"/>
      <c r="G270" s="120" t="s">
        <v>3811</v>
      </c>
      <c r="H270" s="77"/>
      <c r="I270" s="111">
        <v>2500000</v>
      </c>
      <c r="J270" s="108"/>
      <c r="K270" s="66">
        <f t="shared" si="6"/>
        <v>325833400</v>
      </c>
      <c r="L270" s="45"/>
      <c r="N270" s="51"/>
      <c r="O270" s="44"/>
    </row>
    <row r="271" spans="1:15" ht="60" x14ac:dyDescent="0.25">
      <c r="A271" s="78"/>
      <c r="B271" s="60">
        <v>16</v>
      </c>
      <c r="C271" s="61" t="s">
        <v>3790</v>
      </c>
      <c r="D271" s="135" t="s">
        <v>2217</v>
      </c>
      <c r="E271" s="63">
        <v>2</v>
      </c>
      <c r="F271" s="63"/>
      <c r="G271" s="120" t="s">
        <v>3812</v>
      </c>
      <c r="H271" s="77"/>
      <c r="I271" s="111">
        <v>400000</v>
      </c>
      <c r="J271" s="108"/>
      <c r="K271" s="66">
        <f t="shared" si="6"/>
        <v>326233400</v>
      </c>
      <c r="L271" s="45"/>
      <c r="N271" s="51"/>
      <c r="O271" s="44"/>
    </row>
    <row r="272" spans="1:15" ht="45" x14ac:dyDescent="0.25">
      <c r="A272" s="78"/>
      <c r="B272" s="62">
        <v>16</v>
      </c>
      <c r="C272" s="61" t="s">
        <v>3791</v>
      </c>
      <c r="D272" s="135" t="s">
        <v>2214</v>
      </c>
      <c r="E272" s="63">
        <v>2</v>
      </c>
      <c r="F272" s="63"/>
      <c r="G272" s="120" t="s">
        <v>3813</v>
      </c>
      <c r="H272" s="77"/>
      <c r="I272" s="111">
        <v>2500000</v>
      </c>
      <c r="J272" s="108"/>
      <c r="K272" s="66">
        <f t="shared" si="6"/>
        <v>328733400</v>
      </c>
      <c r="L272" s="45"/>
      <c r="N272" s="51"/>
      <c r="O272" s="44"/>
    </row>
    <row r="273" spans="1:15" ht="60" x14ac:dyDescent="0.25">
      <c r="A273" s="78"/>
      <c r="B273" s="77">
        <v>17</v>
      </c>
      <c r="C273" s="122" t="s">
        <v>3819</v>
      </c>
      <c r="D273" s="77"/>
      <c r="E273" s="115"/>
      <c r="F273" s="63"/>
      <c r="G273" s="77" t="s">
        <v>3814</v>
      </c>
      <c r="H273" s="77"/>
      <c r="I273" s="64"/>
      <c r="J273" s="108">
        <v>1809000</v>
      </c>
      <c r="K273" s="66">
        <f t="shared" si="6"/>
        <v>326924400</v>
      </c>
      <c r="L273" s="45" t="s">
        <v>423</v>
      </c>
      <c r="M273" s="41">
        <f>-J273</f>
        <v>-1809000</v>
      </c>
      <c r="N273" s="51" t="s">
        <v>424</v>
      </c>
      <c r="O273" s="44"/>
    </row>
    <row r="274" spans="1:15" ht="30" x14ac:dyDescent="0.25">
      <c r="A274" s="78"/>
      <c r="B274" s="77">
        <v>17</v>
      </c>
      <c r="C274" s="122" t="s">
        <v>3820</v>
      </c>
      <c r="D274" s="77"/>
      <c r="E274" s="115"/>
      <c r="F274" s="63"/>
      <c r="G274" s="77" t="s">
        <v>3815</v>
      </c>
      <c r="H274" s="77"/>
      <c r="I274" s="64"/>
      <c r="J274" s="108">
        <v>18012800</v>
      </c>
      <c r="K274" s="66">
        <f t="shared" si="6"/>
        <v>308911600</v>
      </c>
      <c r="L274" s="45" t="s">
        <v>168</v>
      </c>
      <c r="M274" s="41">
        <f>-J274</f>
        <v>-18012800</v>
      </c>
      <c r="N274" s="112" t="s">
        <v>169</v>
      </c>
      <c r="O274" s="44"/>
    </row>
    <row r="275" spans="1:15" ht="60" x14ac:dyDescent="0.25">
      <c r="A275" s="78"/>
      <c r="B275" s="77">
        <v>17</v>
      </c>
      <c r="C275" s="122" t="s">
        <v>3821</v>
      </c>
      <c r="D275" s="77"/>
      <c r="E275" s="115"/>
      <c r="F275" s="63"/>
      <c r="G275" s="77" t="s">
        <v>3816</v>
      </c>
      <c r="H275" s="77"/>
      <c r="I275" s="64"/>
      <c r="J275" s="108">
        <v>2335000</v>
      </c>
      <c r="K275" s="66">
        <f t="shared" si="6"/>
        <v>306576600</v>
      </c>
      <c r="L275" s="45" t="s">
        <v>423</v>
      </c>
      <c r="M275" s="41">
        <f>-J275</f>
        <v>-2335000</v>
      </c>
      <c r="N275" s="112" t="s">
        <v>424</v>
      </c>
      <c r="O275" s="44"/>
    </row>
    <row r="276" spans="1:15" ht="30" x14ac:dyDescent="0.25">
      <c r="A276" s="78"/>
      <c r="B276" s="77">
        <v>17</v>
      </c>
      <c r="C276" s="122" t="s">
        <v>3822</v>
      </c>
      <c r="D276" s="77"/>
      <c r="E276" s="115"/>
      <c r="F276" s="63"/>
      <c r="G276" s="77" t="s">
        <v>3817</v>
      </c>
      <c r="H276" s="77"/>
      <c r="I276" s="64"/>
      <c r="J276" s="108">
        <v>4760000</v>
      </c>
      <c r="K276" s="66">
        <f t="shared" si="6"/>
        <v>301816600</v>
      </c>
      <c r="L276" s="45" t="s">
        <v>258</v>
      </c>
      <c r="M276" s="41">
        <f>-J276</f>
        <v>-4760000</v>
      </c>
      <c r="N276" s="112" t="s">
        <v>717</v>
      </c>
      <c r="O276" s="44"/>
    </row>
    <row r="277" spans="1:15" ht="45" x14ac:dyDescent="0.25">
      <c r="A277" s="78"/>
      <c r="B277" s="62">
        <v>17</v>
      </c>
      <c r="C277" s="61" t="s">
        <v>3823</v>
      </c>
      <c r="D277" s="77"/>
      <c r="E277" s="63"/>
      <c r="F277" s="63"/>
      <c r="G277" s="77" t="s">
        <v>3818</v>
      </c>
      <c r="H277" s="77"/>
      <c r="I277" s="64"/>
      <c r="J277" s="108">
        <v>268700</v>
      </c>
      <c r="K277" s="66">
        <f t="shared" si="6"/>
        <v>301547900</v>
      </c>
      <c r="L277" s="45" t="s">
        <v>423</v>
      </c>
      <c r="M277" s="41">
        <f>-J277</f>
        <v>-268700</v>
      </c>
      <c r="N277" s="112" t="s">
        <v>424</v>
      </c>
      <c r="O277" s="44"/>
    </row>
    <row r="278" spans="1:15" ht="60" x14ac:dyDescent="0.25">
      <c r="A278" s="78"/>
      <c r="B278" s="62">
        <v>17</v>
      </c>
      <c r="C278" s="61" t="s">
        <v>3958</v>
      </c>
      <c r="D278" s="143" t="s">
        <v>2218</v>
      </c>
      <c r="E278" s="63">
        <v>1</v>
      </c>
      <c r="F278" s="63"/>
      <c r="G278" s="120" t="s">
        <v>3824</v>
      </c>
      <c r="H278" s="77"/>
      <c r="I278" s="64">
        <v>1000000</v>
      </c>
      <c r="J278" s="108"/>
      <c r="K278" s="66">
        <f t="shared" si="6"/>
        <v>302547900</v>
      </c>
      <c r="L278" s="45"/>
      <c r="N278" s="51"/>
      <c r="O278" s="44"/>
    </row>
    <row r="279" spans="1:15" ht="45" x14ac:dyDescent="0.25">
      <c r="A279" s="78"/>
      <c r="B279" s="62">
        <v>17</v>
      </c>
      <c r="C279" s="61" t="s">
        <v>3959</v>
      </c>
      <c r="D279" s="143" t="s">
        <v>2213</v>
      </c>
      <c r="E279" s="115">
        <v>2</v>
      </c>
      <c r="F279" s="63"/>
      <c r="G279" s="120" t="s">
        <v>3825</v>
      </c>
      <c r="H279" s="77"/>
      <c r="I279" s="64">
        <v>5000000</v>
      </c>
      <c r="J279" s="108"/>
      <c r="K279" s="66">
        <f t="shared" si="6"/>
        <v>307547900</v>
      </c>
      <c r="L279" s="45"/>
      <c r="N279" s="51"/>
      <c r="O279" s="44"/>
    </row>
    <row r="280" spans="1:15" ht="60" x14ac:dyDescent="0.25">
      <c r="A280" s="78"/>
      <c r="B280" s="62">
        <v>17</v>
      </c>
      <c r="C280" s="61" t="s">
        <v>3960</v>
      </c>
      <c r="D280" s="143" t="s">
        <v>2212</v>
      </c>
      <c r="E280" s="63">
        <v>1</v>
      </c>
      <c r="F280" s="63"/>
      <c r="G280" s="120" t="s">
        <v>3826</v>
      </c>
      <c r="H280" s="77"/>
      <c r="I280" s="64">
        <v>900000</v>
      </c>
      <c r="J280" s="108"/>
      <c r="K280" s="66">
        <f t="shared" si="6"/>
        <v>308447900</v>
      </c>
      <c r="L280" s="45"/>
      <c r="N280" s="51"/>
      <c r="O280" s="44"/>
    </row>
    <row r="281" spans="1:15" ht="60" x14ac:dyDescent="0.25">
      <c r="A281" s="78"/>
      <c r="B281" s="62">
        <v>17</v>
      </c>
      <c r="C281" s="61" t="s">
        <v>3961</v>
      </c>
      <c r="D281" s="135" t="s">
        <v>2212</v>
      </c>
      <c r="E281" s="63">
        <v>1</v>
      </c>
      <c r="F281" s="63"/>
      <c r="G281" s="120" t="s">
        <v>3827</v>
      </c>
      <c r="H281" s="77"/>
      <c r="I281" s="64">
        <v>800000</v>
      </c>
      <c r="J281" s="108"/>
      <c r="K281" s="66">
        <f t="shared" si="6"/>
        <v>309247900</v>
      </c>
      <c r="L281" s="45"/>
      <c r="N281" s="51"/>
      <c r="O281" s="44"/>
    </row>
    <row r="282" spans="1:15" ht="45" x14ac:dyDescent="0.25">
      <c r="A282" s="78"/>
      <c r="B282" s="62">
        <v>17</v>
      </c>
      <c r="C282" s="61" t="s">
        <v>3962</v>
      </c>
      <c r="D282" s="135" t="s">
        <v>533</v>
      </c>
      <c r="E282" s="63">
        <v>4</v>
      </c>
      <c r="F282" s="63"/>
      <c r="G282" s="120" t="s">
        <v>3828</v>
      </c>
      <c r="H282" s="77"/>
      <c r="I282" s="64">
        <v>3000000</v>
      </c>
      <c r="J282" s="108"/>
      <c r="K282" s="66">
        <f t="shared" si="6"/>
        <v>312247900</v>
      </c>
      <c r="L282" s="45"/>
      <c r="N282" s="51"/>
      <c r="O282" s="44"/>
    </row>
    <row r="283" spans="1:15" ht="45" x14ac:dyDescent="0.25">
      <c r="A283" s="78"/>
      <c r="B283" s="62">
        <v>17</v>
      </c>
      <c r="C283" s="61" t="s">
        <v>3963</v>
      </c>
      <c r="D283" s="135" t="s">
        <v>1634</v>
      </c>
      <c r="E283" s="63">
        <v>3</v>
      </c>
      <c r="F283" s="63"/>
      <c r="G283" s="120" t="s">
        <v>3829</v>
      </c>
      <c r="H283" s="77"/>
      <c r="I283" s="64">
        <v>2500000</v>
      </c>
      <c r="J283" s="108"/>
      <c r="K283" s="66">
        <f t="shared" si="6"/>
        <v>314747900</v>
      </c>
      <c r="L283" s="45"/>
      <c r="N283" s="51"/>
      <c r="O283" s="44"/>
    </row>
    <row r="284" spans="1:15" ht="60" x14ac:dyDescent="0.25">
      <c r="A284" s="78"/>
      <c r="B284" s="62">
        <v>17</v>
      </c>
      <c r="C284" s="61" t="s">
        <v>3964</v>
      </c>
      <c r="D284" s="135" t="s">
        <v>2217</v>
      </c>
      <c r="E284" s="63">
        <v>2</v>
      </c>
      <c r="F284" s="63"/>
      <c r="G284" s="120" t="s">
        <v>3830</v>
      </c>
      <c r="H284" s="77"/>
      <c r="I284" s="64">
        <v>850000</v>
      </c>
      <c r="J284" s="108"/>
      <c r="K284" s="66">
        <f t="shared" si="6"/>
        <v>315597900</v>
      </c>
      <c r="L284" s="45"/>
      <c r="N284" s="51"/>
      <c r="O284" s="44"/>
    </row>
    <row r="285" spans="1:15" ht="45" x14ac:dyDescent="0.25">
      <c r="A285" s="78"/>
      <c r="B285" s="62">
        <v>17</v>
      </c>
      <c r="C285" s="61" t="s">
        <v>3965</v>
      </c>
      <c r="D285" s="135" t="s">
        <v>2300</v>
      </c>
      <c r="E285" s="63">
        <v>2</v>
      </c>
      <c r="F285" s="63"/>
      <c r="G285" s="120" t="s">
        <v>3831</v>
      </c>
      <c r="H285" s="77"/>
      <c r="I285" s="64">
        <v>900000</v>
      </c>
      <c r="J285" s="108"/>
      <c r="K285" s="66">
        <f t="shared" si="6"/>
        <v>316497900</v>
      </c>
      <c r="L285" s="45"/>
      <c r="N285" s="51"/>
      <c r="O285" s="44"/>
    </row>
    <row r="286" spans="1:15" ht="60" x14ac:dyDescent="0.25">
      <c r="A286" s="78"/>
      <c r="B286" s="62">
        <v>17</v>
      </c>
      <c r="C286" s="61" t="s">
        <v>3966</v>
      </c>
      <c r="D286" s="135" t="s">
        <v>2932</v>
      </c>
      <c r="E286" s="63">
        <v>3</v>
      </c>
      <c r="F286" s="63"/>
      <c r="G286" s="120" t="s">
        <v>3832</v>
      </c>
      <c r="H286" s="60"/>
      <c r="I286" s="64">
        <v>700000</v>
      </c>
      <c r="J286" s="68"/>
      <c r="K286" s="66">
        <f t="shared" si="6"/>
        <v>317197900</v>
      </c>
      <c r="L286" s="45"/>
      <c r="N286" s="51"/>
      <c r="O286" s="44"/>
    </row>
    <row r="287" spans="1:15" ht="75" x14ac:dyDescent="0.25">
      <c r="A287" s="78"/>
      <c r="B287" s="62">
        <v>17</v>
      </c>
      <c r="C287" s="61" t="s">
        <v>3967</v>
      </c>
      <c r="D287" s="135" t="s">
        <v>165</v>
      </c>
      <c r="E287" s="63">
        <v>3</v>
      </c>
      <c r="F287" s="63"/>
      <c r="G287" s="120" t="s">
        <v>3833</v>
      </c>
      <c r="H287" s="60"/>
      <c r="I287" s="64">
        <v>7000000</v>
      </c>
      <c r="J287" s="68"/>
      <c r="K287" s="66">
        <f t="shared" si="6"/>
        <v>324197900</v>
      </c>
      <c r="L287" s="45"/>
      <c r="N287" s="51"/>
      <c r="O287" s="44"/>
    </row>
    <row r="288" spans="1:15" ht="45" x14ac:dyDescent="0.25">
      <c r="A288" s="78"/>
      <c r="B288" s="62">
        <v>17</v>
      </c>
      <c r="C288" s="61" t="s">
        <v>3968</v>
      </c>
      <c r="D288" s="135" t="s">
        <v>2219</v>
      </c>
      <c r="E288" s="63">
        <v>2</v>
      </c>
      <c r="F288" s="63"/>
      <c r="G288" s="120" t="s">
        <v>3834</v>
      </c>
      <c r="H288" s="60"/>
      <c r="I288" s="64">
        <v>1490000</v>
      </c>
      <c r="J288" s="68"/>
      <c r="K288" s="66">
        <f t="shared" si="6"/>
        <v>325687900</v>
      </c>
      <c r="L288" s="45"/>
      <c r="N288" s="51"/>
      <c r="O288" s="44"/>
    </row>
    <row r="289" spans="1:15" ht="60" x14ac:dyDescent="0.25">
      <c r="A289" s="78"/>
      <c r="B289" s="62">
        <v>17</v>
      </c>
      <c r="C289" s="61" t="s">
        <v>3969</v>
      </c>
      <c r="D289" s="135" t="s">
        <v>2219</v>
      </c>
      <c r="E289" s="63">
        <v>2</v>
      </c>
      <c r="F289" s="63"/>
      <c r="G289" s="120" t="s">
        <v>3835</v>
      </c>
      <c r="H289" s="60"/>
      <c r="I289" s="64">
        <v>1000000</v>
      </c>
      <c r="J289" s="68"/>
      <c r="K289" s="66">
        <f t="shared" si="6"/>
        <v>326687900</v>
      </c>
      <c r="L289" s="45"/>
      <c r="N289" s="51"/>
      <c r="O289" s="44"/>
    </row>
    <row r="290" spans="1:15" ht="45" x14ac:dyDescent="0.25">
      <c r="A290" s="78"/>
      <c r="B290" s="62">
        <v>17</v>
      </c>
      <c r="C290" s="61" t="s">
        <v>3970</v>
      </c>
      <c r="D290" s="135" t="s">
        <v>2215</v>
      </c>
      <c r="E290" s="63">
        <v>2</v>
      </c>
      <c r="F290" s="63"/>
      <c r="G290" s="120" t="s">
        <v>3836</v>
      </c>
      <c r="H290" s="60"/>
      <c r="I290" s="64">
        <v>350000</v>
      </c>
      <c r="J290" s="68"/>
      <c r="K290" s="66">
        <f t="shared" si="6"/>
        <v>327037900</v>
      </c>
      <c r="L290" s="45"/>
      <c r="N290" s="51"/>
      <c r="O290" s="44"/>
    </row>
    <row r="291" spans="1:15" ht="45" x14ac:dyDescent="0.25">
      <c r="A291" s="78"/>
      <c r="B291" s="62">
        <v>17</v>
      </c>
      <c r="C291" s="61" t="s">
        <v>3971</v>
      </c>
      <c r="D291" s="135" t="s">
        <v>2211</v>
      </c>
      <c r="E291" s="63">
        <v>1</v>
      </c>
      <c r="F291" s="63"/>
      <c r="G291" s="120" t="s">
        <v>3837</v>
      </c>
      <c r="H291" s="60"/>
      <c r="I291" s="64">
        <v>5000000</v>
      </c>
      <c r="J291" s="68"/>
      <c r="K291" s="66">
        <f t="shared" si="6"/>
        <v>332037900</v>
      </c>
      <c r="L291" s="45"/>
      <c r="N291" s="51"/>
      <c r="O291" s="44"/>
    </row>
    <row r="292" spans="1:15" ht="60" x14ac:dyDescent="0.25">
      <c r="A292" s="78"/>
      <c r="B292" s="62">
        <v>17</v>
      </c>
      <c r="C292" s="61" t="s">
        <v>3972</v>
      </c>
      <c r="D292" s="135" t="s">
        <v>2217</v>
      </c>
      <c r="E292" s="63">
        <v>2</v>
      </c>
      <c r="F292" s="63"/>
      <c r="G292" s="120" t="s">
        <v>3838</v>
      </c>
      <c r="H292" s="60"/>
      <c r="I292" s="64">
        <v>350000</v>
      </c>
      <c r="J292" s="68"/>
      <c r="K292" s="66">
        <f t="shared" si="6"/>
        <v>332387900</v>
      </c>
      <c r="L292" s="45"/>
      <c r="N292" s="51"/>
      <c r="O292" s="44"/>
    </row>
    <row r="293" spans="1:15" ht="45" x14ac:dyDescent="0.25">
      <c r="A293" s="78"/>
      <c r="B293" s="62">
        <v>17</v>
      </c>
      <c r="C293" s="61" t="s">
        <v>3973</v>
      </c>
      <c r="D293" s="135" t="s">
        <v>2215</v>
      </c>
      <c r="E293" s="63">
        <v>2</v>
      </c>
      <c r="F293" s="63"/>
      <c r="G293" s="120" t="s">
        <v>3839</v>
      </c>
      <c r="H293" s="60"/>
      <c r="I293" s="64">
        <v>1000000</v>
      </c>
      <c r="J293" s="68"/>
      <c r="K293" s="66">
        <f t="shared" si="6"/>
        <v>333387900</v>
      </c>
      <c r="L293" s="45"/>
      <c r="N293" s="51"/>
      <c r="O293" s="44"/>
    </row>
    <row r="294" spans="1:15" ht="60" x14ac:dyDescent="0.25">
      <c r="A294" s="78"/>
      <c r="B294" s="60">
        <v>18</v>
      </c>
      <c r="C294" s="61" t="s">
        <v>3974</v>
      </c>
      <c r="D294" s="135" t="s">
        <v>2300</v>
      </c>
      <c r="E294" s="63">
        <v>2</v>
      </c>
      <c r="F294" s="63"/>
      <c r="G294" s="120" t="s">
        <v>3840</v>
      </c>
      <c r="H294" s="60"/>
      <c r="I294" s="111">
        <v>1900000</v>
      </c>
      <c r="J294" s="68"/>
      <c r="K294" s="66">
        <f t="shared" si="6"/>
        <v>335287900</v>
      </c>
      <c r="L294" s="45"/>
      <c r="N294" s="51"/>
      <c r="O294" s="44"/>
    </row>
    <row r="295" spans="1:15" ht="30" x14ac:dyDescent="0.25">
      <c r="A295" s="78"/>
      <c r="B295" s="60">
        <v>18</v>
      </c>
      <c r="C295" s="61" t="s">
        <v>3975</v>
      </c>
      <c r="D295" s="135" t="s">
        <v>179</v>
      </c>
      <c r="E295" s="63">
        <v>3</v>
      </c>
      <c r="F295" s="63"/>
      <c r="G295" s="120" t="s">
        <v>3841</v>
      </c>
      <c r="H295" s="60"/>
      <c r="I295" s="111">
        <v>708000</v>
      </c>
      <c r="J295" s="68"/>
      <c r="K295" s="66">
        <f t="shared" si="6"/>
        <v>335995900</v>
      </c>
      <c r="L295" s="45"/>
      <c r="N295" s="51"/>
      <c r="O295" s="44"/>
    </row>
    <row r="296" spans="1:15" ht="60" x14ac:dyDescent="0.25">
      <c r="A296" s="78"/>
      <c r="B296" s="60">
        <v>18</v>
      </c>
      <c r="C296" s="61" t="s">
        <v>3976</v>
      </c>
      <c r="D296" s="62" t="s">
        <v>2932</v>
      </c>
      <c r="E296" s="63">
        <v>4</v>
      </c>
      <c r="F296" s="63"/>
      <c r="G296" s="120" t="s">
        <v>3842</v>
      </c>
      <c r="H296" s="77"/>
      <c r="I296" s="111">
        <v>2000000</v>
      </c>
      <c r="J296" s="68"/>
      <c r="K296" s="66">
        <f t="shared" si="6"/>
        <v>337995900</v>
      </c>
      <c r="L296" s="45"/>
      <c r="N296" s="51"/>
      <c r="O296" s="44"/>
    </row>
    <row r="297" spans="1:15" ht="45" x14ac:dyDescent="0.25">
      <c r="A297" s="78"/>
      <c r="B297" s="60">
        <v>18</v>
      </c>
      <c r="C297" s="61" t="s">
        <v>3977</v>
      </c>
      <c r="D297" s="135" t="s">
        <v>2212</v>
      </c>
      <c r="E297" s="63">
        <v>1</v>
      </c>
      <c r="F297" s="63"/>
      <c r="G297" s="120" t="s">
        <v>3843</v>
      </c>
      <c r="H297" s="77"/>
      <c r="I297" s="111">
        <v>1150000</v>
      </c>
      <c r="J297" s="68"/>
      <c r="K297" s="66">
        <f t="shared" si="6"/>
        <v>339145900</v>
      </c>
      <c r="L297" s="45"/>
      <c r="N297" s="51"/>
      <c r="O297" s="44"/>
    </row>
    <row r="298" spans="1:15" ht="45" x14ac:dyDescent="0.25">
      <c r="A298" s="78"/>
      <c r="B298" s="60">
        <v>18</v>
      </c>
      <c r="C298" s="61" t="s">
        <v>3978</v>
      </c>
      <c r="D298" s="135" t="s">
        <v>3985</v>
      </c>
      <c r="E298" s="63">
        <v>1</v>
      </c>
      <c r="F298" s="63"/>
      <c r="G298" s="120" t="s">
        <v>3844</v>
      </c>
      <c r="H298" s="60"/>
      <c r="I298" s="111">
        <v>5000000</v>
      </c>
      <c r="J298" s="68"/>
      <c r="K298" s="66">
        <f t="shared" si="6"/>
        <v>344145900</v>
      </c>
      <c r="L298" s="45"/>
      <c r="N298" s="51"/>
      <c r="O298" s="44"/>
    </row>
    <row r="299" spans="1:15" ht="60" x14ac:dyDescent="0.25">
      <c r="A299" s="84"/>
      <c r="B299" s="60">
        <v>18</v>
      </c>
      <c r="C299" s="61" t="s">
        <v>3979</v>
      </c>
      <c r="D299" s="135" t="s">
        <v>165</v>
      </c>
      <c r="E299" s="63">
        <v>3</v>
      </c>
      <c r="F299" s="63"/>
      <c r="G299" s="120" t="s">
        <v>3845</v>
      </c>
      <c r="H299" s="77"/>
      <c r="I299" s="111">
        <v>700000</v>
      </c>
      <c r="J299" s="108"/>
      <c r="K299" s="66">
        <f t="shared" si="6"/>
        <v>344845900</v>
      </c>
      <c r="L299" s="45"/>
      <c r="N299" s="51"/>
      <c r="O299" s="44"/>
    </row>
    <row r="300" spans="1:15" ht="45" x14ac:dyDescent="0.25">
      <c r="A300" s="84"/>
      <c r="B300" s="60">
        <v>18</v>
      </c>
      <c r="C300" s="61" t="s">
        <v>3980</v>
      </c>
      <c r="D300" s="135" t="s">
        <v>2852</v>
      </c>
      <c r="E300" s="63">
        <v>1</v>
      </c>
      <c r="F300" s="63"/>
      <c r="G300" s="120" t="s">
        <v>3846</v>
      </c>
      <c r="H300" s="77"/>
      <c r="I300" s="111">
        <v>1000000</v>
      </c>
      <c r="J300" s="108"/>
      <c r="K300" s="66">
        <f t="shared" si="6"/>
        <v>345845900</v>
      </c>
      <c r="L300" s="45"/>
      <c r="N300" s="51"/>
      <c r="O300" s="44"/>
    </row>
    <row r="301" spans="1:15" ht="60" x14ac:dyDescent="0.25">
      <c r="A301" s="78"/>
      <c r="B301" s="60">
        <v>18</v>
      </c>
      <c r="C301" s="61" t="s">
        <v>3981</v>
      </c>
      <c r="D301" s="135" t="s">
        <v>2218</v>
      </c>
      <c r="E301" s="63">
        <v>1</v>
      </c>
      <c r="F301" s="63"/>
      <c r="G301" s="120" t="s">
        <v>3847</v>
      </c>
      <c r="H301" s="77"/>
      <c r="I301" s="111">
        <v>1000000</v>
      </c>
      <c r="J301" s="108"/>
      <c r="K301" s="66">
        <f t="shared" si="6"/>
        <v>346845900</v>
      </c>
      <c r="L301" s="45"/>
      <c r="N301" s="51"/>
      <c r="O301" s="44"/>
    </row>
    <row r="302" spans="1:15" ht="30" x14ac:dyDescent="0.25">
      <c r="A302" s="78"/>
      <c r="B302" s="60">
        <v>18</v>
      </c>
      <c r="C302" s="61" t="s">
        <v>3982</v>
      </c>
      <c r="D302" s="135" t="s">
        <v>2218</v>
      </c>
      <c r="E302" s="63">
        <v>1</v>
      </c>
      <c r="F302" s="63"/>
      <c r="G302" s="120" t="s">
        <v>3848</v>
      </c>
      <c r="H302" s="77"/>
      <c r="I302" s="111">
        <v>480000</v>
      </c>
      <c r="J302" s="108"/>
      <c r="K302" s="66">
        <f t="shared" si="6"/>
        <v>347325900</v>
      </c>
      <c r="L302" s="45"/>
      <c r="N302" s="51"/>
      <c r="O302" s="44"/>
    </row>
    <row r="303" spans="1:15" ht="60" x14ac:dyDescent="0.25">
      <c r="A303" s="78"/>
      <c r="B303" s="60">
        <v>18</v>
      </c>
      <c r="C303" s="61" t="s">
        <v>3983</v>
      </c>
      <c r="D303" s="135" t="s">
        <v>2212</v>
      </c>
      <c r="E303" s="63">
        <v>1</v>
      </c>
      <c r="F303" s="63"/>
      <c r="G303" s="120" t="s">
        <v>3849</v>
      </c>
      <c r="H303" s="60"/>
      <c r="I303" s="111">
        <v>180000</v>
      </c>
      <c r="J303" s="108"/>
      <c r="K303" s="66">
        <f t="shared" si="6"/>
        <v>347505900</v>
      </c>
      <c r="L303" s="45"/>
      <c r="N303" s="51"/>
      <c r="O303" s="44"/>
    </row>
    <row r="304" spans="1:15" ht="45" x14ac:dyDescent="0.25">
      <c r="A304" s="78"/>
      <c r="B304" s="60">
        <v>18</v>
      </c>
      <c r="C304" s="61" t="s">
        <v>3984</v>
      </c>
      <c r="D304" s="135" t="s">
        <v>3985</v>
      </c>
      <c r="E304" s="63">
        <v>1</v>
      </c>
      <c r="F304" s="63"/>
      <c r="G304" s="120" t="s">
        <v>3850</v>
      </c>
      <c r="H304" s="77"/>
      <c r="I304" s="111">
        <v>2500000</v>
      </c>
      <c r="J304" s="108"/>
      <c r="K304" s="66">
        <f t="shared" si="6"/>
        <v>350005900</v>
      </c>
      <c r="L304" s="45"/>
      <c r="N304" s="51"/>
      <c r="O304" s="44"/>
    </row>
    <row r="305" spans="1:15" ht="25.5" x14ac:dyDescent="0.25">
      <c r="A305" s="78"/>
      <c r="B305" s="77">
        <v>19</v>
      </c>
      <c r="C305" s="122" t="s">
        <v>3993</v>
      </c>
      <c r="D305" s="77"/>
      <c r="E305" s="115"/>
      <c r="F305" s="115"/>
      <c r="G305" s="77" t="s">
        <v>3986</v>
      </c>
      <c r="H305" s="77"/>
      <c r="I305" s="142"/>
      <c r="J305" s="108">
        <v>600000</v>
      </c>
      <c r="K305" s="66">
        <f t="shared" si="6"/>
        <v>349405900</v>
      </c>
      <c r="L305" s="45" t="s">
        <v>172</v>
      </c>
      <c r="M305" s="41">
        <f t="shared" ref="M305:M310" si="7">-J305</f>
        <v>-600000</v>
      </c>
      <c r="N305" s="51" t="s">
        <v>254</v>
      </c>
      <c r="O305" s="44"/>
    </row>
    <row r="306" spans="1:15" ht="30" x14ac:dyDescent="0.25">
      <c r="A306" s="78"/>
      <c r="B306" s="77">
        <v>19</v>
      </c>
      <c r="C306" s="122" t="s">
        <v>3994</v>
      </c>
      <c r="D306" s="77"/>
      <c r="E306" s="115"/>
      <c r="F306" s="115"/>
      <c r="G306" s="77" t="s">
        <v>3987</v>
      </c>
      <c r="H306" s="77"/>
      <c r="I306" s="142"/>
      <c r="J306" s="108">
        <v>695000</v>
      </c>
      <c r="K306" s="66">
        <f t="shared" si="6"/>
        <v>348710900</v>
      </c>
      <c r="L306" s="45" t="s">
        <v>172</v>
      </c>
      <c r="M306" s="41">
        <f t="shared" si="7"/>
        <v>-695000</v>
      </c>
      <c r="N306" s="51" t="s">
        <v>723</v>
      </c>
      <c r="O306" s="44"/>
    </row>
    <row r="307" spans="1:15" ht="45" x14ac:dyDescent="0.25">
      <c r="A307" s="78"/>
      <c r="B307" s="77">
        <v>19</v>
      </c>
      <c r="C307" s="122" t="s">
        <v>3995</v>
      </c>
      <c r="D307" s="77"/>
      <c r="E307" s="115"/>
      <c r="F307" s="115"/>
      <c r="G307" s="77" t="s">
        <v>3988</v>
      </c>
      <c r="H307" s="77"/>
      <c r="I307" s="142"/>
      <c r="J307" s="108">
        <v>26184000</v>
      </c>
      <c r="K307" s="66">
        <f t="shared" si="6"/>
        <v>322526900</v>
      </c>
      <c r="L307" s="45" t="s">
        <v>168</v>
      </c>
      <c r="M307" s="41">
        <f t="shared" si="7"/>
        <v>-26184000</v>
      </c>
      <c r="N307" s="51" t="s">
        <v>169</v>
      </c>
      <c r="O307" s="44"/>
    </row>
    <row r="308" spans="1:15" ht="45" x14ac:dyDescent="0.25">
      <c r="A308" s="78"/>
      <c r="B308" s="77">
        <v>19</v>
      </c>
      <c r="C308" s="122" t="s">
        <v>3991</v>
      </c>
      <c r="D308" s="77"/>
      <c r="E308" s="115"/>
      <c r="F308" s="115"/>
      <c r="G308" s="77" t="s">
        <v>3989</v>
      </c>
      <c r="H308" s="77"/>
      <c r="I308" s="142"/>
      <c r="J308" s="108">
        <v>750000</v>
      </c>
      <c r="K308" s="66">
        <f t="shared" si="6"/>
        <v>321776900</v>
      </c>
      <c r="L308" s="45" t="s">
        <v>423</v>
      </c>
      <c r="M308" s="41">
        <f t="shared" si="7"/>
        <v>-750000</v>
      </c>
      <c r="N308" s="51" t="s">
        <v>424</v>
      </c>
      <c r="O308" s="44"/>
    </row>
    <row r="309" spans="1:15" ht="25.5" x14ac:dyDescent="0.25">
      <c r="A309" s="78"/>
      <c r="B309" s="77">
        <v>19</v>
      </c>
      <c r="C309" s="122" t="s">
        <v>3992</v>
      </c>
      <c r="D309" s="77"/>
      <c r="E309" s="115"/>
      <c r="F309" s="115"/>
      <c r="G309" s="77" t="s">
        <v>3990</v>
      </c>
      <c r="H309" s="77"/>
      <c r="I309" s="142"/>
      <c r="J309" s="108">
        <v>600000</v>
      </c>
      <c r="K309" s="66">
        <f t="shared" si="6"/>
        <v>321176900</v>
      </c>
      <c r="L309" s="45" t="s">
        <v>258</v>
      </c>
      <c r="M309" s="41">
        <f t="shared" si="7"/>
        <v>-600000</v>
      </c>
      <c r="N309" s="51" t="s">
        <v>720</v>
      </c>
      <c r="O309" s="44"/>
    </row>
    <row r="310" spans="1:15" ht="30" x14ac:dyDescent="0.25">
      <c r="A310" s="78"/>
      <c r="B310" s="77">
        <v>19</v>
      </c>
      <c r="C310" s="122" t="s">
        <v>3997</v>
      </c>
      <c r="D310" s="77"/>
      <c r="E310" s="115"/>
      <c r="F310" s="115"/>
      <c r="G310" s="77" t="s">
        <v>3996</v>
      </c>
      <c r="H310" s="77"/>
      <c r="I310" s="142"/>
      <c r="J310" s="108">
        <v>512000</v>
      </c>
      <c r="K310" s="66">
        <f t="shared" si="6"/>
        <v>320664900</v>
      </c>
      <c r="L310" s="45"/>
      <c r="M310" s="41">
        <f t="shared" si="7"/>
        <v>-512000</v>
      </c>
      <c r="N310" s="51"/>
      <c r="O310" s="44"/>
    </row>
    <row r="311" spans="1:15" ht="45" x14ac:dyDescent="0.25">
      <c r="A311" s="78"/>
      <c r="B311" s="60">
        <v>19</v>
      </c>
      <c r="C311" s="85" t="s">
        <v>4004</v>
      </c>
      <c r="D311" s="135" t="s">
        <v>2932</v>
      </c>
      <c r="E311" s="63">
        <v>3</v>
      </c>
      <c r="F311" s="63"/>
      <c r="G311" s="120" t="s">
        <v>3998</v>
      </c>
      <c r="H311" s="77"/>
      <c r="I311" s="111">
        <v>2000000</v>
      </c>
      <c r="J311" s="111"/>
      <c r="K311" s="66">
        <f t="shared" si="6"/>
        <v>322664900</v>
      </c>
      <c r="L311" s="45"/>
      <c r="N311" s="51"/>
      <c r="O311" s="44"/>
    </row>
    <row r="312" spans="1:15" ht="60" x14ac:dyDescent="0.25">
      <c r="A312" s="78"/>
      <c r="B312" s="60">
        <v>19</v>
      </c>
      <c r="C312" s="85" t="s">
        <v>4005</v>
      </c>
      <c r="D312" s="135" t="s">
        <v>2852</v>
      </c>
      <c r="E312" s="63">
        <v>1</v>
      </c>
      <c r="F312" s="63"/>
      <c r="G312" s="120" t="s">
        <v>3999</v>
      </c>
      <c r="H312" s="77"/>
      <c r="I312" s="111">
        <v>1000000</v>
      </c>
      <c r="J312" s="111"/>
      <c r="K312" s="66">
        <f t="shared" si="6"/>
        <v>323664900</v>
      </c>
      <c r="L312" s="45"/>
      <c r="N312" s="51"/>
      <c r="O312" s="44"/>
    </row>
    <row r="313" spans="1:15" ht="45" x14ac:dyDescent="0.25">
      <c r="A313" s="78"/>
      <c r="B313" s="60">
        <v>19</v>
      </c>
      <c r="C313" s="85" t="s">
        <v>4006</v>
      </c>
      <c r="D313" s="135" t="s">
        <v>2212</v>
      </c>
      <c r="E313" s="63">
        <v>1</v>
      </c>
      <c r="F313" s="63"/>
      <c r="G313" s="120" t="s">
        <v>4000</v>
      </c>
      <c r="H313" s="77"/>
      <c r="I313" s="111">
        <v>600000</v>
      </c>
      <c r="J313" s="111"/>
      <c r="K313" s="66">
        <f t="shared" si="6"/>
        <v>324264900</v>
      </c>
      <c r="L313" s="45"/>
      <c r="N313" s="51"/>
      <c r="O313" s="44"/>
    </row>
    <row r="314" spans="1:15" ht="45" x14ac:dyDescent="0.25">
      <c r="A314" s="78"/>
      <c r="B314" s="60">
        <v>19</v>
      </c>
      <c r="C314" s="85" t="s">
        <v>4007</v>
      </c>
      <c r="D314" s="135" t="s">
        <v>165</v>
      </c>
      <c r="E314" s="63">
        <v>3</v>
      </c>
      <c r="F314" s="63"/>
      <c r="G314" s="120" t="s">
        <v>4001</v>
      </c>
      <c r="H314" s="77"/>
      <c r="I314" s="111">
        <v>7100000</v>
      </c>
      <c r="J314" s="111"/>
      <c r="K314" s="66">
        <f t="shared" si="6"/>
        <v>331364900</v>
      </c>
      <c r="L314" s="45"/>
      <c r="N314" s="51"/>
      <c r="O314" s="44"/>
    </row>
    <row r="315" spans="1:15" ht="45" x14ac:dyDescent="0.25">
      <c r="A315" s="78"/>
      <c r="B315" s="60">
        <v>19</v>
      </c>
      <c r="C315" s="85" t="s">
        <v>4008</v>
      </c>
      <c r="D315" s="135" t="s">
        <v>533</v>
      </c>
      <c r="E315" s="63">
        <v>4</v>
      </c>
      <c r="F315" s="63"/>
      <c r="G315" s="120" t="s">
        <v>4002</v>
      </c>
      <c r="H315" s="77"/>
      <c r="I315" s="111">
        <v>2500000</v>
      </c>
      <c r="J315" s="111"/>
      <c r="K315" s="66">
        <f t="shared" si="6"/>
        <v>333864900</v>
      </c>
      <c r="L315" s="45"/>
      <c r="N315" s="51"/>
      <c r="O315" s="44"/>
    </row>
    <row r="316" spans="1:15" ht="45" x14ac:dyDescent="0.25">
      <c r="A316" s="78"/>
      <c r="B316" s="60">
        <v>19</v>
      </c>
      <c r="C316" s="85" t="s">
        <v>4009</v>
      </c>
      <c r="D316" s="135" t="s">
        <v>2309</v>
      </c>
      <c r="E316" s="63">
        <v>1</v>
      </c>
      <c r="F316" s="63"/>
      <c r="G316" s="120" t="s">
        <v>4003</v>
      </c>
      <c r="H316" s="77"/>
      <c r="I316" s="111">
        <v>950000</v>
      </c>
      <c r="J316" s="137"/>
      <c r="K316" s="66">
        <f t="shared" si="6"/>
        <v>334814900</v>
      </c>
      <c r="L316" s="45"/>
      <c r="N316" s="51"/>
      <c r="O316" s="44"/>
    </row>
    <row r="317" spans="1:15" ht="30" x14ac:dyDescent="0.25">
      <c r="A317" s="78"/>
      <c r="B317" s="60">
        <v>19</v>
      </c>
      <c r="C317" s="61" t="s">
        <v>4016</v>
      </c>
      <c r="D317" s="135" t="s">
        <v>2218</v>
      </c>
      <c r="E317" s="63">
        <v>1</v>
      </c>
      <c r="F317" s="63"/>
      <c r="G317" s="120" t="s">
        <v>3851</v>
      </c>
      <c r="H317" s="60"/>
      <c r="I317" s="111">
        <v>1000000</v>
      </c>
      <c r="J317" s="68"/>
      <c r="K317" s="66">
        <f t="shared" si="6"/>
        <v>335814900</v>
      </c>
      <c r="L317" s="45"/>
      <c r="N317" s="51"/>
      <c r="O317" s="44"/>
    </row>
    <row r="318" spans="1:15" ht="60" x14ac:dyDescent="0.25">
      <c r="A318" s="78"/>
      <c r="B318" s="60">
        <v>20</v>
      </c>
      <c r="C318" s="61" t="s">
        <v>4010</v>
      </c>
      <c r="D318" s="135" t="s">
        <v>165</v>
      </c>
      <c r="E318" s="63">
        <v>3</v>
      </c>
      <c r="F318" s="63"/>
      <c r="G318" s="120" t="s">
        <v>3852</v>
      </c>
      <c r="H318" s="60"/>
      <c r="I318" s="89">
        <v>2000000</v>
      </c>
      <c r="J318" s="137"/>
      <c r="K318" s="66">
        <f t="shared" si="6"/>
        <v>337814900</v>
      </c>
      <c r="L318" s="45"/>
      <c r="N318" s="51"/>
      <c r="O318" s="44"/>
    </row>
    <row r="319" spans="1:15" ht="45" x14ac:dyDescent="0.25">
      <c r="A319" s="78"/>
      <c r="B319" s="60">
        <v>20</v>
      </c>
      <c r="C319" s="61" t="s">
        <v>4011</v>
      </c>
      <c r="D319" s="135" t="s">
        <v>2216</v>
      </c>
      <c r="E319" s="63">
        <v>1</v>
      </c>
      <c r="F319" s="63"/>
      <c r="G319" s="120" t="s">
        <v>3853</v>
      </c>
      <c r="H319" s="60"/>
      <c r="I319" s="111">
        <v>5000000</v>
      </c>
      <c r="J319" s="68"/>
      <c r="K319" s="66">
        <f t="shared" si="6"/>
        <v>342814900</v>
      </c>
      <c r="L319" s="45"/>
      <c r="N319" s="51"/>
      <c r="O319" s="44"/>
    </row>
    <row r="320" spans="1:15" ht="45" x14ac:dyDescent="0.25">
      <c r="A320" s="78"/>
      <c r="B320" s="60">
        <v>20</v>
      </c>
      <c r="C320" s="61" t="s">
        <v>4012</v>
      </c>
      <c r="D320" s="135" t="s">
        <v>2219</v>
      </c>
      <c r="E320" s="63">
        <v>2</v>
      </c>
      <c r="F320" s="63"/>
      <c r="G320" s="120" t="s">
        <v>3854</v>
      </c>
      <c r="H320" s="60"/>
      <c r="I320" s="111">
        <v>900000</v>
      </c>
      <c r="J320" s="68"/>
      <c r="K320" s="66">
        <f t="shared" si="6"/>
        <v>343714900</v>
      </c>
      <c r="L320" s="45"/>
      <c r="N320" s="51"/>
      <c r="O320" s="44"/>
    </row>
    <row r="321" spans="1:15" ht="45" x14ac:dyDescent="0.25">
      <c r="A321" s="78"/>
      <c r="B321" s="60">
        <v>20</v>
      </c>
      <c r="C321" s="61" t="s">
        <v>4013</v>
      </c>
      <c r="D321" s="135" t="s">
        <v>2212</v>
      </c>
      <c r="E321" s="63">
        <v>1</v>
      </c>
      <c r="F321" s="63"/>
      <c r="G321" s="120" t="s">
        <v>3855</v>
      </c>
      <c r="H321" s="60"/>
      <c r="I321" s="111">
        <v>1000000</v>
      </c>
      <c r="J321" s="68"/>
      <c r="K321" s="66">
        <f t="shared" si="6"/>
        <v>344714900</v>
      </c>
      <c r="L321" s="45"/>
      <c r="N321" s="51"/>
      <c r="O321" s="44"/>
    </row>
    <row r="322" spans="1:15" ht="30" x14ac:dyDescent="0.25">
      <c r="A322" s="78"/>
      <c r="B322" s="60">
        <v>20</v>
      </c>
      <c r="C322" s="61" t="s">
        <v>4014</v>
      </c>
      <c r="D322" s="135" t="s">
        <v>2214</v>
      </c>
      <c r="E322" s="63">
        <v>2</v>
      </c>
      <c r="F322" s="63"/>
      <c r="G322" s="120" t="s">
        <v>3856</v>
      </c>
      <c r="H322" s="60"/>
      <c r="I322" s="111">
        <v>750000</v>
      </c>
      <c r="J322" s="68"/>
      <c r="K322" s="66">
        <f t="shared" si="6"/>
        <v>345464900</v>
      </c>
      <c r="L322" s="45"/>
      <c r="N322" s="51"/>
      <c r="O322" s="44"/>
    </row>
    <row r="323" spans="1:15" ht="30" x14ac:dyDescent="0.25">
      <c r="A323" s="78"/>
      <c r="B323" s="60">
        <v>20</v>
      </c>
      <c r="C323" s="61" t="s">
        <v>4015</v>
      </c>
      <c r="D323" s="135" t="s">
        <v>2214</v>
      </c>
      <c r="E323" s="63">
        <v>2</v>
      </c>
      <c r="F323" s="63"/>
      <c r="G323" s="120" t="s">
        <v>3857</v>
      </c>
      <c r="H323" s="60"/>
      <c r="I323" s="111">
        <v>860000</v>
      </c>
      <c r="J323" s="68"/>
      <c r="K323" s="66">
        <f t="shared" si="6"/>
        <v>346324900</v>
      </c>
      <c r="L323" s="45"/>
      <c r="N323" s="51"/>
      <c r="O323" s="44"/>
    </row>
    <row r="324" spans="1:15" ht="45" x14ac:dyDescent="0.25">
      <c r="A324" s="78"/>
      <c r="B324" s="60">
        <v>21</v>
      </c>
      <c r="C324" s="85" t="s">
        <v>4017</v>
      </c>
      <c r="D324" s="135" t="s">
        <v>2891</v>
      </c>
      <c r="E324" s="63">
        <v>2</v>
      </c>
      <c r="F324" s="63"/>
      <c r="G324" s="120" t="s">
        <v>3858</v>
      </c>
      <c r="H324" s="77"/>
      <c r="I324" s="89">
        <v>5000000</v>
      </c>
      <c r="J324" s="68"/>
      <c r="K324" s="66">
        <f t="shared" si="6"/>
        <v>351324900</v>
      </c>
      <c r="L324" s="45"/>
      <c r="N324" s="51"/>
      <c r="O324" s="44"/>
    </row>
    <row r="325" spans="1:15" ht="45" x14ac:dyDescent="0.25">
      <c r="A325" s="78"/>
      <c r="B325" s="60">
        <v>21</v>
      </c>
      <c r="C325" s="85" t="s">
        <v>4018</v>
      </c>
      <c r="D325" s="135" t="s">
        <v>3985</v>
      </c>
      <c r="E325" s="63">
        <v>1</v>
      </c>
      <c r="F325" s="63"/>
      <c r="G325" s="120" t="s">
        <v>3859</v>
      </c>
      <c r="H325" s="77"/>
      <c r="I325" s="89">
        <v>2000000</v>
      </c>
      <c r="J325" s="68"/>
      <c r="K325" s="66">
        <f t="shared" si="6"/>
        <v>353324900</v>
      </c>
      <c r="L325" s="45"/>
      <c r="N325" s="51"/>
      <c r="O325" s="44"/>
    </row>
    <row r="326" spans="1:15" ht="45" x14ac:dyDescent="0.25">
      <c r="A326" s="78"/>
      <c r="B326" s="60">
        <v>21</v>
      </c>
      <c r="C326" s="85" t="s">
        <v>4019</v>
      </c>
      <c r="D326" s="135" t="s">
        <v>3103</v>
      </c>
      <c r="E326" s="63">
        <v>1</v>
      </c>
      <c r="F326" s="63"/>
      <c r="G326" s="120" t="s">
        <v>3860</v>
      </c>
      <c r="H326" s="77"/>
      <c r="I326" s="89">
        <v>3000000</v>
      </c>
      <c r="J326" s="68"/>
      <c r="K326" s="66">
        <f t="shared" si="6"/>
        <v>356324900</v>
      </c>
      <c r="L326" s="45"/>
      <c r="N326" s="51"/>
      <c r="O326" s="44"/>
    </row>
    <row r="327" spans="1:15" ht="45" x14ac:dyDescent="0.25">
      <c r="A327" s="78"/>
      <c r="B327" s="60">
        <v>21</v>
      </c>
      <c r="C327" s="85" t="s">
        <v>4020</v>
      </c>
      <c r="D327" s="135" t="s">
        <v>179</v>
      </c>
      <c r="E327" s="63">
        <v>3</v>
      </c>
      <c r="F327" s="63"/>
      <c r="G327" s="120" t="s">
        <v>3861</v>
      </c>
      <c r="H327" s="77"/>
      <c r="I327" s="89">
        <v>1500000</v>
      </c>
      <c r="J327" s="68"/>
      <c r="K327" s="66">
        <f t="shared" si="6"/>
        <v>357824900</v>
      </c>
      <c r="L327" s="45"/>
      <c r="N327" s="51"/>
      <c r="O327" s="44"/>
    </row>
    <row r="328" spans="1:15" ht="45" x14ac:dyDescent="0.25">
      <c r="A328" s="78"/>
      <c r="B328" s="60">
        <v>21</v>
      </c>
      <c r="C328" s="85" t="s">
        <v>4021</v>
      </c>
      <c r="D328" s="135" t="s">
        <v>2135</v>
      </c>
      <c r="E328" s="63">
        <v>4</v>
      </c>
      <c r="F328" s="63"/>
      <c r="G328" s="120" t="s">
        <v>3862</v>
      </c>
      <c r="H328" s="60"/>
      <c r="I328" s="89">
        <v>1000000</v>
      </c>
      <c r="J328" s="68"/>
      <c r="K328" s="66">
        <f t="shared" si="6"/>
        <v>358824900</v>
      </c>
      <c r="L328" s="45"/>
      <c r="N328" s="51"/>
      <c r="O328" s="44"/>
    </row>
    <row r="329" spans="1:15" ht="45" x14ac:dyDescent="0.25">
      <c r="A329" s="78"/>
      <c r="B329" s="60">
        <v>21</v>
      </c>
      <c r="C329" s="85" t="s">
        <v>4022</v>
      </c>
      <c r="D329" s="135" t="s">
        <v>533</v>
      </c>
      <c r="E329" s="63">
        <v>4</v>
      </c>
      <c r="F329" s="63"/>
      <c r="G329" s="120" t="s">
        <v>3863</v>
      </c>
      <c r="H329" s="60"/>
      <c r="I329" s="89">
        <v>2500000</v>
      </c>
      <c r="J329" s="68"/>
      <c r="K329" s="66">
        <f t="shared" si="6"/>
        <v>361324900</v>
      </c>
      <c r="L329" s="45"/>
      <c r="N329" s="51"/>
      <c r="O329" s="44"/>
    </row>
    <row r="330" spans="1:15" ht="60" x14ac:dyDescent="0.25">
      <c r="A330" s="78"/>
      <c r="B330" s="60">
        <v>21</v>
      </c>
      <c r="C330" s="85" t="s">
        <v>4023</v>
      </c>
      <c r="D330" s="135" t="s">
        <v>2217</v>
      </c>
      <c r="E330" s="63">
        <v>2</v>
      </c>
      <c r="F330" s="63"/>
      <c r="G330" s="120" t="s">
        <v>3864</v>
      </c>
      <c r="H330" s="60"/>
      <c r="I330" s="89">
        <v>600000</v>
      </c>
      <c r="J330" s="68"/>
      <c r="K330" s="66">
        <f t="shared" si="6"/>
        <v>361924900</v>
      </c>
      <c r="L330" s="45"/>
      <c r="N330" s="51"/>
      <c r="O330" s="44"/>
    </row>
    <row r="331" spans="1:15" ht="30" x14ac:dyDescent="0.25">
      <c r="A331" s="78"/>
      <c r="B331" s="60">
        <v>21</v>
      </c>
      <c r="C331" s="85" t="s">
        <v>4024</v>
      </c>
      <c r="D331" s="135" t="s">
        <v>165</v>
      </c>
      <c r="E331" s="63">
        <v>3</v>
      </c>
      <c r="F331" s="63"/>
      <c r="G331" s="120" t="s">
        <v>3865</v>
      </c>
      <c r="H331" s="60"/>
      <c r="I331" s="89">
        <v>540000</v>
      </c>
      <c r="J331" s="68"/>
      <c r="K331" s="66">
        <f t="shared" si="6"/>
        <v>362464900</v>
      </c>
      <c r="L331" s="45"/>
      <c r="N331" s="51"/>
      <c r="O331" s="44"/>
    </row>
    <row r="332" spans="1:15" ht="45" x14ac:dyDescent="0.25">
      <c r="A332" s="78"/>
      <c r="B332" s="60">
        <v>22</v>
      </c>
      <c r="C332" s="85" t="s">
        <v>4025</v>
      </c>
      <c r="D332" s="77" t="s">
        <v>179</v>
      </c>
      <c r="E332" s="63">
        <v>4</v>
      </c>
      <c r="F332" s="63"/>
      <c r="G332" s="120" t="s">
        <v>3866</v>
      </c>
      <c r="H332" s="60"/>
      <c r="I332" s="89">
        <v>1600000</v>
      </c>
      <c r="J332" s="68"/>
      <c r="K332" s="66">
        <f t="shared" si="6"/>
        <v>364064900</v>
      </c>
      <c r="L332" s="45"/>
      <c r="N332" s="51"/>
      <c r="O332" s="44"/>
    </row>
    <row r="333" spans="1:15" ht="45" x14ac:dyDescent="0.25">
      <c r="A333" s="78"/>
      <c r="B333" s="60">
        <v>22</v>
      </c>
      <c r="C333" s="85" t="s">
        <v>4026</v>
      </c>
      <c r="D333" s="143" t="s">
        <v>165</v>
      </c>
      <c r="E333" s="63">
        <v>3</v>
      </c>
      <c r="F333" s="63"/>
      <c r="G333" s="120" t="s">
        <v>3867</v>
      </c>
      <c r="H333" s="60"/>
      <c r="I333" s="89">
        <v>2900000</v>
      </c>
      <c r="J333" s="68"/>
      <c r="K333" s="66">
        <f t="shared" ref="K333:K396" si="8">+K332+I333-J333</f>
        <v>366964900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4027</v>
      </c>
      <c r="D334" s="143" t="s">
        <v>165</v>
      </c>
      <c r="E334" s="63">
        <v>3</v>
      </c>
      <c r="F334" s="63"/>
      <c r="G334" s="120" t="s">
        <v>3868</v>
      </c>
      <c r="H334" s="60"/>
      <c r="I334" s="89">
        <v>1631000</v>
      </c>
      <c r="J334" s="68"/>
      <c r="K334" s="66">
        <f t="shared" si="8"/>
        <v>368595900</v>
      </c>
      <c r="L334" s="45"/>
      <c r="N334" s="51"/>
      <c r="O334" s="44"/>
    </row>
    <row r="335" spans="1:15" ht="30" x14ac:dyDescent="0.25">
      <c r="A335" s="78"/>
      <c r="B335" s="60">
        <v>22</v>
      </c>
      <c r="C335" s="85" t="s">
        <v>4028</v>
      </c>
      <c r="D335" s="135" t="s">
        <v>165</v>
      </c>
      <c r="E335" s="63">
        <v>3</v>
      </c>
      <c r="F335" s="63"/>
      <c r="G335" s="120" t="s">
        <v>3869</v>
      </c>
      <c r="H335" s="77"/>
      <c r="I335" s="89">
        <v>900000</v>
      </c>
      <c r="J335" s="68"/>
      <c r="K335" s="66">
        <f t="shared" si="8"/>
        <v>369495900</v>
      </c>
      <c r="L335" s="45"/>
      <c r="N335" s="51"/>
      <c r="O335" s="44"/>
    </row>
    <row r="336" spans="1:15" ht="60" x14ac:dyDescent="0.25">
      <c r="A336" s="78"/>
      <c r="B336" s="60">
        <v>22</v>
      </c>
      <c r="C336" s="85" t="s">
        <v>4029</v>
      </c>
      <c r="D336" s="135" t="s">
        <v>165</v>
      </c>
      <c r="E336" s="63">
        <v>3</v>
      </c>
      <c r="F336" s="63"/>
      <c r="G336" s="120" t="s">
        <v>3870</v>
      </c>
      <c r="H336" s="77"/>
      <c r="I336" s="89">
        <v>1550000</v>
      </c>
      <c r="J336" s="68"/>
      <c r="K336" s="66">
        <f t="shared" si="8"/>
        <v>371045900</v>
      </c>
      <c r="L336" s="45"/>
      <c r="N336" s="51"/>
      <c r="O336" s="44"/>
    </row>
    <row r="337" spans="1:16" ht="45" x14ac:dyDescent="0.25">
      <c r="A337" s="78"/>
      <c r="B337" s="60">
        <v>22</v>
      </c>
      <c r="C337" s="85" t="s">
        <v>4030</v>
      </c>
      <c r="D337" s="135" t="s">
        <v>533</v>
      </c>
      <c r="E337" s="63">
        <v>4</v>
      </c>
      <c r="F337" s="63"/>
      <c r="G337" s="120" t="s">
        <v>3871</v>
      </c>
      <c r="H337" s="77"/>
      <c r="I337" s="89">
        <v>2000000</v>
      </c>
      <c r="J337" s="68"/>
      <c r="K337" s="66">
        <f t="shared" si="8"/>
        <v>373045900</v>
      </c>
      <c r="L337" s="45"/>
      <c r="N337" s="51"/>
      <c r="O337" s="44"/>
    </row>
    <row r="338" spans="1:16" ht="30" x14ac:dyDescent="0.25">
      <c r="A338" s="114"/>
      <c r="B338" s="60">
        <v>22</v>
      </c>
      <c r="C338" s="85" t="s">
        <v>4031</v>
      </c>
      <c r="D338" s="135" t="s">
        <v>165</v>
      </c>
      <c r="E338" s="63">
        <v>3</v>
      </c>
      <c r="F338" s="63"/>
      <c r="G338" s="120" t="s">
        <v>3872</v>
      </c>
      <c r="H338" s="115"/>
      <c r="I338" s="89">
        <v>560000</v>
      </c>
      <c r="J338" s="68"/>
      <c r="K338" s="66">
        <f t="shared" si="8"/>
        <v>373605900</v>
      </c>
      <c r="L338" s="45"/>
      <c r="N338" s="51"/>
      <c r="O338" s="44"/>
    </row>
    <row r="339" spans="1:16" ht="45" x14ac:dyDescent="0.25">
      <c r="A339" s="78"/>
      <c r="B339" s="60">
        <v>22</v>
      </c>
      <c r="C339" s="85" t="s">
        <v>4032</v>
      </c>
      <c r="D339" s="135" t="s">
        <v>2932</v>
      </c>
      <c r="E339" s="63">
        <v>3</v>
      </c>
      <c r="F339" s="63"/>
      <c r="G339" s="120" t="s">
        <v>3873</v>
      </c>
      <c r="H339" s="77"/>
      <c r="I339" s="89">
        <v>1125000</v>
      </c>
      <c r="J339" s="68"/>
      <c r="K339" s="66">
        <f t="shared" si="8"/>
        <v>374730900</v>
      </c>
      <c r="L339" s="45"/>
      <c r="N339" s="51"/>
      <c r="O339" s="44"/>
    </row>
    <row r="340" spans="1:16" ht="45" x14ac:dyDescent="0.25">
      <c r="A340" s="78"/>
      <c r="B340" s="60">
        <v>22</v>
      </c>
      <c r="C340" s="85" t="s">
        <v>4033</v>
      </c>
      <c r="D340" s="135" t="s">
        <v>598</v>
      </c>
      <c r="E340" s="63">
        <v>3</v>
      </c>
      <c r="F340" s="63"/>
      <c r="G340" s="120" t="s">
        <v>3874</v>
      </c>
      <c r="H340" s="77"/>
      <c r="I340" s="89">
        <v>900000</v>
      </c>
      <c r="J340" s="68"/>
      <c r="K340" s="66">
        <f t="shared" si="8"/>
        <v>375630900</v>
      </c>
      <c r="L340" s="45"/>
      <c r="N340" s="51"/>
    </row>
    <row r="341" spans="1:16" ht="45" x14ac:dyDescent="0.25">
      <c r="A341" s="78"/>
      <c r="B341" s="60">
        <v>22</v>
      </c>
      <c r="C341" s="85" t="s">
        <v>4034</v>
      </c>
      <c r="D341" s="135" t="s">
        <v>2135</v>
      </c>
      <c r="E341" s="63">
        <v>4</v>
      </c>
      <c r="F341" s="63"/>
      <c r="G341" s="120" t="s">
        <v>3875</v>
      </c>
      <c r="H341" s="77"/>
      <c r="I341" s="89">
        <v>500000</v>
      </c>
      <c r="J341" s="68"/>
      <c r="K341" s="66">
        <f t="shared" si="8"/>
        <v>376130900</v>
      </c>
      <c r="L341" s="45"/>
      <c r="N341" s="51"/>
    </row>
    <row r="342" spans="1:16" ht="45" x14ac:dyDescent="0.25">
      <c r="A342" s="78"/>
      <c r="B342" s="60">
        <v>22</v>
      </c>
      <c r="C342" s="85" t="s">
        <v>4035</v>
      </c>
      <c r="D342" s="135" t="s">
        <v>179</v>
      </c>
      <c r="E342" s="63">
        <v>3</v>
      </c>
      <c r="F342" s="63"/>
      <c r="G342" s="120" t="s">
        <v>3876</v>
      </c>
      <c r="H342" s="77"/>
      <c r="I342" s="89">
        <v>1500000</v>
      </c>
      <c r="J342" s="68"/>
      <c r="K342" s="66">
        <f t="shared" si="8"/>
        <v>377630900</v>
      </c>
      <c r="L342" s="45"/>
      <c r="N342" s="51"/>
    </row>
    <row r="343" spans="1:16" ht="45" x14ac:dyDescent="0.25">
      <c r="A343" s="78"/>
      <c r="B343" s="77">
        <v>22</v>
      </c>
      <c r="C343" s="122" t="s">
        <v>4038</v>
      </c>
      <c r="D343" s="62"/>
      <c r="E343" s="63"/>
      <c r="F343" s="63"/>
      <c r="G343" s="77" t="s">
        <v>4036</v>
      </c>
      <c r="H343" s="77"/>
      <c r="I343" s="108"/>
      <c r="J343" s="108">
        <v>1115800</v>
      </c>
      <c r="K343" s="66">
        <f t="shared" si="8"/>
        <v>376515100</v>
      </c>
      <c r="L343" s="45" t="s">
        <v>423</v>
      </c>
      <c r="M343" s="41">
        <f>-J343</f>
        <v>-1115800</v>
      </c>
      <c r="N343" s="51" t="s">
        <v>424</v>
      </c>
    </row>
    <row r="344" spans="1:16" ht="30" x14ac:dyDescent="0.25">
      <c r="A344" s="78"/>
      <c r="B344" s="77">
        <v>22</v>
      </c>
      <c r="C344" s="122" t="s">
        <v>4039</v>
      </c>
      <c r="D344" s="77"/>
      <c r="E344" s="115"/>
      <c r="F344" s="115"/>
      <c r="G344" s="77" t="s">
        <v>4037</v>
      </c>
      <c r="H344" s="77"/>
      <c r="I344" s="108"/>
      <c r="J344" s="108">
        <v>600000</v>
      </c>
      <c r="K344" s="66">
        <f t="shared" si="8"/>
        <v>375915100</v>
      </c>
      <c r="L344" s="45" t="s">
        <v>172</v>
      </c>
      <c r="M344" s="41">
        <f>-J344</f>
        <v>-600000</v>
      </c>
      <c r="N344" s="51" t="s">
        <v>1156</v>
      </c>
    </row>
    <row r="345" spans="1:16" ht="60" x14ac:dyDescent="0.25">
      <c r="A345" s="78"/>
      <c r="B345" s="62">
        <v>23</v>
      </c>
      <c r="C345" s="85" t="s">
        <v>4042</v>
      </c>
      <c r="D345" s="143" t="s">
        <v>179</v>
      </c>
      <c r="E345" s="115">
        <v>3</v>
      </c>
      <c r="F345" s="115"/>
      <c r="G345" s="120" t="s">
        <v>4040</v>
      </c>
      <c r="H345" s="77"/>
      <c r="I345" s="89">
        <v>900000</v>
      </c>
      <c r="J345" s="68"/>
      <c r="K345" s="66">
        <f t="shared" si="8"/>
        <v>376815100</v>
      </c>
      <c r="L345" s="45"/>
      <c r="N345" s="51"/>
    </row>
    <row r="346" spans="1:16" ht="60" x14ac:dyDescent="0.25">
      <c r="A346" s="78"/>
      <c r="B346" s="62">
        <v>23</v>
      </c>
      <c r="C346" s="85" t="s">
        <v>4043</v>
      </c>
      <c r="D346" s="143" t="s">
        <v>179</v>
      </c>
      <c r="E346" s="115">
        <v>3</v>
      </c>
      <c r="F346" s="115"/>
      <c r="G346" s="120" t="s">
        <v>4041</v>
      </c>
      <c r="H346" s="77"/>
      <c r="I346" s="89">
        <v>850000</v>
      </c>
      <c r="J346" s="68"/>
      <c r="K346" s="66">
        <f t="shared" si="8"/>
        <v>377665100</v>
      </c>
      <c r="L346" s="45"/>
      <c r="N346" s="51"/>
    </row>
    <row r="347" spans="1:16" ht="60" x14ac:dyDescent="0.25">
      <c r="A347" s="78"/>
      <c r="B347" s="62">
        <v>23</v>
      </c>
      <c r="C347" s="85" t="s">
        <v>4044</v>
      </c>
      <c r="D347" s="143" t="s">
        <v>533</v>
      </c>
      <c r="E347" s="115">
        <v>4</v>
      </c>
      <c r="F347" s="115"/>
      <c r="G347" s="120" t="s">
        <v>3877</v>
      </c>
      <c r="H347" s="77"/>
      <c r="I347" s="89">
        <v>3000000</v>
      </c>
      <c r="J347" s="68"/>
      <c r="K347" s="66">
        <f t="shared" si="8"/>
        <v>380665100</v>
      </c>
      <c r="L347" s="45"/>
      <c r="N347" s="51"/>
    </row>
    <row r="348" spans="1:16" ht="45" x14ac:dyDescent="0.25">
      <c r="A348" s="78"/>
      <c r="B348" s="62">
        <v>23</v>
      </c>
      <c r="C348" s="85" t="s">
        <v>4045</v>
      </c>
      <c r="D348" s="143" t="s">
        <v>165</v>
      </c>
      <c r="E348" s="115">
        <v>3</v>
      </c>
      <c r="F348" s="115"/>
      <c r="G348" s="120" t="s">
        <v>3878</v>
      </c>
      <c r="H348" s="77"/>
      <c r="I348" s="89">
        <v>700000</v>
      </c>
      <c r="J348" s="68"/>
      <c r="K348" s="66">
        <f t="shared" si="8"/>
        <v>381365100</v>
      </c>
      <c r="L348" s="45"/>
      <c r="N348" s="51"/>
    </row>
    <row r="349" spans="1:16" ht="60" x14ac:dyDescent="0.25">
      <c r="A349" s="78"/>
      <c r="B349" s="62">
        <v>23</v>
      </c>
      <c r="C349" s="85" t="s">
        <v>4046</v>
      </c>
      <c r="D349" s="143" t="s">
        <v>165</v>
      </c>
      <c r="E349" s="115">
        <v>3</v>
      </c>
      <c r="F349" s="115"/>
      <c r="G349" s="120" t="s">
        <v>3879</v>
      </c>
      <c r="H349" s="77"/>
      <c r="I349" s="89">
        <v>500000</v>
      </c>
      <c r="J349" s="68"/>
      <c r="K349" s="66">
        <f t="shared" si="8"/>
        <v>381865100</v>
      </c>
      <c r="L349" s="45"/>
      <c r="N349" s="51"/>
    </row>
    <row r="350" spans="1:16" ht="45" x14ac:dyDescent="0.25">
      <c r="A350" s="78"/>
      <c r="B350" s="62">
        <v>23</v>
      </c>
      <c r="C350" s="85" t="s">
        <v>4047</v>
      </c>
      <c r="D350" s="135" t="s">
        <v>165</v>
      </c>
      <c r="E350" s="63">
        <v>3</v>
      </c>
      <c r="F350" s="63"/>
      <c r="G350" s="120" t="s">
        <v>3880</v>
      </c>
      <c r="H350" s="77"/>
      <c r="I350" s="89">
        <v>1700000</v>
      </c>
      <c r="J350" s="68"/>
      <c r="K350" s="66">
        <f t="shared" si="8"/>
        <v>383565100</v>
      </c>
      <c r="L350" s="45"/>
      <c r="N350" s="51"/>
    </row>
    <row r="351" spans="1:16" ht="45" x14ac:dyDescent="0.25">
      <c r="A351" s="78"/>
      <c r="B351" s="62">
        <v>23</v>
      </c>
      <c r="C351" s="85" t="s">
        <v>4048</v>
      </c>
      <c r="D351" s="135" t="s">
        <v>165</v>
      </c>
      <c r="E351" s="63">
        <v>3</v>
      </c>
      <c r="F351" s="63"/>
      <c r="G351" s="120" t="s">
        <v>3881</v>
      </c>
      <c r="H351" s="77"/>
      <c r="I351" s="89">
        <v>500000</v>
      </c>
      <c r="J351" s="68"/>
      <c r="K351" s="66">
        <f t="shared" si="8"/>
        <v>384065100</v>
      </c>
      <c r="L351" s="45"/>
      <c r="N351" s="51"/>
      <c r="P351" s="119"/>
    </row>
    <row r="352" spans="1:16" ht="45" x14ac:dyDescent="0.25">
      <c r="A352" s="78"/>
      <c r="B352" s="62">
        <v>23</v>
      </c>
      <c r="C352" s="85" t="s">
        <v>4049</v>
      </c>
      <c r="D352" s="135" t="s">
        <v>165</v>
      </c>
      <c r="E352" s="63">
        <v>3</v>
      </c>
      <c r="F352" s="63"/>
      <c r="G352" s="120" t="s">
        <v>3882</v>
      </c>
      <c r="H352" s="77"/>
      <c r="I352" s="89">
        <v>2300000</v>
      </c>
      <c r="J352" s="68"/>
      <c r="K352" s="66">
        <f t="shared" si="8"/>
        <v>386365100</v>
      </c>
      <c r="L352" s="45"/>
      <c r="N352" s="51"/>
      <c r="P352" s="119"/>
    </row>
    <row r="353" spans="1:16" ht="45" x14ac:dyDescent="0.25">
      <c r="A353" s="78"/>
      <c r="B353" s="62">
        <v>23</v>
      </c>
      <c r="C353" s="85" t="s">
        <v>4050</v>
      </c>
      <c r="D353" s="135" t="s">
        <v>533</v>
      </c>
      <c r="E353" s="63">
        <v>4</v>
      </c>
      <c r="F353" s="63"/>
      <c r="G353" s="120" t="s">
        <v>3883</v>
      </c>
      <c r="H353" s="77"/>
      <c r="I353" s="89">
        <v>1500000</v>
      </c>
      <c r="J353" s="68"/>
      <c r="K353" s="66">
        <f t="shared" si="8"/>
        <v>387865100</v>
      </c>
      <c r="L353" s="45"/>
      <c r="N353" s="51"/>
      <c r="P353" s="119"/>
    </row>
    <row r="354" spans="1:16" ht="45" x14ac:dyDescent="0.25">
      <c r="A354" s="78"/>
      <c r="B354" s="62">
        <v>23</v>
      </c>
      <c r="C354" s="85" t="s">
        <v>4051</v>
      </c>
      <c r="D354" s="135" t="s">
        <v>533</v>
      </c>
      <c r="E354" s="63">
        <v>4</v>
      </c>
      <c r="F354" s="63"/>
      <c r="G354" s="120" t="s">
        <v>3884</v>
      </c>
      <c r="H354" s="60"/>
      <c r="I354" s="89">
        <v>2000000</v>
      </c>
      <c r="J354" s="68"/>
      <c r="K354" s="66">
        <f t="shared" si="8"/>
        <v>389865100</v>
      </c>
      <c r="L354" s="45"/>
      <c r="N354" s="51"/>
    </row>
    <row r="355" spans="1:16" ht="45" x14ac:dyDescent="0.25">
      <c r="A355" s="78"/>
      <c r="B355" s="62">
        <v>23</v>
      </c>
      <c r="C355" s="61" t="s">
        <v>4052</v>
      </c>
      <c r="D355" s="135" t="s">
        <v>2309</v>
      </c>
      <c r="E355" s="63">
        <v>1</v>
      </c>
      <c r="F355" s="63"/>
      <c r="G355" s="120" t="s">
        <v>3885</v>
      </c>
      <c r="H355" s="60"/>
      <c r="I355" s="64">
        <v>800000</v>
      </c>
      <c r="J355" s="68"/>
      <c r="K355" s="66">
        <f t="shared" si="8"/>
        <v>390665100</v>
      </c>
      <c r="L355" s="45"/>
      <c r="N355" s="51"/>
    </row>
    <row r="356" spans="1:16" ht="45" x14ac:dyDescent="0.25">
      <c r="A356" s="78"/>
      <c r="B356" s="62">
        <v>23</v>
      </c>
      <c r="C356" s="61" t="s">
        <v>4053</v>
      </c>
      <c r="D356" s="135" t="s">
        <v>179</v>
      </c>
      <c r="E356" s="63">
        <v>3</v>
      </c>
      <c r="F356" s="63"/>
      <c r="G356" s="120" t="s">
        <v>3886</v>
      </c>
      <c r="H356" s="60"/>
      <c r="I356" s="64">
        <v>1000000</v>
      </c>
      <c r="J356" s="68"/>
      <c r="K356" s="66">
        <f t="shared" si="8"/>
        <v>391665100</v>
      </c>
      <c r="L356" s="45"/>
      <c r="N356" s="51"/>
      <c r="O356" s="44"/>
    </row>
    <row r="357" spans="1:16" ht="60" x14ac:dyDescent="0.25">
      <c r="A357" s="78"/>
      <c r="B357" s="62">
        <v>23</v>
      </c>
      <c r="C357" s="61" t="s">
        <v>4054</v>
      </c>
      <c r="D357" s="135" t="s">
        <v>2218</v>
      </c>
      <c r="E357" s="63">
        <v>1</v>
      </c>
      <c r="F357" s="63"/>
      <c r="G357" s="120" t="s">
        <v>3887</v>
      </c>
      <c r="H357" s="60"/>
      <c r="I357" s="64">
        <v>1000000</v>
      </c>
      <c r="J357" s="68"/>
      <c r="K357" s="66">
        <f t="shared" si="8"/>
        <v>392665100</v>
      </c>
      <c r="L357" s="45"/>
      <c r="N357" s="51"/>
      <c r="O357" s="44"/>
    </row>
    <row r="358" spans="1:16" ht="60" x14ac:dyDescent="0.25">
      <c r="A358" s="78"/>
      <c r="B358" s="62">
        <v>23</v>
      </c>
      <c r="C358" s="61" t="s">
        <v>4055</v>
      </c>
      <c r="D358" s="135" t="s">
        <v>2212</v>
      </c>
      <c r="E358" s="63">
        <v>1</v>
      </c>
      <c r="F358" s="63"/>
      <c r="G358" s="120" t="s">
        <v>3888</v>
      </c>
      <c r="H358" s="60"/>
      <c r="I358" s="64">
        <v>950000</v>
      </c>
      <c r="J358" s="68"/>
      <c r="K358" s="66">
        <f t="shared" si="8"/>
        <v>393615100</v>
      </c>
      <c r="L358" s="45"/>
      <c r="N358" s="51"/>
      <c r="O358" s="44"/>
    </row>
    <row r="359" spans="1:16" ht="45" x14ac:dyDescent="0.25">
      <c r="A359" s="78"/>
      <c r="B359" s="62">
        <v>23</v>
      </c>
      <c r="C359" s="61" t="s">
        <v>4056</v>
      </c>
      <c r="D359" s="135" t="s">
        <v>1634</v>
      </c>
      <c r="E359" s="63">
        <v>3</v>
      </c>
      <c r="F359" s="63"/>
      <c r="G359" s="120" t="s">
        <v>3889</v>
      </c>
      <c r="H359" s="60"/>
      <c r="I359" s="64">
        <v>3000000</v>
      </c>
      <c r="J359" s="68"/>
      <c r="K359" s="66">
        <f t="shared" si="8"/>
        <v>396615100</v>
      </c>
      <c r="L359" s="45"/>
      <c r="N359" s="51"/>
      <c r="O359" s="44"/>
    </row>
    <row r="360" spans="1:16" ht="60" x14ac:dyDescent="0.25">
      <c r="A360" s="78"/>
      <c r="B360" s="62">
        <v>23</v>
      </c>
      <c r="C360" s="61" t="s">
        <v>4057</v>
      </c>
      <c r="D360" s="135" t="s">
        <v>2217</v>
      </c>
      <c r="E360" s="63">
        <v>2</v>
      </c>
      <c r="F360" s="63"/>
      <c r="G360" s="120" t="s">
        <v>3890</v>
      </c>
      <c r="H360" s="60"/>
      <c r="I360" s="64">
        <v>800000</v>
      </c>
      <c r="J360" s="68"/>
      <c r="K360" s="66">
        <f t="shared" si="8"/>
        <v>397415100</v>
      </c>
      <c r="L360" s="45"/>
      <c r="N360" s="51"/>
      <c r="O360" s="44"/>
    </row>
    <row r="361" spans="1:16" ht="60" x14ac:dyDescent="0.25">
      <c r="A361" s="78"/>
      <c r="B361" s="62">
        <v>23</v>
      </c>
      <c r="C361" s="61" t="s">
        <v>4058</v>
      </c>
      <c r="D361" s="135" t="s">
        <v>2217</v>
      </c>
      <c r="E361" s="63">
        <v>2</v>
      </c>
      <c r="F361" s="63"/>
      <c r="G361" s="120" t="s">
        <v>3891</v>
      </c>
      <c r="H361" s="77"/>
      <c r="I361" s="64">
        <v>400000</v>
      </c>
      <c r="J361" s="68"/>
      <c r="K361" s="66">
        <f t="shared" si="8"/>
        <v>397815100</v>
      </c>
      <c r="L361" s="45"/>
      <c r="N361" s="51"/>
      <c r="O361" s="44"/>
    </row>
    <row r="362" spans="1:16" ht="45" x14ac:dyDescent="0.25">
      <c r="A362" s="78"/>
      <c r="B362" s="62">
        <v>23</v>
      </c>
      <c r="C362" s="61" t="s">
        <v>4059</v>
      </c>
      <c r="D362" s="135" t="s">
        <v>165</v>
      </c>
      <c r="E362" s="63">
        <v>3</v>
      </c>
      <c r="F362" s="63"/>
      <c r="G362" s="120" t="s">
        <v>3892</v>
      </c>
      <c r="H362" s="77"/>
      <c r="I362" s="64">
        <v>1500000</v>
      </c>
      <c r="J362" s="68"/>
      <c r="K362" s="66">
        <f t="shared" si="8"/>
        <v>399315100</v>
      </c>
      <c r="L362" s="45"/>
      <c r="N362" s="51"/>
      <c r="O362" s="44"/>
    </row>
    <row r="363" spans="1:16" ht="45" x14ac:dyDescent="0.25">
      <c r="A363" s="78"/>
      <c r="B363" s="62">
        <v>23</v>
      </c>
      <c r="C363" s="61" t="s">
        <v>4060</v>
      </c>
      <c r="D363" s="135" t="s">
        <v>533</v>
      </c>
      <c r="E363" s="63">
        <v>4</v>
      </c>
      <c r="F363" s="63"/>
      <c r="G363" s="120" t="s">
        <v>3893</v>
      </c>
      <c r="H363" s="77"/>
      <c r="I363" s="64">
        <v>2500000</v>
      </c>
      <c r="J363" s="68"/>
      <c r="K363" s="66">
        <f t="shared" si="8"/>
        <v>401815100</v>
      </c>
      <c r="L363" s="45"/>
      <c r="N363" s="51"/>
      <c r="O363" s="44"/>
    </row>
    <row r="364" spans="1:16" ht="30" x14ac:dyDescent="0.25">
      <c r="A364" s="78"/>
      <c r="B364" s="60">
        <v>24</v>
      </c>
      <c r="C364" s="85" t="s">
        <v>4081</v>
      </c>
      <c r="D364" s="135" t="s">
        <v>2219</v>
      </c>
      <c r="E364" s="63">
        <v>2</v>
      </c>
      <c r="F364" s="63"/>
      <c r="G364" s="120" t="s">
        <v>3894</v>
      </c>
      <c r="H364" s="77"/>
      <c r="I364" s="83">
        <v>1400000</v>
      </c>
      <c r="J364" s="68"/>
      <c r="K364" s="66">
        <f t="shared" si="8"/>
        <v>403215100</v>
      </c>
      <c r="L364" s="45"/>
      <c r="N364" s="51"/>
      <c r="O364" s="44"/>
    </row>
    <row r="365" spans="1:16" ht="30" x14ac:dyDescent="0.25">
      <c r="A365" s="114"/>
      <c r="B365" s="60">
        <v>24</v>
      </c>
      <c r="C365" s="85" t="s">
        <v>4082</v>
      </c>
      <c r="D365" s="135" t="s">
        <v>2216</v>
      </c>
      <c r="E365" s="63">
        <v>1</v>
      </c>
      <c r="F365" s="63"/>
      <c r="G365" s="120" t="s">
        <v>3895</v>
      </c>
      <c r="H365" s="120"/>
      <c r="I365" s="121">
        <v>3000000</v>
      </c>
      <c r="J365" s="68"/>
      <c r="K365" s="66">
        <f t="shared" si="8"/>
        <v>406215100</v>
      </c>
      <c r="L365" s="45"/>
      <c r="N365" s="51"/>
      <c r="O365" s="44"/>
    </row>
    <row r="366" spans="1:16" ht="45" x14ac:dyDescent="0.25">
      <c r="A366" s="78"/>
      <c r="B366" s="60">
        <v>24</v>
      </c>
      <c r="C366" s="61" t="s">
        <v>4061</v>
      </c>
      <c r="D366" s="135" t="s">
        <v>165</v>
      </c>
      <c r="E366" s="63">
        <v>3</v>
      </c>
      <c r="F366" s="63"/>
      <c r="G366" s="120" t="s">
        <v>3896</v>
      </c>
      <c r="H366" s="77"/>
      <c r="I366" s="111">
        <v>2300000</v>
      </c>
      <c r="J366" s="68"/>
      <c r="K366" s="66">
        <f t="shared" si="8"/>
        <v>408515100</v>
      </c>
      <c r="L366" s="45"/>
      <c r="N366" s="51"/>
      <c r="O366" s="44"/>
    </row>
    <row r="367" spans="1:16" ht="45" x14ac:dyDescent="0.25">
      <c r="A367" s="78"/>
      <c r="B367" s="60">
        <v>24</v>
      </c>
      <c r="C367" s="61" t="s">
        <v>4062</v>
      </c>
      <c r="D367" s="143" t="s">
        <v>2216</v>
      </c>
      <c r="E367" s="63">
        <v>1</v>
      </c>
      <c r="F367" s="63"/>
      <c r="G367" s="120" t="s">
        <v>3897</v>
      </c>
      <c r="H367" s="77"/>
      <c r="I367" s="111">
        <v>325000</v>
      </c>
      <c r="J367" s="68"/>
      <c r="K367" s="66">
        <f t="shared" si="8"/>
        <v>408840100</v>
      </c>
      <c r="L367" s="45"/>
      <c r="N367" s="51"/>
      <c r="O367" s="44"/>
    </row>
    <row r="368" spans="1:16" ht="45" x14ac:dyDescent="0.25">
      <c r="A368" s="78"/>
      <c r="B368" s="60">
        <v>24</v>
      </c>
      <c r="C368" s="61" t="s">
        <v>4063</v>
      </c>
      <c r="D368" s="143" t="s">
        <v>2216</v>
      </c>
      <c r="E368" s="63">
        <v>1</v>
      </c>
      <c r="F368" s="63"/>
      <c r="G368" s="120" t="s">
        <v>3898</v>
      </c>
      <c r="H368" s="77"/>
      <c r="I368" s="111">
        <v>2500000</v>
      </c>
      <c r="J368" s="68"/>
      <c r="K368" s="66">
        <f t="shared" si="8"/>
        <v>411340100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4064</v>
      </c>
      <c r="D369" s="143" t="s">
        <v>3103</v>
      </c>
      <c r="E369" s="63">
        <v>1</v>
      </c>
      <c r="F369" s="63"/>
      <c r="G369" s="120" t="s">
        <v>3899</v>
      </c>
      <c r="H369" s="77"/>
      <c r="I369" s="111">
        <v>2500000</v>
      </c>
      <c r="J369" s="68"/>
      <c r="K369" s="66">
        <f t="shared" si="8"/>
        <v>413840100</v>
      </c>
      <c r="L369" s="45"/>
      <c r="N369" s="51"/>
      <c r="O369" s="44"/>
    </row>
    <row r="370" spans="1:15" ht="60" x14ac:dyDescent="0.25">
      <c r="A370" s="78"/>
      <c r="B370" s="60">
        <v>24</v>
      </c>
      <c r="C370" s="61" t="s">
        <v>4065</v>
      </c>
      <c r="D370" s="143" t="s">
        <v>2217</v>
      </c>
      <c r="E370" s="63">
        <v>2</v>
      </c>
      <c r="F370" s="63"/>
      <c r="G370" s="120" t="s">
        <v>3900</v>
      </c>
      <c r="H370" s="62"/>
      <c r="I370" s="111">
        <v>850000</v>
      </c>
      <c r="J370" s="68"/>
      <c r="K370" s="66">
        <f t="shared" si="8"/>
        <v>414690100</v>
      </c>
      <c r="L370" s="45"/>
      <c r="N370" s="51"/>
      <c r="O370" s="44"/>
    </row>
    <row r="371" spans="1:15" ht="60" x14ac:dyDescent="0.25">
      <c r="A371" s="78"/>
      <c r="B371" s="60">
        <v>24</v>
      </c>
      <c r="C371" s="61" t="s">
        <v>4066</v>
      </c>
      <c r="D371" s="143" t="s">
        <v>2309</v>
      </c>
      <c r="E371" s="63">
        <v>1</v>
      </c>
      <c r="F371" s="63"/>
      <c r="G371" s="120" t="s">
        <v>3901</v>
      </c>
      <c r="H371" s="62"/>
      <c r="I371" s="111">
        <v>800000</v>
      </c>
      <c r="J371" s="68"/>
      <c r="K371" s="66">
        <f t="shared" si="8"/>
        <v>415490100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4067</v>
      </c>
      <c r="D372" s="77" t="s">
        <v>782</v>
      </c>
      <c r="E372" s="63"/>
      <c r="F372" s="63"/>
      <c r="G372" s="120" t="s">
        <v>3902</v>
      </c>
      <c r="H372" s="62"/>
      <c r="I372" s="111">
        <v>18675000</v>
      </c>
      <c r="J372" s="68"/>
      <c r="K372" s="66">
        <f t="shared" si="8"/>
        <v>434165100</v>
      </c>
      <c r="L372" s="45"/>
      <c r="N372" s="93"/>
      <c r="O372" s="44"/>
    </row>
    <row r="373" spans="1:15" ht="60" x14ac:dyDescent="0.25">
      <c r="A373" s="78"/>
      <c r="B373" s="60">
        <v>25</v>
      </c>
      <c r="C373" s="61" t="s">
        <v>4068</v>
      </c>
      <c r="D373" s="143" t="s">
        <v>2932</v>
      </c>
      <c r="E373" s="63">
        <v>3</v>
      </c>
      <c r="F373" s="63"/>
      <c r="G373" s="120" t="s">
        <v>3903</v>
      </c>
      <c r="H373" s="62"/>
      <c r="I373" s="64">
        <v>1090000</v>
      </c>
      <c r="J373" s="68"/>
      <c r="K373" s="66">
        <f t="shared" si="8"/>
        <v>435255100</v>
      </c>
      <c r="L373" s="45"/>
      <c r="O373" s="44"/>
    </row>
    <row r="374" spans="1:15" ht="45" x14ac:dyDescent="0.25">
      <c r="A374" s="78"/>
      <c r="B374" s="60">
        <v>25</v>
      </c>
      <c r="C374" s="61" t="s">
        <v>4069</v>
      </c>
      <c r="D374" s="143" t="s">
        <v>437</v>
      </c>
      <c r="E374" s="63">
        <v>4</v>
      </c>
      <c r="F374" s="63"/>
      <c r="G374" s="120" t="s">
        <v>3904</v>
      </c>
      <c r="H374" s="62"/>
      <c r="I374" s="64">
        <v>4000000</v>
      </c>
      <c r="J374" s="68"/>
      <c r="K374" s="66">
        <f t="shared" si="8"/>
        <v>439255100</v>
      </c>
      <c r="L374" s="45"/>
      <c r="O374" s="44"/>
    </row>
    <row r="375" spans="1:15" ht="45" x14ac:dyDescent="0.25">
      <c r="A375" s="78"/>
      <c r="B375" s="60">
        <v>25</v>
      </c>
      <c r="C375" s="61" t="s">
        <v>4070</v>
      </c>
      <c r="D375" s="143" t="s">
        <v>2212</v>
      </c>
      <c r="E375" s="63">
        <v>1</v>
      </c>
      <c r="F375" s="63"/>
      <c r="G375" s="120" t="s">
        <v>3905</v>
      </c>
      <c r="H375" s="60"/>
      <c r="I375" s="64">
        <v>950000</v>
      </c>
      <c r="J375" s="68"/>
      <c r="K375" s="66">
        <f t="shared" si="8"/>
        <v>440205100</v>
      </c>
      <c r="L375" s="45"/>
      <c r="O375" s="44"/>
    </row>
    <row r="376" spans="1:15" ht="60" x14ac:dyDescent="0.25">
      <c r="A376" s="78"/>
      <c r="B376" s="60">
        <v>25</v>
      </c>
      <c r="C376" s="61" t="s">
        <v>4071</v>
      </c>
      <c r="D376" s="143" t="s">
        <v>2300</v>
      </c>
      <c r="E376" s="63">
        <v>2</v>
      </c>
      <c r="F376" s="63"/>
      <c r="G376" s="120" t="s">
        <v>3906</v>
      </c>
      <c r="H376" s="60"/>
      <c r="I376" s="64">
        <v>1850000</v>
      </c>
      <c r="J376" s="68"/>
      <c r="K376" s="66">
        <f t="shared" si="8"/>
        <v>442055100</v>
      </c>
      <c r="L376" s="45"/>
      <c r="O376" s="44"/>
    </row>
    <row r="377" spans="1:15" ht="45" x14ac:dyDescent="0.25">
      <c r="A377" s="78"/>
      <c r="B377" s="60">
        <v>25</v>
      </c>
      <c r="C377" s="61" t="s">
        <v>4072</v>
      </c>
      <c r="D377" s="135" t="s">
        <v>2216</v>
      </c>
      <c r="E377" s="63">
        <v>1</v>
      </c>
      <c r="F377" s="63"/>
      <c r="G377" s="120" t="s">
        <v>3907</v>
      </c>
      <c r="H377" s="60"/>
      <c r="I377" s="64">
        <v>5000000</v>
      </c>
      <c r="J377" s="68"/>
      <c r="K377" s="66">
        <f t="shared" si="8"/>
        <v>447055100</v>
      </c>
      <c r="L377" s="45"/>
      <c r="O377" s="44"/>
    </row>
    <row r="378" spans="1:15" ht="45" x14ac:dyDescent="0.25">
      <c r="A378" s="78"/>
      <c r="B378" s="60">
        <v>25</v>
      </c>
      <c r="C378" s="61" t="s">
        <v>4073</v>
      </c>
      <c r="D378" s="135" t="s">
        <v>2138</v>
      </c>
      <c r="E378" s="63">
        <v>2</v>
      </c>
      <c r="F378" s="63"/>
      <c r="G378" s="120" t="s">
        <v>3908</v>
      </c>
      <c r="H378" s="60"/>
      <c r="I378" s="64">
        <v>2000000</v>
      </c>
      <c r="J378" s="68"/>
      <c r="K378" s="66">
        <f t="shared" si="8"/>
        <v>449055100</v>
      </c>
      <c r="L378" s="45"/>
      <c r="O378" s="44"/>
    </row>
    <row r="379" spans="1:15" ht="60" x14ac:dyDescent="0.25">
      <c r="A379" s="78"/>
      <c r="B379" s="60">
        <v>25</v>
      </c>
      <c r="C379" s="61" t="s">
        <v>4074</v>
      </c>
      <c r="D379" s="135" t="s">
        <v>2932</v>
      </c>
      <c r="E379" s="63">
        <v>3</v>
      </c>
      <c r="F379" s="63"/>
      <c r="G379" s="120" t="s">
        <v>3909</v>
      </c>
      <c r="H379" s="60"/>
      <c r="I379" s="64">
        <v>1000000</v>
      </c>
      <c r="J379" s="68"/>
      <c r="K379" s="66">
        <f t="shared" si="8"/>
        <v>450055100</v>
      </c>
      <c r="L379" s="45"/>
      <c r="O379" s="44"/>
    </row>
    <row r="380" spans="1:15" ht="45" x14ac:dyDescent="0.25">
      <c r="A380" s="78"/>
      <c r="B380" s="60">
        <v>25</v>
      </c>
      <c r="C380" s="61" t="s">
        <v>4075</v>
      </c>
      <c r="D380" s="135" t="s">
        <v>165</v>
      </c>
      <c r="E380" s="63">
        <v>3</v>
      </c>
      <c r="F380" s="63"/>
      <c r="G380" s="120" t="s">
        <v>3910</v>
      </c>
      <c r="H380" s="60"/>
      <c r="I380" s="64">
        <v>1000000</v>
      </c>
      <c r="J380" s="68"/>
      <c r="K380" s="66">
        <f t="shared" si="8"/>
        <v>451055100</v>
      </c>
      <c r="L380" s="45"/>
      <c r="O380" s="44"/>
    </row>
    <row r="381" spans="1:15" ht="45" x14ac:dyDescent="0.25">
      <c r="A381" s="78"/>
      <c r="B381" s="60">
        <v>25</v>
      </c>
      <c r="C381" s="61" t="s">
        <v>4076</v>
      </c>
      <c r="D381" s="135" t="s">
        <v>533</v>
      </c>
      <c r="E381" s="63">
        <v>4</v>
      </c>
      <c r="F381" s="63"/>
      <c r="G381" s="120" t="s">
        <v>3911</v>
      </c>
      <c r="H381" s="60"/>
      <c r="I381" s="64">
        <v>1500000</v>
      </c>
      <c r="J381" s="68"/>
      <c r="K381" s="66">
        <f t="shared" si="8"/>
        <v>452555100</v>
      </c>
      <c r="L381" s="45"/>
      <c r="O381" s="44"/>
    </row>
    <row r="382" spans="1:15" ht="45" x14ac:dyDescent="0.25">
      <c r="A382" s="78"/>
      <c r="B382" s="60">
        <v>25</v>
      </c>
      <c r="C382" s="61" t="s">
        <v>4077</v>
      </c>
      <c r="D382" s="135" t="s">
        <v>2135</v>
      </c>
      <c r="E382" s="63">
        <v>4</v>
      </c>
      <c r="F382" s="63"/>
      <c r="G382" s="120" t="s">
        <v>3912</v>
      </c>
      <c r="H382" s="60"/>
      <c r="I382" s="64">
        <v>2500000</v>
      </c>
      <c r="J382" s="68"/>
      <c r="K382" s="66">
        <f t="shared" si="8"/>
        <v>455055100</v>
      </c>
      <c r="L382" s="45"/>
      <c r="O382" s="44"/>
    </row>
    <row r="383" spans="1:15" ht="60" x14ac:dyDescent="0.25">
      <c r="A383" s="78"/>
      <c r="B383" s="60">
        <v>25</v>
      </c>
      <c r="C383" s="61" t="s">
        <v>4078</v>
      </c>
      <c r="D383" s="135" t="s">
        <v>437</v>
      </c>
      <c r="E383" s="63">
        <v>4</v>
      </c>
      <c r="F383" s="63"/>
      <c r="G383" s="120" t="s">
        <v>3913</v>
      </c>
      <c r="H383" s="60"/>
      <c r="I383" s="64">
        <v>1500000</v>
      </c>
      <c r="J383" s="68"/>
      <c r="K383" s="66">
        <f t="shared" si="8"/>
        <v>456555100</v>
      </c>
      <c r="L383" s="45"/>
      <c r="O383" s="44"/>
    </row>
    <row r="384" spans="1:15" ht="45" x14ac:dyDescent="0.25">
      <c r="A384" s="78"/>
      <c r="B384" s="60">
        <v>25</v>
      </c>
      <c r="C384" s="61" t="s">
        <v>4079</v>
      </c>
      <c r="D384" s="135" t="s">
        <v>2852</v>
      </c>
      <c r="E384" s="63">
        <v>1</v>
      </c>
      <c r="F384" s="63"/>
      <c r="G384" s="120" t="s">
        <v>3914</v>
      </c>
      <c r="H384" s="60"/>
      <c r="I384" s="64">
        <v>520000</v>
      </c>
      <c r="J384" s="68"/>
      <c r="K384" s="66">
        <f t="shared" si="8"/>
        <v>457075100</v>
      </c>
      <c r="L384" s="45"/>
      <c r="O384" s="44"/>
    </row>
    <row r="385" spans="1:15" ht="30" x14ac:dyDescent="0.25">
      <c r="A385" s="78"/>
      <c r="B385" s="60">
        <v>25</v>
      </c>
      <c r="C385" s="61" t="s">
        <v>4080</v>
      </c>
      <c r="D385" s="135" t="s">
        <v>3335</v>
      </c>
      <c r="E385" s="63">
        <v>1</v>
      </c>
      <c r="F385" s="63"/>
      <c r="G385" s="120" t="s">
        <v>3915</v>
      </c>
      <c r="H385" s="77"/>
      <c r="I385" s="64">
        <v>5000000</v>
      </c>
      <c r="J385" s="68"/>
      <c r="K385" s="66">
        <f t="shared" si="8"/>
        <v>462075100</v>
      </c>
      <c r="L385" s="45"/>
      <c r="O385" s="44"/>
    </row>
    <row r="386" spans="1:15" ht="25.5" x14ac:dyDescent="0.25">
      <c r="A386" s="78"/>
      <c r="B386" s="77">
        <v>23</v>
      </c>
      <c r="C386" s="91" t="s">
        <v>4088</v>
      </c>
      <c r="D386" s="77"/>
      <c r="E386" s="115"/>
      <c r="F386" s="115"/>
      <c r="G386" s="77" t="s">
        <v>4083</v>
      </c>
      <c r="H386" s="77"/>
      <c r="I386" s="84"/>
      <c r="J386" s="108">
        <v>90000</v>
      </c>
      <c r="K386" s="66">
        <f t="shared" si="8"/>
        <v>461985100</v>
      </c>
      <c r="L386" s="45" t="s">
        <v>172</v>
      </c>
      <c r="M386" s="41">
        <f t="shared" ref="M386:M399" si="9">-J386</f>
        <v>-90000</v>
      </c>
      <c r="N386" s="42" t="s">
        <v>1544</v>
      </c>
      <c r="O386" s="44"/>
    </row>
    <row r="387" spans="1:15" ht="45" x14ac:dyDescent="0.25">
      <c r="A387" s="78"/>
      <c r="B387" s="77">
        <v>23</v>
      </c>
      <c r="C387" s="91" t="s">
        <v>4089</v>
      </c>
      <c r="D387" s="77"/>
      <c r="E387" s="115"/>
      <c r="F387" s="115"/>
      <c r="G387" s="77" t="s">
        <v>4084</v>
      </c>
      <c r="H387" s="77"/>
      <c r="I387" s="84"/>
      <c r="J387" s="108">
        <v>6167800</v>
      </c>
      <c r="K387" s="66">
        <f t="shared" si="8"/>
        <v>455817300</v>
      </c>
      <c r="L387" s="45" t="s">
        <v>168</v>
      </c>
      <c r="M387" s="41">
        <f t="shared" si="9"/>
        <v>-6167800</v>
      </c>
      <c r="N387" s="42" t="s">
        <v>4090</v>
      </c>
      <c r="O387" s="44"/>
    </row>
    <row r="388" spans="1:15" ht="60" x14ac:dyDescent="0.25">
      <c r="A388" s="78"/>
      <c r="B388" s="77">
        <v>23</v>
      </c>
      <c r="C388" s="91" t="s">
        <v>4091</v>
      </c>
      <c r="D388" s="77"/>
      <c r="E388" s="115"/>
      <c r="F388" s="115"/>
      <c r="G388" s="77" t="s">
        <v>4085</v>
      </c>
      <c r="H388" s="77"/>
      <c r="I388" s="84"/>
      <c r="J388" s="108">
        <v>3421000</v>
      </c>
      <c r="K388" s="66">
        <f t="shared" si="8"/>
        <v>452396300</v>
      </c>
      <c r="L388" s="45" t="s">
        <v>423</v>
      </c>
      <c r="M388" s="41">
        <f t="shared" si="9"/>
        <v>-3421000</v>
      </c>
      <c r="N388" s="44" t="s">
        <v>424</v>
      </c>
      <c r="O388" s="44"/>
    </row>
    <row r="389" spans="1:15" ht="25.5" x14ac:dyDescent="0.25">
      <c r="A389" s="78"/>
      <c r="B389" s="77">
        <v>23</v>
      </c>
      <c r="C389" s="91" t="s">
        <v>4092</v>
      </c>
      <c r="D389" s="77"/>
      <c r="E389" s="115"/>
      <c r="F389" s="115"/>
      <c r="G389" s="77" t="s">
        <v>4086</v>
      </c>
      <c r="H389" s="77"/>
      <c r="I389" s="84"/>
      <c r="J389" s="108">
        <v>66000</v>
      </c>
      <c r="K389" s="66">
        <f t="shared" si="8"/>
        <v>452330300</v>
      </c>
      <c r="L389" s="45" t="s">
        <v>426</v>
      </c>
      <c r="M389" s="41">
        <f t="shared" si="9"/>
        <v>-66000</v>
      </c>
      <c r="N389" s="44" t="s">
        <v>4094</v>
      </c>
      <c r="O389" s="44"/>
    </row>
    <row r="390" spans="1:15" ht="25.5" x14ac:dyDescent="0.25">
      <c r="A390" s="78"/>
      <c r="B390" s="77">
        <v>24</v>
      </c>
      <c r="C390" s="91" t="s">
        <v>4093</v>
      </c>
      <c r="D390" s="77"/>
      <c r="E390" s="115"/>
      <c r="F390" s="115"/>
      <c r="G390" s="77" t="s">
        <v>4087</v>
      </c>
      <c r="H390" s="77"/>
      <c r="I390" s="84"/>
      <c r="J390" s="108">
        <v>4870000</v>
      </c>
      <c r="K390" s="66">
        <f t="shared" si="8"/>
        <v>447460300</v>
      </c>
      <c r="L390" s="45" t="s">
        <v>598</v>
      </c>
      <c r="M390" s="41">
        <f t="shared" si="9"/>
        <v>-4870000</v>
      </c>
      <c r="N390" s="44" t="s">
        <v>599</v>
      </c>
      <c r="O390" s="44"/>
    </row>
    <row r="391" spans="1:15" ht="45" x14ac:dyDescent="0.25">
      <c r="A391" s="78"/>
      <c r="B391" s="60">
        <v>27</v>
      </c>
      <c r="C391" s="85" t="s">
        <v>4099</v>
      </c>
      <c r="D391" s="77"/>
      <c r="E391" s="115"/>
      <c r="F391" s="63"/>
      <c r="G391" s="77" t="s">
        <v>4095</v>
      </c>
      <c r="H391" s="77"/>
      <c r="I391" s="84"/>
      <c r="J391" s="68">
        <v>1950000</v>
      </c>
      <c r="K391" s="66">
        <f t="shared" si="8"/>
        <v>445510300</v>
      </c>
      <c r="L391" s="45" t="s">
        <v>172</v>
      </c>
      <c r="M391" s="41">
        <f t="shared" si="9"/>
        <v>-1950000</v>
      </c>
      <c r="N391" s="44" t="s">
        <v>254</v>
      </c>
      <c r="O391" s="44"/>
    </row>
    <row r="392" spans="1:15" ht="75" x14ac:dyDescent="0.25">
      <c r="A392" s="78"/>
      <c r="B392" s="60">
        <v>27</v>
      </c>
      <c r="C392" s="85" t="s">
        <v>4100</v>
      </c>
      <c r="D392" s="77"/>
      <c r="E392" s="63"/>
      <c r="F392" s="63"/>
      <c r="G392" s="77" t="s">
        <v>4096</v>
      </c>
      <c r="H392" s="77"/>
      <c r="I392" s="86"/>
      <c r="J392" s="84">
        <v>2018000</v>
      </c>
      <c r="K392" s="66">
        <f t="shared" si="8"/>
        <v>443492300</v>
      </c>
      <c r="L392" s="45" t="s">
        <v>423</v>
      </c>
      <c r="M392" s="41">
        <f t="shared" si="9"/>
        <v>-2018000</v>
      </c>
      <c r="N392" s="44" t="s">
        <v>424</v>
      </c>
      <c r="O392" s="44"/>
    </row>
    <row r="393" spans="1:15" ht="45" x14ac:dyDescent="0.25">
      <c r="A393" s="78"/>
      <c r="B393" s="60">
        <v>27</v>
      </c>
      <c r="C393" s="85" t="s">
        <v>4101</v>
      </c>
      <c r="D393" s="77"/>
      <c r="E393" s="63"/>
      <c r="F393" s="63"/>
      <c r="G393" s="77" t="s">
        <v>4097</v>
      </c>
      <c r="H393" s="77"/>
      <c r="I393" s="89"/>
      <c r="J393" s="84">
        <v>1393800</v>
      </c>
      <c r="K393" s="66">
        <f t="shared" si="8"/>
        <v>442098500</v>
      </c>
      <c r="L393" s="45" t="s">
        <v>426</v>
      </c>
      <c r="M393" s="41">
        <f t="shared" si="9"/>
        <v>-1393800</v>
      </c>
      <c r="N393" s="44" t="s">
        <v>729</v>
      </c>
      <c r="O393" s="44"/>
    </row>
    <row r="394" spans="1:15" ht="30" x14ac:dyDescent="0.25">
      <c r="A394" s="78"/>
      <c r="B394" s="60">
        <v>27</v>
      </c>
      <c r="C394" s="85" t="s">
        <v>4102</v>
      </c>
      <c r="D394" s="77"/>
      <c r="E394" s="115"/>
      <c r="F394" s="63"/>
      <c r="G394" s="77" t="s">
        <v>4098</v>
      </c>
      <c r="H394" s="77"/>
      <c r="I394" s="89"/>
      <c r="J394" s="84">
        <v>90027000</v>
      </c>
      <c r="K394" s="66">
        <f t="shared" si="8"/>
        <v>352071500</v>
      </c>
      <c r="L394" s="45" t="s">
        <v>168</v>
      </c>
      <c r="M394" s="41">
        <f t="shared" si="9"/>
        <v>-90027000</v>
      </c>
      <c r="N394" s="44" t="s">
        <v>1161</v>
      </c>
      <c r="O394" s="44"/>
    </row>
    <row r="395" spans="1:15" ht="25.5" x14ac:dyDescent="0.25">
      <c r="A395" s="78"/>
      <c r="B395" s="60">
        <v>27</v>
      </c>
      <c r="C395" s="85" t="s">
        <v>4103</v>
      </c>
      <c r="D395" s="77"/>
      <c r="E395" s="115"/>
      <c r="F395" s="63"/>
      <c r="G395" s="77" t="s">
        <v>4104</v>
      </c>
      <c r="H395" s="77"/>
      <c r="I395" s="89"/>
      <c r="J395" s="84">
        <v>300000</v>
      </c>
      <c r="K395" s="66">
        <f t="shared" si="8"/>
        <v>351771500</v>
      </c>
      <c r="L395" s="45" t="s">
        <v>172</v>
      </c>
      <c r="M395" s="41">
        <f t="shared" si="9"/>
        <v>-300000</v>
      </c>
      <c r="N395" s="44" t="s">
        <v>4105</v>
      </c>
      <c r="O395" s="44"/>
    </row>
    <row r="396" spans="1:15" ht="45" x14ac:dyDescent="0.25">
      <c r="A396" s="78"/>
      <c r="B396" s="60">
        <v>27</v>
      </c>
      <c r="C396" s="85" t="s">
        <v>4106</v>
      </c>
      <c r="D396" s="77"/>
      <c r="E396" s="63"/>
      <c r="F396" s="63"/>
      <c r="G396" s="77" t="s">
        <v>4107</v>
      </c>
      <c r="H396" s="60"/>
      <c r="I396" s="89"/>
      <c r="J396" s="84">
        <v>3345000</v>
      </c>
      <c r="K396" s="66">
        <f t="shared" si="8"/>
        <v>348426500</v>
      </c>
      <c r="L396" s="45" t="s">
        <v>172</v>
      </c>
      <c r="M396" s="41">
        <f t="shared" si="9"/>
        <v>-3345000</v>
      </c>
      <c r="N396" s="44" t="s">
        <v>1156</v>
      </c>
      <c r="O396" s="44"/>
    </row>
    <row r="397" spans="1:15" ht="45" x14ac:dyDescent="0.25">
      <c r="A397" s="78"/>
      <c r="B397" s="60">
        <v>28</v>
      </c>
      <c r="C397" s="85" t="s">
        <v>4111</v>
      </c>
      <c r="D397" s="62"/>
      <c r="E397" s="63"/>
      <c r="F397" s="63"/>
      <c r="G397" s="77" t="s">
        <v>4108</v>
      </c>
      <c r="H397" s="60"/>
      <c r="I397" s="89"/>
      <c r="J397" s="84">
        <v>52710000</v>
      </c>
      <c r="K397" s="66">
        <f t="shared" ref="K397:K454" si="10">+K396+I397-J397</f>
        <v>295716500</v>
      </c>
      <c r="L397" s="45" t="s">
        <v>168</v>
      </c>
      <c r="M397" s="41">
        <f t="shared" si="9"/>
        <v>-52710000</v>
      </c>
      <c r="N397" s="44" t="s">
        <v>169</v>
      </c>
      <c r="O397" s="44"/>
    </row>
    <row r="398" spans="1:15" ht="30" x14ac:dyDescent="0.25">
      <c r="A398" s="78"/>
      <c r="B398" s="60">
        <v>28</v>
      </c>
      <c r="C398" s="85" t="s">
        <v>4112</v>
      </c>
      <c r="D398" s="62"/>
      <c r="E398" s="63"/>
      <c r="F398" s="63"/>
      <c r="G398" s="77" t="s">
        <v>4109</v>
      </c>
      <c r="H398" s="60"/>
      <c r="I398" s="89"/>
      <c r="J398" s="84">
        <v>5533800</v>
      </c>
      <c r="K398" s="66">
        <f t="shared" si="10"/>
        <v>290182700</v>
      </c>
      <c r="L398" s="45" t="s">
        <v>168</v>
      </c>
      <c r="M398" s="41">
        <f t="shared" si="9"/>
        <v>-5533800</v>
      </c>
      <c r="N398" s="44" t="s">
        <v>169</v>
      </c>
      <c r="O398" s="44"/>
    </row>
    <row r="399" spans="1:15" ht="25.5" x14ac:dyDescent="0.25">
      <c r="A399" s="78"/>
      <c r="B399" s="60">
        <v>28</v>
      </c>
      <c r="C399" s="85" t="s">
        <v>4113</v>
      </c>
      <c r="D399" s="62"/>
      <c r="E399" s="63"/>
      <c r="F399" s="63"/>
      <c r="G399" s="77" t="s">
        <v>4110</v>
      </c>
      <c r="H399" s="60"/>
      <c r="I399" s="89"/>
      <c r="J399" s="84">
        <v>1241000</v>
      </c>
      <c r="K399" s="66">
        <f t="shared" si="10"/>
        <v>288941700</v>
      </c>
      <c r="L399" s="45" t="s">
        <v>172</v>
      </c>
      <c r="M399" s="41">
        <f t="shared" si="9"/>
        <v>-1241000</v>
      </c>
      <c r="N399" s="44" t="s">
        <v>1156</v>
      </c>
      <c r="O399" s="44"/>
    </row>
    <row r="400" spans="1:15" ht="60" x14ac:dyDescent="0.25">
      <c r="A400" s="78"/>
      <c r="B400" s="60">
        <v>26</v>
      </c>
      <c r="C400" s="61" t="s">
        <v>4114</v>
      </c>
      <c r="D400" s="135" t="s">
        <v>2219</v>
      </c>
      <c r="E400" s="63">
        <v>2</v>
      </c>
      <c r="F400" s="63"/>
      <c r="G400" s="120" t="s">
        <v>4130</v>
      </c>
      <c r="H400" s="60"/>
      <c r="I400" s="111">
        <v>2300000</v>
      </c>
      <c r="J400" s="84"/>
      <c r="K400" s="66">
        <f t="shared" si="10"/>
        <v>291241700</v>
      </c>
      <c r="L400" s="45"/>
      <c r="N400" s="44"/>
      <c r="O400" s="44"/>
    </row>
    <row r="401" spans="1:15" ht="45" x14ac:dyDescent="0.25">
      <c r="A401" s="78"/>
      <c r="B401" s="60">
        <v>26</v>
      </c>
      <c r="C401" s="61" t="s">
        <v>4115</v>
      </c>
      <c r="D401" s="135" t="s">
        <v>2215</v>
      </c>
      <c r="E401" s="63">
        <v>2</v>
      </c>
      <c r="F401" s="63"/>
      <c r="G401" s="120" t="s">
        <v>4131</v>
      </c>
      <c r="H401" s="60"/>
      <c r="I401" s="111">
        <v>800000</v>
      </c>
      <c r="J401" s="84"/>
      <c r="K401" s="66">
        <f t="shared" si="10"/>
        <v>292041700</v>
      </c>
      <c r="L401" s="45"/>
      <c r="N401" s="44"/>
      <c r="O401" s="44"/>
    </row>
    <row r="402" spans="1:15" ht="60" x14ac:dyDescent="0.25">
      <c r="A402" s="78"/>
      <c r="B402" s="60">
        <v>26</v>
      </c>
      <c r="C402" s="61" t="s">
        <v>4116</v>
      </c>
      <c r="D402" s="135" t="s">
        <v>2932</v>
      </c>
      <c r="E402" s="63">
        <v>3</v>
      </c>
      <c r="F402" s="63"/>
      <c r="G402" s="120" t="s">
        <v>4132</v>
      </c>
      <c r="H402" s="60"/>
      <c r="I402" s="111">
        <v>1000000</v>
      </c>
      <c r="J402" s="84"/>
      <c r="K402" s="66">
        <f t="shared" si="10"/>
        <v>293041700</v>
      </c>
      <c r="L402" s="45"/>
      <c r="N402" s="44"/>
      <c r="O402" s="44"/>
    </row>
    <row r="403" spans="1:15" ht="60" x14ac:dyDescent="0.25">
      <c r="A403" s="78"/>
      <c r="B403" s="60">
        <v>26</v>
      </c>
      <c r="C403" s="61" t="s">
        <v>4117</v>
      </c>
      <c r="D403" s="135" t="s">
        <v>2212</v>
      </c>
      <c r="E403" s="63">
        <v>1</v>
      </c>
      <c r="F403" s="63"/>
      <c r="G403" s="120" t="s">
        <v>4133</v>
      </c>
      <c r="H403" s="60"/>
      <c r="I403" s="111">
        <v>850000</v>
      </c>
      <c r="J403" s="84"/>
      <c r="K403" s="66">
        <f t="shared" si="10"/>
        <v>293891700</v>
      </c>
      <c r="L403" s="45"/>
      <c r="N403" s="44"/>
      <c r="O403" s="44"/>
    </row>
    <row r="404" spans="1:15" ht="45" x14ac:dyDescent="0.25">
      <c r="A404" s="78"/>
      <c r="B404" s="60">
        <v>26</v>
      </c>
      <c r="C404" s="61" t="s">
        <v>4118</v>
      </c>
      <c r="D404" s="135" t="s">
        <v>2216</v>
      </c>
      <c r="E404" s="63">
        <v>1</v>
      </c>
      <c r="F404" s="63"/>
      <c r="G404" s="120" t="s">
        <v>4134</v>
      </c>
      <c r="H404" s="60"/>
      <c r="I404" s="111">
        <v>5000000</v>
      </c>
      <c r="J404" s="84"/>
      <c r="K404" s="66">
        <f t="shared" si="10"/>
        <v>298891700</v>
      </c>
      <c r="L404" s="45"/>
      <c r="N404" s="44"/>
      <c r="O404" s="44"/>
    </row>
    <row r="405" spans="1:15" ht="45" x14ac:dyDescent="0.25">
      <c r="A405" s="78"/>
      <c r="B405" s="60">
        <v>26</v>
      </c>
      <c r="C405" s="61" t="s">
        <v>4119</v>
      </c>
      <c r="D405" s="135" t="s">
        <v>2212</v>
      </c>
      <c r="E405" s="63">
        <v>1</v>
      </c>
      <c r="F405" s="63"/>
      <c r="G405" s="120" t="s">
        <v>4135</v>
      </c>
      <c r="H405" s="60"/>
      <c r="I405" s="111">
        <v>1150000</v>
      </c>
      <c r="J405" s="84"/>
      <c r="K405" s="66">
        <f t="shared" si="10"/>
        <v>300041700</v>
      </c>
      <c r="L405" s="45"/>
      <c r="N405" s="44"/>
      <c r="O405" s="44"/>
    </row>
    <row r="406" spans="1:15" ht="60" x14ac:dyDescent="0.25">
      <c r="A406" s="78"/>
      <c r="B406" s="60">
        <v>26</v>
      </c>
      <c r="C406" s="61" t="s">
        <v>4120</v>
      </c>
      <c r="D406" s="135" t="s">
        <v>165</v>
      </c>
      <c r="E406" s="63">
        <v>3</v>
      </c>
      <c r="F406" s="63"/>
      <c r="G406" s="120" t="s">
        <v>4136</v>
      </c>
      <c r="H406" s="60"/>
      <c r="I406" s="111">
        <v>1000000</v>
      </c>
      <c r="J406" s="84"/>
      <c r="K406" s="66">
        <f t="shared" si="10"/>
        <v>301041700</v>
      </c>
      <c r="L406" s="45"/>
      <c r="N406" s="44"/>
      <c r="O406" s="44"/>
    </row>
    <row r="407" spans="1:15" ht="45" x14ac:dyDescent="0.25">
      <c r="A407" s="78"/>
      <c r="B407" s="60">
        <v>26</v>
      </c>
      <c r="C407" s="61" t="s">
        <v>4121</v>
      </c>
      <c r="D407" s="135" t="s">
        <v>533</v>
      </c>
      <c r="E407" s="63">
        <v>4</v>
      </c>
      <c r="F407" s="63"/>
      <c r="G407" s="120" t="s">
        <v>4137</v>
      </c>
      <c r="H407" s="60"/>
      <c r="I407" s="111">
        <v>1000000</v>
      </c>
      <c r="J407" s="84"/>
      <c r="K407" s="66">
        <f t="shared" si="10"/>
        <v>302041700</v>
      </c>
      <c r="L407" s="45"/>
      <c r="N407" s="44"/>
      <c r="O407" s="44"/>
    </row>
    <row r="408" spans="1:15" ht="60" x14ac:dyDescent="0.25">
      <c r="A408" s="78"/>
      <c r="B408" s="60">
        <v>26</v>
      </c>
      <c r="C408" s="61" t="s">
        <v>4122</v>
      </c>
      <c r="D408" s="135" t="s">
        <v>2216</v>
      </c>
      <c r="E408" s="63">
        <v>1</v>
      </c>
      <c r="F408" s="63"/>
      <c r="G408" s="120" t="s">
        <v>4138</v>
      </c>
      <c r="H408" s="60"/>
      <c r="I408" s="111">
        <v>950000</v>
      </c>
      <c r="J408" s="84"/>
      <c r="K408" s="66">
        <f t="shared" si="10"/>
        <v>302991700</v>
      </c>
      <c r="L408" s="45"/>
      <c r="N408" s="44"/>
      <c r="O408" s="44"/>
    </row>
    <row r="409" spans="1:15" ht="45" x14ac:dyDescent="0.25">
      <c r="A409" s="78"/>
      <c r="B409" s="60">
        <v>26</v>
      </c>
      <c r="C409" s="61" t="s">
        <v>4123</v>
      </c>
      <c r="D409" s="135" t="s">
        <v>598</v>
      </c>
      <c r="E409" s="63">
        <v>3</v>
      </c>
      <c r="F409" s="63"/>
      <c r="G409" s="120" t="s">
        <v>4139</v>
      </c>
      <c r="H409" s="60"/>
      <c r="I409" s="111">
        <v>1600000</v>
      </c>
      <c r="J409" s="84"/>
      <c r="K409" s="66">
        <f t="shared" si="10"/>
        <v>304591700</v>
      </c>
      <c r="L409" s="45"/>
      <c r="N409" s="44"/>
      <c r="O409" s="44"/>
    </row>
    <row r="410" spans="1:15" ht="45" x14ac:dyDescent="0.25">
      <c r="A410" s="78"/>
      <c r="B410" s="60">
        <v>26</v>
      </c>
      <c r="C410" s="61" t="s">
        <v>4124</v>
      </c>
      <c r="D410" s="135" t="s">
        <v>2217</v>
      </c>
      <c r="E410" s="63">
        <v>2</v>
      </c>
      <c r="F410" s="63"/>
      <c r="G410" s="120" t="s">
        <v>4140</v>
      </c>
      <c r="H410" s="60"/>
      <c r="I410" s="111">
        <v>1600000</v>
      </c>
      <c r="J410" s="84"/>
      <c r="K410" s="66">
        <f t="shared" si="10"/>
        <v>306191700</v>
      </c>
      <c r="L410" s="45"/>
      <c r="N410" s="44"/>
      <c r="O410" s="44"/>
    </row>
    <row r="411" spans="1:15" ht="60" x14ac:dyDescent="0.25">
      <c r="A411" s="78"/>
      <c r="B411" s="60">
        <v>26</v>
      </c>
      <c r="C411" s="61" t="s">
        <v>4125</v>
      </c>
      <c r="D411" s="62" t="s">
        <v>179</v>
      </c>
      <c r="E411" s="63">
        <v>3</v>
      </c>
      <c r="F411" s="63"/>
      <c r="G411" s="120" t="s">
        <v>3916</v>
      </c>
      <c r="H411" s="60"/>
      <c r="I411" s="111">
        <v>400000</v>
      </c>
      <c r="J411" s="84"/>
      <c r="K411" s="66">
        <f t="shared" si="10"/>
        <v>306591700</v>
      </c>
      <c r="L411" s="45"/>
      <c r="N411" s="44"/>
      <c r="O411" s="44"/>
    </row>
    <row r="412" spans="1:15" ht="60" x14ac:dyDescent="0.25">
      <c r="A412" s="78"/>
      <c r="B412" s="60">
        <v>26</v>
      </c>
      <c r="C412" s="61" t="s">
        <v>4126</v>
      </c>
      <c r="D412" s="135" t="s">
        <v>4178</v>
      </c>
      <c r="E412" s="63">
        <v>2</v>
      </c>
      <c r="F412" s="63"/>
      <c r="G412" s="120" t="s">
        <v>3917</v>
      </c>
      <c r="H412" s="60"/>
      <c r="I412" s="111">
        <v>13500000</v>
      </c>
      <c r="J412" s="84"/>
      <c r="K412" s="66">
        <f t="shared" si="10"/>
        <v>320091700</v>
      </c>
      <c r="L412" s="45"/>
      <c r="N412" s="44"/>
      <c r="O412" s="44"/>
    </row>
    <row r="413" spans="1:15" ht="30" x14ac:dyDescent="0.25">
      <c r="A413" s="78"/>
      <c r="B413" s="60">
        <v>26</v>
      </c>
      <c r="C413" s="61" t="s">
        <v>4127</v>
      </c>
      <c r="D413" s="135" t="s">
        <v>2215</v>
      </c>
      <c r="E413" s="63">
        <v>2</v>
      </c>
      <c r="F413" s="63"/>
      <c r="G413" s="120" t="s">
        <v>3918</v>
      </c>
      <c r="H413" s="60"/>
      <c r="I413" s="111">
        <v>750000</v>
      </c>
      <c r="J413" s="84"/>
      <c r="K413" s="66">
        <f t="shared" si="10"/>
        <v>320841700</v>
      </c>
      <c r="L413" s="45"/>
      <c r="N413" s="44"/>
      <c r="O413" s="44"/>
    </row>
    <row r="414" spans="1:15" ht="60" x14ac:dyDescent="0.25">
      <c r="A414" s="78"/>
      <c r="B414" s="60">
        <v>26</v>
      </c>
      <c r="C414" s="61" t="s">
        <v>4128</v>
      </c>
      <c r="D414" s="135" t="s">
        <v>2217</v>
      </c>
      <c r="E414" s="63">
        <v>2</v>
      </c>
      <c r="F414" s="63"/>
      <c r="G414" s="120" t="s">
        <v>3919</v>
      </c>
      <c r="H414" s="60"/>
      <c r="I414" s="111">
        <v>1300000</v>
      </c>
      <c r="J414" s="84"/>
      <c r="K414" s="66">
        <f t="shared" si="10"/>
        <v>322141700</v>
      </c>
      <c r="L414" s="45"/>
      <c r="N414" s="44"/>
      <c r="O414" s="44"/>
    </row>
    <row r="415" spans="1:15" ht="60" x14ac:dyDescent="0.25">
      <c r="A415" s="78"/>
      <c r="B415" s="60">
        <v>26</v>
      </c>
      <c r="C415" s="61" t="s">
        <v>4129</v>
      </c>
      <c r="D415" s="135" t="s">
        <v>165</v>
      </c>
      <c r="E415" s="63">
        <v>3</v>
      </c>
      <c r="F415" s="63"/>
      <c r="G415" s="120" t="s">
        <v>3920</v>
      </c>
      <c r="H415" s="60"/>
      <c r="I415" s="111">
        <v>2150000</v>
      </c>
      <c r="J415" s="84"/>
      <c r="K415" s="66">
        <f t="shared" si="10"/>
        <v>324291700</v>
      </c>
      <c r="L415" s="45"/>
      <c r="N415" s="44"/>
      <c r="O415" s="44"/>
    </row>
    <row r="416" spans="1:15" ht="30" x14ac:dyDescent="0.25">
      <c r="A416" s="78"/>
      <c r="B416" s="60">
        <v>27</v>
      </c>
      <c r="C416" s="61" t="s">
        <v>4154</v>
      </c>
      <c r="D416" s="135" t="s">
        <v>2216</v>
      </c>
      <c r="E416" s="63">
        <v>1</v>
      </c>
      <c r="F416" s="63"/>
      <c r="G416" s="120" t="s">
        <v>3921</v>
      </c>
      <c r="H416" s="60"/>
      <c r="I416" s="111">
        <v>3000000</v>
      </c>
      <c r="J416" s="84"/>
      <c r="K416" s="66">
        <f t="shared" si="10"/>
        <v>327291700</v>
      </c>
      <c r="L416" s="45"/>
      <c r="N416" s="44"/>
      <c r="O416" s="44"/>
    </row>
    <row r="417" spans="1:15" ht="45" x14ac:dyDescent="0.25">
      <c r="A417" s="78"/>
      <c r="B417" s="60">
        <v>27</v>
      </c>
      <c r="C417" s="61" t="s">
        <v>4141</v>
      </c>
      <c r="D417" s="62" t="s">
        <v>4179</v>
      </c>
      <c r="E417" s="63"/>
      <c r="F417" s="63"/>
      <c r="G417" s="120" t="s">
        <v>3922</v>
      </c>
      <c r="H417" s="60"/>
      <c r="I417" s="64">
        <v>3115000</v>
      </c>
      <c r="J417" s="84"/>
      <c r="K417" s="66">
        <f t="shared" si="10"/>
        <v>330406700</v>
      </c>
      <c r="L417" s="45"/>
      <c r="N417" s="44"/>
      <c r="O417" s="44"/>
    </row>
    <row r="418" spans="1:15" ht="60" x14ac:dyDescent="0.25">
      <c r="A418" s="78"/>
      <c r="B418" s="60">
        <v>27</v>
      </c>
      <c r="C418" s="61" t="s">
        <v>4142</v>
      </c>
      <c r="D418" s="135" t="s">
        <v>165</v>
      </c>
      <c r="E418" s="63">
        <v>3</v>
      </c>
      <c r="F418" s="63"/>
      <c r="G418" s="120" t="s">
        <v>3923</v>
      </c>
      <c r="H418" s="60"/>
      <c r="I418" s="64">
        <v>1800000</v>
      </c>
      <c r="J418" s="84"/>
      <c r="K418" s="66">
        <f t="shared" si="10"/>
        <v>332206700</v>
      </c>
      <c r="L418" s="45"/>
      <c r="N418" s="44"/>
      <c r="O418" s="44"/>
    </row>
    <row r="419" spans="1:15" ht="30" x14ac:dyDescent="0.25">
      <c r="A419" s="78"/>
      <c r="B419" s="60">
        <v>27</v>
      </c>
      <c r="C419" s="61" t="s">
        <v>4143</v>
      </c>
      <c r="D419" s="135" t="s">
        <v>2215</v>
      </c>
      <c r="E419" s="63">
        <v>2</v>
      </c>
      <c r="F419" s="63"/>
      <c r="G419" s="120" t="s">
        <v>3924</v>
      </c>
      <c r="H419" s="60"/>
      <c r="I419" s="64">
        <v>800000</v>
      </c>
      <c r="J419" s="84"/>
      <c r="K419" s="66">
        <f t="shared" si="10"/>
        <v>333006700</v>
      </c>
      <c r="L419" s="45"/>
      <c r="N419" s="44"/>
      <c r="O419" s="44"/>
    </row>
    <row r="420" spans="1:15" ht="60" x14ac:dyDescent="0.25">
      <c r="A420" s="78"/>
      <c r="B420" s="60">
        <v>27</v>
      </c>
      <c r="C420" s="61" t="s">
        <v>4144</v>
      </c>
      <c r="D420" s="135" t="s">
        <v>2893</v>
      </c>
      <c r="E420" s="63">
        <v>1</v>
      </c>
      <c r="F420" s="63"/>
      <c r="G420" s="120" t="s">
        <v>3925</v>
      </c>
      <c r="H420" s="60"/>
      <c r="I420" s="64">
        <v>3500000</v>
      </c>
      <c r="J420" s="84"/>
      <c r="K420" s="66">
        <f t="shared" si="10"/>
        <v>336506700</v>
      </c>
      <c r="L420" s="45"/>
      <c r="N420" s="44"/>
      <c r="O420" s="44"/>
    </row>
    <row r="421" spans="1:15" ht="45" x14ac:dyDescent="0.25">
      <c r="A421" s="78"/>
      <c r="B421" s="60">
        <v>27</v>
      </c>
      <c r="C421" s="61" t="s">
        <v>4145</v>
      </c>
      <c r="D421" s="135" t="s">
        <v>3335</v>
      </c>
      <c r="E421" s="63">
        <v>1</v>
      </c>
      <c r="F421" s="63"/>
      <c r="G421" s="120" t="s">
        <v>3926</v>
      </c>
      <c r="H421" s="60"/>
      <c r="I421" s="64">
        <v>5000000</v>
      </c>
      <c r="J421" s="84"/>
      <c r="K421" s="66">
        <f t="shared" si="10"/>
        <v>341506700</v>
      </c>
      <c r="L421" s="45"/>
      <c r="N421" s="44"/>
      <c r="O421" s="44"/>
    </row>
    <row r="422" spans="1:15" ht="45" x14ac:dyDescent="0.25">
      <c r="A422" s="78"/>
      <c r="B422" s="60">
        <v>27</v>
      </c>
      <c r="C422" s="61" t="s">
        <v>4146</v>
      </c>
      <c r="D422" s="135" t="s">
        <v>2216</v>
      </c>
      <c r="E422" s="63">
        <v>1</v>
      </c>
      <c r="F422" s="63"/>
      <c r="G422" s="120" t="s">
        <v>3927</v>
      </c>
      <c r="H422" s="60"/>
      <c r="I422" s="64">
        <v>3250000</v>
      </c>
      <c r="J422" s="84"/>
      <c r="K422" s="66">
        <f t="shared" si="10"/>
        <v>344756700</v>
      </c>
      <c r="L422" s="45"/>
      <c r="N422" s="44"/>
      <c r="O422" s="44"/>
    </row>
    <row r="423" spans="1:15" ht="60" x14ac:dyDescent="0.25">
      <c r="A423" s="78"/>
      <c r="B423" s="60">
        <v>27</v>
      </c>
      <c r="C423" s="61" t="s">
        <v>4147</v>
      </c>
      <c r="D423" s="135" t="s">
        <v>179</v>
      </c>
      <c r="E423" s="63">
        <v>3</v>
      </c>
      <c r="F423" s="63"/>
      <c r="G423" s="120" t="s">
        <v>3928</v>
      </c>
      <c r="H423" s="60"/>
      <c r="I423" s="64">
        <v>500000</v>
      </c>
      <c r="J423" s="84"/>
      <c r="K423" s="66">
        <f t="shared" si="10"/>
        <v>345256700</v>
      </c>
      <c r="L423" s="45"/>
      <c r="N423" s="44"/>
      <c r="O423" s="44"/>
    </row>
    <row r="424" spans="1:15" ht="30" x14ac:dyDescent="0.25">
      <c r="A424" s="78"/>
      <c r="B424" s="60">
        <v>27</v>
      </c>
      <c r="C424" s="61" t="s">
        <v>4148</v>
      </c>
      <c r="D424" s="62" t="s">
        <v>782</v>
      </c>
      <c r="E424" s="63"/>
      <c r="F424" s="63"/>
      <c r="G424" s="120" t="s">
        <v>3929</v>
      </c>
      <c r="H424" s="60"/>
      <c r="I424" s="64">
        <v>200000</v>
      </c>
      <c r="J424" s="84"/>
      <c r="K424" s="66">
        <f t="shared" si="10"/>
        <v>345456700</v>
      </c>
      <c r="L424" s="45"/>
      <c r="N424" s="44"/>
      <c r="O424" s="44"/>
    </row>
    <row r="425" spans="1:15" ht="45" x14ac:dyDescent="0.25">
      <c r="A425" s="78"/>
      <c r="B425" s="60">
        <v>27</v>
      </c>
      <c r="C425" s="61" t="s">
        <v>4149</v>
      </c>
      <c r="D425" s="135" t="s">
        <v>2135</v>
      </c>
      <c r="E425" s="63">
        <v>4</v>
      </c>
      <c r="F425" s="63"/>
      <c r="G425" s="120" t="s">
        <v>3930</v>
      </c>
      <c r="H425" s="60"/>
      <c r="I425" s="64">
        <v>1500000</v>
      </c>
      <c r="J425" s="84"/>
      <c r="K425" s="66">
        <f t="shared" si="10"/>
        <v>346956700</v>
      </c>
      <c r="L425" s="45"/>
      <c r="N425" s="44"/>
      <c r="O425" s="44"/>
    </row>
    <row r="426" spans="1:15" ht="45" x14ac:dyDescent="0.25">
      <c r="A426" s="78"/>
      <c r="B426" s="60">
        <v>27</v>
      </c>
      <c r="C426" s="61" t="s">
        <v>4150</v>
      </c>
      <c r="D426" s="135" t="s">
        <v>2134</v>
      </c>
      <c r="E426" s="63">
        <v>3</v>
      </c>
      <c r="F426" s="63"/>
      <c r="G426" s="120" t="s">
        <v>3931</v>
      </c>
      <c r="H426" s="60"/>
      <c r="I426" s="64">
        <v>2500000</v>
      </c>
      <c r="J426" s="84"/>
      <c r="K426" s="66">
        <f t="shared" si="10"/>
        <v>349456700</v>
      </c>
      <c r="L426" s="45"/>
      <c r="N426" s="44"/>
      <c r="O426" s="44"/>
    </row>
    <row r="427" spans="1:15" ht="60" x14ac:dyDescent="0.25">
      <c r="A427" s="78"/>
      <c r="B427" s="60">
        <v>27</v>
      </c>
      <c r="C427" s="61" t="s">
        <v>4151</v>
      </c>
      <c r="D427" s="135" t="s">
        <v>2852</v>
      </c>
      <c r="E427" s="63">
        <v>1</v>
      </c>
      <c r="F427" s="63"/>
      <c r="G427" s="120" t="s">
        <v>3932</v>
      </c>
      <c r="H427" s="60"/>
      <c r="I427" s="64">
        <v>900000</v>
      </c>
      <c r="J427" s="84"/>
      <c r="K427" s="66">
        <f t="shared" si="10"/>
        <v>350356700</v>
      </c>
      <c r="L427" s="45"/>
      <c r="N427" s="44"/>
      <c r="O427" s="44"/>
    </row>
    <row r="428" spans="1:15" ht="45" x14ac:dyDescent="0.25">
      <c r="A428" s="78"/>
      <c r="B428" s="60">
        <v>27</v>
      </c>
      <c r="C428" s="61" t="s">
        <v>4152</v>
      </c>
      <c r="D428" s="135" t="s">
        <v>2222</v>
      </c>
      <c r="E428" s="63">
        <v>1</v>
      </c>
      <c r="F428" s="63"/>
      <c r="G428" s="120" t="s">
        <v>3933</v>
      </c>
      <c r="H428" s="60"/>
      <c r="I428" s="64">
        <v>2000000</v>
      </c>
      <c r="J428" s="84"/>
      <c r="K428" s="66">
        <f t="shared" si="10"/>
        <v>352356700</v>
      </c>
      <c r="L428" s="45"/>
      <c r="N428" s="44"/>
      <c r="O428" s="44"/>
    </row>
    <row r="429" spans="1:15" ht="60" x14ac:dyDescent="0.25">
      <c r="A429" s="78"/>
      <c r="B429" s="60">
        <v>27</v>
      </c>
      <c r="C429" s="61" t="s">
        <v>4153</v>
      </c>
      <c r="D429" s="135" t="s">
        <v>2212</v>
      </c>
      <c r="E429" s="63">
        <v>1</v>
      </c>
      <c r="F429" s="63"/>
      <c r="G429" s="120" t="s">
        <v>3934</v>
      </c>
      <c r="H429" s="60"/>
      <c r="I429" s="64">
        <v>900000</v>
      </c>
      <c r="J429" s="84"/>
      <c r="K429" s="66">
        <f t="shared" si="10"/>
        <v>353256700</v>
      </c>
      <c r="L429" s="45"/>
      <c r="N429" s="44"/>
      <c r="O429" s="44"/>
    </row>
    <row r="430" spans="1:15" ht="30" x14ac:dyDescent="0.25">
      <c r="A430" s="78"/>
      <c r="B430" s="60">
        <v>28</v>
      </c>
      <c r="C430" s="61" t="s">
        <v>4172</v>
      </c>
      <c r="D430" s="135" t="s">
        <v>2893</v>
      </c>
      <c r="E430" s="63">
        <v>1</v>
      </c>
      <c r="F430" s="63"/>
      <c r="G430" s="120" t="s">
        <v>3935</v>
      </c>
      <c r="H430" s="60"/>
      <c r="I430" s="64">
        <v>900000</v>
      </c>
      <c r="J430" s="84"/>
      <c r="K430" s="66">
        <f t="shared" si="10"/>
        <v>354156700</v>
      </c>
      <c r="L430" s="45"/>
      <c r="N430" s="44"/>
      <c r="O430" s="44"/>
    </row>
    <row r="431" spans="1:15" ht="60" x14ac:dyDescent="0.25">
      <c r="A431" s="78"/>
      <c r="B431" s="60">
        <v>28</v>
      </c>
      <c r="C431" s="85" t="s">
        <v>4155</v>
      </c>
      <c r="D431" s="135" t="s">
        <v>2219</v>
      </c>
      <c r="E431" s="63">
        <v>2</v>
      </c>
      <c r="F431" s="63"/>
      <c r="G431" s="120" t="s">
        <v>3936</v>
      </c>
      <c r="H431" s="60"/>
      <c r="I431" s="89">
        <v>1100000</v>
      </c>
      <c r="J431" s="84"/>
      <c r="K431" s="66">
        <f t="shared" si="10"/>
        <v>355256700</v>
      </c>
      <c r="L431" s="45"/>
      <c r="N431" s="44"/>
      <c r="O431" s="44"/>
    </row>
    <row r="432" spans="1:15" ht="60" x14ac:dyDescent="0.25">
      <c r="A432" s="78"/>
      <c r="B432" s="60">
        <v>28</v>
      </c>
      <c r="C432" s="85" t="s">
        <v>4156</v>
      </c>
      <c r="D432" s="135" t="s">
        <v>165</v>
      </c>
      <c r="E432" s="63">
        <v>3</v>
      </c>
      <c r="F432" s="63"/>
      <c r="G432" s="120" t="s">
        <v>3937</v>
      </c>
      <c r="H432" s="60"/>
      <c r="I432" s="89">
        <v>3750000</v>
      </c>
      <c r="J432" s="84"/>
      <c r="K432" s="66">
        <f t="shared" si="10"/>
        <v>359006700</v>
      </c>
      <c r="L432" s="45"/>
      <c r="N432" s="44"/>
      <c r="O432" s="44"/>
    </row>
    <row r="433" spans="1:15" ht="60" x14ac:dyDescent="0.25">
      <c r="A433" s="78"/>
      <c r="B433" s="60">
        <v>28</v>
      </c>
      <c r="C433" s="85" t="s">
        <v>4157</v>
      </c>
      <c r="D433" s="135" t="s">
        <v>165</v>
      </c>
      <c r="E433" s="63">
        <v>3</v>
      </c>
      <c r="F433" s="63"/>
      <c r="G433" s="120" t="s">
        <v>3938</v>
      </c>
      <c r="H433" s="60"/>
      <c r="I433" s="89">
        <v>3400000</v>
      </c>
      <c r="J433" s="84"/>
      <c r="K433" s="66">
        <f t="shared" si="10"/>
        <v>362406700</v>
      </c>
      <c r="L433" s="45"/>
      <c r="N433" s="44"/>
      <c r="O433" s="44"/>
    </row>
    <row r="434" spans="1:15" ht="30" x14ac:dyDescent="0.25">
      <c r="A434" s="78"/>
      <c r="B434" s="60">
        <v>28</v>
      </c>
      <c r="C434" s="85" t="s">
        <v>4158</v>
      </c>
      <c r="D434" s="62" t="s">
        <v>782</v>
      </c>
      <c r="E434" s="63"/>
      <c r="F434" s="63"/>
      <c r="G434" s="120" t="s">
        <v>3939</v>
      </c>
      <c r="H434" s="60"/>
      <c r="I434" s="89">
        <v>200000</v>
      </c>
      <c r="J434" s="84"/>
      <c r="K434" s="66">
        <f t="shared" si="10"/>
        <v>362606700</v>
      </c>
      <c r="L434" s="45"/>
      <c r="N434" s="44"/>
      <c r="O434" s="44"/>
    </row>
    <row r="435" spans="1:15" ht="60" x14ac:dyDescent="0.25">
      <c r="A435" s="78"/>
      <c r="B435" s="60">
        <v>28</v>
      </c>
      <c r="C435" s="85" t="s">
        <v>4159</v>
      </c>
      <c r="D435" s="62" t="s">
        <v>165</v>
      </c>
      <c r="E435" s="63">
        <v>4</v>
      </c>
      <c r="F435" s="63"/>
      <c r="G435" s="120" t="s">
        <v>3940</v>
      </c>
      <c r="H435" s="60"/>
      <c r="I435" s="89">
        <v>2600000</v>
      </c>
      <c r="J435" s="84"/>
      <c r="K435" s="66">
        <f t="shared" si="10"/>
        <v>365206700</v>
      </c>
      <c r="L435" s="45"/>
      <c r="N435" s="44"/>
      <c r="O435" s="44"/>
    </row>
    <row r="436" spans="1:15" ht="45" x14ac:dyDescent="0.25">
      <c r="A436" s="78"/>
      <c r="B436" s="60">
        <v>28</v>
      </c>
      <c r="C436" s="85" t="s">
        <v>4160</v>
      </c>
      <c r="D436" s="135" t="s">
        <v>165</v>
      </c>
      <c r="E436" s="63">
        <v>3</v>
      </c>
      <c r="F436" s="63"/>
      <c r="G436" s="120" t="s">
        <v>3941</v>
      </c>
      <c r="H436" s="60"/>
      <c r="I436" s="89">
        <v>1500000</v>
      </c>
      <c r="J436" s="84"/>
      <c r="K436" s="66">
        <f t="shared" si="10"/>
        <v>366706700</v>
      </c>
      <c r="L436" s="45"/>
      <c r="O436" s="44"/>
    </row>
    <row r="437" spans="1:15" ht="45" x14ac:dyDescent="0.25">
      <c r="A437" s="78"/>
      <c r="B437" s="60">
        <v>28</v>
      </c>
      <c r="C437" s="85" t="s">
        <v>4161</v>
      </c>
      <c r="D437" s="135" t="s">
        <v>2216</v>
      </c>
      <c r="E437" s="63">
        <v>1</v>
      </c>
      <c r="F437" s="63"/>
      <c r="G437" s="120" t="s">
        <v>3942</v>
      </c>
      <c r="H437" s="60"/>
      <c r="I437" s="89">
        <v>3000000</v>
      </c>
      <c r="J437" s="84"/>
      <c r="K437" s="66">
        <f t="shared" si="10"/>
        <v>369706700</v>
      </c>
      <c r="L437" s="45"/>
      <c r="O437" s="44"/>
    </row>
    <row r="438" spans="1:15" ht="45" x14ac:dyDescent="0.25">
      <c r="A438" s="78"/>
      <c r="B438" s="60">
        <v>28</v>
      </c>
      <c r="C438" s="85" t="s">
        <v>4162</v>
      </c>
      <c r="D438" s="143" t="s">
        <v>165</v>
      </c>
      <c r="E438" s="115">
        <v>3</v>
      </c>
      <c r="F438" s="115"/>
      <c r="G438" s="120" t="s">
        <v>3943</v>
      </c>
      <c r="H438" s="77"/>
      <c r="I438" s="89">
        <v>2000000</v>
      </c>
      <c r="J438" s="84"/>
      <c r="K438" s="66">
        <f t="shared" si="10"/>
        <v>371706700</v>
      </c>
      <c r="L438" s="45"/>
      <c r="O438" s="44"/>
    </row>
    <row r="439" spans="1:15" ht="45" x14ac:dyDescent="0.25">
      <c r="A439" s="78"/>
      <c r="B439" s="60">
        <v>28</v>
      </c>
      <c r="C439" s="85" t="s">
        <v>4163</v>
      </c>
      <c r="D439" s="143" t="s">
        <v>533</v>
      </c>
      <c r="E439" s="115">
        <v>4</v>
      </c>
      <c r="F439" s="115"/>
      <c r="G439" s="120" t="s">
        <v>3944</v>
      </c>
      <c r="H439" s="77"/>
      <c r="I439" s="89">
        <v>1500000</v>
      </c>
      <c r="J439" s="84"/>
      <c r="K439" s="66">
        <f t="shared" si="10"/>
        <v>373206700</v>
      </c>
      <c r="L439" s="45"/>
      <c r="O439" s="44"/>
    </row>
    <row r="440" spans="1:15" ht="45" x14ac:dyDescent="0.25">
      <c r="A440" s="78"/>
      <c r="B440" s="60">
        <v>28</v>
      </c>
      <c r="C440" s="85" t="s">
        <v>4164</v>
      </c>
      <c r="D440" s="143" t="s">
        <v>533</v>
      </c>
      <c r="E440" s="115">
        <v>4</v>
      </c>
      <c r="F440" s="115"/>
      <c r="G440" s="120" t="s">
        <v>3945</v>
      </c>
      <c r="H440" s="77"/>
      <c r="I440" s="89">
        <v>1200000</v>
      </c>
      <c r="J440" s="84"/>
      <c r="K440" s="66">
        <f t="shared" si="10"/>
        <v>374406700</v>
      </c>
      <c r="L440" s="45"/>
      <c r="O440" s="44"/>
    </row>
    <row r="441" spans="1:15" ht="60" x14ac:dyDescent="0.25">
      <c r="A441" s="78"/>
      <c r="B441" s="60">
        <v>28</v>
      </c>
      <c r="C441" s="85" t="s">
        <v>4165</v>
      </c>
      <c r="D441" s="143" t="s">
        <v>165</v>
      </c>
      <c r="E441" s="115">
        <v>3</v>
      </c>
      <c r="F441" s="115"/>
      <c r="G441" s="120" t="s">
        <v>3946</v>
      </c>
      <c r="H441" s="77"/>
      <c r="I441" s="89">
        <v>1500000</v>
      </c>
      <c r="J441" s="84"/>
      <c r="K441" s="66">
        <f t="shared" si="10"/>
        <v>375906700</v>
      </c>
      <c r="L441" s="45"/>
      <c r="O441" s="44"/>
    </row>
    <row r="442" spans="1:15" ht="60" x14ac:dyDescent="0.25">
      <c r="A442" s="78"/>
      <c r="B442" s="60">
        <v>28</v>
      </c>
      <c r="C442" s="85" t="s">
        <v>4166</v>
      </c>
      <c r="D442" s="143" t="s">
        <v>179</v>
      </c>
      <c r="E442" s="115">
        <v>3</v>
      </c>
      <c r="F442" s="115"/>
      <c r="G442" s="120" t="s">
        <v>3947</v>
      </c>
      <c r="H442" s="77"/>
      <c r="I442" s="89">
        <v>1550000</v>
      </c>
      <c r="J442" s="84"/>
      <c r="K442" s="66">
        <f t="shared" si="10"/>
        <v>377456700</v>
      </c>
      <c r="L442" s="45"/>
      <c r="O442" s="44"/>
    </row>
    <row r="443" spans="1:15" ht="45" x14ac:dyDescent="0.25">
      <c r="A443" s="78"/>
      <c r="B443" s="60">
        <v>28</v>
      </c>
      <c r="C443" s="85" t="s">
        <v>4167</v>
      </c>
      <c r="D443" s="143" t="s">
        <v>165</v>
      </c>
      <c r="E443" s="115">
        <v>3</v>
      </c>
      <c r="F443" s="115"/>
      <c r="G443" s="120" t="s">
        <v>3948</v>
      </c>
      <c r="H443" s="77"/>
      <c r="I443" s="89">
        <v>2100000</v>
      </c>
      <c r="J443" s="84"/>
      <c r="K443" s="66">
        <f t="shared" si="10"/>
        <v>379556700</v>
      </c>
      <c r="L443" s="45"/>
      <c r="O443" s="44"/>
    </row>
    <row r="444" spans="1:15" ht="45" x14ac:dyDescent="0.25">
      <c r="A444" s="78"/>
      <c r="B444" s="60">
        <v>28</v>
      </c>
      <c r="C444" s="85" t="s">
        <v>4168</v>
      </c>
      <c r="D444" s="77" t="s">
        <v>179</v>
      </c>
      <c r="E444" s="115">
        <v>3</v>
      </c>
      <c r="F444" s="115"/>
      <c r="G444" s="120" t="s">
        <v>3949</v>
      </c>
      <c r="H444" s="77"/>
      <c r="I444" s="89">
        <v>400000</v>
      </c>
      <c r="J444" s="84"/>
      <c r="K444" s="66">
        <f t="shared" si="10"/>
        <v>379956700</v>
      </c>
      <c r="L444" s="45"/>
      <c r="O444" s="44"/>
    </row>
    <row r="445" spans="1:15" ht="30" x14ac:dyDescent="0.25">
      <c r="A445" s="78"/>
      <c r="B445" s="60">
        <v>28</v>
      </c>
      <c r="C445" s="85" t="s">
        <v>4169</v>
      </c>
      <c r="D445" s="143" t="s">
        <v>2218</v>
      </c>
      <c r="E445" s="115">
        <v>1</v>
      </c>
      <c r="F445" s="115"/>
      <c r="G445" s="120" t="s">
        <v>3950</v>
      </c>
      <c r="H445" s="77"/>
      <c r="I445" s="89">
        <v>1000000</v>
      </c>
      <c r="J445" s="84"/>
      <c r="K445" s="66">
        <f t="shared" si="10"/>
        <v>380956700</v>
      </c>
      <c r="L445" s="45"/>
      <c r="O445" s="44"/>
    </row>
    <row r="446" spans="1:15" ht="45" x14ac:dyDescent="0.25">
      <c r="A446" s="78"/>
      <c r="B446" s="60">
        <v>28</v>
      </c>
      <c r="C446" s="85" t="s">
        <v>4170</v>
      </c>
      <c r="D446" s="143" t="s">
        <v>165</v>
      </c>
      <c r="E446" s="115">
        <v>3</v>
      </c>
      <c r="F446" s="115"/>
      <c r="G446" s="120" t="s">
        <v>3951</v>
      </c>
      <c r="H446" s="77"/>
      <c r="I446" s="89">
        <v>1000000</v>
      </c>
      <c r="J446" s="84"/>
      <c r="K446" s="66">
        <f t="shared" si="10"/>
        <v>381956700</v>
      </c>
      <c r="L446" s="45"/>
      <c r="O446" s="44"/>
    </row>
    <row r="447" spans="1:15" ht="45" x14ac:dyDescent="0.25">
      <c r="A447" s="78"/>
      <c r="B447" s="60">
        <v>28</v>
      </c>
      <c r="C447" s="85" t="s">
        <v>4171</v>
      </c>
      <c r="D447" s="143" t="s">
        <v>533</v>
      </c>
      <c r="E447" s="115">
        <v>4</v>
      </c>
      <c r="F447" s="115"/>
      <c r="G447" s="120" t="s">
        <v>3952</v>
      </c>
      <c r="H447" s="77"/>
      <c r="I447" s="89">
        <v>1500000</v>
      </c>
      <c r="J447" s="84"/>
      <c r="K447" s="66">
        <f t="shared" si="10"/>
        <v>383456700</v>
      </c>
      <c r="L447" s="45"/>
      <c r="O447" s="44"/>
    </row>
    <row r="448" spans="1:15" ht="60" x14ac:dyDescent="0.25">
      <c r="A448" s="78"/>
      <c r="B448" s="60">
        <v>28</v>
      </c>
      <c r="C448" s="168" t="s">
        <v>4173</v>
      </c>
      <c r="D448" s="143" t="s">
        <v>165</v>
      </c>
      <c r="E448" s="115">
        <v>3</v>
      </c>
      <c r="F448" s="115"/>
      <c r="G448" s="120" t="s">
        <v>3953</v>
      </c>
      <c r="H448" s="77"/>
      <c r="I448" s="113">
        <v>2000000</v>
      </c>
      <c r="J448" s="84"/>
      <c r="K448" s="66">
        <f t="shared" si="10"/>
        <v>385456700</v>
      </c>
      <c r="L448" s="45"/>
      <c r="O448" s="44"/>
    </row>
    <row r="449" spans="1:15" ht="45" x14ac:dyDescent="0.25">
      <c r="A449" s="78"/>
      <c r="B449" s="60">
        <v>28</v>
      </c>
      <c r="C449" s="168" t="s">
        <v>4174</v>
      </c>
      <c r="D449" s="135" t="s">
        <v>165</v>
      </c>
      <c r="E449" s="63">
        <v>3</v>
      </c>
      <c r="F449" s="63"/>
      <c r="G449" s="120" t="s">
        <v>3954</v>
      </c>
      <c r="H449" s="77"/>
      <c r="I449" s="89">
        <v>1126500</v>
      </c>
      <c r="J449" s="84"/>
      <c r="K449" s="66">
        <f t="shared" si="10"/>
        <v>386583200</v>
      </c>
      <c r="L449" s="45"/>
      <c r="O449" s="44"/>
    </row>
    <row r="450" spans="1:15" ht="45" x14ac:dyDescent="0.25">
      <c r="A450" s="78"/>
      <c r="B450" s="60">
        <v>28</v>
      </c>
      <c r="C450" s="168" t="s">
        <v>4175</v>
      </c>
      <c r="D450" s="135" t="s">
        <v>179</v>
      </c>
      <c r="E450" s="63">
        <v>3</v>
      </c>
      <c r="F450" s="63"/>
      <c r="G450" s="120" t="s">
        <v>3955</v>
      </c>
      <c r="H450" s="77"/>
      <c r="I450" s="89">
        <v>600000</v>
      </c>
      <c r="J450" s="84"/>
      <c r="K450" s="66">
        <f t="shared" si="10"/>
        <v>387183200</v>
      </c>
      <c r="L450" s="45"/>
      <c r="O450" s="44"/>
    </row>
    <row r="451" spans="1:15" ht="45" x14ac:dyDescent="0.25">
      <c r="A451" s="78"/>
      <c r="B451" s="60">
        <v>28</v>
      </c>
      <c r="C451" s="168" t="s">
        <v>4176</v>
      </c>
      <c r="D451" s="135" t="s">
        <v>179</v>
      </c>
      <c r="E451" s="63">
        <v>3</v>
      </c>
      <c r="F451" s="63"/>
      <c r="G451" s="120" t="s">
        <v>3956</v>
      </c>
      <c r="H451" s="77"/>
      <c r="I451" s="89">
        <v>1176000</v>
      </c>
      <c r="J451" s="84"/>
      <c r="K451" s="66">
        <f t="shared" si="10"/>
        <v>388359200</v>
      </c>
      <c r="L451" s="45"/>
      <c r="O451" s="44"/>
    </row>
    <row r="452" spans="1:15" ht="60" x14ac:dyDescent="0.25">
      <c r="A452" s="78"/>
      <c r="B452" s="60">
        <v>28</v>
      </c>
      <c r="C452" s="168" t="s">
        <v>4177</v>
      </c>
      <c r="D452" s="135" t="s">
        <v>598</v>
      </c>
      <c r="E452" s="63">
        <v>3</v>
      </c>
      <c r="F452" s="63"/>
      <c r="G452" s="120" t="s">
        <v>3957</v>
      </c>
      <c r="H452" s="77"/>
      <c r="I452" s="89">
        <v>2830000</v>
      </c>
      <c r="J452" s="84"/>
      <c r="K452" s="66">
        <f t="shared" si="10"/>
        <v>391189200</v>
      </c>
      <c r="L452" s="45"/>
      <c r="O452" s="44"/>
    </row>
    <row r="453" spans="1:15" ht="75" x14ac:dyDescent="0.25">
      <c r="A453" s="78"/>
      <c r="B453" s="60">
        <v>28</v>
      </c>
      <c r="C453" s="168" t="s">
        <v>4181</v>
      </c>
      <c r="D453" s="63"/>
      <c r="E453" s="63"/>
      <c r="F453" s="63"/>
      <c r="G453" s="77" t="s">
        <v>4180</v>
      </c>
      <c r="H453" s="77"/>
      <c r="I453" s="89"/>
      <c r="J453" s="84">
        <v>141398500</v>
      </c>
      <c r="K453" s="66">
        <f t="shared" si="10"/>
        <v>249790700</v>
      </c>
      <c r="L453" s="45"/>
      <c r="O453" s="44"/>
    </row>
    <row r="454" spans="1:15" ht="30" x14ac:dyDescent="0.25">
      <c r="A454" s="78"/>
      <c r="B454" s="60">
        <v>28</v>
      </c>
      <c r="C454" s="168" t="s">
        <v>4182</v>
      </c>
      <c r="D454" s="63"/>
      <c r="E454" s="63"/>
      <c r="F454" s="63"/>
      <c r="G454" s="77" t="s">
        <v>4183</v>
      </c>
      <c r="H454" s="77"/>
      <c r="I454" s="89"/>
      <c r="J454" s="84">
        <v>5000000</v>
      </c>
      <c r="K454" s="66">
        <f t="shared" si="10"/>
        <v>244790700</v>
      </c>
      <c r="L454" s="45"/>
      <c r="O454" s="44"/>
    </row>
    <row r="455" spans="1:15" ht="14.25" x14ac:dyDescent="0.25">
      <c r="A455" s="78"/>
      <c r="B455" s="60"/>
      <c r="C455" s="172" t="s">
        <v>4186</v>
      </c>
      <c r="D455" s="63"/>
      <c r="E455" s="63"/>
      <c r="F455" s="63"/>
      <c r="G455" s="120"/>
      <c r="H455" s="77"/>
      <c r="I455" s="171">
        <f>SUM(I11:I452)</f>
        <v>685980000</v>
      </c>
      <c r="J455" s="171">
        <f>SUM(J11:J454)</f>
        <v>670647300</v>
      </c>
      <c r="K455" s="57">
        <f>+K10+I455-J455</f>
        <v>244790700</v>
      </c>
      <c r="L455" s="45">
        <f>K10+I455-J455</f>
        <v>244790700</v>
      </c>
      <c r="O455" s="44"/>
    </row>
    <row r="456" spans="1:15" x14ac:dyDescent="0.25">
      <c r="A456" s="124"/>
      <c r="B456" s="125"/>
      <c r="C456" s="102" t="s">
        <v>4187</v>
      </c>
      <c r="D456" s="126"/>
      <c r="E456" s="127"/>
      <c r="F456" s="127"/>
      <c r="G456" s="125"/>
      <c r="H456" s="128"/>
      <c r="I456" s="129"/>
      <c r="J456" s="124"/>
      <c r="K456" s="58"/>
      <c r="L456" s="45"/>
      <c r="M456" s="130"/>
      <c r="N456" s="44"/>
      <c r="O456" s="44"/>
    </row>
    <row r="457" spans="1:15" x14ac:dyDescent="0.25">
      <c r="A457" s="124"/>
      <c r="B457" s="125"/>
      <c r="C457" s="102" t="s">
        <v>56</v>
      </c>
      <c r="D457" s="126"/>
      <c r="E457" s="127"/>
      <c r="F457" s="127"/>
      <c r="G457" s="125"/>
      <c r="H457" s="128"/>
      <c r="I457" s="129"/>
      <c r="J457" s="124"/>
      <c r="K457" s="58"/>
      <c r="L457" s="45"/>
      <c r="M457" s="130"/>
      <c r="N457" s="44"/>
      <c r="O457" s="44"/>
    </row>
    <row r="458" spans="1:15" x14ac:dyDescent="0.25">
      <c r="A458" s="124"/>
      <c r="B458" s="125"/>
      <c r="C458" s="102"/>
      <c r="D458" s="126"/>
      <c r="E458" s="127"/>
      <c r="F458" s="127"/>
      <c r="G458" s="125"/>
      <c r="H458" s="128"/>
      <c r="I458" s="129"/>
      <c r="J458" s="124"/>
      <c r="K458" s="58"/>
      <c r="L458" s="45"/>
      <c r="M458" s="130"/>
      <c r="N458" s="44"/>
      <c r="O458" s="44"/>
    </row>
    <row r="459" spans="1:15" x14ac:dyDescent="0.25">
      <c r="A459" s="124"/>
      <c r="B459" s="125"/>
      <c r="C459" s="102"/>
      <c r="D459" s="126"/>
      <c r="E459" s="127"/>
      <c r="F459" s="127"/>
      <c r="G459" s="125"/>
      <c r="H459" s="128"/>
      <c r="I459" s="129"/>
      <c r="J459" s="124"/>
      <c r="K459" s="58"/>
      <c r="L459" s="45"/>
      <c r="M459" s="130"/>
      <c r="N459" s="44"/>
      <c r="O459" s="44"/>
    </row>
    <row r="460" spans="1:15" x14ac:dyDescent="0.25">
      <c r="A460" s="124"/>
      <c r="B460" s="125"/>
      <c r="C460" s="102"/>
      <c r="D460" s="126"/>
      <c r="E460" s="127"/>
      <c r="F460" s="127"/>
      <c r="G460" s="125"/>
      <c r="H460" s="128"/>
      <c r="I460" s="129"/>
      <c r="J460" s="124"/>
      <c r="K460" s="58"/>
      <c r="L460" s="45"/>
      <c r="M460" s="130"/>
      <c r="N460" s="44"/>
      <c r="O460" s="44"/>
    </row>
    <row r="461" spans="1:15" x14ac:dyDescent="0.25">
      <c r="A461" s="124"/>
      <c r="B461" s="125"/>
      <c r="C461" s="102"/>
      <c r="D461" s="126"/>
      <c r="E461" s="127"/>
      <c r="F461" s="127"/>
      <c r="G461" s="125"/>
      <c r="H461" s="128"/>
      <c r="I461" s="131"/>
      <c r="J461" s="124"/>
      <c r="K461" s="58"/>
      <c r="L461" s="45"/>
      <c r="M461" s="130"/>
      <c r="N461" s="44"/>
      <c r="O461" s="44"/>
    </row>
    <row r="462" spans="1:15" x14ac:dyDescent="0.25">
      <c r="A462" s="124"/>
      <c r="B462" s="125"/>
      <c r="C462" s="132" t="s">
        <v>57</v>
      </c>
      <c r="D462" s="126"/>
      <c r="E462" s="127"/>
      <c r="F462" s="127"/>
      <c r="G462" s="125"/>
      <c r="H462" s="128"/>
      <c r="I462" s="131"/>
      <c r="J462" s="124"/>
      <c r="K462" s="58"/>
      <c r="L462" s="45"/>
      <c r="M462" s="130"/>
      <c r="N462" s="44"/>
      <c r="O462" s="44"/>
    </row>
    <row r="463" spans="1:15" x14ac:dyDescent="0.25">
      <c r="A463" s="44"/>
      <c r="G463" s="125"/>
      <c r="H463" s="44"/>
      <c r="I463" s="44"/>
      <c r="J463" s="44"/>
      <c r="K463" s="44"/>
      <c r="L463" s="44"/>
      <c r="M463" s="44"/>
      <c r="N463" s="44"/>
      <c r="O463" s="44"/>
    </row>
    <row r="464" spans="1:15" x14ac:dyDescent="0.25">
      <c r="A464" s="44"/>
      <c r="G464" s="133"/>
      <c r="H464" s="44"/>
      <c r="I464" s="44"/>
      <c r="J464" s="44"/>
      <c r="K464" s="44"/>
      <c r="L464" s="44"/>
      <c r="M464" s="44"/>
      <c r="N464" s="44"/>
      <c r="O464" s="44"/>
    </row>
    <row r="465" spans="1:15" x14ac:dyDescent="0.25">
      <c r="A465" s="44"/>
      <c r="G465" s="125"/>
      <c r="H465" s="44"/>
      <c r="I465" s="44"/>
      <c r="J465" s="44"/>
      <c r="K465" s="44"/>
      <c r="L465" s="44"/>
      <c r="M465" s="44"/>
      <c r="N465" s="44"/>
      <c r="O465" s="44"/>
    </row>
    <row r="466" spans="1:15" x14ac:dyDescent="0.25">
      <c r="A466" s="44"/>
      <c r="B466" s="31" t="s">
        <v>58</v>
      </c>
      <c r="G466" s="125"/>
      <c r="H466" s="44"/>
      <c r="I466" s="44"/>
      <c r="J466" s="44"/>
      <c r="K466" s="44"/>
      <c r="L466" s="44"/>
      <c r="M466" s="44"/>
      <c r="N466" s="44"/>
      <c r="O466" s="44"/>
    </row>
    <row r="467" spans="1:15" x14ac:dyDescent="0.25">
      <c r="A467" s="44"/>
      <c r="G467" s="125"/>
      <c r="H467" s="44"/>
      <c r="I467" s="44"/>
      <c r="J467" s="44"/>
      <c r="K467" s="44"/>
      <c r="L467" s="44"/>
      <c r="M467" s="44"/>
      <c r="N467" s="44"/>
      <c r="O467" s="44"/>
    </row>
    <row r="468" spans="1:15" x14ac:dyDescent="0.25">
      <c r="A468" s="44"/>
      <c r="G468" s="125"/>
      <c r="H468" s="44"/>
      <c r="I468" s="44"/>
      <c r="J468" s="44"/>
      <c r="K468" s="44"/>
      <c r="L468" s="44"/>
      <c r="M468" s="44"/>
      <c r="N468" s="44"/>
      <c r="O468" s="44"/>
    </row>
    <row r="469" spans="1:15" x14ac:dyDescent="0.25">
      <c r="A469" s="44"/>
      <c r="G469" s="125"/>
      <c r="H469" s="44"/>
      <c r="I469" s="44"/>
      <c r="J469" s="44"/>
      <c r="K469" s="44"/>
      <c r="L469" s="44"/>
      <c r="M469" s="44"/>
      <c r="N469" s="44"/>
      <c r="O469" s="44"/>
    </row>
    <row r="470" spans="1:15" x14ac:dyDescent="0.25">
      <c r="A470" s="44"/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G471" s="125"/>
      <c r="H471" s="44"/>
      <c r="I471" s="44"/>
      <c r="J471" s="44"/>
      <c r="K471" s="44"/>
      <c r="L471" s="44"/>
      <c r="M471" s="44"/>
      <c r="N471" s="44"/>
      <c r="O471" s="44"/>
    </row>
  </sheetData>
  <autoFilter ref="A9:N457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7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7"/>
  <sheetViews>
    <sheetView view="pageBreakPreview" zoomScale="115" zoomScaleNormal="100" zoomScaleSheetLayoutView="115" workbookViewId="0">
      <pane ySplit="9" topLeftCell="A361" activePane="bottomLeft" state="frozen"/>
      <selection pane="bottomLeft" activeCell="C362" sqref="C362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69"/>
      <c r="I5" s="33"/>
      <c r="J5" s="34"/>
      <c r="K5" s="151"/>
      <c r="L5" s="36"/>
      <c r="M5" s="37"/>
      <c r="N5" s="38"/>
      <c r="O5" s="39"/>
    </row>
    <row r="6" spans="1:15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40"/>
    </row>
    <row r="7" spans="1:15" ht="15.75" x14ac:dyDescent="0.25">
      <c r="A7" s="235" t="s">
        <v>4261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36" t="s">
        <v>3</v>
      </c>
      <c r="B9" s="236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70"/>
      <c r="B10" s="170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+'April 18'!K455</f>
        <v>244790700</v>
      </c>
      <c r="L10" s="58"/>
    </row>
    <row r="11" spans="1:15" ht="60" x14ac:dyDescent="0.25">
      <c r="A11" s="170" t="s">
        <v>4223</v>
      </c>
      <c r="B11" s="60">
        <v>29</v>
      </c>
      <c r="C11" s="61" t="s">
        <v>4203</v>
      </c>
      <c r="D11" s="135" t="s">
        <v>2932</v>
      </c>
      <c r="E11" s="63">
        <v>3</v>
      </c>
      <c r="F11" s="63"/>
      <c r="G11" s="120" t="s">
        <v>4188</v>
      </c>
      <c r="H11" s="60"/>
      <c r="I11" s="64">
        <v>830000</v>
      </c>
      <c r="J11" s="56"/>
      <c r="K11" s="66">
        <f>+K10+I11-J11</f>
        <v>245620700</v>
      </c>
      <c r="L11" s="173"/>
    </row>
    <row r="12" spans="1:15" ht="45" x14ac:dyDescent="0.25">
      <c r="A12" s="52"/>
      <c r="B12" s="60">
        <v>29</v>
      </c>
      <c r="C12" s="61" t="s">
        <v>4204</v>
      </c>
      <c r="D12" s="62" t="s">
        <v>2135</v>
      </c>
      <c r="E12" s="63">
        <v>4</v>
      </c>
      <c r="F12" s="63"/>
      <c r="G12" s="120" t="s">
        <v>4189</v>
      </c>
      <c r="H12" s="60"/>
      <c r="I12" s="64">
        <v>1500000</v>
      </c>
      <c r="J12" s="65"/>
      <c r="K12" s="66">
        <f t="shared" ref="K12:K75" si="0">+K11+I12-J12</f>
        <v>247120700</v>
      </c>
      <c r="L12" s="67"/>
    </row>
    <row r="13" spans="1:15" ht="60" x14ac:dyDescent="0.25">
      <c r="A13" s="52"/>
      <c r="B13" s="60">
        <v>29</v>
      </c>
      <c r="C13" s="61" t="s">
        <v>4205</v>
      </c>
      <c r="D13" s="135" t="s">
        <v>598</v>
      </c>
      <c r="E13" s="63">
        <v>3</v>
      </c>
      <c r="F13" s="63"/>
      <c r="G13" s="120" t="s">
        <v>4190</v>
      </c>
      <c r="H13" s="60"/>
      <c r="I13" s="64">
        <v>1000000</v>
      </c>
      <c r="J13" s="68"/>
      <c r="K13" s="66">
        <f t="shared" si="0"/>
        <v>248120700</v>
      </c>
      <c r="L13" s="67"/>
      <c r="N13" s="51"/>
    </row>
    <row r="14" spans="1:15" s="73" customFormat="1" ht="45" x14ac:dyDescent="0.25">
      <c r="A14" s="69"/>
      <c r="B14" s="60">
        <v>29</v>
      </c>
      <c r="C14" s="61" t="s">
        <v>4206</v>
      </c>
      <c r="D14" s="135" t="s">
        <v>2932</v>
      </c>
      <c r="E14" s="63">
        <v>3</v>
      </c>
      <c r="F14" s="63"/>
      <c r="G14" s="120" t="s">
        <v>4191</v>
      </c>
      <c r="H14" s="60"/>
      <c r="I14" s="64">
        <v>670000</v>
      </c>
      <c r="J14" s="70"/>
      <c r="K14" s="66">
        <f t="shared" si="0"/>
        <v>248790700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29</v>
      </c>
      <c r="C15" s="61" t="s">
        <v>4207</v>
      </c>
      <c r="D15" s="135" t="s">
        <v>165</v>
      </c>
      <c r="E15" s="63">
        <v>3</v>
      </c>
      <c r="F15" s="63"/>
      <c r="G15" s="120" t="s">
        <v>4192</v>
      </c>
      <c r="H15" s="60"/>
      <c r="I15" s="64">
        <v>650000</v>
      </c>
      <c r="J15" s="70"/>
      <c r="K15" s="66">
        <f t="shared" si="0"/>
        <v>249440700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29</v>
      </c>
      <c r="C16" s="61" t="s">
        <v>4208</v>
      </c>
      <c r="D16" s="135" t="s">
        <v>598</v>
      </c>
      <c r="E16" s="63">
        <v>3</v>
      </c>
      <c r="F16" s="63"/>
      <c r="G16" s="120" t="s">
        <v>4193</v>
      </c>
      <c r="H16" s="60"/>
      <c r="I16" s="64">
        <v>2700000</v>
      </c>
      <c r="J16" s="70"/>
      <c r="K16" s="66">
        <f t="shared" si="0"/>
        <v>252140700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29</v>
      </c>
      <c r="C17" s="61" t="s">
        <v>4209</v>
      </c>
      <c r="D17" s="62" t="s">
        <v>2135</v>
      </c>
      <c r="E17" s="63">
        <v>4</v>
      </c>
      <c r="F17" s="63"/>
      <c r="G17" s="120" t="s">
        <v>4194</v>
      </c>
      <c r="H17" s="60"/>
      <c r="I17" s="64">
        <v>1500000</v>
      </c>
      <c r="J17" s="70"/>
      <c r="K17" s="66">
        <f t="shared" si="0"/>
        <v>253640700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29</v>
      </c>
      <c r="C18" s="61" t="s">
        <v>4210</v>
      </c>
      <c r="D18" s="135" t="s">
        <v>165</v>
      </c>
      <c r="E18" s="63">
        <v>3</v>
      </c>
      <c r="F18" s="63"/>
      <c r="G18" s="120" t="s">
        <v>4195</v>
      </c>
      <c r="H18" s="60"/>
      <c r="I18" s="64">
        <v>1000000</v>
      </c>
      <c r="J18" s="70"/>
      <c r="K18" s="66">
        <f t="shared" si="0"/>
        <v>254640700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29</v>
      </c>
      <c r="C19" s="61" t="s">
        <v>4211</v>
      </c>
      <c r="D19" s="62" t="s">
        <v>533</v>
      </c>
      <c r="E19" s="63">
        <v>4</v>
      </c>
      <c r="F19" s="63"/>
      <c r="G19" s="120" t="s">
        <v>4196</v>
      </c>
      <c r="H19" s="60"/>
      <c r="I19" s="64">
        <v>4500000</v>
      </c>
      <c r="J19" s="70"/>
      <c r="K19" s="66">
        <f t="shared" si="0"/>
        <v>259140700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29</v>
      </c>
      <c r="C20" s="61" t="s">
        <v>4212</v>
      </c>
      <c r="D20" s="135" t="s">
        <v>165</v>
      </c>
      <c r="E20" s="63">
        <v>3</v>
      </c>
      <c r="F20" s="63"/>
      <c r="G20" s="120" t="s">
        <v>4197</v>
      </c>
      <c r="H20" s="60"/>
      <c r="I20" s="64">
        <v>600000</v>
      </c>
      <c r="J20" s="70"/>
      <c r="K20" s="66">
        <f t="shared" si="0"/>
        <v>259740700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29</v>
      </c>
      <c r="C21" s="61" t="s">
        <v>4213</v>
      </c>
      <c r="D21" s="135" t="s">
        <v>165</v>
      </c>
      <c r="E21" s="63">
        <v>3</v>
      </c>
      <c r="F21" s="63"/>
      <c r="G21" s="120" t="s">
        <v>4198</v>
      </c>
      <c r="H21" s="60"/>
      <c r="I21" s="64">
        <v>50000</v>
      </c>
      <c r="J21" s="70"/>
      <c r="K21" s="66">
        <f t="shared" si="0"/>
        <v>259790700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29</v>
      </c>
      <c r="C22" s="61" t="s">
        <v>4214</v>
      </c>
      <c r="D22" s="135" t="s">
        <v>3201</v>
      </c>
      <c r="E22" s="63">
        <v>1</v>
      </c>
      <c r="F22" s="63"/>
      <c r="G22" s="120" t="s">
        <v>4199</v>
      </c>
      <c r="H22" s="60"/>
      <c r="I22" s="64">
        <v>2500000</v>
      </c>
      <c r="J22" s="70"/>
      <c r="K22" s="66">
        <f t="shared" si="0"/>
        <v>262290700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29</v>
      </c>
      <c r="C23" s="61" t="s">
        <v>4215</v>
      </c>
      <c r="D23" s="135" t="s">
        <v>2893</v>
      </c>
      <c r="E23" s="63">
        <v>1</v>
      </c>
      <c r="F23" s="63"/>
      <c r="G23" s="120" t="s">
        <v>4200</v>
      </c>
      <c r="H23" s="60"/>
      <c r="I23" s="64">
        <v>900000</v>
      </c>
      <c r="J23" s="70"/>
      <c r="K23" s="66">
        <f t="shared" si="0"/>
        <v>263190700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29</v>
      </c>
      <c r="C24" s="61" t="s">
        <v>4216</v>
      </c>
      <c r="D24" s="62" t="s">
        <v>3263</v>
      </c>
      <c r="E24" s="63">
        <v>1</v>
      </c>
      <c r="F24" s="63"/>
      <c r="G24" s="120" t="s">
        <v>4201</v>
      </c>
      <c r="H24" s="60"/>
      <c r="I24" s="64">
        <v>3000000</v>
      </c>
      <c r="J24" s="78"/>
      <c r="K24" s="66">
        <f t="shared" si="0"/>
        <v>266190700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29</v>
      </c>
      <c r="C25" s="61" t="s">
        <v>4217</v>
      </c>
      <c r="D25" s="62" t="s">
        <v>2216</v>
      </c>
      <c r="E25" s="63">
        <v>1</v>
      </c>
      <c r="F25" s="63"/>
      <c r="G25" s="120" t="s">
        <v>4202</v>
      </c>
      <c r="H25" s="60"/>
      <c r="I25" s="64">
        <v>2500000</v>
      </c>
      <c r="J25" s="78"/>
      <c r="K25" s="66">
        <f t="shared" si="0"/>
        <v>268690700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29</v>
      </c>
      <c r="C26" s="61" t="s">
        <v>4218</v>
      </c>
      <c r="D26" s="135" t="s">
        <v>2213</v>
      </c>
      <c r="E26" s="63">
        <v>2</v>
      </c>
      <c r="F26" s="63"/>
      <c r="G26" s="120" t="s">
        <v>4224</v>
      </c>
      <c r="H26" s="60"/>
      <c r="I26" s="64">
        <v>5000000</v>
      </c>
      <c r="J26" s="78"/>
      <c r="K26" s="66">
        <f t="shared" si="0"/>
        <v>273690700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29</v>
      </c>
      <c r="C27" s="61" t="s">
        <v>4219</v>
      </c>
      <c r="D27" s="135" t="s">
        <v>165</v>
      </c>
      <c r="E27" s="63">
        <v>3</v>
      </c>
      <c r="F27" s="63"/>
      <c r="G27" s="120" t="s">
        <v>4225</v>
      </c>
      <c r="H27" s="60"/>
      <c r="I27" s="64">
        <v>1820000</v>
      </c>
      <c r="J27" s="78"/>
      <c r="K27" s="66">
        <f t="shared" si="0"/>
        <v>275510700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29</v>
      </c>
      <c r="C28" s="61" t="s">
        <v>4220</v>
      </c>
      <c r="D28" s="62" t="s">
        <v>533</v>
      </c>
      <c r="E28" s="63">
        <v>4</v>
      </c>
      <c r="F28" s="63"/>
      <c r="G28" s="120" t="s">
        <v>4226</v>
      </c>
      <c r="H28" s="60"/>
      <c r="I28" s="64">
        <v>1180000</v>
      </c>
      <c r="J28" s="78"/>
      <c r="K28" s="66">
        <f t="shared" si="0"/>
        <v>276690700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29</v>
      </c>
      <c r="C29" s="61" t="s">
        <v>4221</v>
      </c>
      <c r="D29" s="62" t="s">
        <v>4179</v>
      </c>
      <c r="E29" s="63"/>
      <c r="F29" s="63"/>
      <c r="G29" s="120" t="s">
        <v>4227</v>
      </c>
      <c r="H29" s="60"/>
      <c r="I29" s="64">
        <v>5000000</v>
      </c>
      <c r="J29" s="84"/>
      <c r="K29" s="66">
        <f t="shared" si="0"/>
        <v>281690700</v>
      </c>
      <c r="L29" s="79"/>
      <c r="M29" s="41"/>
      <c r="N29" s="80"/>
      <c r="O29" s="81"/>
    </row>
    <row r="30" spans="1:15" s="73" customFormat="1" ht="60" x14ac:dyDescent="0.25">
      <c r="A30" s="69" t="s">
        <v>4222</v>
      </c>
      <c r="B30" s="60">
        <v>2</v>
      </c>
      <c r="C30" s="61" t="s">
        <v>4228</v>
      </c>
      <c r="D30" s="135" t="s">
        <v>2212</v>
      </c>
      <c r="E30" s="63">
        <v>1</v>
      </c>
      <c r="F30" s="63"/>
      <c r="G30" s="120" t="s">
        <v>4242</v>
      </c>
      <c r="H30" s="60"/>
      <c r="I30" s="111">
        <v>950000</v>
      </c>
      <c r="J30" s="83"/>
      <c r="K30" s="66">
        <f t="shared" si="0"/>
        <v>282640700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2</v>
      </c>
      <c r="C31" s="61" t="s">
        <v>4229</v>
      </c>
      <c r="D31" s="135" t="s">
        <v>165</v>
      </c>
      <c r="E31" s="63">
        <v>3</v>
      </c>
      <c r="F31" s="63"/>
      <c r="G31" s="120" t="s">
        <v>4243</v>
      </c>
      <c r="H31" s="60"/>
      <c r="I31" s="111">
        <v>3490000</v>
      </c>
      <c r="J31" s="83"/>
      <c r="K31" s="66">
        <f t="shared" si="0"/>
        <v>286130700</v>
      </c>
      <c r="L31" s="74"/>
      <c r="M31" s="41"/>
      <c r="N31" s="71"/>
      <c r="O31" s="72"/>
    </row>
    <row r="32" spans="1:15" s="73" customFormat="1" ht="60" x14ac:dyDescent="0.25">
      <c r="A32" s="69"/>
      <c r="B32" s="60">
        <v>2</v>
      </c>
      <c r="C32" s="61" t="s">
        <v>4230</v>
      </c>
      <c r="D32" s="135" t="s">
        <v>3216</v>
      </c>
      <c r="E32" s="63">
        <v>2</v>
      </c>
      <c r="F32" s="63"/>
      <c r="G32" s="120" t="s">
        <v>4244</v>
      </c>
      <c r="H32" s="60"/>
      <c r="I32" s="111">
        <v>13500000</v>
      </c>
      <c r="J32" s="83"/>
      <c r="K32" s="66">
        <f t="shared" si="0"/>
        <v>299630700</v>
      </c>
      <c r="L32" s="74"/>
      <c r="M32" s="41"/>
      <c r="N32" s="71"/>
      <c r="O32" s="72">
        <f>K32+1039000</f>
        <v>300669700</v>
      </c>
    </row>
    <row r="33" spans="1:15" s="73" customFormat="1" ht="60" x14ac:dyDescent="0.25">
      <c r="A33" s="69"/>
      <c r="B33" s="60">
        <v>2</v>
      </c>
      <c r="C33" s="61" t="s">
        <v>4231</v>
      </c>
      <c r="D33" s="62" t="s">
        <v>3103</v>
      </c>
      <c r="E33" s="63">
        <v>1</v>
      </c>
      <c r="F33" s="63"/>
      <c r="G33" s="120" t="s">
        <v>4245</v>
      </c>
      <c r="H33" s="60"/>
      <c r="I33" s="111">
        <v>300000</v>
      </c>
      <c r="J33" s="83"/>
      <c r="K33" s="66">
        <f t="shared" si="0"/>
        <v>299930700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2</v>
      </c>
      <c r="C34" s="61" t="s">
        <v>4232</v>
      </c>
      <c r="D34" s="62" t="s">
        <v>4256</v>
      </c>
      <c r="E34" s="63"/>
      <c r="F34" s="63"/>
      <c r="G34" s="120" t="s">
        <v>4246</v>
      </c>
      <c r="H34" s="60"/>
      <c r="I34" s="111">
        <v>3500000</v>
      </c>
      <c r="J34" s="83"/>
      <c r="K34" s="66">
        <f t="shared" si="0"/>
        <v>303430700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2</v>
      </c>
      <c r="C35" s="61" t="s">
        <v>4233</v>
      </c>
      <c r="D35" s="135" t="s">
        <v>2300</v>
      </c>
      <c r="E35" s="63">
        <v>2</v>
      </c>
      <c r="F35" s="63"/>
      <c r="G35" s="120" t="s">
        <v>4247</v>
      </c>
      <c r="H35" s="60"/>
      <c r="I35" s="111">
        <v>4643000</v>
      </c>
      <c r="J35" s="83"/>
      <c r="K35" s="66">
        <f t="shared" si="0"/>
        <v>308073700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2</v>
      </c>
      <c r="C36" s="61" t="s">
        <v>4234</v>
      </c>
      <c r="D36" s="135" t="s">
        <v>2893</v>
      </c>
      <c r="E36" s="63">
        <v>1</v>
      </c>
      <c r="F36" s="63"/>
      <c r="G36" s="120" t="s">
        <v>4248</v>
      </c>
      <c r="H36" s="60"/>
      <c r="I36" s="111">
        <v>760000</v>
      </c>
      <c r="J36" s="83"/>
      <c r="K36" s="66">
        <f t="shared" si="0"/>
        <v>308833700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2</v>
      </c>
      <c r="C37" s="61" t="s">
        <v>4235</v>
      </c>
      <c r="D37" s="135" t="s">
        <v>2893</v>
      </c>
      <c r="E37" s="63">
        <v>1</v>
      </c>
      <c r="F37" s="63"/>
      <c r="G37" s="120" t="s">
        <v>4249</v>
      </c>
      <c r="H37" s="60"/>
      <c r="I37" s="111">
        <v>950000</v>
      </c>
      <c r="J37" s="83"/>
      <c r="K37" s="66">
        <f t="shared" si="0"/>
        <v>309783700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2</v>
      </c>
      <c r="C38" s="61" t="s">
        <v>4236</v>
      </c>
      <c r="D38" s="135" t="s">
        <v>2215</v>
      </c>
      <c r="E38" s="63">
        <v>2</v>
      </c>
      <c r="F38" s="63"/>
      <c r="G38" s="120" t="s">
        <v>4250</v>
      </c>
      <c r="H38" s="60"/>
      <c r="I38" s="111">
        <v>950000</v>
      </c>
      <c r="J38" s="84"/>
      <c r="K38" s="66">
        <f t="shared" si="0"/>
        <v>310733700</v>
      </c>
      <c r="L38" s="79"/>
      <c r="M38" s="41"/>
      <c r="N38" s="80"/>
      <c r="O38" s="81"/>
    </row>
    <row r="39" spans="1:15" s="82" customFormat="1" ht="60" x14ac:dyDescent="0.25">
      <c r="A39" s="78"/>
      <c r="B39" s="60">
        <v>2</v>
      </c>
      <c r="C39" s="61" t="s">
        <v>4237</v>
      </c>
      <c r="D39" s="135" t="s">
        <v>2217</v>
      </c>
      <c r="E39" s="63">
        <v>2</v>
      </c>
      <c r="F39" s="63"/>
      <c r="G39" s="120" t="s">
        <v>4251</v>
      </c>
      <c r="H39" s="60"/>
      <c r="I39" s="111">
        <v>1000000</v>
      </c>
      <c r="J39" s="84"/>
      <c r="K39" s="66">
        <f t="shared" si="0"/>
        <v>311733700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2</v>
      </c>
      <c r="C40" s="61" t="s">
        <v>4238</v>
      </c>
      <c r="D40" s="135" t="s">
        <v>2217</v>
      </c>
      <c r="E40" s="63">
        <v>2</v>
      </c>
      <c r="F40" s="63"/>
      <c r="G40" s="120" t="s">
        <v>4252</v>
      </c>
      <c r="H40" s="60"/>
      <c r="I40" s="111">
        <v>800000</v>
      </c>
      <c r="J40" s="78"/>
      <c r="K40" s="66">
        <f t="shared" si="0"/>
        <v>312533700</v>
      </c>
      <c r="L40" s="79"/>
      <c r="M40" s="41"/>
      <c r="N40" s="80"/>
      <c r="O40" s="81"/>
    </row>
    <row r="41" spans="1:15" s="82" customFormat="1" ht="60" x14ac:dyDescent="0.25">
      <c r="A41" s="78"/>
      <c r="B41" s="60">
        <v>2</v>
      </c>
      <c r="C41" s="61" t="s">
        <v>4239</v>
      </c>
      <c r="D41" s="135" t="s">
        <v>2852</v>
      </c>
      <c r="E41" s="63">
        <v>1</v>
      </c>
      <c r="F41" s="63"/>
      <c r="G41" s="120" t="s">
        <v>4253</v>
      </c>
      <c r="H41" s="60"/>
      <c r="I41" s="111">
        <v>1020000</v>
      </c>
      <c r="J41" s="78"/>
      <c r="K41" s="66">
        <f t="shared" si="0"/>
        <v>313553700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2</v>
      </c>
      <c r="C42" s="61" t="s">
        <v>4240</v>
      </c>
      <c r="D42" s="135" t="s">
        <v>3508</v>
      </c>
      <c r="E42" s="63">
        <v>2</v>
      </c>
      <c r="F42" s="63"/>
      <c r="G42" s="120" t="s">
        <v>4254</v>
      </c>
      <c r="H42" s="60"/>
      <c r="I42" s="111">
        <v>2000000</v>
      </c>
      <c r="J42" s="78"/>
      <c r="K42" s="66">
        <f t="shared" si="0"/>
        <v>315553700</v>
      </c>
      <c r="L42" s="79"/>
      <c r="M42" s="41"/>
      <c r="N42" s="80"/>
      <c r="O42" s="81"/>
    </row>
    <row r="43" spans="1:15" s="82" customFormat="1" ht="30" x14ac:dyDescent="0.25">
      <c r="A43" s="78"/>
      <c r="B43" s="60">
        <v>2</v>
      </c>
      <c r="C43" s="61" t="s">
        <v>4241</v>
      </c>
      <c r="D43" s="135" t="s">
        <v>2218</v>
      </c>
      <c r="E43" s="63">
        <v>1</v>
      </c>
      <c r="F43" s="63"/>
      <c r="G43" s="120" t="s">
        <v>4255</v>
      </c>
      <c r="H43" s="60"/>
      <c r="I43" s="111">
        <v>1150000</v>
      </c>
      <c r="J43" s="78"/>
      <c r="K43" s="66">
        <f t="shared" si="0"/>
        <v>316703700</v>
      </c>
      <c r="L43" s="79"/>
      <c r="M43" s="41"/>
      <c r="N43" s="80"/>
      <c r="O43" s="81"/>
    </row>
    <row r="44" spans="1:15" s="82" customFormat="1" ht="60" x14ac:dyDescent="0.25">
      <c r="A44" s="78"/>
      <c r="B44" s="77">
        <v>3</v>
      </c>
      <c r="C44" s="91" t="s">
        <v>4259</v>
      </c>
      <c r="D44" s="77"/>
      <c r="E44" s="115"/>
      <c r="F44" s="115"/>
      <c r="G44" s="77" t="s">
        <v>4257</v>
      </c>
      <c r="H44" s="77"/>
      <c r="I44" s="123"/>
      <c r="J44" s="84">
        <v>8147000</v>
      </c>
      <c r="K44" s="66">
        <f t="shared" si="0"/>
        <v>308556700</v>
      </c>
      <c r="L44" s="79" t="s">
        <v>172</v>
      </c>
      <c r="M44" s="41">
        <f t="shared" ref="M44:M49" si="1">-J44</f>
        <v>-8147000</v>
      </c>
      <c r="N44" s="80" t="s">
        <v>1156</v>
      </c>
      <c r="O44" s="81"/>
    </row>
    <row r="45" spans="1:15" s="82" customFormat="1" ht="60" x14ac:dyDescent="0.25">
      <c r="A45" s="78"/>
      <c r="B45" s="77">
        <v>3</v>
      </c>
      <c r="C45" s="91" t="s">
        <v>4260</v>
      </c>
      <c r="D45" s="77"/>
      <c r="E45" s="115"/>
      <c r="F45" s="115"/>
      <c r="G45" s="77" t="s">
        <v>4258</v>
      </c>
      <c r="H45" s="77"/>
      <c r="I45" s="123"/>
      <c r="J45" s="84">
        <v>11007700</v>
      </c>
      <c r="K45" s="66">
        <f t="shared" si="0"/>
        <v>297549000</v>
      </c>
      <c r="L45" s="79" t="s">
        <v>168</v>
      </c>
      <c r="M45" s="41">
        <f t="shared" si="1"/>
        <v>-11007700</v>
      </c>
      <c r="N45" s="80" t="s">
        <v>169</v>
      </c>
      <c r="O45" s="81"/>
    </row>
    <row r="46" spans="1:15" s="82" customFormat="1" ht="30" x14ac:dyDescent="0.25">
      <c r="A46" s="78"/>
      <c r="B46" s="77">
        <v>3</v>
      </c>
      <c r="C46" s="91" t="s">
        <v>4263</v>
      </c>
      <c r="D46" s="77"/>
      <c r="E46" s="115"/>
      <c r="F46" s="115"/>
      <c r="G46" s="77" t="s">
        <v>4262</v>
      </c>
      <c r="H46" s="77"/>
      <c r="I46" s="123"/>
      <c r="J46" s="84">
        <v>1555000</v>
      </c>
      <c r="K46" s="66">
        <f t="shared" si="0"/>
        <v>295994000</v>
      </c>
      <c r="L46" s="79" t="s">
        <v>258</v>
      </c>
      <c r="M46" s="41">
        <f t="shared" si="1"/>
        <v>-1555000</v>
      </c>
      <c r="N46" s="80" t="s">
        <v>259</v>
      </c>
      <c r="O46" s="81"/>
    </row>
    <row r="47" spans="1:15" s="82" customFormat="1" ht="30" x14ac:dyDescent="0.25">
      <c r="A47" s="78"/>
      <c r="B47" s="77">
        <v>3</v>
      </c>
      <c r="C47" s="91" t="s">
        <v>4264</v>
      </c>
      <c r="D47" s="77"/>
      <c r="E47" s="115"/>
      <c r="F47" s="115"/>
      <c r="G47" s="77" t="s">
        <v>4265</v>
      </c>
      <c r="H47" s="77"/>
      <c r="I47" s="123"/>
      <c r="J47" s="84">
        <v>890000</v>
      </c>
      <c r="K47" s="66">
        <f t="shared" si="0"/>
        <v>295104000</v>
      </c>
      <c r="L47" s="79" t="s">
        <v>258</v>
      </c>
      <c r="M47" s="41">
        <f t="shared" si="1"/>
        <v>-890000</v>
      </c>
      <c r="N47" s="80" t="s">
        <v>720</v>
      </c>
      <c r="O47" s="81"/>
    </row>
    <row r="48" spans="1:15" s="82" customFormat="1" ht="30" x14ac:dyDescent="0.25">
      <c r="A48" s="78"/>
      <c r="B48" s="77">
        <v>3</v>
      </c>
      <c r="C48" s="91" t="s">
        <v>4266</v>
      </c>
      <c r="D48" s="77"/>
      <c r="E48" s="115"/>
      <c r="F48" s="115"/>
      <c r="G48" s="77" t="s">
        <v>4267</v>
      </c>
      <c r="H48" s="77"/>
      <c r="I48" s="123"/>
      <c r="J48" s="84">
        <v>3055000</v>
      </c>
      <c r="K48" s="66">
        <f t="shared" si="0"/>
        <v>292049000</v>
      </c>
      <c r="L48" s="79" t="s">
        <v>172</v>
      </c>
      <c r="M48" s="41">
        <f t="shared" si="1"/>
        <v>-3055000</v>
      </c>
      <c r="N48" s="80" t="s">
        <v>1156</v>
      </c>
      <c r="O48" s="81"/>
    </row>
    <row r="49" spans="1:15" s="82" customFormat="1" ht="45" x14ac:dyDescent="0.25">
      <c r="A49" s="78"/>
      <c r="B49" s="77">
        <v>3</v>
      </c>
      <c r="C49" s="91" t="s">
        <v>4268</v>
      </c>
      <c r="D49" s="77"/>
      <c r="E49" s="115"/>
      <c r="F49" s="115"/>
      <c r="G49" s="77" t="s">
        <v>4269</v>
      </c>
      <c r="H49" s="77"/>
      <c r="I49" s="123"/>
      <c r="J49" s="84">
        <v>2708000</v>
      </c>
      <c r="K49" s="66">
        <f t="shared" si="0"/>
        <v>289341000</v>
      </c>
      <c r="L49" s="79" t="s">
        <v>168</v>
      </c>
      <c r="M49" s="41">
        <f t="shared" si="1"/>
        <v>-2708000</v>
      </c>
      <c r="N49" s="80" t="s">
        <v>169</v>
      </c>
      <c r="O49" s="81"/>
    </row>
    <row r="50" spans="1:15" s="82" customFormat="1" ht="60" x14ac:dyDescent="0.25">
      <c r="A50" s="78"/>
      <c r="B50" s="60">
        <v>3</v>
      </c>
      <c r="C50" s="61" t="s">
        <v>4280</v>
      </c>
      <c r="D50" s="135" t="s">
        <v>2893</v>
      </c>
      <c r="E50" s="63">
        <v>1</v>
      </c>
      <c r="F50" s="63"/>
      <c r="G50" s="120" t="s">
        <v>4270</v>
      </c>
      <c r="H50" s="60"/>
      <c r="I50" s="111">
        <v>2000000</v>
      </c>
      <c r="J50" s="78"/>
      <c r="K50" s="66">
        <f t="shared" si="0"/>
        <v>291341000</v>
      </c>
      <c r="L50" s="79"/>
      <c r="M50" s="41"/>
      <c r="N50" s="80"/>
      <c r="O50" s="81"/>
    </row>
    <row r="51" spans="1:15" s="82" customFormat="1" ht="45" x14ac:dyDescent="0.25">
      <c r="A51" s="78"/>
      <c r="B51" s="60">
        <v>3</v>
      </c>
      <c r="C51" s="61" t="s">
        <v>4281</v>
      </c>
      <c r="D51" s="135" t="s">
        <v>2217</v>
      </c>
      <c r="E51" s="63">
        <v>2</v>
      </c>
      <c r="F51" s="63"/>
      <c r="G51" s="120" t="s">
        <v>4271</v>
      </c>
      <c r="H51" s="60"/>
      <c r="I51" s="111">
        <v>3000000</v>
      </c>
      <c r="J51" s="84"/>
      <c r="K51" s="66">
        <f t="shared" si="0"/>
        <v>294341000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61" t="s">
        <v>4282</v>
      </c>
      <c r="D52" s="135" t="s">
        <v>179</v>
      </c>
      <c r="E52" s="63">
        <v>3</v>
      </c>
      <c r="F52" s="63"/>
      <c r="G52" s="120" t="s">
        <v>4272</v>
      </c>
      <c r="H52" s="60"/>
      <c r="I52" s="111">
        <v>750000</v>
      </c>
      <c r="J52" s="84"/>
      <c r="K52" s="66">
        <f t="shared" si="0"/>
        <v>295091000</v>
      </c>
      <c r="L52" s="79"/>
      <c r="M52" s="41"/>
      <c r="N52" s="80"/>
      <c r="O52" s="81"/>
    </row>
    <row r="53" spans="1:15" s="82" customFormat="1" ht="45" x14ac:dyDescent="0.25">
      <c r="A53" s="78"/>
      <c r="B53" s="60">
        <v>3</v>
      </c>
      <c r="C53" s="61" t="s">
        <v>4283</v>
      </c>
      <c r="D53" s="62" t="s">
        <v>2135</v>
      </c>
      <c r="E53" s="63">
        <v>4</v>
      </c>
      <c r="F53" s="63"/>
      <c r="G53" s="120" t="s">
        <v>4273</v>
      </c>
      <c r="H53" s="60"/>
      <c r="I53" s="111">
        <v>3000000</v>
      </c>
      <c r="J53" s="84"/>
      <c r="K53" s="66">
        <f t="shared" si="0"/>
        <v>298091000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61" t="s">
        <v>4284</v>
      </c>
      <c r="D54" s="135" t="s">
        <v>2309</v>
      </c>
      <c r="E54" s="63">
        <v>1</v>
      </c>
      <c r="F54" s="63"/>
      <c r="G54" s="120" t="s">
        <v>4274</v>
      </c>
      <c r="H54" s="60"/>
      <c r="I54" s="111">
        <v>800000</v>
      </c>
      <c r="J54" s="84"/>
      <c r="K54" s="66">
        <f t="shared" si="0"/>
        <v>298891000</v>
      </c>
      <c r="L54" s="79"/>
      <c r="M54" s="41"/>
      <c r="N54" s="80"/>
      <c r="O54" s="81"/>
    </row>
    <row r="55" spans="1:15" s="82" customFormat="1" ht="60" x14ac:dyDescent="0.25">
      <c r="A55" s="78"/>
      <c r="B55" s="60">
        <v>3</v>
      </c>
      <c r="C55" s="61" t="s">
        <v>4285</v>
      </c>
      <c r="D55" s="135" t="s">
        <v>2891</v>
      </c>
      <c r="E55" s="63">
        <v>2</v>
      </c>
      <c r="F55" s="63"/>
      <c r="G55" s="120" t="s">
        <v>4275</v>
      </c>
      <c r="H55" s="60"/>
      <c r="I55" s="111">
        <v>2000000</v>
      </c>
      <c r="J55" s="84"/>
      <c r="K55" s="66">
        <f t="shared" si="0"/>
        <v>300891000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61" t="s">
        <v>4286</v>
      </c>
      <c r="D56" s="135" t="s">
        <v>2212</v>
      </c>
      <c r="E56" s="63">
        <v>1</v>
      </c>
      <c r="F56" s="63"/>
      <c r="G56" s="120" t="s">
        <v>4276</v>
      </c>
      <c r="H56" s="60"/>
      <c r="I56" s="111">
        <v>600000</v>
      </c>
      <c r="J56" s="84"/>
      <c r="K56" s="66">
        <f t="shared" si="0"/>
        <v>301491000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3</v>
      </c>
      <c r="C57" s="61" t="s">
        <v>4287</v>
      </c>
      <c r="D57" s="135" t="s">
        <v>165</v>
      </c>
      <c r="E57" s="63">
        <v>3</v>
      </c>
      <c r="F57" s="63"/>
      <c r="G57" s="120" t="s">
        <v>4277</v>
      </c>
      <c r="H57" s="60"/>
      <c r="I57" s="111">
        <v>1600000</v>
      </c>
      <c r="J57" s="84"/>
      <c r="K57" s="66">
        <f t="shared" si="0"/>
        <v>303091000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61" t="s">
        <v>4288</v>
      </c>
      <c r="D58" s="135" t="s">
        <v>165</v>
      </c>
      <c r="E58" s="63">
        <v>3</v>
      </c>
      <c r="F58" s="63"/>
      <c r="G58" s="120" t="s">
        <v>4278</v>
      </c>
      <c r="H58" s="60"/>
      <c r="I58" s="111">
        <v>1600000</v>
      </c>
      <c r="J58" s="84"/>
      <c r="K58" s="66">
        <f t="shared" si="0"/>
        <v>304691000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3</v>
      </c>
      <c r="C59" s="61" t="s">
        <v>4289</v>
      </c>
      <c r="D59" s="62" t="s">
        <v>533</v>
      </c>
      <c r="E59" s="63">
        <v>4</v>
      </c>
      <c r="F59" s="63"/>
      <c r="G59" s="120" t="s">
        <v>4279</v>
      </c>
      <c r="H59" s="60"/>
      <c r="I59" s="111">
        <v>1500000</v>
      </c>
      <c r="J59" s="84"/>
      <c r="K59" s="66">
        <f t="shared" si="0"/>
        <v>306191000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61" t="s">
        <v>4290</v>
      </c>
      <c r="D60" s="62" t="s">
        <v>533</v>
      </c>
      <c r="E60" s="63">
        <v>4</v>
      </c>
      <c r="F60" s="63"/>
      <c r="G60" s="120" t="s">
        <v>4295</v>
      </c>
      <c r="H60" s="60"/>
      <c r="I60" s="111">
        <v>1000000</v>
      </c>
      <c r="J60" s="84"/>
      <c r="K60" s="66">
        <f t="shared" si="0"/>
        <v>307191000</v>
      </c>
      <c r="L60" s="79"/>
      <c r="M60" s="41"/>
      <c r="N60" s="80"/>
      <c r="O60" s="81"/>
    </row>
    <row r="61" spans="1:15" s="82" customFormat="1" ht="60" x14ac:dyDescent="0.25">
      <c r="A61" s="78"/>
      <c r="B61" s="60">
        <v>3</v>
      </c>
      <c r="C61" s="61" t="s">
        <v>4291</v>
      </c>
      <c r="D61" s="62" t="s">
        <v>165</v>
      </c>
      <c r="E61" s="63">
        <v>4</v>
      </c>
      <c r="F61" s="63"/>
      <c r="G61" s="120" t="s">
        <v>4296</v>
      </c>
      <c r="H61" s="60"/>
      <c r="I61" s="111">
        <v>500000</v>
      </c>
      <c r="J61" s="84"/>
      <c r="K61" s="66">
        <f t="shared" si="0"/>
        <v>307691000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3</v>
      </c>
      <c r="C62" s="61" t="s">
        <v>4292</v>
      </c>
      <c r="D62" s="62" t="s">
        <v>4179</v>
      </c>
      <c r="E62" s="63"/>
      <c r="F62" s="63"/>
      <c r="G62" s="120" t="s">
        <v>4297</v>
      </c>
      <c r="H62" s="60"/>
      <c r="I62" s="111">
        <v>390000</v>
      </c>
      <c r="J62" s="84"/>
      <c r="K62" s="66">
        <f t="shared" si="0"/>
        <v>308081000</v>
      </c>
      <c r="L62" s="79"/>
      <c r="M62" s="41"/>
      <c r="N62" s="80"/>
      <c r="O62" s="81"/>
    </row>
    <row r="63" spans="1:15" s="82" customFormat="1" ht="45" x14ac:dyDescent="0.25">
      <c r="A63" s="78"/>
      <c r="B63" s="60">
        <v>3</v>
      </c>
      <c r="C63" s="61" t="s">
        <v>4293</v>
      </c>
      <c r="D63" s="163" t="s">
        <v>4300</v>
      </c>
      <c r="E63" s="158">
        <v>3</v>
      </c>
      <c r="F63" s="63"/>
      <c r="G63" s="120" t="s">
        <v>4298</v>
      </c>
      <c r="H63" s="77"/>
      <c r="I63" s="111">
        <v>2500000</v>
      </c>
      <c r="J63" s="84"/>
      <c r="K63" s="66">
        <f t="shared" si="0"/>
        <v>310581000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3</v>
      </c>
      <c r="C64" s="61" t="s">
        <v>4294</v>
      </c>
      <c r="D64" s="163" t="s">
        <v>3201</v>
      </c>
      <c r="E64" s="158">
        <v>1</v>
      </c>
      <c r="F64" s="63"/>
      <c r="G64" s="120" t="s">
        <v>4299</v>
      </c>
      <c r="H64" s="77"/>
      <c r="I64" s="111">
        <v>7000000</v>
      </c>
      <c r="J64" s="84"/>
      <c r="K64" s="66">
        <f t="shared" si="0"/>
        <v>317581000</v>
      </c>
      <c r="L64" s="79"/>
      <c r="M64" s="41"/>
      <c r="N64" s="80"/>
      <c r="O64" s="81"/>
    </row>
    <row r="65" spans="1:15" s="82" customFormat="1" ht="45" x14ac:dyDescent="0.25">
      <c r="A65" s="78"/>
      <c r="B65" s="60"/>
      <c r="C65" s="61" t="s">
        <v>4641</v>
      </c>
      <c r="D65" s="163" t="s">
        <v>3335</v>
      </c>
      <c r="E65" s="158">
        <v>1</v>
      </c>
      <c r="F65" s="63"/>
      <c r="G65" s="120" t="s">
        <v>4301</v>
      </c>
      <c r="H65" s="60"/>
      <c r="I65" s="64">
        <v>3000000</v>
      </c>
      <c r="J65" s="84"/>
      <c r="K65" s="66">
        <f t="shared" si="0"/>
        <v>320581000</v>
      </c>
      <c r="L65" s="79"/>
      <c r="M65" s="41"/>
      <c r="N65" s="80"/>
      <c r="O65" s="81"/>
    </row>
    <row r="66" spans="1:15" s="82" customFormat="1" ht="60" x14ac:dyDescent="0.25">
      <c r="A66" s="78"/>
      <c r="B66" s="60"/>
      <c r="C66" s="61" t="s">
        <v>4642</v>
      </c>
      <c r="D66" s="163" t="s">
        <v>2212</v>
      </c>
      <c r="E66" s="158">
        <v>1</v>
      </c>
      <c r="F66" s="63"/>
      <c r="G66" s="120" t="s">
        <v>4302</v>
      </c>
      <c r="H66" s="60"/>
      <c r="I66" s="64">
        <v>800000</v>
      </c>
      <c r="J66" s="84"/>
      <c r="K66" s="66">
        <f t="shared" si="0"/>
        <v>321381000</v>
      </c>
      <c r="L66" s="79"/>
      <c r="M66" s="41"/>
      <c r="N66" s="80"/>
      <c r="O66" s="81"/>
    </row>
    <row r="67" spans="1:15" s="82" customFormat="1" ht="75" x14ac:dyDescent="0.25">
      <c r="A67" s="78"/>
      <c r="B67" s="60"/>
      <c r="C67" s="61" t="s">
        <v>4643</v>
      </c>
      <c r="D67" s="163" t="s">
        <v>179</v>
      </c>
      <c r="E67" s="158">
        <v>3</v>
      </c>
      <c r="F67" s="63"/>
      <c r="G67" s="120" t="s">
        <v>4303</v>
      </c>
      <c r="H67" s="60"/>
      <c r="I67" s="64">
        <v>2000000</v>
      </c>
      <c r="J67" s="84"/>
      <c r="K67" s="66">
        <f t="shared" si="0"/>
        <v>323381000</v>
      </c>
      <c r="L67" s="79"/>
      <c r="M67" s="41"/>
      <c r="N67" s="80"/>
      <c r="O67" s="81"/>
    </row>
    <row r="68" spans="1:15" s="82" customFormat="1" ht="45" x14ac:dyDescent="0.25">
      <c r="A68" s="78"/>
      <c r="B68" s="60"/>
      <c r="C68" s="61" t="s">
        <v>4644</v>
      </c>
      <c r="D68" s="163" t="s">
        <v>2215</v>
      </c>
      <c r="E68" s="159">
        <v>2</v>
      </c>
      <c r="F68" s="63"/>
      <c r="G68" s="120" t="s">
        <v>4304</v>
      </c>
      <c r="H68" s="77"/>
      <c r="I68" s="64">
        <v>1500000</v>
      </c>
      <c r="J68" s="84"/>
      <c r="K68" s="66">
        <f t="shared" si="0"/>
        <v>324881000</v>
      </c>
      <c r="L68" s="79"/>
      <c r="M68" s="41"/>
      <c r="N68" s="80"/>
      <c r="O68" s="81"/>
    </row>
    <row r="69" spans="1:15" s="82" customFormat="1" ht="30" x14ac:dyDescent="0.25">
      <c r="A69" s="78"/>
      <c r="B69" s="60"/>
      <c r="C69" s="61" t="s">
        <v>4645</v>
      </c>
      <c r="D69" s="163" t="s">
        <v>2309</v>
      </c>
      <c r="E69" s="159">
        <v>1</v>
      </c>
      <c r="F69" s="63"/>
      <c r="G69" s="120" t="s">
        <v>4305</v>
      </c>
      <c r="H69" s="77"/>
      <c r="I69" s="64">
        <v>1000000</v>
      </c>
      <c r="J69" s="84"/>
      <c r="K69" s="66">
        <f t="shared" si="0"/>
        <v>325881000</v>
      </c>
      <c r="L69" s="79"/>
      <c r="M69" s="41"/>
      <c r="N69" s="80"/>
      <c r="O69" s="81"/>
    </row>
    <row r="70" spans="1:15" s="82" customFormat="1" ht="45" x14ac:dyDescent="0.25">
      <c r="A70" s="78"/>
      <c r="B70" s="60"/>
      <c r="C70" s="61" t="s">
        <v>4646</v>
      </c>
      <c r="D70" s="163" t="s">
        <v>2213</v>
      </c>
      <c r="E70" s="159">
        <v>2</v>
      </c>
      <c r="F70" s="63"/>
      <c r="G70" s="120" t="s">
        <v>4306</v>
      </c>
      <c r="H70" s="77"/>
      <c r="I70" s="64">
        <v>25000</v>
      </c>
      <c r="J70" s="84"/>
      <c r="K70" s="66">
        <f t="shared" si="0"/>
        <v>325906000</v>
      </c>
      <c r="L70" s="79"/>
      <c r="M70" s="41"/>
      <c r="N70" s="80"/>
      <c r="O70" s="81"/>
    </row>
    <row r="71" spans="1:15" s="82" customFormat="1" ht="45" x14ac:dyDescent="0.25">
      <c r="A71" s="78"/>
      <c r="B71" s="60"/>
      <c r="C71" s="61" t="s">
        <v>1796</v>
      </c>
      <c r="D71" s="163" t="s">
        <v>2217</v>
      </c>
      <c r="E71" s="159">
        <v>2</v>
      </c>
      <c r="F71" s="63"/>
      <c r="G71" s="120" t="s">
        <v>4307</v>
      </c>
      <c r="H71" s="77"/>
      <c r="I71" s="64">
        <v>1000000</v>
      </c>
      <c r="J71" s="84"/>
      <c r="K71" s="66">
        <f t="shared" si="0"/>
        <v>326906000</v>
      </c>
      <c r="L71" s="79"/>
      <c r="M71" s="41"/>
      <c r="N71" s="80"/>
      <c r="O71" s="81"/>
    </row>
    <row r="72" spans="1:15" s="82" customFormat="1" ht="30" x14ac:dyDescent="0.25">
      <c r="A72" s="78"/>
      <c r="B72" s="60"/>
      <c r="C72" s="61" t="s">
        <v>4647</v>
      </c>
      <c r="D72" s="163" t="s">
        <v>3201</v>
      </c>
      <c r="E72" s="158">
        <v>1</v>
      </c>
      <c r="F72" s="63"/>
      <c r="G72" s="120" t="s">
        <v>4308</v>
      </c>
      <c r="H72" s="60"/>
      <c r="I72" s="64">
        <v>5000000</v>
      </c>
      <c r="J72" s="78"/>
      <c r="K72" s="66">
        <f t="shared" si="0"/>
        <v>331906000</v>
      </c>
      <c r="L72" s="79"/>
      <c r="M72" s="41"/>
      <c r="N72" s="80"/>
      <c r="O72" s="81"/>
    </row>
    <row r="73" spans="1:15" s="82" customFormat="1" ht="30" x14ac:dyDescent="0.25">
      <c r="A73" s="78"/>
      <c r="B73" s="60">
        <v>5</v>
      </c>
      <c r="C73" s="85" t="s">
        <v>4630</v>
      </c>
      <c r="D73" s="62" t="s">
        <v>165</v>
      </c>
      <c r="E73" s="158">
        <v>4</v>
      </c>
      <c r="F73" s="63"/>
      <c r="G73" s="120" t="s">
        <v>4309</v>
      </c>
      <c r="H73" s="60"/>
      <c r="I73" s="86">
        <v>400000</v>
      </c>
      <c r="J73" s="78"/>
      <c r="K73" s="66">
        <f t="shared" si="0"/>
        <v>332306000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5</v>
      </c>
      <c r="C74" s="85" t="s">
        <v>4631</v>
      </c>
      <c r="D74" s="62" t="s">
        <v>2216</v>
      </c>
      <c r="E74" s="63">
        <v>1</v>
      </c>
      <c r="F74" s="63"/>
      <c r="G74" s="120" t="s">
        <v>4310</v>
      </c>
      <c r="H74" s="60"/>
      <c r="I74" s="86">
        <v>5000000</v>
      </c>
      <c r="J74" s="78"/>
      <c r="K74" s="66">
        <f t="shared" si="0"/>
        <v>337306000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5</v>
      </c>
      <c r="C75" s="85" t="s">
        <v>4632</v>
      </c>
      <c r="D75" s="62" t="s">
        <v>533</v>
      </c>
      <c r="E75" s="63">
        <v>4</v>
      </c>
      <c r="F75" s="63"/>
      <c r="G75" s="120" t="s">
        <v>4311</v>
      </c>
      <c r="H75" s="60"/>
      <c r="I75" s="86">
        <v>2500000</v>
      </c>
      <c r="J75" s="78"/>
      <c r="K75" s="66">
        <f t="shared" si="0"/>
        <v>339806000</v>
      </c>
      <c r="L75" s="79"/>
      <c r="M75" s="41"/>
      <c r="N75" s="80"/>
      <c r="O75" s="81"/>
    </row>
    <row r="76" spans="1:15" s="82" customFormat="1" ht="60" x14ac:dyDescent="0.25">
      <c r="A76" s="78"/>
      <c r="B76" s="60">
        <v>5</v>
      </c>
      <c r="C76" s="85" t="s">
        <v>4633</v>
      </c>
      <c r="D76" s="135" t="s">
        <v>165</v>
      </c>
      <c r="E76" s="63">
        <v>3</v>
      </c>
      <c r="F76" s="63"/>
      <c r="G76" s="120" t="s">
        <v>4312</v>
      </c>
      <c r="H76" s="60"/>
      <c r="I76" s="86">
        <v>1000000</v>
      </c>
      <c r="J76" s="78"/>
      <c r="K76" s="66">
        <f t="shared" ref="K76:K138" si="2">+K75+I76-J76</f>
        <v>340806000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5</v>
      </c>
      <c r="C77" s="85" t="s">
        <v>4634</v>
      </c>
      <c r="D77" s="135" t="s">
        <v>165</v>
      </c>
      <c r="E77" s="63">
        <v>3</v>
      </c>
      <c r="F77" s="63"/>
      <c r="G77" s="120" t="s">
        <v>4313</v>
      </c>
      <c r="H77" s="60"/>
      <c r="I77" s="86">
        <v>1500000</v>
      </c>
      <c r="J77" s="78"/>
      <c r="K77" s="66">
        <f t="shared" si="2"/>
        <v>342306000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5</v>
      </c>
      <c r="C78" s="85" t="s">
        <v>4635</v>
      </c>
      <c r="D78" s="135" t="s">
        <v>598</v>
      </c>
      <c r="E78" s="63">
        <v>3</v>
      </c>
      <c r="F78" s="63"/>
      <c r="G78" s="120" t="s">
        <v>4314</v>
      </c>
      <c r="H78" s="77"/>
      <c r="I78" s="86">
        <v>1200000</v>
      </c>
      <c r="J78" s="84"/>
      <c r="K78" s="66">
        <f t="shared" si="2"/>
        <v>343506000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5</v>
      </c>
      <c r="C79" s="85" t="s">
        <v>4636</v>
      </c>
      <c r="D79" s="135" t="s">
        <v>165</v>
      </c>
      <c r="E79" s="63">
        <v>3</v>
      </c>
      <c r="F79" s="63"/>
      <c r="G79" s="120" t="s">
        <v>4315</v>
      </c>
      <c r="H79" s="60"/>
      <c r="I79" s="86">
        <v>400000</v>
      </c>
      <c r="J79" s="78"/>
      <c r="K79" s="66">
        <f t="shared" si="2"/>
        <v>343906000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5</v>
      </c>
      <c r="C80" s="85" t="s">
        <v>4637</v>
      </c>
      <c r="D80" s="135" t="s">
        <v>165</v>
      </c>
      <c r="E80" s="63">
        <v>3</v>
      </c>
      <c r="F80" s="63"/>
      <c r="G80" s="120" t="s">
        <v>4316</v>
      </c>
      <c r="H80" s="60"/>
      <c r="I80" s="86">
        <v>1000000</v>
      </c>
      <c r="J80" s="78"/>
      <c r="K80" s="66">
        <f t="shared" si="2"/>
        <v>344906000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5</v>
      </c>
      <c r="C81" s="85" t="s">
        <v>4638</v>
      </c>
      <c r="D81" s="135" t="s">
        <v>165</v>
      </c>
      <c r="E81" s="63">
        <v>3</v>
      </c>
      <c r="F81" s="63"/>
      <c r="G81" s="120" t="s">
        <v>4317</v>
      </c>
      <c r="H81" s="60"/>
      <c r="I81" s="86">
        <v>2250000</v>
      </c>
      <c r="J81" s="78"/>
      <c r="K81" s="66">
        <f t="shared" si="2"/>
        <v>347156000</v>
      </c>
      <c r="L81" s="79"/>
      <c r="M81" s="41"/>
      <c r="N81" s="80"/>
      <c r="O81" s="81"/>
    </row>
    <row r="82" spans="1:15" s="82" customFormat="1" ht="60" x14ac:dyDescent="0.25">
      <c r="A82" s="78"/>
      <c r="B82" s="60">
        <v>5</v>
      </c>
      <c r="C82" s="85" t="s">
        <v>4639</v>
      </c>
      <c r="D82" s="143" t="s">
        <v>2932</v>
      </c>
      <c r="E82" s="115">
        <v>3</v>
      </c>
      <c r="F82" s="115"/>
      <c r="G82" s="120" t="s">
        <v>4318</v>
      </c>
      <c r="H82" s="77"/>
      <c r="I82" s="86">
        <v>710000</v>
      </c>
      <c r="J82" s="84"/>
      <c r="K82" s="66">
        <f t="shared" si="2"/>
        <v>347866000</v>
      </c>
      <c r="L82" s="79"/>
      <c r="M82" s="41">
        <f t="shared" ref="M82:M90" si="3">-J82</f>
        <v>0</v>
      </c>
      <c r="N82" s="80" t="s">
        <v>259</v>
      </c>
      <c r="O82" s="81"/>
    </row>
    <row r="83" spans="1:15" s="82" customFormat="1" ht="45" x14ac:dyDescent="0.25">
      <c r="A83" s="78"/>
      <c r="B83" s="60">
        <v>5</v>
      </c>
      <c r="C83" s="138" t="s">
        <v>4640</v>
      </c>
      <c r="D83" s="144" t="s">
        <v>2891</v>
      </c>
      <c r="E83" s="120">
        <v>2</v>
      </c>
      <c r="F83" s="120"/>
      <c r="G83" s="120" t="s">
        <v>4319</v>
      </c>
      <c r="H83" s="60"/>
      <c r="I83" s="174">
        <v>5000000</v>
      </c>
      <c r="J83" s="84"/>
      <c r="K83" s="66">
        <f t="shared" si="2"/>
        <v>352866000</v>
      </c>
      <c r="L83" s="79"/>
      <c r="M83" s="41">
        <f t="shared" si="3"/>
        <v>0</v>
      </c>
      <c r="N83" s="80" t="s">
        <v>169</v>
      </c>
      <c r="O83" s="81"/>
    </row>
    <row r="84" spans="1:15" s="82" customFormat="1" ht="25.5" x14ac:dyDescent="0.25">
      <c r="A84" s="78"/>
      <c r="B84" s="60">
        <v>5</v>
      </c>
      <c r="C84" s="166" t="s">
        <v>4648</v>
      </c>
      <c r="D84" s="144" t="s">
        <v>3508</v>
      </c>
      <c r="E84" s="120">
        <v>2</v>
      </c>
      <c r="F84" s="120"/>
      <c r="G84" s="120" t="s">
        <v>4320</v>
      </c>
      <c r="H84" s="60"/>
      <c r="I84" s="174">
        <v>5000000</v>
      </c>
      <c r="J84" s="84"/>
      <c r="K84" s="66">
        <f t="shared" si="2"/>
        <v>357866000</v>
      </c>
      <c r="L84" s="79"/>
      <c r="M84" s="41">
        <f t="shared" si="3"/>
        <v>0</v>
      </c>
      <c r="N84" s="80" t="s">
        <v>2144</v>
      </c>
      <c r="O84" s="81"/>
    </row>
    <row r="85" spans="1:15" s="82" customFormat="1" ht="30" x14ac:dyDescent="0.25">
      <c r="A85" s="78"/>
      <c r="B85" s="77">
        <v>5</v>
      </c>
      <c r="C85" s="122" t="s">
        <v>4650</v>
      </c>
      <c r="D85" s="77"/>
      <c r="E85" s="115"/>
      <c r="F85" s="115"/>
      <c r="G85" s="77" t="s">
        <v>4649</v>
      </c>
      <c r="H85" s="77"/>
      <c r="I85" s="142"/>
      <c r="J85" s="84">
        <v>3228000</v>
      </c>
      <c r="K85" s="66">
        <f>+K84+I85-J85</f>
        <v>354638000</v>
      </c>
      <c r="L85" s="79" t="s">
        <v>172</v>
      </c>
      <c r="M85" s="41">
        <f t="shared" si="3"/>
        <v>-3228000</v>
      </c>
      <c r="N85" s="80" t="s">
        <v>723</v>
      </c>
      <c r="O85" s="81"/>
    </row>
    <row r="86" spans="1:15" s="82" customFormat="1" ht="45" x14ac:dyDescent="0.25">
      <c r="A86" s="78"/>
      <c r="B86" s="77">
        <v>5</v>
      </c>
      <c r="C86" s="91" t="s">
        <v>4651</v>
      </c>
      <c r="D86" s="77"/>
      <c r="E86" s="115"/>
      <c r="F86" s="115"/>
      <c r="G86" s="77" t="s">
        <v>4656</v>
      </c>
      <c r="H86" s="77"/>
      <c r="I86" s="113"/>
      <c r="J86" s="84">
        <v>177070000</v>
      </c>
      <c r="K86" s="66">
        <f t="shared" si="2"/>
        <v>177568000</v>
      </c>
      <c r="L86" s="79" t="s">
        <v>168</v>
      </c>
      <c r="M86" s="41">
        <f t="shared" si="3"/>
        <v>-177070000</v>
      </c>
      <c r="N86" s="80" t="s">
        <v>169</v>
      </c>
      <c r="O86" s="81"/>
    </row>
    <row r="87" spans="1:15" s="82" customFormat="1" ht="45" x14ac:dyDescent="0.25">
      <c r="A87" s="78"/>
      <c r="B87" s="77">
        <v>5</v>
      </c>
      <c r="C87" s="91" t="s">
        <v>4652</v>
      </c>
      <c r="D87" s="77"/>
      <c r="E87" s="115"/>
      <c r="F87" s="115"/>
      <c r="G87" s="77" t="s">
        <v>4657</v>
      </c>
      <c r="H87" s="77"/>
      <c r="I87" s="113"/>
      <c r="J87" s="84">
        <v>2172000</v>
      </c>
      <c r="K87" s="66">
        <f t="shared" si="2"/>
        <v>175396000</v>
      </c>
      <c r="L87" s="79" t="s">
        <v>4653</v>
      </c>
      <c r="M87" s="41">
        <f t="shared" si="3"/>
        <v>-2172000</v>
      </c>
      <c r="N87" s="80" t="s">
        <v>4654</v>
      </c>
      <c r="O87" s="81"/>
    </row>
    <row r="88" spans="1:15" s="82" customFormat="1" ht="25.5" x14ac:dyDescent="0.25">
      <c r="A88" s="78"/>
      <c r="B88" s="77">
        <v>5</v>
      </c>
      <c r="C88" s="91" t="s">
        <v>4655</v>
      </c>
      <c r="D88" s="77"/>
      <c r="E88" s="115"/>
      <c r="F88" s="115"/>
      <c r="G88" s="77" t="s">
        <v>4658</v>
      </c>
      <c r="H88" s="77"/>
      <c r="I88" s="113"/>
      <c r="J88" s="84">
        <v>90000</v>
      </c>
      <c r="K88" s="66">
        <f t="shared" si="2"/>
        <v>175306000</v>
      </c>
      <c r="L88" s="79" t="s">
        <v>426</v>
      </c>
      <c r="M88" s="41">
        <f t="shared" si="3"/>
        <v>-90000</v>
      </c>
      <c r="N88" s="80" t="s">
        <v>2144</v>
      </c>
      <c r="O88" s="81"/>
    </row>
    <row r="89" spans="1:15" s="82" customFormat="1" ht="25.5" x14ac:dyDescent="0.25">
      <c r="A89" s="78"/>
      <c r="B89" s="77">
        <v>5</v>
      </c>
      <c r="C89" s="91" t="s">
        <v>2148</v>
      </c>
      <c r="D89" s="77"/>
      <c r="E89" s="115"/>
      <c r="F89" s="115"/>
      <c r="G89" s="77" t="s">
        <v>4659</v>
      </c>
      <c r="H89" s="77"/>
      <c r="I89" s="113"/>
      <c r="J89" s="84">
        <v>199500</v>
      </c>
      <c r="K89" s="66">
        <f t="shared" si="2"/>
        <v>175106500</v>
      </c>
      <c r="L89" s="79" t="s">
        <v>258</v>
      </c>
      <c r="M89" s="41">
        <f t="shared" si="3"/>
        <v>-199500</v>
      </c>
      <c r="N89" s="80" t="s">
        <v>1158</v>
      </c>
      <c r="O89" s="81"/>
    </row>
    <row r="90" spans="1:15" s="82" customFormat="1" ht="60" x14ac:dyDescent="0.25">
      <c r="A90" s="78"/>
      <c r="B90" s="77">
        <v>7</v>
      </c>
      <c r="C90" s="91" t="s">
        <v>4661</v>
      </c>
      <c r="D90" s="77"/>
      <c r="E90" s="115"/>
      <c r="F90" s="115"/>
      <c r="G90" s="77" t="s">
        <v>4660</v>
      </c>
      <c r="H90" s="77"/>
      <c r="I90" s="113"/>
      <c r="J90" s="84">
        <v>2019500</v>
      </c>
      <c r="K90" s="66">
        <f t="shared" si="2"/>
        <v>173087000</v>
      </c>
      <c r="L90" s="79" t="s">
        <v>172</v>
      </c>
      <c r="M90" s="41">
        <f t="shared" si="3"/>
        <v>-2019500</v>
      </c>
      <c r="N90" s="80" t="s">
        <v>1156</v>
      </c>
      <c r="O90" s="81"/>
    </row>
    <row r="91" spans="1:15" s="82" customFormat="1" ht="60" x14ac:dyDescent="0.25">
      <c r="A91" s="87"/>
      <c r="B91" s="60">
        <v>7</v>
      </c>
      <c r="C91" s="61" t="s">
        <v>4668</v>
      </c>
      <c r="D91" s="135" t="s">
        <v>2932</v>
      </c>
      <c r="E91" s="63">
        <v>3</v>
      </c>
      <c r="F91" s="63"/>
      <c r="G91" s="120" t="s">
        <v>4321</v>
      </c>
      <c r="H91" s="60"/>
      <c r="I91" s="111">
        <v>1000000</v>
      </c>
      <c r="J91" s="84"/>
      <c r="K91" s="66">
        <f t="shared" si="2"/>
        <v>174087000</v>
      </c>
      <c r="L91" s="79"/>
      <c r="M91" s="41"/>
      <c r="N91" s="80"/>
      <c r="O91" s="81"/>
    </row>
    <row r="92" spans="1:15" s="82" customFormat="1" ht="45" x14ac:dyDescent="0.25">
      <c r="A92" s="78"/>
      <c r="B92" s="60">
        <v>7</v>
      </c>
      <c r="C92" s="61" t="s">
        <v>4669</v>
      </c>
      <c r="D92" s="135" t="s">
        <v>2852</v>
      </c>
      <c r="E92" s="63">
        <v>1</v>
      </c>
      <c r="F92" s="63"/>
      <c r="G92" s="120" t="s">
        <v>4662</v>
      </c>
      <c r="H92" s="60"/>
      <c r="I92" s="111">
        <v>2850000</v>
      </c>
      <c r="J92" s="84"/>
      <c r="K92" s="66">
        <f t="shared" si="2"/>
        <v>176937000</v>
      </c>
      <c r="L92" s="79"/>
      <c r="M92" s="41"/>
      <c r="N92" s="80"/>
      <c r="O92" s="81"/>
    </row>
    <row r="93" spans="1:15" s="82" customFormat="1" ht="45" x14ac:dyDescent="0.25">
      <c r="A93" s="78"/>
      <c r="B93" s="60">
        <v>7</v>
      </c>
      <c r="C93" s="61" t="s">
        <v>4670</v>
      </c>
      <c r="D93" s="62" t="s">
        <v>2301</v>
      </c>
      <c r="E93" s="63">
        <v>4</v>
      </c>
      <c r="F93" s="63"/>
      <c r="G93" s="120" t="s">
        <v>4663</v>
      </c>
      <c r="H93" s="60"/>
      <c r="I93" s="111">
        <v>500000</v>
      </c>
      <c r="J93" s="84"/>
      <c r="K93" s="66">
        <f t="shared" si="2"/>
        <v>177437000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7</v>
      </c>
      <c r="C94" s="61" t="s">
        <v>4671</v>
      </c>
      <c r="D94" s="135" t="s">
        <v>165</v>
      </c>
      <c r="E94" s="63">
        <v>3</v>
      </c>
      <c r="F94" s="63"/>
      <c r="G94" s="120" t="s">
        <v>4664</v>
      </c>
      <c r="H94" s="60"/>
      <c r="I94" s="111">
        <v>2400000</v>
      </c>
      <c r="J94" s="84"/>
      <c r="K94" s="66">
        <f t="shared" si="2"/>
        <v>179837000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7</v>
      </c>
      <c r="C95" s="61" t="s">
        <v>4672</v>
      </c>
      <c r="D95" s="135" t="s">
        <v>2214</v>
      </c>
      <c r="E95" s="63">
        <v>2</v>
      </c>
      <c r="F95" s="63"/>
      <c r="G95" s="120" t="s">
        <v>4665</v>
      </c>
      <c r="H95" s="60"/>
      <c r="I95" s="111">
        <v>800000</v>
      </c>
      <c r="J95" s="78"/>
      <c r="K95" s="66">
        <f t="shared" si="2"/>
        <v>180637000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7</v>
      </c>
      <c r="C96" s="61" t="s">
        <v>4673</v>
      </c>
      <c r="D96" s="135" t="s">
        <v>2212</v>
      </c>
      <c r="E96" s="63">
        <v>1</v>
      </c>
      <c r="F96" s="63"/>
      <c r="G96" s="120" t="s">
        <v>4666</v>
      </c>
      <c r="H96" s="60"/>
      <c r="I96" s="111">
        <v>1042000</v>
      </c>
      <c r="J96" s="78"/>
      <c r="K96" s="66">
        <f t="shared" si="2"/>
        <v>181679000</v>
      </c>
      <c r="L96" s="79"/>
      <c r="M96" s="41"/>
      <c r="N96" s="80"/>
      <c r="O96" s="81"/>
    </row>
    <row r="97" spans="1:15" s="82" customFormat="1" ht="60" x14ac:dyDescent="0.25">
      <c r="A97" s="78"/>
      <c r="B97" s="60">
        <v>7</v>
      </c>
      <c r="C97" s="61" t="s">
        <v>4674</v>
      </c>
      <c r="D97" s="135" t="s">
        <v>165</v>
      </c>
      <c r="E97" s="63">
        <v>3</v>
      </c>
      <c r="F97" s="63"/>
      <c r="G97" s="120" t="s">
        <v>4667</v>
      </c>
      <c r="H97" s="77"/>
      <c r="I97" s="111">
        <v>2000000</v>
      </c>
      <c r="J97" s="84"/>
      <c r="K97" s="66">
        <f t="shared" si="2"/>
        <v>183679000</v>
      </c>
      <c r="L97" s="79"/>
      <c r="M97" s="41"/>
      <c r="N97" s="80"/>
      <c r="O97" s="81"/>
    </row>
    <row r="98" spans="1:15" s="82" customFormat="1" ht="30" x14ac:dyDescent="0.25">
      <c r="A98" s="78"/>
      <c r="B98" s="60">
        <v>7</v>
      </c>
      <c r="C98" s="61" t="s">
        <v>4675</v>
      </c>
      <c r="D98" s="135" t="s">
        <v>2217</v>
      </c>
      <c r="E98" s="63">
        <v>2</v>
      </c>
      <c r="F98" s="63"/>
      <c r="G98" s="120" t="s">
        <v>4322</v>
      </c>
      <c r="H98" s="77"/>
      <c r="I98" s="111">
        <v>800000</v>
      </c>
      <c r="J98" s="84"/>
      <c r="K98" s="66">
        <f t="shared" si="2"/>
        <v>184479000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4676</v>
      </c>
      <c r="D99" s="135" t="s">
        <v>2217</v>
      </c>
      <c r="E99" s="63">
        <v>2</v>
      </c>
      <c r="F99" s="63"/>
      <c r="G99" s="120" t="s">
        <v>4323</v>
      </c>
      <c r="H99" s="77"/>
      <c r="I99" s="111">
        <v>1000000</v>
      </c>
      <c r="J99" s="84"/>
      <c r="K99" s="66">
        <f t="shared" si="2"/>
        <v>185479000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4677</v>
      </c>
      <c r="D100" s="135" t="s">
        <v>2219</v>
      </c>
      <c r="E100" s="63">
        <v>2</v>
      </c>
      <c r="F100" s="63"/>
      <c r="G100" s="120" t="s">
        <v>4324</v>
      </c>
      <c r="H100" s="77"/>
      <c r="I100" s="111">
        <v>540000</v>
      </c>
      <c r="J100" s="84"/>
      <c r="K100" s="66">
        <f t="shared" si="2"/>
        <v>186019000</v>
      </c>
      <c r="L100" s="79"/>
      <c r="M100" s="41"/>
      <c r="N100" s="80"/>
      <c r="O100" s="81"/>
    </row>
    <row r="101" spans="1:15" s="82" customFormat="1" ht="30" x14ac:dyDescent="0.25">
      <c r="A101" s="78"/>
      <c r="B101" s="60">
        <v>7</v>
      </c>
      <c r="C101" s="61" t="s">
        <v>4678</v>
      </c>
      <c r="D101" s="135" t="s">
        <v>2219</v>
      </c>
      <c r="E101" s="63">
        <v>2</v>
      </c>
      <c r="F101" s="63"/>
      <c r="G101" s="120" t="s">
        <v>4325</v>
      </c>
      <c r="H101" s="77"/>
      <c r="I101" s="111">
        <v>1600000</v>
      </c>
      <c r="J101" s="84"/>
      <c r="K101" s="66">
        <f t="shared" si="2"/>
        <v>187619000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4679</v>
      </c>
      <c r="D102" s="135" t="s">
        <v>2213</v>
      </c>
      <c r="E102" s="63">
        <v>2</v>
      </c>
      <c r="F102" s="63"/>
      <c r="G102" s="120" t="s">
        <v>4326</v>
      </c>
      <c r="H102" s="60"/>
      <c r="I102" s="111">
        <v>1000000</v>
      </c>
      <c r="J102" s="78"/>
      <c r="K102" s="66">
        <f t="shared" si="2"/>
        <v>188619000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7</v>
      </c>
      <c r="C103" s="61" t="s">
        <v>4680</v>
      </c>
      <c r="D103" s="135" t="s">
        <v>2893</v>
      </c>
      <c r="E103" s="63">
        <v>1</v>
      </c>
      <c r="F103" s="63"/>
      <c r="G103" s="120" t="s">
        <v>4327</v>
      </c>
      <c r="H103" s="77"/>
      <c r="I103" s="111">
        <v>700000</v>
      </c>
      <c r="J103" s="84"/>
      <c r="K103" s="66">
        <f t="shared" si="2"/>
        <v>189319000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4681</v>
      </c>
      <c r="D104" s="135" t="s">
        <v>4178</v>
      </c>
      <c r="E104" s="63">
        <v>2</v>
      </c>
      <c r="F104" s="63"/>
      <c r="G104" s="120" t="s">
        <v>4328</v>
      </c>
      <c r="H104" s="77"/>
      <c r="I104" s="111">
        <v>5000000</v>
      </c>
      <c r="J104" s="84"/>
      <c r="K104" s="66">
        <f t="shared" si="2"/>
        <v>194319000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8</v>
      </c>
      <c r="C105" s="61" t="s">
        <v>4695</v>
      </c>
      <c r="D105" s="135" t="s">
        <v>2932</v>
      </c>
      <c r="E105" s="63">
        <v>3</v>
      </c>
      <c r="F105" s="63"/>
      <c r="G105" s="120" t="s">
        <v>4329</v>
      </c>
      <c r="H105" s="77"/>
      <c r="I105" s="64">
        <v>3300000</v>
      </c>
      <c r="J105" s="84"/>
      <c r="K105" s="66">
        <f t="shared" si="2"/>
        <v>197619000</v>
      </c>
      <c r="L105" s="79"/>
      <c r="M105" s="41"/>
      <c r="N105" s="80"/>
      <c r="O105" s="81"/>
    </row>
    <row r="106" spans="1:15" s="82" customFormat="1" ht="60" x14ac:dyDescent="0.25">
      <c r="A106" s="78"/>
      <c r="B106" s="60">
        <v>8</v>
      </c>
      <c r="C106" s="61" t="s">
        <v>4696</v>
      </c>
      <c r="D106" s="135" t="s">
        <v>2309</v>
      </c>
      <c r="E106" s="63">
        <v>1</v>
      </c>
      <c r="F106" s="63"/>
      <c r="G106" s="120" t="s">
        <v>4330</v>
      </c>
      <c r="H106" s="77"/>
      <c r="I106" s="64">
        <v>2000000</v>
      </c>
      <c r="J106" s="84"/>
      <c r="K106" s="66">
        <f t="shared" si="2"/>
        <v>199619000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8</v>
      </c>
      <c r="C107" s="61" t="s">
        <v>4697</v>
      </c>
      <c r="D107" s="135" t="s">
        <v>2217</v>
      </c>
      <c r="E107" s="63">
        <v>2</v>
      </c>
      <c r="F107" s="63"/>
      <c r="G107" s="120" t="s">
        <v>4331</v>
      </c>
      <c r="H107" s="60"/>
      <c r="I107" s="64">
        <v>1600000</v>
      </c>
      <c r="J107" s="78"/>
      <c r="K107" s="66">
        <f t="shared" si="2"/>
        <v>201219000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8</v>
      </c>
      <c r="C108" s="61" t="s">
        <v>4698</v>
      </c>
      <c r="D108" s="135" t="s">
        <v>3263</v>
      </c>
      <c r="E108" s="63">
        <v>1</v>
      </c>
      <c r="F108" s="63"/>
      <c r="G108" s="120" t="s">
        <v>4332</v>
      </c>
      <c r="H108" s="60"/>
      <c r="I108" s="64">
        <v>7500000</v>
      </c>
      <c r="J108" s="78"/>
      <c r="K108" s="66">
        <f t="shared" si="2"/>
        <v>208719000</v>
      </c>
      <c r="L108" s="79"/>
      <c r="M108" s="41"/>
      <c r="N108" s="51"/>
      <c r="O108" s="81"/>
    </row>
    <row r="109" spans="1:15" s="82" customFormat="1" ht="60" x14ac:dyDescent="0.25">
      <c r="A109" s="78"/>
      <c r="B109" s="60">
        <v>8</v>
      </c>
      <c r="C109" s="61" t="s">
        <v>4699</v>
      </c>
      <c r="D109" s="135" t="s">
        <v>179</v>
      </c>
      <c r="E109" s="63">
        <v>3</v>
      </c>
      <c r="F109" s="63"/>
      <c r="G109" s="120" t="s">
        <v>4333</v>
      </c>
      <c r="H109" s="60"/>
      <c r="I109" s="64">
        <v>1000000</v>
      </c>
      <c r="J109" s="78"/>
      <c r="K109" s="66">
        <f t="shared" si="2"/>
        <v>209719000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8</v>
      </c>
      <c r="C110" s="61" t="s">
        <v>4700</v>
      </c>
      <c r="D110" s="135" t="s">
        <v>2212</v>
      </c>
      <c r="E110" s="63">
        <v>1</v>
      </c>
      <c r="F110" s="63"/>
      <c r="G110" s="120" t="s">
        <v>4334</v>
      </c>
      <c r="H110" s="60"/>
      <c r="I110" s="64">
        <v>585000</v>
      </c>
      <c r="J110" s="78"/>
      <c r="K110" s="66">
        <f t="shared" si="2"/>
        <v>210304000</v>
      </c>
      <c r="L110" s="79"/>
      <c r="M110" s="41"/>
      <c r="N110" s="51"/>
      <c r="O110" s="81"/>
    </row>
    <row r="111" spans="1:15" s="82" customFormat="1" ht="60" x14ac:dyDescent="0.25">
      <c r="A111" s="78"/>
      <c r="B111" s="60">
        <v>8</v>
      </c>
      <c r="C111" s="61" t="s">
        <v>4701</v>
      </c>
      <c r="D111" s="62" t="s">
        <v>165</v>
      </c>
      <c r="E111" s="63">
        <v>4</v>
      </c>
      <c r="F111" s="63"/>
      <c r="G111" s="120" t="s">
        <v>4335</v>
      </c>
      <c r="H111" s="60"/>
      <c r="I111" s="64">
        <v>3100000</v>
      </c>
      <c r="J111" s="78"/>
      <c r="K111" s="66">
        <f t="shared" si="2"/>
        <v>213404000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8</v>
      </c>
      <c r="C112" s="61" t="s">
        <v>4702</v>
      </c>
      <c r="D112" s="135" t="s">
        <v>2212</v>
      </c>
      <c r="E112" s="63">
        <v>1</v>
      </c>
      <c r="F112" s="63"/>
      <c r="G112" s="120" t="s">
        <v>4336</v>
      </c>
      <c r="H112" s="60"/>
      <c r="I112" s="64">
        <v>1400000</v>
      </c>
      <c r="J112" s="78"/>
      <c r="K112" s="66">
        <f t="shared" si="2"/>
        <v>214804000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8</v>
      </c>
      <c r="C113" s="61" t="s">
        <v>4703</v>
      </c>
      <c r="D113" s="62" t="s">
        <v>165</v>
      </c>
      <c r="E113" s="63">
        <v>4</v>
      </c>
      <c r="F113" s="63"/>
      <c r="G113" s="120" t="s">
        <v>4337</v>
      </c>
      <c r="H113" s="60"/>
      <c r="I113" s="64">
        <v>2400000</v>
      </c>
      <c r="J113" s="78"/>
      <c r="K113" s="66">
        <f t="shared" si="2"/>
        <v>217204000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8</v>
      </c>
      <c r="C114" s="61" t="s">
        <v>4704</v>
      </c>
      <c r="D114" s="135" t="s">
        <v>2215</v>
      </c>
      <c r="E114" s="63">
        <v>2</v>
      </c>
      <c r="F114" s="63"/>
      <c r="G114" s="120" t="s">
        <v>4338</v>
      </c>
      <c r="H114" s="60"/>
      <c r="I114" s="64">
        <v>800000</v>
      </c>
      <c r="J114" s="78"/>
      <c r="K114" s="66">
        <f t="shared" si="2"/>
        <v>218004000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8</v>
      </c>
      <c r="C115" s="61" t="s">
        <v>4705</v>
      </c>
      <c r="D115" s="135" t="s">
        <v>2212</v>
      </c>
      <c r="E115" s="63">
        <v>1</v>
      </c>
      <c r="F115" s="63"/>
      <c r="G115" s="120" t="s">
        <v>4339</v>
      </c>
      <c r="H115" s="60"/>
      <c r="I115" s="64">
        <v>1000000</v>
      </c>
      <c r="J115" s="78"/>
      <c r="K115" s="66">
        <f t="shared" si="2"/>
        <v>219004000</v>
      </c>
      <c r="L115" s="79"/>
      <c r="M115" s="41"/>
      <c r="N115" s="51"/>
      <c r="O115" s="81"/>
    </row>
    <row r="116" spans="1:15" s="82" customFormat="1" ht="30" x14ac:dyDescent="0.25">
      <c r="A116" s="78"/>
      <c r="B116" s="60">
        <v>8</v>
      </c>
      <c r="C116" s="61" t="s">
        <v>4706</v>
      </c>
      <c r="D116" s="62" t="s">
        <v>165</v>
      </c>
      <c r="E116" s="63">
        <v>4</v>
      </c>
      <c r="F116" s="63"/>
      <c r="G116" s="120" t="s">
        <v>4340</v>
      </c>
      <c r="H116" s="77"/>
      <c r="I116" s="165">
        <v>3000000</v>
      </c>
      <c r="J116" s="84"/>
      <c r="K116" s="66">
        <f t="shared" si="2"/>
        <v>222004000</v>
      </c>
      <c r="L116" s="79"/>
      <c r="M116" s="41"/>
      <c r="N116" s="51"/>
      <c r="O116" s="81"/>
    </row>
    <row r="117" spans="1:15" s="82" customFormat="1" ht="30" x14ac:dyDescent="0.25">
      <c r="A117" s="78"/>
      <c r="B117" s="60">
        <v>8</v>
      </c>
      <c r="C117" s="61" t="s">
        <v>4707</v>
      </c>
      <c r="D117" s="135" t="s">
        <v>2219</v>
      </c>
      <c r="E117" s="63">
        <v>2</v>
      </c>
      <c r="F117" s="63"/>
      <c r="G117" s="120" t="s">
        <v>4341</v>
      </c>
      <c r="H117" s="77"/>
      <c r="I117" s="165">
        <v>2150000</v>
      </c>
      <c r="J117" s="84"/>
      <c r="K117" s="66">
        <f t="shared" si="2"/>
        <v>224154000</v>
      </c>
      <c r="L117" s="79"/>
      <c r="M117" s="41"/>
      <c r="N117" s="51"/>
      <c r="O117" s="81"/>
    </row>
    <row r="118" spans="1:15" s="82" customFormat="1" ht="25.5" x14ac:dyDescent="0.25">
      <c r="A118" s="78"/>
      <c r="B118" s="60">
        <v>8</v>
      </c>
      <c r="C118" s="85" t="s">
        <v>4708</v>
      </c>
      <c r="D118" s="62" t="s">
        <v>4179</v>
      </c>
      <c r="E118" s="63"/>
      <c r="F118" s="63"/>
      <c r="G118" s="120" t="s">
        <v>4342</v>
      </c>
      <c r="H118" s="77"/>
      <c r="I118" s="89">
        <v>40000000</v>
      </c>
      <c r="J118" s="84"/>
      <c r="K118" s="66">
        <f t="shared" si="2"/>
        <v>264154000</v>
      </c>
      <c r="L118" s="79"/>
      <c r="M118" s="41"/>
      <c r="N118" s="51"/>
      <c r="O118" s="81"/>
    </row>
    <row r="119" spans="1:15" s="82" customFormat="1" ht="30" x14ac:dyDescent="0.25">
      <c r="A119" s="78"/>
      <c r="B119" s="60">
        <v>8</v>
      </c>
      <c r="C119" s="85" t="s">
        <v>4709</v>
      </c>
      <c r="D119" s="62" t="s">
        <v>187</v>
      </c>
      <c r="E119" s="63"/>
      <c r="F119" s="63"/>
      <c r="G119" s="120" t="s">
        <v>4343</v>
      </c>
      <c r="H119" s="77"/>
      <c r="I119" s="89">
        <v>1000000</v>
      </c>
      <c r="J119" s="84"/>
      <c r="K119" s="66">
        <f t="shared" si="2"/>
        <v>265154000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9</v>
      </c>
      <c r="C120" s="61" t="s">
        <v>4682</v>
      </c>
      <c r="D120" s="62" t="s">
        <v>179</v>
      </c>
      <c r="E120" s="63"/>
      <c r="F120" s="63"/>
      <c r="G120" s="120" t="s">
        <v>4344</v>
      </c>
      <c r="H120" s="77"/>
      <c r="I120" s="64">
        <v>1500000</v>
      </c>
      <c r="J120" s="84"/>
      <c r="K120" s="66">
        <f t="shared" si="2"/>
        <v>266654000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9</v>
      </c>
      <c r="C121" s="61" t="s">
        <v>4683</v>
      </c>
      <c r="D121" s="135" t="s">
        <v>165</v>
      </c>
      <c r="E121" s="63">
        <v>3</v>
      </c>
      <c r="F121" s="63"/>
      <c r="G121" s="120" t="s">
        <v>4345</v>
      </c>
      <c r="H121" s="60"/>
      <c r="I121" s="64">
        <v>1300000</v>
      </c>
      <c r="J121" s="78"/>
      <c r="K121" s="66">
        <f t="shared" si="2"/>
        <v>267954000</v>
      </c>
      <c r="M121" s="41"/>
      <c r="N121" s="74"/>
      <c r="O121" s="81"/>
    </row>
    <row r="122" spans="1:15" s="82" customFormat="1" ht="60" x14ac:dyDescent="0.25">
      <c r="A122" s="78"/>
      <c r="B122" s="60">
        <v>9</v>
      </c>
      <c r="C122" s="61" t="s">
        <v>4684</v>
      </c>
      <c r="D122" s="135" t="s">
        <v>2217</v>
      </c>
      <c r="E122" s="63">
        <v>2</v>
      </c>
      <c r="F122" s="63"/>
      <c r="G122" s="120" t="s">
        <v>4346</v>
      </c>
      <c r="H122" s="60"/>
      <c r="I122" s="64">
        <v>975000</v>
      </c>
      <c r="J122" s="78"/>
      <c r="K122" s="66">
        <f t="shared" si="2"/>
        <v>268929000</v>
      </c>
      <c r="M122" s="41"/>
      <c r="N122" s="74"/>
      <c r="O122" s="81"/>
    </row>
    <row r="123" spans="1:15" s="82" customFormat="1" ht="30" x14ac:dyDescent="0.25">
      <c r="A123" s="78"/>
      <c r="B123" s="60">
        <v>9</v>
      </c>
      <c r="C123" s="61" t="s">
        <v>4685</v>
      </c>
      <c r="D123" s="135" t="s">
        <v>2217</v>
      </c>
      <c r="E123" s="63">
        <v>2</v>
      </c>
      <c r="F123" s="63"/>
      <c r="G123" s="120" t="s">
        <v>4347</v>
      </c>
      <c r="H123" s="60"/>
      <c r="I123" s="64">
        <v>800000</v>
      </c>
      <c r="J123" s="78"/>
      <c r="K123" s="66">
        <f t="shared" si="2"/>
        <v>269729000</v>
      </c>
      <c r="M123" s="41"/>
      <c r="N123" s="74"/>
      <c r="O123" s="81"/>
    </row>
    <row r="124" spans="1:15" s="82" customFormat="1" ht="60" x14ac:dyDescent="0.25">
      <c r="A124" s="78"/>
      <c r="B124" s="60">
        <v>9</v>
      </c>
      <c r="C124" s="61" t="s">
        <v>4686</v>
      </c>
      <c r="D124" s="135" t="s">
        <v>2852</v>
      </c>
      <c r="E124" s="63">
        <v>1</v>
      </c>
      <c r="F124" s="63"/>
      <c r="G124" s="120" t="s">
        <v>4348</v>
      </c>
      <c r="H124" s="60"/>
      <c r="I124" s="64">
        <v>453000</v>
      </c>
      <c r="J124" s="78"/>
      <c r="K124" s="66">
        <f t="shared" si="2"/>
        <v>270182000</v>
      </c>
      <c r="M124" s="41"/>
      <c r="N124" s="74"/>
      <c r="O124" s="81"/>
    </row>
    <row r="125" spans="1:15" s="82" customFormat="1" ht="60" x14ac:dyDescent="0.25">
      <c r="A125" s="78"/>
      <c r="B125" s="60">
        <v>9</v>
      </c>
      <c r="C125" s="61" t="s">
        <v>4687</v>
      </c>
      <c r="D125" s="135" t="s">
        <v>2218</v>
      </c>
      <c r="E125" s="63">
        <v>1</v>
      </c>
      <c r="F125" s="63"/>
      <c r="G125" s="120" t="s">
        <v>4349</v>
      </c>
      <c r="H125" s="60"/>
      <c r="I125" s="64">
        <v>300000</v>
      </c>
      <c r="J125" s="78"/>
      <c r="K125" s="66">
        <f t="shared" si="2"/>
        <v>270482000</v>
      </c>
      <c r="M125" s="41"/>
      <c r="N125" s="74"/>
      <c r="O125" s="81"/>
    </row>
    <row r="126" spans="1:15" s="82" customFormat="1" ht="45" x14ac:dyDescent="0.25">
      <c r="A126" s="78"/>
      <c r="B126" s="60">
        <v>9</v>
      </c>
      <c r="C126" s="61" t="s">
        <v>4688</v>
      </c>
      <c r="D126" s="135" t="s">
        <v>2213</v>
      </c>
      <c r="E126" s="63">
        <v>2</v>
      </c>
      <c r="F126" s="63"/>
      <c r="G126" s="120" t="s">
        <v>4350</v>
      </c>
      <c r="H126" s="77"/>
      <c r="I126" s="64">
        <v>500000</v>
      </c>
      <c r="J126" s="84"/>
      <c r="K126" s="66">
        <f t="shared" si="2"/>
        <v>270982000</v>
      </c>
      <c r="M126" s="41"/>
      <c r="N126" s="74"/>
      <c r="O126" s="81"/>
    </row>
    <row r="127" spans="1:15" s="82" customFormat="1" ht="45" x14ac:dyDescent="0.25">
      <c r="A127" s="78"/>
      <c r="B127" s="60">
        <v>9</v>
      </c>
      <c r="C127" s="61" t="s">
        <v>4689</v>
      </c>
      <c r="D127" s="135" t="s">
        <v>3335</v>
      </c>
      <c r="E127" s="63">
        <v>1</v>
      </c>
      <c r="F127" s="63"/>
      <c r="G127" s="120" t="s">
        <v>4351</v>
      </c>
      <c r="H127" s="60"/>
      <c r="I127" s="64">
        <v>2500000</v>
      </c>
      <c r="J127" s="84"/>
      <c r="K127" s="66">
        <f t="shared" si="2"/>
        <v>273482000</v>
      </c>
      <c r="M127" s="41"/>
      <c r="N127" s="74"/>
      <c r="O127" s="81"/>
    </row>
    <row r="128" spans="1:15" s="82" customFormat="1" ht="60" x14ac:dyDescent="0.25">
      <c r="A128" s="78"/>
      <c r="B128" s="60">
        <v>9</v>
      </c>
      <c r="C128" s="61" t="s">
        <v>4690</v>
      </c>
      <c r="D128" s="135" t="s">
        <v>2893</v>
      </c>
      <c r="E128" s="63">
        <v>1</v>
      </c>
      <c r="F128" s="63"/>
      <c r="G128" s="120" t="s">
        <v>4352</v>
      </c>
      <c r="H128" s="60"/>
      <c r="I128" s="64">
        <v>900000</v>
      </c>
      <c r="J128" s="84"/>
      <c r="K128" s="66">
        <f t="shared" si="2"/>
        <v>274382000</v>
      </c>
      <c r="M128" s="41"/>
      <c r="N128" s="74"/>
      <c r="O128" s="81"/>
    </row>
    <row r="129" spans="1:15" s="82" customFormat="1" ht="45" x14ac:dyDescent="0.25">
      <c r="A129" s="78"/>
      <c r="B129" s="60">
        <v>9</v>
      </c>
      <c r="C129" s="61" t="s">
        <v>4691</v>
      </c>
      <c r="D129" s="143" t="s">
        <v>2309</v>
      </c>
      <c r="E129" s="115">
        <v>1</v>
      </c>
      <c r="F129" s="115"/>
      <c r="G129" s="120" t="s">
        <v>4353</v>
      </c>
      <c r="H129" s="77"/>
      <c r="I129" s="64">
        <v>575000</v>
      </c>
      <c r="J129" s="84"/>
      <c r="K129" s="66">
        <f t="shared" si="2"/>
        <v>274957000</v>
      </c>
      <c r="M129" s="41"/>
      <c r="N129" s="74"/>
      <c r="O129" s="81"/>
    </row>
    <row r="130" spans="1:15" s="82" customFormat="1" ht="45" x14ac:dyDescent="0.25">
      <c r="A130" s="78"/>
      <c r="B130" s="60">
        <v>9</v>
      </c>
      <c r="C130" s="61" t="s">
        <v>4692</v>
      </c>
      <c r="D130" s="77" t="s">
        <v>1634</v>
      </c>
      <c r="E130" s="115">
        <v>3</v>
      </c>
      <c r="F130" s="115"/>
      <c r="G130" s="120" t="s">
        <v>4354</v>
      </c>
      <c r="H130" s="77"/>
      <c r="I130" s="64">
        <v>600000</v>
      </c>
      <c r="J130" s="84"/>
      <c r="K130" s="66">
        <f t="shared" si="2"/>
        <v>275557000</v>
      </c>
      <c r="M130" s="41"/>
      <c r="N130" s="74"/>
      <c r="O130" s="81"/>
    </row>
    <row r="131" spans="1:15" s="82" customFormat="1" ht="45" x14ac:dyDescent="0.25">
      <c r="A131" s="78"/>
      <c r="B131" s="60">
        <v>9</v>
      </c>
      <c r="C131" s="61" t="s">
        <v>4693</v>
      </c>
      <c r="D131" s="77" t="s">
        <v>4179</v>
      </c>
      <c r="E131" s="115"/>
      <c r="F131" s="115"/>
      <c r="G131" s="120" t="s">
        <v>4355</v>
      </c>
      <c r="H131" s="77"/>
      <c r="I131" s="64">
        <v>200000</v>
      </c>
      <c r="J131" s="84"/>
      <c r="K131" s="66">
        <f t="shared" si="2"/>
        <v>275757000</v>
      </c>
      <c r="M131" s="41"/>
      <c r="N131" s="74"/>
      <c r="O131" s="81"/>
    </row>
    <row r="132" spans="1:15" s="82" customFormat="1" ht="30" x14ac:dyDescent="0.25">
      <c r="A132" s="78"/>
      <c r="B132" s="60">
        <v>9</v>
      </c>
      <c r="C132" s="61" t="s">
        <v>4694</v>
      </c>
      <c r="D132" s="77" t="s">
        <v>187</v>
      </c>
      <c r="E132" s="115"/>
      <c r="F132" s="115"/>
      <c r="G132" s="120" t="s">
        <v>4356</v>
      </c>
      <c r="H132" s="77"/>
      <c r="I132" s="175">
        <v>1000000</v>
      </c>
      <c r="J132" s="84"/>
      <c r="K132" s="66">
        <f t="shared" si="2"/>
        <v>276757000</v>
      </c>
      <c r="M132" s="41"/>
      <c r="N132" s="74"/>
      <c r="O132" s="81"/>
    </row>
    <row r="133" spans="1:15" s="82" customFormat="1" ht="30" x14ac:dyDescent="0.25">
      <c r="A133" s="78"/>
      <c r="B133" s="77">
        <v>9</v>
      </c>
      <c r="C133" s="91" t="s">
        <v>4711</v>
      </c>
      <c r="D133" s="77"/>
      <c r="E133" s="115"/>
      <c r="F133" s="115"/>
      <c r="G133" s="77" t="s">
        <v>4710</v>
      </c>
      <c r="H133" s="77"/>
      <c r="I133" s="113"/>
      <c r="J133" s="84">
        <v>19716000</v>
      </c>
      <c r="K133" s="66">
        <f t="shared" si="2"/>
        <v>257041000</v>
      </c>
      <c r="L133" s="82" t="s">
        <v>168</v>
      </c>
      <c r="M133" s="41">
        <f t="shared" ref="M133:M139" si="4">-J133</f>
        <v>-19716000</v>
      </c>
      <c r="N133" s="74" t="s">
        <v>169</v>
      </c>
      <c r="O133" s="81"/>
    </row>
    <row r="134" spans="1:15" s="82" customFormat="1" ht="75" x14ac:dyDescent="0.25">
      <c r="A134" s="78"/>
      <c r="B134" s="77">
        <v>9</v>
      </c>
      <c r="C134" s="91" t="s">
        <v>4712</v>
      </c>
      <c r="D134" s="77"/>
      <c r="E134" s="115"/>
      <c r="F134" s="115"/>
      <c r="G134" s="77" t="s">
        <v>4718</v>
      </c>
      <c r="H134" s="77"/>
      <c r="I134" s="113"/>
      <c r="J134" s="84">
        <v>28482000</v>
      </c>
      <c r="K134" s="66">
        <f t="shared" si="2"/>
        <v>228559000</v>
      </c>
      <c r="L134" s="82" t="s">
        <v>168</v>
      </c>
      <c r="M134" s="41">
        <f t="shared" si="4"/>
        <v>-28482000</v>
      </c>
      <c r="N134" s="74" t="s">
        <v>169</v>
      </c>
      <c r="O134" s="81"/>
    </row>
    <row r="135" spans="1:15" s="82" customFormat="1" ht="45" x14ac:dyDescent="0.25">
      <c r="A135" s="78"/>
      <c r="B135" s="77">
        <v>9</v>
      </c>
      <c r="C135" s="91" t="s">
        <v>4713</v>
      </c>
      <c r="D135" s="77"/>
      <c r="E135" s="115"/>
      <c r="F135" s="115"/>
      <c r="G135" s="77" t="s">
        <v>4719</v>
      </c>
      <c r="H135" s="77"/>
      <c r="I135" s="113"/>
      <c r="J135" s="84">
        <v>2470500</v>
      </c>
      <c r="K135" s="66">
        <f t="shared" si="2"/>
        <v>226088500</v>
      </c>
      <c r="L135" s="82" t="s">
        <v>423</v>
      </c>
      <c r="M135" s="41">
        <f t="shared" si="4"/>
        <v>-2470500</v>
      </c>
      <c r="N135" s="74" t="s">
        <v>424</v>
      </c>
      <c r="O135" s="81"/>
    </row>
    <row r="136" spans="1:15" s="82" customFormat="1" ht="30" x14ac:dyDescent="0.25">
      <c r="A136" s="78"/>
      <c r="B136" s="77">
        <v>9</v>
      </c>
      <c r="C136" s="91" t="s">
        <v>4714</v>
      </c>
      <c r="D136" s="77"/>
      <c r="E136" s="115"/>
      <c r="F136" s="115"/>
      <c r="G136" s="77" t="s">
        <v>4720</v>
      </c>
      <c r="H136" s="77"/>
      <c r="I136" s="113"/>
      <c r="J136" s="84">
        <v>1515000</v>
      </c>
      <c r="K136" s="66">
        <f t="shared" si="2"/>
        <v>224573500</v>
      </c>
      <c r="L136" s="82" t="s">
        <v>172</v>
      </c>
      <c r="M136" s="41">
        <f t="shared" si="4"/>
        <v>-1515000</v>
      </c>
      <c r="N136" s="74" t="s">
        <v>723</v>
      </c>
      <c r="O136" s="81"/>
    </row>
    <row r="137" spans="1:15" s="82" customFormat="1" ht="30" x14ac:dyDescent="0.25">
      <c r="A137" s="78"/>
      <c r="B137" s="77">
        <v>9</v>
      </c>
      <c r="C137" s="91" t="s">
        <v>4715</v>
      </c>
      <c r="D137" s="77"/>
      <c r="E137" s="115"/>
      <c r="F137" s="115"/>
      <c r="G137" s="77" t="s">
        <v>4721</v>
      </c>
      <c r="H137" s="77"/>
      <c r="I137" s="113"/>
      <c r="J137" s="84">
        <v>211800</v>
      </c>
      <c r="K137" s="66">
        <f t="shared" si="2"/>
        <v>224361700</v>
      </c>
      <c r="L137" s="82" t="s">
        <v>426</v>
      </c>
      <c r="M137" s="41">
        <f t="shared" si="4"/>
        <v>-211800</v>
      </c>
      <c r="N137" s="74" t="s">
        <v>2889</v>
      </c>
      <c r="O137" s="81"/>
    </row>
    <row r="138" spans="1:15" s="82" customFormat="1" ht="60" x14ac:dyDescent="0.25">
      <c r="A138" s="78"/>
      <c r="B138" s="77">
        <v>9</v>
      </c>
      <c r="C138" s="91" t="s">
        <v>4716</v>
      </c>
      <c r="D138" s="77"/>
      <c r="E138" s="115"/>
      <c r="F138" s="115"/>
      <c r="G138" s="77" t="s">
        <v>4722</v>
      </c>
      <c r="H138" s="77"/>
      <c r="I138" s="113"/>
      <c r="J138" s="84">
        <v>9355000</v>
      </c>
      <c r="K138" s="66">
        <f t="shared" si="2"/>
        <v>215006700</v>
      </c>
      <c r="L138" s="82" t="s">
        <v>168</v>
      </c>
      <c r="M138" s="41">
        <f t="shared" si="4"/>
        <v>-9355000</v>
      </c>
      <c r="N138" s="74" t="s">
        <v>4717</v>
      </c>
      <c r="O138" s="81"/>
    </row>
    <row r="139" spans="1:15" s="82" customFormat="1" ht="25.5" x14ac:dyDescent="0.25">
      <c r="A139" s="78"/>
      <c r="B139" s="77">
        <v>11</v>
      </c>
      <c r="C139" s="91" t="s">
        <v>4727</v>
      </c>
      <c r="D139" s="77"/>
      <c r="E139" s="115"/>
      <c r="F139" s="115"/>
      <c r="G139" s="77" t="s">
        <v>4723</v>
      </c>
      <c r="H139" s="60"/>
      <c r="I139" s="89"/>
      <c r="J139" s="84">
        <v>1174800</v>
      </c>
      <c r="K139" s="66">
        <f t="shared" ref="K139:K202" si="5">+K138+I139-J139</f>
        <v>213831900</v>
      </c>
      <c r="L139" s="82" t="s">
        <v>172</v>
      </c>
      <c r="M139" s="41">
        <f t="shared" si="4"/>
        <v>-1174800</v>
      </c>
      <c r="N139" s="74" t="s">
        <v>2178</v>
      </c>
      <c r="O139" s="81"/>
    </row>
    <row r="140" spans="1:15" s="82" customFormat="1" ht="30" x14ac:dyDescent="0.25">
      <c r="A140" s="78"/>
      <c r="B140" s="77">
        <v>11</v>
      </c>
      <c r="C140" s="91" t="s">
        <v>4725</v>
      </c>
      <c r="D140" s="77"/>
      <c r="E140" s="115"/>
      <c r="F140" s="115"/>
      <c r="G140" s="77" t="s">
        <v>4724</v>
      </c>
      <c r="H140" s="60"/>
      <c r="I140" s="89"/>
      <c r="J140" s="84">
        <v>1960000</v>
      </c>
      <c r="K140" s="66">
        <f t="shared" si="5"/>
        <v>211871900</v>
      </c>
      <c r="L140" s="82" t="s">
        <v>172</v>
      </c>
      <c r="M140" s="41">
        <f>-J140</f>
        <v>-1960000</v>
      </c>
      <c r="N140" s="74" t="s">
        <v>254</v>
      </c>
      <c r="O140" s="81"/>
    </row>
    <row r="141" spans="1:15" s="82" customFormat="1" ht="25.5" x14ac:dyDescent="0.25">
      <c r="A141" s="78"/>
      <c r="B141" s="77">
        <v>11</v>
      </c>
      <c r="C141" s="91" t="s">
        <v>4726</v>
      </c>
      <c r="D141" s="77"/>
      <c r="E141" s="115"/>
      <c r="F141" s="115"/>
      <c r="G141" s="77" t="s">
        <v>4728</v>
      </c>
      <c r="H141" s="60"/>
      <c r="I141" s="89"/>
      <c r="J141" s="84">
        <v>105000</v>
      </c>
      <c r="K141" s="66">
        <f t="shared" si="5"/>
        <v>211766900</v>
      </c>
      <c r="L141" s="82" t="s">
        <v>426</v>
      </c>
      <c r="M141" s="41">
        <f>-J141</f>
        <v>-105000</v>
      </c>
      <c r="N141" s="74" t="s">
        <v>2144</v>
      </c>
      <c r="O141" s="81"/>
    </row>
    <row r="142" spans="1:15" s="82" customFormat="1" ht="25.5" x14ac:dyDescent="0.25">
      <c r="A142" s="78"/>
      <c r="B142" s="77">
        <v>11</v>
      </c>
      <c r="C142" s="122" t="s">
        <v>5109</v>
      </c>
      <c r="D142" s="77"/>
      <c r="E142" s="115"/>
      <c r="F142" s="115"/>
      <c r="G142" s="77" t="s">
        <v>4729</v>
      </c>
      <c r="H142" s="77"/>
      <c r="I142" s="134"/>
      <c r="J142" s="84">
        <v>32979600</v>
      </c>
      <c r="K142" s="66">
        <f t="shared" si="5"/>
        <v>178787300</v>
      </c>
      <c r="L142" s="82" t="s">
        <v>172</v>
      </c>
      <c r="M142" s="41">
        <f>-J142</f>
        <v>-32979600</v>
      </c>
      <c r="N142" s="74" t="s">
        <v>588</v>
      </c>
      <c r="O142" s="81"/>
    </row>
    <row r="143" spans="1:15" s="82" customFormat="1" ht="45" x14ac:dyDescent="0.25">
      <c r="A143" s="87"/>
      <c r="B143" s="77">
        <v>11</v>
      </c>
      <c r="C143" s="122" t="s">
        <v>4731</v>
      </c>
      <c r="D143" s="77"/>
      <c r="E143" s="115"/>
      <c r="F143" s="115"/>
      <c r="G143" s="77" t="s">
        <v>4730</v>
      </c>
      <c r="H143" s="77"/>
      <c r="I143" s="134"/>
      <c r="J143" s="84">
        <v>245000</v>
      </c>
      <c r="K143" s="66">
        <f t="shared" si="5"/>
        <v>178542300</v>
      </c>
      <c r="L143" s="82" t="s">
        <v>172</v>
      </c>
      <c r="M143" s="41">
        <f>-J143</f>
        <v>-245000</v>
      </c>
      <c r="N143" s="74" t="s">
        <v>588</v>
      </c>
      <c r="O143" s="81"/>
    </row>
    <row r="144" spans="1:15" s="82" customFormat="1" ht="25.5" x14ac:dyDescent="0.25">
      <c r="A144" s="78"/>
      <c r="B144" s="77">
        <v>11</v>
      </c>
      <c r="C144" s="122" t="s">
        <v>4733</v>
      </c>
      <c r="D144" s="77"/>
      <c r="E144" s="115"/>
      <c r="F144" s="115"/>
      <c r="G144" s="77" t="s">
        <v>4732</v>
      </c>
      <c r="H144" s="77"/>
      <c r="I144" s="134"/>
      <c r="J144" s="84">
        <v>59300</v>
      </c>
      <c r="K144" s="66">
        <f t="shared" si="5"/>
        <v>178483000</v>
      </c>
      <c r="M144" s="41">
        <f>-J144</f>
        <v>-59300</v>
      </c>
      <c r="N144" s="74"/>
      <c r="O144" s="81"/>
    </row>
    <row r="145" spans="1:15" s="82" customFormat="1" ht="60" x14ac:dyDescent="0.25">
      <c r="A145" s="78"/>
      <c r="B145" s="60">
        <v>11</v>
      </c>
      <c r="C145" s="85" t="s">
        <v>4734</v>
      </c>
      <c r="D145" s="135" t="s">
        <v>2932</v>
      </c>
      <c r="E145" s="63">
        <v>3</v>
      </c>
      <c r="F145" s="63"/>
      <c r="G145" s="120" t="s">
        <v>4744</v>
      </c>
      <c r="H145" s="77"/>
      <c r="I145" s="89">
        <v>900000</v>
      </c>
      <c r="J145" s="84"/>
      <c r="K145" s="66">
        <f t="shared" si="5"/>
        <v>179383000</v>
      </c>
      <c r="M145" s="41"/>
      <c r="N145" s="74"/>
      <c r="O145" s="81"/>
    </row>
    <row r="146" spans="1:15" s="82" customFormat="1" ht="60" x14ac:dyDescent="0.25">
      <c r="A146" s="78"/>
      <c r="B146" s="60">
        <v>11</v>
      </c>
      <c r="C146" s="85" t="s">
        <v>4735</v>
      </c>
      <c r="D146" s="135" t="s">
        <v>2852</v>
      </c>
      <c r="E146" s="63">
        <v>1</v>
      </c>
      <c r="F146" s="63"/>
      <c r="G146" s="120" t="s">
        <v>4745</v>
      </c>
      <c r="H146" s="77"/>
      <c r="I146" s="89">
        <v>1000000</v>
      </c>
      <c r="J146" s="84"/>
      <c r="K146" s="66">
        <f t="shared" si="5"/>
        <v>180383000</v>
      </c>
      <c r="M146" s="41"/>
      <c r="N146" s="74"/>
      <c r="O146" s="81"/>
    </row>
    <row r="147" spans="1:15" s="82" customFormat="1" ht="45" x14ac:dyDescent="0.25">
      <c r="A147" s="78"/>
      <c r="B147" s="60">
        <v>11</v>
      </c>
      <c r="C147" s="85" t="s">
        <v>4736</v>
      </c>
      <c r="D147" s="144" t="s">
        <v>2218</v>
      </c>
      <c r="E147" s="120">
        <v>1</v>
      </c>
      <c r="F147" s="115"/>
      <c r="G147" s="120" t="s">
        <v>4746</v>
      </c>
      <c r="H147" s="77"/>
      <c r="I147" s="89">
        <v>1000000</v>
      </c>
      <c r="J147" s="84"/>
      <c r="K147" s="66">
        <f t="shared" si="5"/>
        <v>181383000</v>
      </c>
      <c r="M147" s="41"/>
      <c r="N147" s="74"/>
      <c r="O147" s="81"/>
    </row>
    <row r="148" spans="1:15" s="82" customFormat="1" ht="60" x14ac:dyDescent="0.25">
      <c r="A148" s="78"/>
      <c r="B148" s="60">
        <v>11</v>
      </c>
      <c r="C148" s="85" t="s">
        <v>4737</v>
      </c>
      <c r="D148" s="144" t="s">
        <v>2215</v>
      </c>
      <c r="E148" s="120">
        <v>2</v>
      </c>
      <c r="F148" s="115"/>
      <c r="G148" s="120" t="s">
        <v>4747</v>
      </c>
      <c r="H148" s="77"/>
      <c r="I148" s="89">
        <v>1600000</v>
      </c>
      <c r="J148" s="84"/>
      <c r="K148" s="66">
        <f t="shared" si="5"/>
        <v>182983000</v>
      </c>
      <c r="M148" s="41"/>
      <c r="N148" s="74"/>
      <c r="O148" s="81"/>
    </row>
    <row r="149" spans="1:15" s="82" customFormat="1" ht="45" x14ac:dyDescent="0.25">
      <c r="A149" s="78"/>
      <c r="B149" s="60">
        <v>11</v>
      </c>
      <c r="C149" s="85" t="s">
        <v>4738</v>
      </c>
      <c r="D149" s="144" t="s">
        <v>179</v>
      </c>
      <c r="E149" s="120">
        <v>3</v>
      </c>
      <c r="F149" s="115"/>
      <c r="G149" s="120" t="s">
        <v>4748</v>
      </c>
      <c r="H149" s="77"/>
      <c r="I149" s="89">
        <v>1000000</v>
      </c>
      <c r="J149" s="84"/>
      <c r="K149" s="66">
        <f t="shared" si="5"/>
        <v>183983000</v>
      </c>
      <c r="M149" s="41"/>
      <c r="N149" s="74"/>
      <c r="O149" s="81"/>
    </row>
    <row r="150" spans="1:15" s="82" customFormat="1" ht="60" x14ac:dyDescent="0.25">
      <c r="A150" s="78"/>
      <c r="B150" s="60">
        <v>11</v>
      </c>
      <c r="C150" s="85" t="s">
        <v>4739</v>
      </c>
      <c r="D150" s="60" t="s">
        <v>179</v>
      </c>
      <c r="E150" s="120">
        <v>4</v>
      </c>
      <c r="F150" s="115"/>
      <c r="G150" s="120" t="s">
        <v>4749</v>
      </c>
      <c r="H150" s="77"/>
      <c r="I150" s="89">
        <v>3100000</v>
      </c>
      <c r="J150" s="84"/>
      <c r="K150" s="66">
        <f t="shared" si="5"/>
        <v>187083000</v>
      </c>
      <c r="M150" s="41"/>
      <c r="N150" s="74"/>
      <c r="O150" s="81"/>
    </row>
    <row r="151" spans="1:15" s="82" customFormat="1" ht="60" x14ac:dyDescent="0.25">
      <c r="A151" s="78"/>
      <c r="B151" s="60">
        <v>11</v>
      </c>
      <c r="C151" s="85" t="s">
        <v>4740</v>
      </c>
      <c r="D151" s="60" t="s">
        <v>179</v>
      </c>
      <c r="E151" s="120">
        <v>4</v>
      </c>
      <c r="F151" s="115"/>
      <c r="G151" s="120" t="s">
        <v>4357</v>
      </c>
      <c r="H151" s="77"/>
      <c r="I151" s="89">
        <v>1500000</v>
      </c>
      <c r="J151" s="84"/>
      <c r="K151" s="66">
        <f t="shared" si="5"/>
        <v>188583000</v>
      </c>
      <c r="M151" s="41"/>
      <c r="N151" s="74"/>
      <c r="O151" s="81"/>
    </row>
    <row r="152" spans="1:15" s="82" customFormat="1" ht="60" x14ac:dyDescent="0.25">
      <c r="A152" s="78"/>
      <c r="B152" s="60">
        <v>11</v>
      </c>
      <c r="C152" s="85" t="s">
        <v>4741</v>
      </c>
      <c r="D152" s="60" t="s">
        <v>165</v>
      </c>
      <c r="E152" s="120">
        <v>4</v>
      </c>
      <c r="F152" s="115"/>
      <c r="G152" s="120" t="s">
        <v>4358</v>
      </c>
      <c r="H152" s="77"/>
      <c r="I152" s="89">
        <v>2000000</v>
      </c>
      <c r="J152" s="84"/>
      <c r="K152" s="66">
        <f t="shared" si="5"/>
        <v>190583000</v>
      </c>
      <c r="M152" s="41"/>
      <c r="N152" s="74"/>
      <c r="O152" s="81"/>
    </row>
    <row r="153" spans="1:15" s="82" customFormat="1" ht="25.5" x14ac:dyDescent="0.25">
      <c r="A153" s="78"/>
      <c r="B153" s="60">
        <v>11</v>
      </c>
      <c r="C153" s="176" t="s">
        <v>4742</v>
      </c>
      <c r="D153" s="62" t="s">
        <v>179</v>
      </c>
      <c r="E153" s="63">
        <v>4</v>
      </c>
      <c r="F153" s="63"/>
      <c r="G153" s="120" t="s">
        <v>4359</v>
      </c>
      <c r="H153" s="77"/>
      <c r="I153" s="164">
        <v>1100000</v>
      </c>
      <c r="J153" s="84"/>
      <c r="K153" s="66">
        <f t="shared" si="5"/>
        <v>191683000</v>
      </c>
      <c r="M153" s="41"/>
      <c r="N153" s="74"/>
      <c r="O153" s="81"/>
    </row>
    <row r="154" spans="1:15" s="82" customFormat="1" ht="25.5" x14ac:dyDescent="0.25">
      <c r="A154" s="78"/>
      <c r="B154" s="60">
        <v>11</v>
      </c>
      <c r="C154" s="176" t="s">
        <v>4743</v>
      </c>
      <c r="D154" s="135" t="s">
        <v>179</v>
      </c>
      <c r="E154" s="63">
        <v>3</v>
      </c>
      <c r="F154" s="63"/>
      <c r="G154" s="120" t="s">
        <v>4360</v>
      </c>
      <c r="H154" s="77"/>
      <c r="I154" s="164">
        <v>2400000</v>
      </c>
      <c r="J154" s="84"/>
      <c r="K154" s="66">
        <f t="shared" si="5"/>
        <v>194083000</v>
      </c>
      <c r="M154" s="41"/>
      <c r="N154" s="74"/>
      <c r="O154" s="81"/>
    </row>
    <row r="155" spans="1:15" s="82" customFormat="1" ht="60" x14ac:dyDescent="0.25">
      <c r="A155" s="78"/>
      <c r="B155" s="62">
        <v>12</v>
      </c>
      <c r="C155" s="61" t="s">
        <v>4750</v>
      </c>
      <c r="D155" s="135" t="s">
        <v>165</v>
      </c>
      <c r="E155" s="63">
        <v>3</v>
      </c>
      <c r="F155" s="63"/>
      <c r="G155" s="120" t="s">
        <v>4361</v>
      </c>
      <c r="H155" s="77"/>
      <c r="I155" s="111">
        <v>9000000</v>
      </c>
      <c r="J155" s="84"/>
      <c r="K155" s="66">
        <f t="shared" si="5"/>
        <v>203083000</v>
      </c>
      <c r="M155" s="41"/>
      <c r="N155" s="74"/>
      <c r="O155" s="81"/>
    </row>
    <row r="156" spans="1:15" s="82" customFormat="1" ht="45" x14ac:dyDescent="0.25">
      <c r="A156" s="78"/>
      <c r="B156" s="62">
        <v>12</v>
      </c>
      <c r="C156" s="61" t="s">
        <v>4751</v>
      </c>
      <c r="D156" s="62" t="s">
        <v>533</v>
      </c>
      <c r="E156" s="63">
        <v>4</v>
      </c>
      <c r="F156" s="63"/>
      <c r="G156" s="120" t="s">
        <v>4362</v>
      </c>
      <c r="H156" s="77"/>
      <c r="I156" s="111">
        <v>1000000</v>
      </c>
      <c r="J156" s="84"/>
      <c r="K156" s="66">
        <f t="shared" si="5"/>
        <v>204083000</v>
      </c>
      <c r="M156" s="41"/>
      <c r="N156" s="74"/>
      <c r="O156" s="81"/>
    </row>
    <row r="157" spans="1:15" s="82" customFormat="1" ht="45" x14ac:dyDescent="0.25">
      <c r="A157" s="78"/>
      <c r="B157" s="62">
        <v>12</v>
      </c>
      <c r="C157" s="61" t="s">
        <v>4752</v>
      </c>
      <c r="D157" s="135" t="s">
        <v>2891</v>
      </c>
      <c r="E157" s="63">
        <v>2</v>
      </c>
      <c r="F157" s="63"/>
      <c r="G157" s="120" t="s">
        <v>4363</v>
      </c>
      <c r="H157" s="77"/>
      <c r="I157" s="111">
        <v>2000000</v>
      </c>
      <c r="J157" s="84"/>
      <c r="K157" s="66">
        <f t="shared" si="5"/>
        <v>206083000</v>
      </c>
      <c r="M157" s="41"/>
      <c r="N157" s="74"/>
      <c r="O157" s="81"/>
    </row>
    <row r="158" spans="1:15" s="82" customFormat="1" ht="45" x14ac:dyDescent="0.25">
      <c r="A158" s="78"/>
      <c r="B158" s="62">
        <v>12</v>
      </c>
      <c r="C158" s="61" t="s">
        <v>4753</v>
      </c>
      <c r="D158" s="135" t="s">
        <v>179</v>
      </c>
      <c r="E158" s="63">
        <v>3</v>
      </c>
      <c r="F158" s="63"/>
      <c r="G158" s="120" t="s">
        <v>4364</v>
      </c>
      <c r="H158" s="77"/>
      <c r="I158" s="111">
        <v>400000</v>
      </c>
      <c r="J158" s="84"/>
      <c r="K158" s="66">
        <f t="shared" si="5"/>
        <v>206483000</v>
      </c>
      <c r="M158" s="41"/>
      <c r="N158" s="74"/>
      <c r="O158" s="81"/>
    </row>
    <row r="159" spans="1:15" s="82" customFormat="1" ht="45" x14ac:dyDescent="0.25">
      <c r="A159" s="78"/>
      <c r="B159" s="62">
        <v>12</v>
      </c>
      <c r="C159" s="61" t="s">
        <v>4754</v>
      </c>
      <c r="D159" s="135" t="s">
        <v>2309</v>
      </c>
      <c r="E159" s="63">
        <v>1</v>
      </c>
      <c r="F159" s="63"/>
      <c r="G159" s="120" t="s">
        <v>4365</v>
      </c>
      <c r="H159" s="60"/>
      <c r="I159" s="111">
        <v>1000000</v>
      </c>
      <c r="J159" s="84"/>
      <c r="K159" s="66">
        <f t="shared" si="5"/>
        <v>207483000</v>
      </c>
      <c r="M159" s="41"/>
      <c r="N159" s="74"/>
      <c r="O159" s="81"/>
    </row>
    <row r="160" spans="1:15" s="82" customFormat="1" ht="45" x14ac:dyDescent="0.25">
      <c r="A160" s="78"/>
      <c r="B160" s="62">
        <v>12</v>
      </c>
      <c r="C160" s="61" t="s">
        <v>4755</v>
      </c>
      <c r="D160" s="135" t="s">
        <v>2309</v>
      </c>
      <c r="E160" s="63">
        <v>1</v>
      </c>
      <c r="F160" s="63"/>
      <c r="G160" s="120" t="s">
        <v>4366</v>
      </c>
      <c r="H160" s="60"/>
      <c r="I160" s="111">
        <v>1800000</v>
      </c>
      <c r="J160" s="84"/>
      <c r="K160" s="66">
        <f t="shared" si="5"/>
        <v>209283000</v>
      </c>
      <c r="M160" s="41"/>
      <c r="N160" s="74"/>
      <c r="O160" s="81"/>
    </row>
    <row r="161" spans="1:15" s="82" customFormat="1" ht="45" x14ac:dyDescent="0.25">
      <c r="A161" s="88"/>
      <c r="B161" s="62">
        <v>12</v>
      </c>
      <c r="C161" s="61" t="s">
        <v>4756</v>
      </c>
      <c r="D161" s="135" t="s">
        <v>165</v>
      </c>
      <c r="E161" s="63">
        <v>3</v>
      </c>
      <c r="F161" s="63"/>
      <c r="G161" s="120" t="s">
        <v>4367</v>
      </c>
      <c r="H161" s="60"/>
      <c r="I161" s="111">
        <v>1450000</v>
      </c>
      <c r="J161" s="84"/>
      <c r="K161" s="66">
        <f t="shared" si="5"/>
        <v>210733000</v>
      </c>
      <c r="M161" s="41"/>
      <c r="N161" s="74"/>
      <c r="O161" s="81"/>
    </row>
    <row r="162" spans="1:15" s="82" customFormat="1" ht="60" x14ac:dyDescent="0.25">
      <c r="A162" s="88"/>
      <c r="B162" s="62">
        <v>12</v>
      </c>
      <c r="C162" s="61" t="s">
        <v>4757</v>
      </c>
      <c r="D162" s="135" t="s">
        <v>2218</v>
      </c>
      <c r="E162" s="63">
        <v>1</v>
      </c>
      <c r="F162" s="63"/>
      <c r="G162" s="120" t="s">
        <v>4368</v>
      </c>
      <c r="H162" s="60"/>
      <c r="I162" s="111">
        <v>1000000</v>
      </c>
      <c r="J162" s="84"/>
      <c r="K162" s="66">
        <f t="shared" si="5"/>
        <v>211733000</v>
      </c>
      <c r="M162" s="41"/>
      <c r="N162" s="74"/>
      <c r="O162" s="81"/>
    </row>
    <row r="163" spans="1:15" s="82" customFormat="1" ht="45" x14ac:dyDescent="0.25">
      <c r="A163" s="88"/>
      <c r="B163" s="62">
        <v>12</v>
      </c>
      <c r="C163" s="61" t="s">
        <v>4758</v>
      </c>
      <c r="D163" s="135" t="s">
        <v>165</v>
      </c>
      <c r="E163" s="63">
        <v>3</v>
      </c>
      <c r="F163" s="63"/>
      <c r="G163" s="120" t="s">
        <v>4369</v>
      </c>
      <c r="H163" s="60"/>
      <c r="I163" s="111">
        <v>1100000</v>
      </c>
      <c r="J163" s="84"/>
      <c r="K163" s="66">
        <f t="shared" si="5"/>
        <v>212833000</v>
      </c>
      <c r="M163" s="41"/>
      <c r="N163" s="74"/>
      <c r="O163" s="81"/>
    </row>
    <row r="164" spans="1:15" s="82" customFormat="1" ht="45" x14ac:dyDescent="0.25">
      <c r="A164" s="88"/>
      <c r="B164" s="62">
        <v>12</v>
      </c>
      <c r="C164" s="61" t="s">
        <v>4759</v>
      </c>
      <c r="D164" s="77" t="s">
        <v>533</v>
      </c>
      <c r="E164" s="115">
        <v>4</v>
      </c>
      <c r="F164" s="115"/>
      <c r="G164" s="120" t="s">
        <v>4370</v>
      </c>
      <c r="H164" s="77"/>
      <c r="I164" s="111">
        <v>5000000</v>
      </c>
      <c r="J164" s="84"/>
      <c r="K164" s="66">
        <f t="shared" si="5"/>
        <v>217833000</v>
      </c>
      <c r="M164" s="41"/>
      <c r="N164" s="74"/>
      <c r="O164" s="81"/>
    </row>
    <row r="165" spans="1:15" s="82" customFormat="1" ht="30" x14ac:dyDescent="0.25">
      <c r="A165" s="88"/>
      <c r="B165" s="62">
        <v>12</v>
      </c>
      <c r="C165" s="61" t="s">
        <v>4760</v>
      </c>
      <c r="D165" s="143" t="s">
        <v>165</v>
      </c>
      <c r="E165" s="115">
        <v>3</v>
      </c>
      <c r="F165" s="115"/>
      <c r="G165" s="120" t="s">
        <v>4371</v>
      </c>
      <c r="H165" s="77"/>
      <c r="I165" s="111">
        <v>700000</v>
      </c>
      <c r="J165" s="84"/>
      <c r="K165" s="66">
        <f t="shared" si="5"/>
        <v>218533000</v>
      </c>
      <c r="M165" s="41"/>
      <c r="N165" s="74"/>
      <c r="O165" s="81"/>
    </row>
    <row r="166" spans="1:15" s="82" customFormat="1" ht="45" x14ac:dyDescent="0.25">
      <c r="A166" s="88"/>
      <c r="B166" s="62">
        <v>12</v>
      </c>
      <c r="C166" s="61" t="s">
        <v>4761</v>
      </c>
      <c r="D166" s="143" t="s">
        <v>179</v>
      </c>
      <c r="E166" s="115">
        <v>3</v>
      </c>
      <c r="F166" s="115"/>
      <c r="G166" s="120" t="s">
        <v>4372</v>
      </c>
      <c r="H166" s="77"/>
      <c r="I166" s="111">
        <v>1000000</v>
      </c>
      <c r="J166" s="84"/>
      <c r="K166" s="66">
        <f t="shared" si="5"/>
        <v>219533000</v>
      </c>
      <c r="M166" s="41"/>
      <c r="N166" s="74"/>
      <c r="O166" s="81"/>
    </row>
    <row r="167" spans="1:15" s="82" customFormat="1" ht="45" x14ac:dyDescent="0.25">
      <c r="A167" s="88"/>
      <c r="B167" s="62">
        <v>12</v>
      </c>
      <c r="C167" s="61" t="s">
        <v>4762</v>
      </c>
      <c r="D167" s="143" t="s">
        <v>179</v>
      </c>
      <c r="E167" s="115">
        <v>3</v>
      </c>
      <c r="F167" s="115"/>
      <c r="G167" s="120" t="s">
        <v>4373</v>
      </c>
      <c r="H167" s="77"/>
      <c r="I167" s="111">
        <v>1100000</v>
      </c>
      <c r="J167" s="84"/>
      <c r="K167" s="66">
        <f t="shared" si="5"/>
        <v>220633000</v>
      </c>
      <c r="M167" s="41"/>
      <c r="N167" s="74"/>
      <c r="O167" s="81"/>
    </row>
    <row r="168" spans="1:15" s="82" customFormat="1" ht="60" x14ac:dyDescent="0.25">
      <c r="A168" s="88"/>
      <c r="B168" s="62">
        <v>12</v>
      </c>
      <c r="C168" s="61" t="s">
        <v>4763</v>
      </c>
      <c r="D168" s="143" t="s">
        <v>165</v>
      </c>
      <c r="E168" s="115">
        <v>3</v>
      </c>
      <c r="F168" s="115"/>
      <c r="G168" s="120" t="s">
        <v>4374</v>
      </c>
      <c r="H168" s="77"/>
      <c r="I168" s="111">
        <v>1500000</v>
      </c>
      <c r="J168" s="84"/>
      <c r="K168" s="66">
        <f t="shared" si="5"/>
        <v>222133000</v>
      </c>
      <c r="M168" s="41"/>
      <c r="N168" s="74"/>
      <c r="O168" s="81"/>
    </row>
    <row r="169" spans="1:15" s="82" customFormat="1" ht="45" x14ac:dyDescent="0.25">
      <c r="A169" s="78"/>
      <c r="B169" s="62">
        <v>12</v>
      </c>
      <c r="C169" s="61" t="s">
        <v>4764</v>
      </c>
      <c r="D169" s="143" t="s">
        <v>165</v>
      </c>
      <c r="E169" s="115">
        <v>3</v>
      </c>
      <c r="F169" s="115"/>
      <c r="G169" s="120" t="s">
        <v>4375</v>
      </c>
      <c r="H169" s="77"/>
      <c r="I169" s="111">
        <v>2162000</v>
      </c>
      <c r="J169" s="84"/>
      <c r="K169" s="66">
        <f t="shared" si="5"/>
        <v>224295000</v>
      </c>
      <c r="M169" s="41"/>
      <c r="N169" s="74"/>
      <c r="O169" s="81"/>
    </row>
    <row r="170" spans="1:15" s="82" customFormat="1" ht="45" x14ac:dyDescent="0.25">
      <c r="A170" s="78"/>
      <c r="B170" s="62">
        <v>12</v>
      </c>
      <c r="C170" s="61" t="s">
        <v>4765</v>
      </c>
      <c r="D170" s="143" t="s">
        <v>165</v>
      </c>
      <c r="E170" s="115">
        <v>3</v>
      </c>
      <c r="F170" s="115"/>
      <c r="G170" s="120" t="s">
        <v>4376</v>
      </c>
      <c r="H170" s="77"/>
      <c r="I170" s="111">
        <v>2400000</v>
      </c>
      <c r="J170" s="84"/>
      <c r="K170" s="66">
        <f t="shared" si="5"/>
        <v>226695000</v>
      </c>
      <c r="M170" s="41"/>
      <c r="N170" s="74"/>
      <c r="O170" s="81"/>
    </row>
    <row r="171" spans="1:15" s="82" customFormat="1" ht="45" x14ac:dyDescent="0.25">
      <c r="A171" s="78"/>
      <c r="B171" s="62">
        <v>12</v>
      </c>
      <c r="C171" s="61" t="s">
        <v>4766</v>
      </c>
      <c r="D171" s="143" t="s">
        <v>165</v>
      </c>
      <c r="E171" s="115">
        <v>3</v>
      </c>
      <c r="F171" s="115"/>
      <c r="G171" s="120" t="s">
        <v>4377</v>
      </c>
      <c r="H171" s="77"/>
      <c r="I171" s="111">
        <v>1400000</v>
      </c>
      <c r="J171" s="84"/>
      <c r="K171" s="66">
        <f t="shared" si="5"/>
        <v>228095000</v>
      </c>
      <c r="M171" s="41"/>
      <c r="N171" s="74"/>
      <c r="O171" s="81"/>
    </row>
    <row r="172" spans="1:15" s="82" customFormat="1" ht="60" x14ac:dyDescent="0.25">
      <c r="A172" s="78"/>
      <c r="B172" s="62">
        <v>12</v>
      </c>
      <c r="C172" s="61" t="s">
        <v>4767</v>
      </c>
      <c r="D172" s="143" t="s">
        <v>165</v>
      </c>
      <c r="E172" s="115">
        <v>3</v>
      </c>
      <c r="F172" s="115"/>
      <c r="G172" s="120" t="s">
        <v>4378</v>
      </c>
      <c r="H172" s="77"/>
      <c r="I172" s="111">
        <v>2900000</v>
      </c>
      <c r="J172" s="84"/>
      <c r="K172" s="66">
        <f t="shared" si="5"/>
        <v>230995000</v>
      </c>
      <c r="M172" s="41"/>
      <c r="N172" s="74"/>
      <c r="O172" s="81"/>
    </row>
    <row r="173" spans="1:15" s="82" customFormat="1" ht="30" x14ac:dyDescent="0.25">
      <c r="A173" s="78"/>
      <c r="B173" s="62">
        <v>12</v>
      </c>
      <c r="C173" s="61" t="s">
        <v>4768</v>
      </c>
      <c r="D173" s="135" t="s">
        <v>179</v>
      </c>
      <c r="E173" s="63">
        <v>3</v>
      </c>
      <c r="F173" s="63"/>
      <c r="G173" s="120" t="s">
        <v>4379</v>
      </c>
      <c r="H173" s="60"/>
      <c r="I173" s="111">
        <v>1500000</v>
      </c>
      <c r="J173" s="78"/>
      <c r="K173" s="66">
        <f t="shared" si="5"/>
        <v>232495000</v>
      </c>
      <c r="M173" s="41"/>
      <c r="N173" s="74"/>
      <c r="O173" s="81"/>
    </row>
    <row r="174" spans="1:15" s="82" customFormat="1" ht="60" x14ac:dyDescent="0.25">
      <c r="A174" s="78"/>
      <c r="B174" s="62">
        <v>12</v>
      </c>
      <c r="C174" s="61" t="s">
        <v>4769</v>
      </c>
      <c r="D174" s="135" t="s">
        <v>179</v>
      </c>
      <c r="E174" s="63">
        <v>3</v>
      </c>
      <c r="F174" s="63"/>
      <c r="G174" s="120" t="s">
        <v>4380</v>
      </c>
      <c r="H174" s="60"/>
      <c r="I174" s="111">
        <v>1000000</v>
      </c>
      <c r="J174" s="84"/>
      <c r="K174" s="66">
        <f t="shared" si="5"/>
        <v>233495000</v>
      </c>
      <c r="M174" s="41"/>
      <c r="N174" s="74"/>
      <c r="O174" s="81"/>
    </row>
    <row r="175" spans="1:15" s="82" customFormat="1" ht="45" x14ac:dyDescent="0.25">
      <c r="A175" s="78"/>
      <c r="B175" s="62">
        <v>12</v>
      </c>
      <c r="C175" s="61" t="s">
        <v>4770</v>
      </c>
      <c r="D175" s="135" t="s">
        <v>179</v>
      </c>
      <c r="E175" s="63">
        <v>3</v>
      </c>
      <c r="F175" s="63"/>
      <c r="G175" s="120" t="s">
        <v>4381</v>
      </c>
      <c r="H175" s="60"/>
      <c r="I175" s="111">
        <v>3400000</v>
      </c>
      <c r="J175" s="84"/>
      <c r="K175" s="66">
        <f t="shared" si="5"/>
        <v>236895000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12</v>
      </c>
      <c r="C176" s="61" t="s">
        <v>4771</v>
      </c>
      <c r="D176" s="135" t="s">
        <v>179</v>
      </c>
      <c r="E176" s="63">
        <v>3</v>
      </c>
      <c r="F176" s="63"/>
      <c r="G176" s="120" t="s">
        <v>4382</v>
      </c>
      <c r="H176" s="60"/>
      <c r="I176" s="111">
        <v>1600000</v>
      </c>
      <c r="J176" s="84"/>
      <c r="K176" s="66">
        <f t="shared" si="5"/>
        <v>238495000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12</v>
      </c>
      <c r="C177" s="61" t="s">
        <v>4772</v>
      </c>
      <c r="D177" s="135" t="s">
        <v>165</v>
      </c>
      <c r="E177" s="63">
        <v>3</v>
      </c>
      <c r="F177" s="63"/>
      <c r="G177" s="120" t="s">
        <v>4383</v>
      </c>
      <c r="H177" s="60"/>
      <c r="I177" s="111">
        <v>1800000</v>
      </c>
      <c r="J177" s="84"/>
      <c r="K177" s="66">
        <f t="shared" si="5"/>
        <v>240295000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12</v>
      </c>
      <c r="C178" s="61" t="s">
        <v>4773</v>
      </c>
      <c r="D178" s="135" t="s">
        <v>179</v>
      </c>
      <c r="E178" s="63">
        <v>3</v>
      </c>
      <c r="F178" s="63"/>
      <c r="G178" s="120" t="s">
        <v>4384</v>
      </c>
      <c r="H178" s="60"/>
      <c r="I178" s="111">
        <v>400000</v>
      </c>
      <c r="J178" s="84"/>
      <c r="K178" s="66">
        <f t="shared" si="5"/>
        <v>240695000</v>
      </c>
      <c r="L178" s="90"/>
      <c r="M178" s="41"/>
      <c r="N178" s="80"/>
      <c r="O178" s="81"/>
    </row>
    <row r="179" spans="1:15" s="82" customFormat="1" ht="30" x14ac:dyDescent="0.25">
      <c r="A179" s="78"/>
      <c r="B179" s="62">
        <v>12</v>
      </c>
      <c r="C179" s="61" t="s">
        <v>4774</v>
      </c>
      <c r="D179" s="135" t="s">
        <v>179</v>
      </c>
      <c r="E179" s="63">
        <v>3</v>
      </c>
      <c r="F179" s="63"/>
      <c r="G179" s="120" t="s">
        <v>4385</v>
      </c>
      <c r="H179" s="60"/>
      <c r="I179" s="111">
        <v>600000</v>
      </c>
      <c r="J179" s="84"/>
      <c r="K179" s="66">
        <f t="shared" si="5"/>
        <v>241295000</v>
      </c>
      <c r="L179" s="90"/>
      <c r="M179" s="41"/>
      <c r="N179" s="80"/>
      <c r="O179" s="81"/>
    </row>
    <row r="180" spans="1:15" s="82" customFormat="1" ht="45" x14ac:dyDescent="0.25">
      <c r="A180" s="78"/>
      <c r="B180" s="62">
        <v>12</v>
      </c>
      <c r="C180" s="61" t="s">
        <v>4775</v>
      </c>
      <c r="D180" s="135" t="s">
        <v>165</v>
      </c>
      <c r="E180" s="63">
        <v>3</v>
      </c>
      <c r="F180" s="63"/>
      <c r="G180" s="120" t="s">
        <v>4386</v>
      </c>
      <c r="H180" s="60"/>
      <c r="I180" s="111">
        <v>1700000</v>
      </c>
      <c r="J180" s="84"/>
      <c r="K180" s="66">
        <f t="shared" si="5"/>
        <v>242995000</v>
      </c>
      <c r="L180" s="79"/>
      <c r="M180" s="41"/>
      <c r="N180" s="80"/>
      <c r="O180" s="81"/>
    </row>
    <row r="181" spans="1:15" s="82" customFormat="1" ht="30" x14ac:dyDescent="0.25">
      <c r="A181" s="84"/>
      <c r="B181" s="62">
        <v>12</v>
      </c>
      <c r="C181" s="61" t="s">
        <v>4776</v>
      </c>
      <c r="D181" s="135" t="s">
        <v>179</v>
      </c>
      <c r="E181" s="63">
        <v>3</v>
      </c>
      <c r="F181" s="63"/>
      <c r="G181" s="120" t="s">
        <v>4387</v>
      </c>
      <c r="H181" s="60"/>
      <c r="I181" s="111">
        <v>750000</v>
      </c>
      <c r="J181" s="84"/>
      <c r="K181" s="66">
        <f t="shared" si="5"/>
        <v>243745000</v>
      </c>
      <c r="L181" s="79"/>
      <c r="M181" s="41"/>
      <c r="N181" s="92"/>
      <c r="O181" s="81"/>
    </row>
    <row r="182" spans="1:15" s="82" customFormat="1" ht="45" x14ac:dyDescent="0.25">
      <c r="A182" s="84"/>
      <c r="B182" s="62">
        <v>12</v>
      </c>
      <c r="C182" s="61" t="s">
        <v>4777</v>
      </c>
      <c r="D182" s="135" t="s">
        <v>179</v>
      </c>
      <c r="E182" s="63">
        <v>3</v>
      </c>
      <c r="F182" s="63"/>
      <c r="G182" s="120" t="s">
        <v>4388</v>
      </c>
      <c r="H182" s="77"/>
      <c r="I182" s="111">
        <v>2250000</v>
      </c>
      <c r="J182" s="84"/>
      <c r="K182" s="66">
        <f t="shared" si="5"/>
        <v>245995000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4778</v>
      </c>
      <c r="D183" s="135" t="s">
        <v>179</v>
      </c>
      <c r="E183" s="63">
        <v>3</v>
      </c>
      <c r="F183" s="63"/>
      <c r="G183" s="120" t="s">
        <v>4389</v>
      </c>
      <c r="H183" s="77"/>
      <c r="I183" s="111">
        <v>500000</v>
      </c>
      <c r="J183" s="84"/>
      <c r="K183" s="66">
        <f t="shared" si="5"/>
        <v>246495000</v>
      </c>
      <c r="L183" s="79"/>
      <c r="M183" s="41"/>
      <c r="N183" s="92"/>
      <c r="O183" s="81"/>
    </row>
    <row r="184" spans="1:15" s="43" customFormat="1" ht="45" x14ac:dyDescent="0.25">
      <c r="A184" s="84"/>
      <c r="B184" s="62">
        <v>12</v>
      </c>
      <c r="C184" s="61" t="s">
        <v>4779</v>
      </c>
      <c r="D184" s="135" t="s">
        <v>179</v>
      </c>
      <c r="E184" s="63">
        <v>3</v>
      </c>
      <c r="F184" s="63"/>
      <c r="G184" s="120" t="s">
        <v>4390</v>
      </c>
      <c r="H184" s="77"/>
      <c r="I184" s="111">
        <v>700000</v>
      </c>
      <c r="J184" s="83"/>
      <c r="K184" s="66">
        <f t="shared" si="5"/>
        <v>247195000</v>
      </c>
      <c r="L184" s="45"/>
      <c r="M184" s="41"/>
      <c r="N184" s="90"/>
    </row>
    <row r="185" spans="1:15" s="43" customFormat="1" ht="30" x14ac:dyDescent="0.25">
      <c r="A185" s="84"/>
      <c r="B185" s="62">
        <v>12</v>
      </c>
      <c r="C185" s="61" t="s">
        <v>4780</v>
      </c>
      <c r="D185" s="135" t="s">
        <v>179</v>
      </c>
      <c r="E185" s="63">
        <v>3</v>
      </c>
      <c r="F185" s="63"/>
      <c r="G185" s="120" t="s">
        <v>4391</v>
      </c>
      <c r="H185" s="77"/>
      <c r="I185" s="111">
        <v>800000</v>
      </c>
      <c r="J185" s="83"/>
      <c r="K185" s="66">
        <f t="shared" si="5"/>
        <v>247995000</v>
      </c>
      <c r="L185" s="45"/>
      <c r="M185" s="41"/>
      <c r="N185" s="90"/>
    </row>
    <row r="186" spans="1:15" s="43" customFormat="1" ht="45" x14ac:dyDescent="0.25">
      <c r="A186" s="84"/>
      <c r="B186" s="62">
        <v>12</v>
      </c>
      <c r="C186" s="61" t="s">
        <v>2007</v>
      </c>
      <c r="D186" s="135" t="s">
        <v>179</v>
      </c>
      <c r="E186" s="63">
        <v>3</v>
      </c>
      <c r="F186" s="63"/>
      <c r="G186" s="120" t="s">
        <v>4392</v>
      </c>
      <c r="H186" s="77"/>
      <c r="I186" s="111">
        <v>1000000</v>
      </c>
      <c r="J186" s="83"/>
      <c r="K186" s="66">
        <f t="shared" si="5"/>
        <v>248995000</v>
      </c>
      <c r="L186" s="45"/>
      <c r="M186" s="41"/>
      <c r="N186" s="90"/>
    </row>
    <row r="187" spans="1:15" s="43" customFormat="1" ht="60" x14ac:dyDescent="0.25">
      <c r="A187" s="84"/>
      <c r="B187" s="62">
        <v>12</v>
      </c>
      <c r="C187" s="61" t="s">
        <v>4781</v>
      </c>
      <c r="D187" s="135" t="s">
        <v>165</v>
      </c>
      <c r="E187" s="63">
        <v>3</v>
      </c>
      <c r="F187" s="63"/>
      <c r="G187" s="120" t="s">
        <v>4393</v>
      </c>
      <c r="H187" s="77"/>
      <c r="I187" s="111">
        <v>1850000</v>
      </c>
      <c r="J187" s="83"/>
      <c r="K187" s="66">
        <f t="shared" si="5"/>
        <v>250845000</v>
      </c>
      <c r="L187" s="45"/>
      <c r="M187" s="41"/>
      <c r="N187" s="90"/>
    </row>
    <row r="188" spans="1:15" s="43" customFormat="1" ht="30" x14ac:dyDescent="0.25">
      <c r="A188" s="84"/>
      <c r="B188" s="62">
        <v>12</v>
      </c>
      <c r="C188" s="61" t="s">
        <v>4782</v>
      </c>
      <c r="D188" s="143" t="s">
        <v>179</v>
      </c>
      <c r="E188" s="63">
        <v>3</v>
      </c>
      <c r="F188" s="115"/>
      <c r="G188" s="120" t="s">
        <v>4394</v>
      </c>
      <c r="H188" s="77"/>
      <c r="I188" s="111">
        <v>500000</v>
      </c>
      <c r="J188" s="83"/>
      <c r="K188" s="66">
        <f t="shared" si="5"/>
        <v>251345000</v>
      </c>
      <c r="L188" s="45"/>
      <c r="M188" s="41"/>
      <c r="N188" s="90"/>
    </row>
    <row r="189" spans="1:15" s="43" customFormat="1" ht="30" x14ac:dyDescent="0.25">
      <c r="A189" s="84"/>
      <c r="B189" s="62">
        <v>12</v>
      </c>
      <c r="C189" s="61" t="s">
        <v>4783</v>
      </c>
      <c r="D189" s="143" t="s">
        <v>179</v>
      </c>
      <c r="E189" s="63">
        <v>3</v>
      </c>
      <c r="F189" s="115"/>
      <c r="G189" s="120" t="s">
        <v>4395</v>
      </c>
      <c r="H189" s="77"/>
      <c r="I189" s="111">
        <v>1200000</v>
      </c>
      <c r="J189" s="83"/>
      <c r="K189" s="66">
        <f t="shared" si="5"/>
        <v>252545000</v>
      </c>
      <c r="L189" s="45"/>
      <c r="M189" s="41"/>
      <c r="N189" s="90"/>
    </row>
    <row r="190" spans="1:15" s="43" customFormat="1" ht="45" x14ac:dyDescent="0.25">
      <c r="A190" s="84"/>
      <c r="B190" s="62">
        <v>12</v>
      </c>
      <c r="C190" s="61" t="s">
        <v>4784</v>
      </c>
      <c r="D190" s="143" t="s">
        <v>165</v>
      </c>
      <c r="E190" s="63">
        <v>3</v>
      </c>
      <c r="F190" s="115"/>
      <c r="G190" s="120" t="s">
        <v>4396</v>
      </c>
      <c r="H190" s="77"/>
      <c r="I190" s="111">
        <v>616000</v>
      </c>
      <c r="J190" s="83"/>
      <c r="K190" s="66">
        <f t="shared" si="5"/>
        <v>253161000</v>
      </c>
      <c r="L190" s="45"/>
      <c r="M190" s="41"/>
      <c r="N190" s="90"/>
    </row>
    <row r="191" spans="1:15" s="43" customFormat="1" ht="30" x14ac:dyDescent="0.25">
      <c r="A191" s="84"/>
      <c r="B191" s="62">
        <v>12</v>
      </c>
      <c r="C191" s="61" t="s">
        <v>4785</v>
      </c>
      <c r="D191" s="143" t="s">
        <v>165</v>
      </c>
      <c r="E191" s="63">
        <v>3</v>
      </c>
      <c r="F191" s="115"/>
      <c r="G191" s="120" t="s">
        <v>4397</v>
      </c>
      <c r="H191" s="77"/>
      <c r="I191" s="111">
        <v>650000</v>
      </c>
      <c r="J191" s="83"/>
      <c r="K191" s="66">
        <f t="shared" si="5"/>
        <v>253811000</v>
      </c>
      <c r="L191" s="45"/>
      <c r="M191" s="41"/>
      <c r="N191" s="90"/>
    </row>
    <row r="192" spans="1:15" s="43" customFormat="1" ht="45" x14ac:dyDescent="0.25">
      <c r="A192" s="84"/>
      <c r="B192" s="62">
        <v>12</v>
      </c>
      <c r="C192" s="61" t="s">
        <v>4786</v>
      </c>
      <c r="D192" s="143" t="s">
        <v>165</v>
      </c>
      <c r="E192" s="63">
        <v>3</v>
      </c>
      <c r="F192" s="115"/>
      <c r="G192" s="120" t="s">
        <v>4398</v>
      </c>
      <c r="H192" s="77"/>
      <c r="I192" s="111">
        <v>1500000</v>
      </c>
      <c r="J192" s="83"/>
      <c r="K192" s="66">
        <f t="shared" si="5"/>
        <v>255311000</v>
      </c>
      <c r="L192" s="45"/>
      <c r="M192" s="41"/>
      <c r="N192" s="90"/>
    </row>
    <row r="193" spans="1:18" s="43" customFormat="1" ht="30" x14ac:dyDescent="0.25">
      <c r="A193" s="84"/>
      <c r="B193" s="62">
        <v>12</v>
      </c>
      <c r="C193" s="61" t="s">
        <v>4787</v>
      </c>
      <c r="D193" s="135" t="s">
        <v>165</v>
      </c>
      <c r="E193" s="63">
        <v>3</v>
      </c>
      <c r="F193" s="63"/>
      <c r="G193" s="120" t="s">
        <v>4399</v>
      </c>
      <c r="H193" s="77"/>
      <c r="I193" s="111">
        <v>900000</v>
      </c>
      <c r="J193" s="83"/>
      <c r="K193" s="66">
        <f t="shared" si="5"/>
        <v>256211000</v>
      </c>
      <c r="L193" s="45"/>
      <c r="M193" s="41"/>
      <c r="N193" s="90"/>
    </row>
    <row r="194" spans="1:18" s="43" customFormat="1" ht="60" x14ac:dyDescent="0.25">
      <c r="A194" s="84"/>
      <c r="B194" s="62">
        <v>12</v>
      </c>
      <c r="C194" s="61" t="s">
        <v>4788</v>
      </c>
      <c r="D194" s="135" t="s">
        <v>165</v>
      </c>
      <c r="E194" s="63">
        <v>3</v>
      </c>
      <c r="F194" s="63"/>
      <c r="G194" s="120" t="s">
        <v>4400</v>
      </c>
      <c r="H194" s="77"/>
      <c r="I194" s="111">
        <v>2180000</v>
      </c>
      <c r="J194" s="84"/>
      <c r="K194" s="66">
        <f t="shared" si="5"/>
        <v>258391000</v>
      </c>
      <c r="L194" s="45"/>
      <c r="M194" s="41"/>
      <c r="N194" s="93"/>
    </row>
    <row r="195" spans="1:18" s="43" customFormat="1" ht="45" x14ac:dyDescent="0.25">
      <c r="A195" s="84"/>
      <c r="B195" s="62">
        <v>12</v>
      </c>
      <c r="C195" s="61" t="s">
        <v>4789</v>
      </c>
      <c r="D195" s="62" t="s">
        <v>2135</v>
      </c>
      <c r="E195" s="63">
        <v>4</v>
      </c>
      <c r="F195" s="63"/>
      <c r="G195" s="120" t="s">
        <v>4401</v>
      </c>
      <c r="H195" s="77"/>
      <c r="I195" s="111">
        <v>2500000</v>
      </c>
      <c r="J195" s="84"/>
      <c r="K195" s="66">
        <f t="shared" si="5"/>
        <v>260891000</v>
      </c>
      <c r="L195" s="45"/>
      <c r="M195" s="41"/>
      <c r="N195" s="93"/>
    </row>
    <row r="196" spans="1:18" s="43" customFormat="1" ht="45" x14ac:dyDescent="0.25">
      <c r="A196" s="78"/>
      <c r="B196" s="62">
        <v>12</v>
      </c>
      <c r="C196" s="61" t="s">
        <v>4790</v>
      </c>
      <c r="D196" s="135" t="s">
        <v>165</v>
      </c>
      <c r="E196" s="63">
        <v>3</v>
      </c>
      <c r="F196" s="63"/>
      <c r="G196" s="120" t="s">
        <v>4402</v>
      </c>
      <c r="H196" s="77"/>
      <c r="I196" s="111">
        <v>750000</v>
      </c>
      <c r="J196" s="83"/>
      <c r="K196" s="66">
        <f t="shared" si="5"/>
        <v>261641000</v>
      </c>
      <c r="L196" s="45"/>
      <c r="M196" s="41"/>
      <c r="N196" s="93"/>
    </row>
    <row r="197" spans="1:18" s="43" customFormat="1" ht="45" x14ac:dyDescent="0.25">
      <c r="A197" s="78"/>
      <c r="B197" s="62">
        <v>12</v>
      </c>
      <c r="C197" s="61" t="s">
        <v>4791</v>
      </c>
      <c r="D197" s="62" t="s">
        <v>533</v>
      </c>
      <c r="E197" s="63">
        <v>4</v>
      </c>
      <c r="F197" s="63"/>
      <c r="G197" s="120" t="s">
        <v>4403</v>
      </c>
      <c r="H197" s="77"/>
      <c r="I197" s="111">
        <v>800000</v>
      </c>
      <c r="J197" s="83"/>
      <c r="K197" s="66">
        <f t="shared" si="5"/>
        <v>262441000</v>
      </c>
      <c r="L197" s="45"/>
      <c r="M197" s="41"/>
      <c r="N197" s="79"/>
    </row>
    <row r="198" spans="1:18" s="43" customFormat="1" ht="75" x14ac:dyDescent="0.25">
      <c r="A198" s="78"/>
      <c r="B198" s="62">
        <v>12</v>
      </c>
      <c r="C198" s="61" t="s">
        <v>4792</v>
      </c>
      <c r="D198" s="62" t="s">
        <v>179</v>
      </c>
      <c r="E198" s="63">
        <v>4</v>
      </c>
      <c r="F198" s="63"/>
      <c r="G198" s="120" t="s">
        <v>4404</v>
      </c>
      <c r="H198" s="77"/>
      <c r="I198" s="111">
        <v>4900000</v>
      </c>
      <c r="J198" s="83"/>
      <c r="K198" s="66">
        <f t="shared" si="5"/>
        <v>267341000</v>
      </c>
      <c r="L198" s="45"/>
      <c r="M198" s="41"/>
      <c r="N198" s="79"/>
    </row>
    <row r="199" spans="1:18" s="43" customFormat="1" ht="45" x14ac:dyDescent="0.25">
      <c r="A199" s="78"/>
      <c r="B199" s="62">
        <v>12</v>
      </c>
      <c r="C199" s="61" t="s">
        <v>4793</v>
      </c>
      <c r="D199" s="62" t="s">
        <v>2135</v>
      </c>
      <c r="E199" s="63">
        <v>4</v>
      </c>
      <c r="F199" s="63"/>
      <c r="G199" s="120" t="s">
        <v>4405</v>
      </c>
      <c r="H199" s="77"/>
      <c r="I199" s="111">
        <v>1500000</v>
      </c>
      <c r="J199" s="83"/>
      <c r="K199" s="66">
        <f t="shared" si="5"/>
        <v>268841000</v>
      </c>
      <c r="L199" s="45"/>
      <c r="M199" s="41"/>
      <c r="N199" s="79"/>
    </row>
    <row r="200" spans="1:18" s="97" customFormat="1" ht="75" x14ac:dyDescent="0.25">
      <c r="A200" s="84"/>
      <c r="B200" s="62">
        <v>12</v>
      </c>
      <c r="C200" s="61" t="s">
        <v>4794</v>
      </c>
      <c r="D200" s="135" t="s">
        <v>165</v>
      </c>
      <c r="E200" s="63">
        <v>3</v>
      </c>
      <c r="F200" s="63"/>
      <c r="G200" s="120" t="s">
        <v>4406</v>
      </c>
      <c r="H200" s="60"/>
      <c r="I200" s="111">
        <v>3700000</v>
      </c>
      <c r="J200" s="83"/>
      <c r="K200" s="66">
        <f t="shared" si="5"/>
        <v>272541000</v>
      </c>
      <c r="L200" s="95"/>
      <c r="M200" s="41"/>
      <c r="N200" s="79"/>
      <c r="O200" s="96"/>
    </row>
    <row r="201" spans="1:18" s="97" customFormat="1" ht="60" x14ac:dyDescent="0.25">
      <c r="A201" s="84"/>
      <c r="B201" s="62">
        <v>12</v>
      </c>
      <c r="C201" s="61" t="s">
        <v>4795</v>
      </c>
      <c r="D201" s="135" t="s">
        <v>165</v>
      </c>
      <c r="E201" s="63">
        <v>3</v>
      </c>
      <c r="F201" s="63"/>
      <c r="G201" s="120" t="s">
        <v>4407</v>
      </c>
      <c r="H201" s="60"/>
      <c r="I201" s="111">
        <v>800000</v>
      </c>
      <c r="J201" s="83"/>
      <c r="K201" s="66">
        <f t="shared" si="5"/>
        <v>273341000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12</v>
      </c>
      <c r="C202" s="61" t="s">
        <v>4796</v>
      </c>
      <c r="D202" s="135" t="s">
        <v>165</v>
      </c>
      <c r="E202" s="63">
        <v>3</v>
      </c>
      <c r="F202" s="63"/>
      <c r="G202" s="120" t="s">
        <v>4408</v>
      </c>
      <c r="H202" s="60"/>
      <c r="I202" s="111">
        <v>900000</v>
      </c>
      <c r="J202" s="89"/>
      <c r="K202" s="66">
        <f t="shared" si="5"/>
        <v>274241000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12</v>
      </c>
      <c r="C203" s="61" t="s">
        <v>4797</v>
      </c>
      <c r="D203" s="135" t="s">
        <v>4178</v>
      </c>
      <c r="E203" s="63">
        <v>2</v>
      </c>
      <c r="F203" s="63"/>
      <c r="G203" s="120" t="s">
        <v>4409</v>
      </c>
      <c r="H203" s="60"/>
      <c r="I203" s="111">
        <v>3000000</v>
      </c>
      <c r="J203" s="83"/>
      <c r="K203" s="66">
        <f t="shared" ref="K203:K266" si="6">+K202+I203-J203</f>
        <v>277241000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12</v>
      </c>
      <c r="C204" s="61" t="s">
        <v>4798</v>
      </c>
      <c r="D204" s="135" t="s">
        <v>165</v>
      </c>
      <c r="E204" s="63">
        <v>3</v>
      </c>
      <c r="F204" s="63"/>
      <c r="G204" s="120" t="s">
        <v>4410</v>
      </c>
      <c r="H204" s="77"/>
      <c r="I204" s="111">
        <v>2250000</v>
      </c>
      <c r="J204" s="83"/>
      <c r="K204" s="66">
        <f t="shared" si="6"/>
        <v>279491000</v>
      </c>
      <c r="L204" s="95"/>
      <c r="M204" s="41"/>
      <c r="N204" s="98"/>
      <c r="O204" s="96"/>
    </row>
    <row r="205" spans="1:18" s="97" customFormat="1" ht="60" x14ac:dyDescent="0.25">
      <c r="A205" s="84"/>
      <c r="B205" s="62">
        <v>12</v>
      </c>
      <c r="C205" s="61" t="s">
        <v>4799</v>
      </c>
      <c r="D205" s="135" t="s">
        <v>2212</v>
      </c>
      <c r="E205" s="63">
        <v>1</v>
      </c>
      <c r="F205" s="63"/>
      <c r="G205" s="120" t="s">
        <v>4411</v>
      </c>
      <c r="H205" s="60"/>
      <c r="I205" s="111">
        <v>2000000</v>
      </c>
      <c r="J205" s="83"/>
      <c r="K205" s="66">
        <f t="shared" si="6"/>
        <v>281491000</v>
      </c>
      <c r="L205" s="95"/>
      <c r="M205" s="41"/>
      <c r="N205" s="98"/>
      <c r="O205" s="96"/>
    </row>
    <row r="206" spans="1:18" s="97" customFormat="1" ht="30" x14ac:dyDescent="0.25">
      <c r="A206" s="99"/>
      <c r="B206" s="62">
        <v>13</v>
      </c>
      <c r="C206" s="85" t="s">
        <v>4819</v>
      </c>
      <c r="D206" s="135" t="s">
        <v>165</v>
      </c>
      <c r="E206" s="63">
        <v>4</v>
      </c>
      <c r="F206" s="63"/>
      <c r="G206" s="120" t="s">
        <v>4412</v>
      </c>
      <c r="H206" s="100"/>
      <c r="I206" s="89">
        <v>1400000</v>
      </c>
      <c r="J206" s="83"/>
      <c r="K206" s="66">
        <f t="shared" si="6"/>
        <v>282891000</v>
      </c>
      <c r="L206" s="95"/>
      <c r="M206" s="41"/>
      <c r="N206" s="98"/>
      <c r="O206" s="96"/>
    </row>
    <row r="207" spans="1:18" s="105" customFormat="1" ht="45" x14ac:dyDescent="0.25">
      <c r="A207" s="84"/>
      <c r="B207" s="62">
        <v>13</v>
      </c>
      <c r="C207" s="85" t="s">
        <v>4800</v>
      </c>
      <c r="D207" s="62" t="s">
        <v>2135</v>
      </c>
      <c r="E207" s="63">
        <v>4</v>
      </c>
      <c r="F207" s="63"/>
      <c r="G207" s="120" t="s">
        <v>4413</v>
      </c>
      <c r="H207" s="101"/>
      <c r="I207" s="86">
        <v>2000000</v>
      </c>
      <c r="J207" s="94"/>
      <c r="K207" s="66">
        <f t="shared" si="6"/>
        <v>284891000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13</v>
      </c>
      <c r="C208" s="85" t="s">
        <v>4801</v>
      </c>
      <c r="D208" s="135" t="s">
        <v>179</v>
      </c>
      <c r="E208" s="63">
        <v>3</v>
      </c>
      <c r="F208" s="63"/>
      <c r="G208" s="120" t="s">
        <v>4414</v>
      </c>
      <c r="H208" s="107"/>
      <c r="I208" s="86">
        <v>1000000</v>
      </c>
      <c r="J208" s="83"/>
      <c r="K208" s="66">
        <f t="shared" si="6"/>
        <v>285891000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2">
        <v>13</v>
      </c>
      <c r="C209" s="85" t="s">
        <v>4802</v>
      </c>
      <c r="D209" s="135" t="s">
        <v>165</v>
      </c>
      <c r="E209" s="63">
        <v>3</v>
      </c>
      <c r="F209" s="63"/>
      <c r="G209" s="120" t="s">
        <v>4415</v>
      </c>
      <c r="H209" s="60"/>
      <c r="I209" s="86">
        <v>4750000</v>
      </c>
      <c r="J209" s="83"/>
      <c r="K209" s="66">
        <f t="shared" si="6"/>
        <v>290641000</v>
      </c>
      <c r="L209" s="95"/>
      <c r="M209" s="41"/>
      <c r="N209" s="98"/>
      <c r="O209" s="96"/>
    </row>
    <row r="210" spans="1:15" s="97" customFormat="1" ht="60" x14ac:dyDescent="0.25">
      <c r="A210" s="84"/>
      <c r="B210" s="60">
        <v>13</v>
      </c>
      <c r="C210" s="85" t="s">
        <v>4803</v>
      </c>
      <c r="D210" s="135" t="s">
        <v>179</v>
      </c>
      <c r="E210" s="63">
        <v>3</v>
      </c>
      <c r="F210" s="63"/>
      <c r="G210" s="120" t="s">
        <v>4416</v>
      </c>
      <c r="H210" s="60"/>
      <c r="I210" s="86">
        <v>1000000</v>
      </c>
      <c r="J210" s="108"/>
      <c r="K210" s="66">
        <f t="shared" si="6"/>
        <v>291641000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13</v>
      </c>
      <c r="C211" s="85" t="s">
        <v>4804</v>
      </c>
      <c r="D211" s="135" t="s">
        <v>179</v>
      </c>
      <c r="E211" s="63">
        <v>3</v>
      </c>
      <c r="F211" s="63"/>
      <c r="G211" s="120" t="s">
        <v>4417</v>
      </c>
      <c r="H211" s="60"/>
      <c r="I211" s="86">
        <v>1420000</v>
      </c>
      <c r="J211" s="108"/>
      <c r="K211" s="66">
        <f t="shared" si="6"/>
        <v>293061000</v>
      </c>
      <c r="L211" s="45"/>
      <c r="M211" s="41"/>
      <c r="N211" s="51"/>
      <c r="O211" s="96"/>
    </row>
    <row r="212" spans="1:15" ht="45" x14ac:dyDescent="0.25">
      <c r="A212" s="78"/>
      <c r="B212" s="60">
        <v>13</v>
      </c>
      <c r="C212" s="85" t="s">
        <v>4805</v>
      </c>
      <c r="D212" s="62" t="s">
        <v>533</v>
      </c>
      <c r="E212" s="63">
        <v>4</v>
      </c>
      <c r="F212" s="63"/>
      <c r="G212" s="120" t="s">
        <v>4418</v>
      </c>
      <c r="H212" s="77"/>
      <c r="I212" s="86">
        <v>3000000</v>
      </c>
      <c r="J212" s="108"/>
      <c r="K212" s="66">
        <f t="shared" si="6"/>
        <v>296061000</v>
      </c>
      <c r="L212" s="45"/>
      <c r="N212" s="51"/>
    </row>
    <row r="213" spans="1:15" ht="45" x14ac:dyDescent="0.25">
      <c r="A213" s="78"/>
      <c r="B213" s="62">
        <v>13</v>
      </c>
      <c r="C213" s="85" t="s">
        <v>4806</v>
      </c>
      <c r="D213" s="135" t="s">
        <v>165</v>
      </c>
      <c r="E213" s="63">
        <v>3</v>
      </c>
      <c r="F213" s="63"/>
      <c r="G213" s="120" t="s">
        <v>4419</v>
      </c>
      <c r="H213" s="77"/>
      <c r="I213" s="86">
        <v>1500000</v>
      </c>
      <c r="K213" s="66">
        <f t="shared" si="6"/>
        <v>297561000</v>
      </c>
    </row>
    <row r="214" spans="1:15" ht="45" x14ac:dyDescent="0.25">
      <c r="A214" s="78"/>
      <c r="B214" s="60">
        <v>13</v>
      </c>
      <c r="C214" s="85" t="s">
        <v>4807</v>
      </c>
      <c r="D214" s="135" t="s">
        <v>179</v>
      </c>
      <c r="E214" s="63">
        <v>3</v>
      </c>
      <c r="F214" s="63"/>
      <c r="G214" s="120" t="s">
        <v>4420</v>
      </c>
      <c r="H214" s="77"/>
      <c r="I214" s="86">
        <v>1850000</v>
      </c>
      <c r="J214" s="108"/>
      <c r="K214" s="66">
        <f t="shared" si="6"/>
        <v>299411000</v>
      </c>
      <c r="L214" s="45"/>
      <c r="N214" s="51"/>
    </row>
    <row r="215" spans="1:15" ht="30" x14ac:dyDescent="0.25">
      <c r="A215" s="78"/>
      <c r="B215" s="62">
        <v>13</v>
      </c>
      <c r="C215" s="85" t="s">
        <v>4808</v>
      </c>
      <c r="D215" s="135" t="s">
        <v>179</v>
      </c>
      <c r="E215" s="63">
        <v>3</v>
      </c>
      <c r="F215" s="63"/>
      <c r="G215" s="120" t="s">
        <v>4421</v>
      </c>
      <c r="H215" s="77"/>
      <c r="I215" s="86">
        <v>250000</v>
      </c>
      <c r="J215" s="68"/>
      <c r="K215" s="66">
        <f t="shared" si="6"/>
        <v>299661000</v>
      </c>
      <c r="L215" s="45"/>
      <c r="N215" s="51"/>
    </row>
    <row r="216" spans="1:15" ht="45" x14ac:dyDescent="0.25">
      <c r="A216" s="78"/>
      <c r="B216" s="60">
        <v>13</v>
      </c>
      <c r="C216" s="85" t="s">
        <v>4809</v>
      </c>
      <c r="D216" s="135" t="s">
        <v>179</v>
      </c>
      <c r="E216" s="63">
        <v>3</v>
      </c>
      <c r="F216" s="63"/>
      <c r="G216" s="120" t="s">
        <v>4422</v>
      </c>
      <c r="H216" s="77"/>
      <c r="I216" s="86">
        <v>1200000</v>
      </c>
      <c r="J216" s="68"/>
      <c r="K216" s="66">
        <f t="shared" si="6"/>
        <v>300861000</v>
      </c>
      <c r="L216" s="45"/>
      <c r="N216" s="51"/>
    </row>
    <row r="217" spans="1:15" ht="45" x14ac:dyDescent="0.25">
      <c r="A217" s="78"/>
      <c r="B217" s="62">
        <v>13</v>
      </c>
      <c r="C217" s="85" t="s">
        <v>4810</v>
      </c>
      <c r="D217" s="135" t="s">
        <v>179</v>
      </c>
      <c r="E217" s="63">
        <v>3</v>
      </c>
      <c r="F217" s="63"/>
      <c r="G217" s="120" t="s">
        <v>4423</v>
      </c>
      <c r="H217" s="77"/>
      <c r="I217" s="86">
        <v>1600000</v>
      </c>
      <c r="J217" s="68"/>
      <c r="K217" s="66">
        <f t="shared" si="6"/>
        <v>302461000</v>
      </c>
      <c r="L217" s="45"/>
      <c r="N217" s="51"/>
    </row>
    <row r="218" spans="1:15" ht="45" x14ac:dyDescent="0.25">
      <c r="A218" s="78"/>
      <c r="B218" s="60">
        <v>13</v>
      </c>
      <c r="C218" s="85" t="s">
        <v>4811</v>
      </c>
      <c r="D218" s="135" t="s">
        <v>165</v>
      </c>
      <c r="E218" s="63">
        <v>3</v>
      </c>
      <c r="F218" s="63"/>
      <c r="G218" s="120" t="s">
        <v>4424</v>
      </c>
      <c r="H218" s="77"/>
      <c r="I218" s="86">
        <v>1540000</v>
      </c>
      <c r="J218" s="68"/>
      <c r="K218" s="66">
        <f t="shared" si="6"/>
        <v>304001000</v>
      </c>
      <c r="L218" s="45"/>
      <c r="N218" s="51"/>
    </row>
    <row r="219" spans="1:15" ht="60" x14ac:dyDescent="0.25">
      <c r="A219" s="78"/>
      <c r="B219" s="62">
        <v>13</v>
      </c>
      <c r="C219" s="85" t="s">
        <v>4812</v>
      </c>
      <c r="D219" s="135" t="s">
        <v>165</v>
      </c>
      <c r="E219" s="63">
        <v>3</v>
      </c>
      <c r="F219" s="63"/>
      <c r="G219" s="120" t="s">
        <v>4425</v>
      </c>
      <c r="H219" s="77"/>
      <c r="I219" s="86">
        <v>2700000</v>
      </c>
      <c r="J219" s="108"/>
      <c r="K219" s="66">
        <f t="shared" si="6"/>
        <v>306701000</v>
      </c>
      <c r="L219" s="45"/>
      <c r="N219" s="51"/>
    </row>
    <row r="220" spans="1:15" ht="60" x14ac:dyDescent="0.25">
      <c r="A220" s="78"/>
      <c r="B220" s="60">
        <v>13</v>
      </c>
      <c r="C220" s="85" t="s">
        <v>4813</v>
      </c>
      <c r="D220" s="135" t="s">
        <v>598</v>
      </c>
      <c r="E220" s="63">
        <v>3</v>
      </c>
      <c r="F220" s="63"/>
      <c r="G220" s="120" t="s">
        <v>4426</v>
      </c>
      <c r="H220" s="77"/>
      <c r="I220" s="86">
        <v>2500000</v>
      </c>
      <c r="J220" s="108"/>
      <c r="K220" s="66">
        <f t="shared" si="6"/>
        <v>309201000</v>
      </c>
      <c r="L220" s="45"/>
      <c r="N220" s="51"/>
    </row>
    <row r="221" spans="1:15" ht="45" x14ac:dyDescent="0.25">
      <c r="A221" s="78"/>
      <c r="B221" s="62">
        <v>13</v>
      </c>
      <c r="C221" s="85" t="s">
        <v>4814</v>
      </c>
      <c r="D221" s="135" t="s">
        <v>598</v>
      </c>
      <c r="E221" s="63">
        <v>3</v>
      </c>
      <c r="F221" s="63"/>
      <c r="G221" s="120" t="s">
        <v>4427</v>
      </c>
      <c r="H221" s="77"/>
      <c r="I221" s="86">
        <v>400000</v>
      </c>
      <c r="J221" s="108"/>
      <c r="K221" s="66">
        <f t="shared" si="6"/>
        <v>309601000</v>
      </c>
      <c r="L221" s="45"/>
      <c r="N221" s="51"/>
    </row>
    <row r="222" spans="1:15" ht="45" x14ac:dyDescent="0.25">
      <c r="A222" s="78"/>
      <c r="B222" s="60">
        <v>13</v>
      </c>
      <c r="C222" s="85" t="s">
        <v>4815</v>
      </c>
      <c r="D222" s="135" t="s">
        <v>598</v>
      </c>
      <c r="E222" s="63">
        <v>3</v>
      </c>
      <c r="F222" s="63"/>
      <c r="G222" s="120" t="s">
        <v>4428</v>
      </c>
      <c r="H222" s="77"/>
      <c r="I222" s="86">
        <v>200000</v>
      </c>
      <c r="J222" s="108"/>
      <c r="K222" s="66">
        <f t="shared" si="6"/>
        <v>309801000</v>
      </c>
      <c r="L222" s="45"/>
      <c r="N222" s="51"/>
    </row>
    <row r="223" spans="1:15" ht="60" x14ac:dyDescent="0.25">
      <c r="A223" s="78"/>
      <c r="B223" s="62">
        <v>13</v>
      </c>
      <c r="C223" s="85" t="s">
        <v>4816</v>
      </c>
      <c r="D223" s="135" t="s">
        <v>598</v>
      </c>
      <c r="E223" s="63">
        <v>3</v>
      </c>
      <c r="F223" s="63"/>
      <c r="G223" s="120" t="s">
        <v>4429</v>
      </c>
      <c r="H223" s="77"/>
      <c r="I223" s="86">
        <v>1750000</v>
      </c>
      <c r="J223" s="108"/>
      <c r="K223" s="66">
        <f t="shared" si="6"/>
        <v>311551000</v>
      </c>
      <c r="L223" s="45"/>
      <c r="N223" s="51"/>
    </row>
    <row r="224" spans="1:15" ht="45" x14ac:dyDescent="0.25">
      <c r="A224" s="78"/>
      <c r="B224" s="60">
        <v>13</v>
      </c>
      <c r="C224" s="85" t="s">
        <v>4817</v>
      </c>
      <c r="D224" s="135" t="s">
        <v>179</v>
      </c>
      <c r="E224" s="63">
        <v>3</v>
      </c>
      <c r="F224" s="63"/>
      <c r="G224" s="120" t="s">
        <v>4430</v>
      </c>
      <c r="H224" s="77"/>
      <c r="I224" s="86">
        <v>200000</v>
      </c>
      <c r="J224" s="108"/>
      <c r="K224" s="66">
        <f t="shared" si="6"/>
        <v>311751000</v>
      </c>
      <c r="L224" s="45"/>
      <c r="N224" s="51"/>
    </row>
    <row r="225" spans="1:15" ht="45" x14ac:dyDescent="0.25">
      <c r="A225" s="78"/>
      <c r="B225" s="62">
        <v>13</v>
      </c>
      <c r="C225" s="85" t="s">
        <v>4818</v>
      </c>
      <c r="D225" s="143" t="s">
        <v>165</v>
      </c>
      <c r="E225" s="115">
        <v>3</v>
      </c>
      <c r="F225" s="63"/>
      <c r="G225" s="120" t="s">
        <v>4431</v>
      </c>
      <c r="H225" s="77"/>
      <c r="I225" s="86">
        <v>3546000</v>
      </c>
      <c r="J225" s="108"/>
      <c r="K225" s="66">
        <f t="shared" si="6"/>
        <v>315297000</v>
      </c>
      <c r="L225" s="45"/>
      <c r="N225" s="51"/>
    </row>
    <row r="226" spans="1:15" ht="45" x14ac:dyDescent="0.25">
      <c r="A226" s="78"/>
      <c r="B226" s="62"/>
      <c r="C226" s="85" t="s">
        <v>4832</v>
      </c>
      <c r="D226" s="143" t="s">
        <v>165</v>
      </c>
      <c r="E226" s="115">
        <v>3</v>
      </c>
      <c r="F226" s="63"/>
      <c r="G226" s="120" t="s">
        <v>4432</v>
      </c>
      <c r="H226" s="77"/>
      <c r="I226" s="89">
        <v>200000</v>
      </c>
      <c r="J226" s="108"/>
      <c r="K226" s="66">
        <f t="shared" si="6"/>
        <v>315497000</v>
      </c>
      <c r="L226" s="45"/>
      <c r="N226" s="51"/>
      <c r="O226" s="44"/>
    </row>
    <row r="227" spans="1:15" ht="30" x14ac:dyDescent="0.25">
      <c r="A227" s="78"/>
      <c r="B227" s="62"/>
      <c r="C227" s="85" t="s">
        <v>4760</v>
      </c>
      <c r="D227" s="143" t="s">
        <v>165</v>
      </c>
      <c r="E227" s="115">
        <v>3</v>
      </c>
      <c r="F227" s="63"/>
      <c r="G227" s="120" t="s">
        <v>4433</v>
      </c>
      <c r="H227" s="77"/>
      <c r="I227" s="89">
        <v>150000</v>
      </c>
      <c r="J227" s="108"/>
      <c r="K227" s="66">
        <f t="shared" si="6"/>
        <v>315647000</v>
      </c>
      <c r="L227" s="45"/>
      <c r="N227" s="51"/>
      <c r="O227" s="44"/>
    </row>
    <row r="228" spans="1:15" ht="60" x14ac:dyDescent="0.25">
      <c r="A228" s="78"/>
      <c r="B228" s="62"/>
      <c r="C228" s="85" t="s">
        <v>4820</v>
      </c>
      <c r="D228" s="135" t="s">
        <v>2932</v>
      </c>
      <c r="E228" s="63">
        <v>3</v>
      </c>
      <c r="F228" s="63"/>
      <c r="G228" s="120" t="s">
        <v>4434</v>
      </c>
      <c r="H228" s="62"/>
      <c r="I228" s="89">
        <v>1800000</v>
      </c>
      <c r="J228" s="109"/>
      <c r="K228" s="66">
        <f t="shared" si="6"/>
        <v>317447000</v>
      </c>
      <c r="L228" s="110"/>
      <c r="N228" s="51"/>
      <c r="O228" s="44"/>
    </row>
    <row r="229" spans="1:15" ht="45" x14ac:dyDescent="0.25">
      <c r="A229" s="78"/>
      <c r="B229" s="62"/>
      <c r="C229" s="85" t="s">
        <v>4821</v>
      </c>
      <c r="D229" s="135" t="s">
        <v>165</v>
      </c>
      <c r="E229" s="63">
        <v>3</v>
      </c>
      <c r="F229" s="63"/>
      <c r="G229" s="120" t="s">
        <v>4435</v>
      </c>
      <c r="H229" s="62"/>
      <c r="I229" s="89">
        <v>1300000</v>
      </c>
      <c r="J229" s="109"/>
      <c r="K229" s="66">
        <f t="shared" si="6"/>
        <v>318747000</v>
      </c>
      <c r="L229" s="110"/>
      <c r="N229" s="51"/>
      <c r="O229" s="44"/>
    </row>
    <row r="230" spans="1:15" ht="45" x14ac:dyDescent="0.25">
      <c r="A230" s="78"/>
      <c r="B230" s="62"/>
      <c r="C230" s="85" t="s">
        <v>4822</v>
      </c>
      <c r="D230" s="135" t="s">
        <v>165</v>
      </c>
      <c r="E230" s="63">
        <v>3</v>
      </c>
      <c r="F230" s="63"/>
      <c r="G230" s="120" t="s">
        <v>4436</v>
      </c>
      <c r="H230" s="77"/>
      <c r="I230" s="89">
        <v>500000</v>
      </c>
      <c r="J230" s="108"/>
      <c r="K230" s="66">
        <f t="shared" si="6"/>
        <v>319247000</v>
      </c>
      <c r="L230" s="45"/>
      <c r="N230" s="51"/>
      <c r="O230" s="44"/>
    </row>
    <row r="231" spans="1:15" ht="60" x14ac:dyDescent="0.25">
      <c r="A231" s="78"/>
      <c r="B231" s="62"/>
      <c r="C231" s="85" t="s">
        <v>4823</v>
      </c>
      <c r="D231" s="135" t="s">
        <v>165</v>
      </c>
      <c r="E231" s="63">
        <v>3</v>
      </c>
      <c r="F231" s="63"/>
      <c r="G231" s="120" t="s">
        <v>4437</v>
      </c>
      <c r="H231" s="77"/>
      <c r="I231" s="89">
        <v>500000</v>
      </c>
      <c r="J231" s="108"/>
      <c r="K231" s="66">
        <f t="shared" si="6"/>
        <v>319747000</v>
      </c>
      <c r="L231" s="45"/>
      <c r="N231" s="51"/>
      <c r="O231" s="44"/>
    </row>
    <row r="232" spans="1:15" ht="30" x14ac:dyDescent="0.25">
      <c r="A232" s="78"/>
      <c r="B232" s="62"/>
      <c r="C232" s="85" t="s">
        <v>4824</v>
      </c>
      <c r="D232" s="135" t="s">
        <v>165</v>
      </c>
      <c r="E232" s="63">
        <v>3</v>
      </c>
      <c r="F232" s="63"/>
      <c r="G232" s="120" t="s">
        <v>4438</v>
      </c>
      <c r="H232" s="77"/>
      <c r="I232" s="89">
        <v>500000</v>
      </c>
      <c r="J232" s="108"/>
      <c r="K232" s="66">
        <f t="shared" si="6"/>
        <v>320247000</v>
      </c>
      <c r="L232" s="45"/>
      <c r="N232" s="51"/>
      <c r="O232" s="44"/>
    </row>
    <row r="233" spans="1:15" ht="45" x14ac:dyDescent="0.25">
      <c r="A233" s="78"/>
      <c r="B233" s="62"/>
      <c r="C233" s="85" t="s">
        <v>4825</v>
      </c>
      <c r="D233" s="135" t="s">
        <v>165</v>
      </c>
      <c r="E233" s="63">
        <v>3</v>
      </c>
      <c r="F233" s="63"/>
      <c r="G233" s="120" t="s">
        <v>4439</v>
      </c>
      <c r="H233" s="77"/>
      <c r="I233" s="89">
        <v>2568000</v>
      </c>
      <c r="J233" s="108"/>
      <c r="K233" s="66">
        <f t="shared" si="6"/>
        <v>322815000</v>
      </c>
      <c r="L233" s="45"/>
      <c r="N233" s="51"/>
      <c r="O233" s="44"/>
    </row>
    <row r="234" spans="1:15" ht="45" x14ac:dyDescent="0.25">
      <c r="A234" s="78"/>
      <c r="B234" s="62"/>
      <c r="C234" s="85" t="s">
        <v>4826</v>
      </c>
      <c r="D234" s="135" t="s">
        <v>165</v>
      </c>
      <c r="E234" s="63">
        <v>3</v>
      </c>
      <c r="F234" s="63"/>
      <c r="G234" s="120" t="s">
        <v>4440</v>
      </c>
      <c r="H234" s="77"/>
      <c r="I234" s="89">
        <v>1000000</v>
      </c>
      <c r="J234" s="108"/>
      <c r="K234" s="66">
        <f t="shared" si="6"/>
        <v>323815000</v>
      </c>
      <c r="L234" s="45"/>
      <c r="N234" s="51"/>
      <c r="O234" s="44"/>
    </row>
    <row r="235" spans="1:15" ht="45" x14ac:dyDescent="0.25">
      <c r="A235" s="78"/>
      <c r="B235" s="62"/>
      <c r="C235" s="85" t="s">
        <v>4827</v>
      </c>
      <c r="D235" s="135" t="s">
        <v>165</v>
      </c>
      <c r="E235" s="63">
        <v>3</v>
      </c>
      <c r="F235" s="63"/>
      <c r="G235" s="120" t="s">
        <v>4441</v>
      </c>
      <c r="H235" s="77"/>
      <c r="I235" s="89">
        <v>850000</v>
      </c>
      <c r="J235" s="108"/>
      <c r="K235" s="66">
        <f t="shared" si="6"/>
        <v>324665000</v>
      </c>
      <c r="L235" s="45"/>
      <c r="N235" s="51"/>
      <c r="O235" s="44"/>
    </row>
    <row r="236" spans="1:15" ht="45" x14ac:dyDescent="0.25">
      <c r="A236" s="78"/>
      <c r="B236" s="62"/>
      <c r="C236" s="85" t="s">
        <v>4828</v>
      </c>
      <c r="D236" s="143" t="s">
        <v>165</v>
      </c>
      <c r="E236" s="115">
        <v>3</v>
      </c>
      <c r="F236" s="63"/>
      <c r="G236" s="120" t="s">
        <v>4442</v>
      </c>
      <c r="H236" s="77"/>
      <c r="I236" s="89">
        <v>700000</v>
      </c>
      <c r="J236" s="108"/>
      <c r="K236" s="66">
        <f t="shared" si="6"/>
        <v>325365000</v>
      </c>
      <c r="L236" s="45"/>
      <c r="N236" s="51"/>
      <c r="O236" s="44"/>
    </row>
    <row r="237" spans="1:15" ht="60" x14ac:dyDescent="0.25">
      <c r="A237" s="78"/>
      <c r="B237" s="62"/>
      <c r="C237" s="85" t="s">
        <v>4829</v>
      </c>
      <c r="D237" s="143" t="s">
        <v>165</v>
      </c>
      <c r="E237" s="115">
        <v>3</v>
      </c>
      <c r="F237" s="63"/>
      <c r="G237" s="120" t="s">
        <v>4443</v>
      </c>
      <c r="H237" s="77"/>
      <c r="I237" s="89">
        <v>3100000</v>
      </c>
      <c r="J237" s="108"/>
      <c r="K237" s="66">
        <f t="shared" si="6"/>
        <v>328465000</v>
      </c>
      <c r="L237" s="45"/>
      <c r="N237" s="51"/>
      <c r="O237" s="44"/>
    </row>
    <row r="238" spans="1:15" ht="60" x14ac:dyDescent="0.25">
      <c r="A238" s="78"/>
      <c r="B238" s="62"/>
      <c r="C238" s="85" t="s">
        <v>4830</v>
      </c>
      <c r="D238" s="143" t="s">
        <v>165</v>
      </c>
      <c r="E238" s="63">
        <v>3</v>
      </c>
      <c r="F238" s="63"/>
      <c r="G238" s="120" t="s">
        <v>4444</v>
      </c>
      <c r="H238" s="77"/>
      <c r="I238" s="89">
        <v>2900000</v>
      </c>
      <c r="J238" s="108"/>
      <c r="K238" s="66">
        <f t="shared" si="6"/>
        <v>331365000</v>
      </c>
      <c r="L238" s="45"/>
      <c r="N238" s="51"/>
      <c r="O238" s="44"/>
    </row>
    <row r="239" spans="1:15" ht="45" x14ac:dyDescent="0.25">
      <c r="A239" s="78"/>
      <c r="B239" s="62"/>
      <c r="C239" s="85" t="s">
        <v>4831</v>
      </c>
      <c r="D239" s="135" t="s">
        <v>179</v>
      </c>
      <c r="E239" s="63">
        <v>3</v>
      </c>
      <c r="F239" s="63"/>
      <c r="G239" s="120" t="s">
        <v>4445</v>
      </c>
      <c r="H239" s="77"/>
      <c r="I239" s="89">
        <v>450000</v>
      </c>
      <c r="J239" s="84"/>
      <c r="K239" s="66">
        <f t="shared" si="6"/>
        <v>331815000</v>
      </c>
      <c r="L239" s="45"/>
      <c r="N239" s="51"/>
      <c r="O239" s="44"/>
    </row>
    <row r="240" spans="1:15" ht="30" x14ac:dyDescent="0.25">
      <c r="A240" s="78"/>
      <c r="B240" s="62">
        <v>13</v>
      </c>
      <c r="C240" s="85" t="s">
        <v>4833</v>
      </c>
      <c r="D240" s="62" t="s">
        <v>533</v>
      </c>
      <c r="E240" s="63">
        <v>4</v>
      </c>
      <c r="F240" s="63"/>
      <c r="G240" s="120" t="s">
        <v>4446</v>
      </c>
      <c r="H240" s="77"/>
      <c r="I240" s="86">
        <v>1500000</v>
      </c>
      <c r="J240" s="84"/>
      <c r="K240" s="66">
        <f t="shared" si="6"/>
        <v>333315000</v>
      </c>
      <c r="L240" s="45"/>
      <c r="N240" s="51"/>
      <c r="O240" s="44"/>
    </row>
    <row r="241" spans="1:15" ht="30" x14ac:dyDescent="0.25">
      <c r="A241" s="78"/>
      <c r="B241" s="62">
        <v>13</v>
      </c>
      <c r="C241" s="85" t="s">
        <v>4834</v>
      </c>
      <c r="D241" s="62" t="s">
        <v>533</v>
      </c>
      <c r="E241" s="63">
        <v>4</v>
      </c>
      <c r="F241" s="63"/>
      <c r="G241" s="120" t="s">
        <v>4447</v>
      </c>
      <c r="H241" s="77"/>
      <c r="I241" s="86">
        <v>2500000</v>
      </c>
      <c r="J241" s="84"/>
      <c r="K241" s="66">
        <f t="shared" si="6"/>
        <v>335815000</v>
      </c>
      <c r="L241" s="45"/>
      <c r="N241" s="51"/>
      <c r="O241" s="44"/>
    </row>
    <row r="242" spans="1:15" ht="30" x14ac:dyDescent="0.25">
      <c r="A242" s="78"/>
      <c r="B242" s="62">
        <v>13</v>
      </c>
      <c r="C242" s="85" t="s">
        <v>4835</v>
      </c>
      <c r="D242" s="135" t="s">
        <v>165</v>
      </c>
      <c r="E242" s="63">
        <v>3</v>
      </c>
      <c r="F242" s="63"/>
      <c r="G242" s="120" t="s">
        <v>4448</v>
      </c>
      <c r="H242" s="77"/>
      <c r="I242" s="86">
        <v>775000</v>
      </c>
      <c r="J242" s="68"/>
      <c r="K242" s="66">
        <f t="shared" si="6"/>
        <v>336590000</v>
      </c>
      <c r="L242" s="45"/>
      <c r="N242" s="93"/>
      <c r="O242" s="44"/>
    </row>
    <row r="243" spans="1:15" ht="25.5" x14ac:dyDescent="0.25">
      <c r="A243" s="78"/>
      <c r="B243" s="77">
        <v>14</v>
      </c>
      <c r="C243" s="91" t="s">
        <v>4838</v>
      </c>
      <c r="D243" s="77"/>
      <c r="E243" s="115"/>
      <c r="F243" s="115"/>
      <c r="G243" s="77" t="s">
        <v>4836</v>
      </c>
      <c r="H243" s="77"/>
      <c r="I243" s="123"/>
      <c r="J243" s="108">
        <v>99000</v>
      </c>
      <c r="K243" s="66">
        <f t="shared" si="6"/>
        <v>336491000</v>
      </c>
      <c r="L243" s="45" t="s">
        <v>172</v>
      </c>
      <c r="M243" s="41">
        <f t="shared" ref="M243:M249" si="7">-J243</f>
        <v>-99000</v>
      </c>
      <c r="N243" s="93" t="s">
        <v>1156</v>
      </c>
      <c r="O243" s="44"/>
    </row>
    <row r="244" spans="1:15" ht="30" x14ac:dyDescent="0.25">
      <c r="A244" s="78"/>
      <c r="B244" s="77">
        <v>14</v>
      </c>
      <c r="C244" s="91" t="s">
        <v>4839</v>
      </c>
      <c r="D244" s="77"/>
      <c r="E244" s="115"/>
      <c r="F244" s="115"/>
      <c r="G244" s="77" t="s">
        <v>4837</v>
      </c>
      <c r="H244" s="77"/>
      <c r="I244" s="123"/>
      <c r="J244" s="108">
        <v>1402000</v>
      </c>
      <c r="K244" s="66">
        <f t="shared" si="6"/>
        <v>335089000</v>
      </c>
      <c r="L244" s="45" t="s">
        <v>168</v>
      </c>
      <c r="M244" s="41">
        <f t="shared" si="7"/>
        <v>-1402000</v>
      </c>
      <c r="N244" s="93" t="s">
        <v>169</v>
      </c>
      <c r="O244" s="44"/>
    </row>
    <row r="245" spans="1:15" ht="25.5" x14ac:dyDescent="0.25">
      <c r="A245" s="78"/>
      <c r="B245" s="77">
        <v>14</v>
      </c>
      <c r="C245" s="122" t="s">
        <v>4843</v>
      </c>
      <c r="D245" s="77"/>
      <c r="E245" s="115"/>
      <c r="F245" s="115"/>
      <c r="G245" s="77" t="s">
        <v>4840</v>
      </c>
      <c r="H245" s="77"/>
      <c r="I245" s="134"/>
      <c r="J245" s="108">
        <v>52000</v>
      </c>
      <c r="K245" s="66">
        <f t="shared" si="6"/>
        <v>335037000</v>
      </c>
      <c r="L245" s="45" t="s">
        <v>426</v>
      </c>
      <c r="M245" s="41">
        <f t="shared" si="7"/>
        <v>-52000</v>
      </c>
      <c r="N245" s="93" t="s">
        <v>427</v>
      </c>
      <c r="O245" s="44"/>
    </row>
    <row r="246" spans="1:15" ht="25.5" x14ac:dyDescent="0.25">
      <c r="A246" s="78"/>
      <c r="B246" s="77">
        <v>14</v>
      </c>
      <c r="C246" s="122" t="s">
        <v>4842</v>
      </c>
      <c r="D246" s="77"/>
      <c r="E246" s="115"/>
      <c r="F246" s="115"/>
      <c r="G246" s="77" t="s">
        <v>4841</v>
      </c>
      <c r="H246" s="77"/>
      <c r="I246" s="134"/>
      <c r="J246" s="108">
        <v>378500</v>
      </c>
      <c r="K246" s="66">
        <f t="shared" si="6"/>
        <v>334658500</v>
      </c>
      <c r="L246" s="45" t="s">
        <v>172</v>
      </c>
      <c r="M246" s="41">
        <f t="shared" si="7"/>
        <v>-378500</v>
      </c>
      <c r="N246" s="93" t="s">
        <v>1544</v>
      </c>
      <c r="O246" s="44"/>
    </row>
    <row r="247" spans="1:15" ht="30" x14ac:dyDescent="0.25">
      <c r="A247" s="78"/>
      <c r="B247" s="77">
        <v>14</v>
      </c>
      <c r="C247" s="122" t="s">
        <v>4844</v>
      </c>
      <c r="D247" s="77"/>
      <c r="E247" s="115"/>
      <c r="F247" s="115"/>
      <c r="G247" s="77" t="s">
        <v>4846</v>
      </c>
      <c r="H247" s="77"/>
      <c r="I247" s="134"/>
      <c r="J247" s="108">
        <v>8910000</v>
      </c>
      <c r="K247" s="66">
        <f t="shared" si="6"/>
        <v>325748500</v>
      </c>
      <c r="L247" s="45" t="s">
        <v>426</v>
      </c>
      <c r="M247" s="41">
        <f t="shared" si="7"/>
        <v>-8910000</v>
      </c>
      <c r="N247" s="93" t="s">
        <v>4090</v>
      </c>
      <c r="O247" s="44"/>
    </row>
    <row r="248" spans="1:15" ht="30" x14ac:dyDescent="0.25">
      <c r="A248" s="78"/>
      <c r="B248" s="77">
        <v>14</v>
      </c>
      <c r="C248" s="122" t="s">
        <v>4845</v>
      </c>
      <c r="D248" s="77"/>
      <c r="E248" s="115"/>
      <c r="F248" s="115"/>
      <c r="G248" s="77" t="s">
        <v>4847</v>
      </c>
      <c r="H248" s="77"/>
      <c r="I248" s="134"/>
      <c r="J248" s="113">
        <v>930000</v>
      </c>
      <c r="K248" s="66">
        <f t="shared" si="6"/>
        <v>324818500</v>
      </c>
      <c r="L248" s="45" t="s">
        <v>4653</v>
      </c>
      <c r="M248" s="41">
        <f t="shared" si="7"/>
        <v>-930000</v>
      </c>
      <c r="N248" s="51" t="s">
        <v>603</v>
      </c>
      <c r="O248" s="44"/>
    </row>
    <row r="249" spans="1:15" ht="60" x14ac:dyDescent="0.25">
      <c r="A249" s="78"/>
      <c r="B249" s="60">
        <v>14</v>
      </c>
      <c r="C249" s="166" t="s">
        <v>4849</v>
      </c>
      <c r="D249" s="60"/>
      <c r="E249" s="120"/>
      <c r="F249" s="120"/>
      <c r="G249" s="77" t="s">
        <v>4848</v>
      </c>
      <c r="H249" s="60"/>
      <c r="I249" s="167"/>
      <c r="J249" s="113">
        <v>4965500</v>
      </c>
      <c r="K249" s="66">
        <f t="shared" si="6"/>
        <v>319853000</v>
      </c>
      <c r="L249" s="45" t="s">
        <v>168</v>
      </c>
      <c r="M249" s="41">
        <f t="shared" si="7"/>
        <v>-4965500</v>
      </c>
      <c r="N249" s="51" t="s">
        <v>169</v>
      </c>
      <c r="O249" s="44"/>
    </row>
    <row r="250" spans="1:15" ht="60" x14ac:dyDescent="0.25">
      <c r="A250" s="78"/>
      <c r="B250" s="60">
        <v>14</v>
      </c>
      <c r="C250" s="61" t="s">
        <v>4857</v>
      </c>
      <c r="D250" s="143" t="s">
        <v>2217</v>
      </c>
      <c r="E250" s="115">
        <v>2</v>
      </c>
      <c r="F250" s="115"/>
      <c r="G250" s="120" t="s">
        <v>4850</v>
      </c>
      <c r="H250" s="77"/>
      <c r="I250" s="111">
        <v>1100000</v>
      </c>
      <c r="J250" s="113"/>
      <c r="K250" s="66">
        <f t="shared" si="6"/>
        <v>320953000</v>
      </c>
      <c r="L250" s="45"/>
      <c r="N250" s="51"/>
      <c r="O250" s="44"/>
    </row>
    <row r="251" spans="1:15" ht="45" x14ac:dyDescent="0.25">
      <c r="A251" s="78"/>
      <c r="B251" s="60">
        <v>14</v>
      </c>
      <c r="C251" s="61" t="s">
        <v>4858</v>
      </c>
      <c r="D251" s="135" t="s">
        <v>2216</v>
      </c>
      <c r="E251" s="63">
        <v>1</v>
      </c>
      <c r="F251" s="63"/>
      <c r="G251" s="120" t="s">
        <v>4851</v>
      </c>
      <c r="H251" s="77"/>
      <c r="I251" s="111">
        <v>3000000</v>
      </c>
      <c r="J251" s="89"/>
      <c r="K251" s="66">
        <f t="shared" si="6"/>
        <v>323953000</v>
      </c>
      <c r="L251" s="45"/>
      <c r="N251" s="51"/>
      <c r="O251" s="44"/>
    </row>
    <row r="252" spans="1:15" ht="45" x14ac:dyDescent="0.25">
      <c r="A252" s="78"/>
      <c r="B252" s="60">
        <v>14</v>
      </c>
      <c r="C252" s="61" t="s">
        <v>4859</v>
      </c>
      <c r="D252" s="135" t="s">
        <v>2138</v>
      </c>
      <c r="E252" s="63">
        <v>2</v>
      </c>
      <c r="F252" s="63"/>
      <c r="G252" s="120" t="s">
        <v>4852</v>
      </c>
      <c r="H252" s="77"/>
      <c r="I252" s="111">
        <v>1500000</v>
      </c>
      <c r="J252" s="89"/>
      <c r="K252" s="66">
        <f t="shared" si="6"/>
        <v>325453000</v>
      </c>
      <c r="L252" s="45"/>
      <c r="N252" s="51"/>
      <c r="O252" s="44"/>
    </row>
    <row r="253" spans="1:15" ht="60" x14ac:dyDescent="0.25">
      <c r="A253" s="78"/>
      <c r="B253" s="60">
        <v>14</v>
      </c>
      <c r="C253" s="61" t="s">
        <v>4860</v>
      </c>
      <c r="D253" s="62" t="s">
        <v>165</v>
      </c>
      <c r="E253" s="63">
        <v>4</v>
      </c>
      <c r="F253" s="63"/>
      <c r="G253" s="120" t="s">
        <v>4853</v>
      </c>
      <c r="H253" s="77"/>
      <c r="I253" s="111">
        <v>2000000</v>
      </c>
      <c r="J253" s="89"/>
      <c r="K253" s="66">
        <f t="shared" si="6"/>
        <v>327453000</v>
      </c>
      <c r="L253" s="45"/>
      <c r="N253" s="51"/>
      <c r="O253" s="44"/>
    </row>
    <row r="254" spans="1:15" ht="60" x14ac:dyDescent="0.25">
      <c r="A254" s="78"/>
      <c r="B254" s="60">
        <v>14</v>
      </c>
      <c r="C254" s="61" t="s">
        <v>4861</v>
      </c>
      <c r="D254" s="135" t="s">
        <v>2212</v>
      </c>
      <c r="E254" s="63">
        <v>1</v>
      </c>
      <c r="F254" s="63"/>
      <c r="G254" s="120" t="s">
        <v>4854</v>
      </c>
      <c r="H254" s="77"/>
      <c r="I254" s="111">
        <v>3000000</v>
      </c>
      <c r="J254" s="89"/>
      <c r="K254" s="66">
        <f t="shared" si="6"/>
        <v>330453000</v>
      </c>
      <c r="L254" s="45"/>
      <c r="N254" s="51"/>
      <c r="O254" s="44"/>
    </row>
    <row r="255" spans="1:15" ht="45" x14ac:dyDescent="0.25">
      <c r="A255" s="78"/>
      <c r="B255" s="60">
        <v>14</v>
      </c>
      <c r="C255" s="61" t="s">
        <v>4862</v>
      </c>
      <c r="D255" s="135" t="s">
        <v>2212</v>
      </c>
      <c r="E255" s="63">
        <v>1</v>
      </c>
      <c r="F255" s="63"/>
      <c r="G255" s="120" t="s">
        <v>4855</v>
      </c>
      <c r="H255" s="77"/>
      <c r="I255" s="111">
        <v>1150000</v>
      </c>
      <c r="J255" s="89"/>
      <c r="K255" s="66">
        <f t="shared" si="6"/>
        <v>331603000</v>
      </c>
      <c r="L255" s="45"/>
      <c r="N255" s="51"/>
      <c r="O255" s="44"/>
    </row>
    <row r="256" spans="1:15" ht="45" x14ac:dyDescent="0.25">
      <c r="A256" s="78"/>
      <c r="B256" s="60">
        <v>14</v>
      </c>
      <c r="C256" s="61" t="s">
        <v>4863</v>
      </c>
      <c r="D256" s="135" t="s">
        <v>2215</v>
      </c>
      <c r="E256" s="63">
        <v>2</v>
      </c>
      <c r="F256" s="63"/>
      <c r="G256" s="120" t="s">
        <v>4856</v>
      </c>
      <c r="H256" s="77"/>
      <c r="I256" s="111">
        <v>1850000</v>
      </c>
      <c r="J256" s="89"/>
      <c r="K256" s="66">
        <f t="shared" si="6"/>
        <v>333453000</v>
      </c>
      <c r="L256" s="45"/>
      <c r="N256" s="51"/>
      <c r="O256" s="44"/>
    </row>
    <row r="257" spans="1:15" ht="25.5" x14ac:dyDescent="0.25">
      <c r="A257" s="78"/>
      <c r="B257" s="60">
        <v>14</v>
      </c>
      <c r="C257" s="177" t="s">
        <v>4864</v>
      </c>
      <c r="D257" s="135" t="s">
        <v>2212</v>
      </c>
      <c r="E257" s="63">
        <v>1</v>
      </c>
      <c r="F257" s="63"/>
      <c r="G257" s="120" t="s">
        <v>4449</v>
      </c>
      <c r="H257" s="77"/>
      <c r="I257" s="165">
        <v>1150000</v>
      </c>
      <c r="J257" s="89"/>
      <c r="K257" s="66">
        <f t="shared" si="6"/>
        <v>334603000</v>
      </c>
      <c r="L257" s="45"/>
      <c r="N257" s="51"/>
      <c r="O257" s="44"/>
    </row>
    <row r="258" spans="1:15" ht="45" x14ac:dyDescent="0.25">
      <c r="A258" s="78"/>
      <c r="B258" s="60">
        <v>15</v>
      </c>
      <c r="C258" s="85" t="s">
        <v>4865</v>
      </c>
      <c r="D258" s="135" t="s">
        <v>2212</v>
      </c>
      <c r="E258" s="63">
        <v>1</v>
      </c>
      <c r="F258" s="63"/>
      <c r="G258" s="120" t="s">
        <v>4450</v>
      </c>
      <c r="H258" s="77"/>
      <c r="I258" s="89">
        <v>1150000</v>
      </c>
      <c r="J258" s="89"/>
      <c r="K258" s="66">
        <f t="shared" si="6"/>
        <v>335753000</v>
      </c>
      <c r="L258" s="45"/>
      <c r="N258" s="51"/>
      <c r="O258" s="44"/>
    </row>
    <row r="259" spans="1:15" ht="30" x14ac:dyDescent="0.25">
      <c r="A259" s="78"/>
      <c r="B259" s="62">
        <v>15</v>
      </c>
      <c r="C259" s="85" t="s">
        <v>1852</v>
      </c>
      <c r="D259" s="62" t="s">
        <v>782</v>
      </c>
      <c r="E259" s="63"/>
      <c r="F259" s="63"/>
      <c r="G259" s="120" t="s">
        <v>4451</v>
      </c>
      <c r="H259" s="77"/>
      <c r="I259" s="89">
        <v>200000</v>
      </c>
      <c r="J259" s="108"/>
      <c r="K259" s="66">
        <f t="shared" si="6"/>
        <v>335953000</v>
      </c>
      <c r="L259" s="45"/>
      <c r="N259" s="51"/>
      <c r="O259" s="44"/>
    </row>
    <row r="260" spans="1:15" ht="45" x14ac:dyDescent="0.25">
      <c r="A260" s="78"/>
      <c r="B260" s="60">
        <v>15</v>
      </c>
      <c r="C260" s="85" t="s">
        <v>4866</v>
      </c>
      <c r="D260" s="135" t="s">
        <v>2309</v>
      </c>
      <c r="E260" s="63">
        <v>1</v>
      </c>
      <c r="F260" s="63"/>
      <c r="G260" s="120" t="s">
        <v>4452</v>
      </c>
      <c r="H260" s="60"/>
      <c r="I260" s="89">
        <v>800000</v>
      </c>
      <c r="J260" s="68"/>
      <c r="K260" s="66">
        <f t="shared" si="6"/>
        <v>336753000</v>
      </c>
      <c r="L260" s="45"/>
      <c r="N260" s="51"/>
      <c r="O260" s="44"/>
    </row>
    <row r="261" spans="1:15" ht="45" x14ac:dyDescent="0.25">
      <c r="A261" s="78"/>
      <c r="B261" s="62">
        <v>15</v>
      </c>
      <c r="C261" s="85" t="s">
        <v>4867</v>
      </c>
      <c r="D261" s="62" t="s">
        <v>165</v>
      </c>
      <c r="E261" s="63">
        <v>4</v>
      </c>
      <c r="F261" s="63"/>
      <c r="G261" s="120" t="s">
        <v>4453</v>
      </c>
      <c r="H261" s="60"/>
      <c r="I261" s="89">
        <v>2500000</v>
      </c>
      <c r="J261" s="68"/>
      <c r="K261" s="66">
        <f t="shared" si="6"/>
        <v>339253000</v>
      </c>
      <c r="L261" s="45"/>
      <c r="N261" s="51"/>
      <c r="O261" s="44"/>
    </row>
    <row r="262" spans="1:15" ht="45" x14ac:dyDescent="0.25">
      <c r="A262" s="78"/>
      <c r="B262" s="60">
        <v>15</v>
      </c>
      <c r="C262" s="85" t="s">
        <v>4868</v>
      </c>
      <c r="D262" s="135" t="s">
        <v>2216</v>
      </c>
      <c r="E262" s="63">
        <v>1</v>
      </c>
      <c r="F262" s="63"/>
      <c r="G262" s="120" t="s">
        <v>4454</v>
      </c>
      <c r="H262" s="77"/>
      <c r="I262" s="89">
        <v>2000000</v>
      </c>
      <c r="J262" s="108"/>
      <c r="K262" s="66">
        <f t="shared" si="6"/>
        <v>341253000</v>
      </c>
      <c r="L262" s="45"/>
      <c r="N262" s="51"/>
      <c r="O262" s="44"/>
    </row>
    <row r="263" spans="1:15" ht="45" x14ac:dyDescent="0.25">
      <c r="A263" s="78"/>
      <c r="B263" s="62">
        <v>15</v>
      </c>
      <c r="C263" s="85" t="s">
        <v>4869</v>
      </c>
      <c r="D263" s="135" t="s">
        <v>3103</v>
      </c>
      <c r="E263" s="63">
        <v>1</v>
      </c>
      <c r="F263" s="63"/>
      <c r="G263" s="120" t="s">
        <v>4455</v>
      </c>
      <c r="H263" s="77"/>
      <c r="I263" s="89">
        <v>3000000</v>
      </c>
      <c r="J263" s="108"/>
      <c r="K263" s="66">
        <f t="shared" si="6"/>
        <v>344253000</v>
      </c>
      <c r="L263" s="45"/>
      <c r="N263" s="51"/>
      <c r="O263" s="44"/>
    </row>
    <row r="264" spans="1:15" ht="60" x14ac:dyDescent="0.25">
      <c r="A264" s="78"/>
      <c r="B264" s="60">
        <v>15</v>
      </c>
      <c r="C264" s="85" t="s">
        <v>4870</v>
      </c>
      <c r="D264" s="135" t="s">
        <v>3201</v>
      </c>
      <c r="E264" s="63">
        <v>1</v>
      </c>
      <c r="F264" s="63"/>
      <c r="G264" s="120" t="s">
        <v>4456</v>
      </c>
      <c r="H264" s="77"/>
      <c r="I264" s="89">
        <v>2500000</v>
      </c>
      <c r="J264" s="108"/>
      <c r="K264" s="66">
        <f t="shared" si="6"/>
        <v>346753000</v>
      </c>
      <c r="L264" s="45"/>
      <c r="N264" s="51"/>
      <c r="O264" s="44"/>
    </row>
    <row r="265" spans="1:15" ht="60" x14ac:dyDescent="0.25">
      <c r="A265" s="78"/>
      <c r="B265" s="62">
        <v>15</v>
      </c>
      <c r="C265" s="85" t="s">
        <v>4871</v>
      </c>
      <c r="D265" s="135" t="s">
        <v>2852</v>
      </c>
      <c r="E265" s="63">
        <v>1</v>
      </c>
      <c r="F265" s="63"/>
      <c r="G265" s="120" t="s">
        <v>4457</v>
      </c>
      <c r="H265" s="77"/>
      <c r="I265" s="89">
        <v>950000</v>
      </c>
      <c r="J265" s="108"/>
      <c r="K265" s="66">
        <f t="shared" si="6"/>
        <v>347703000</v>
      </c>
      <c r="L265" s="45"/>
      <c r="N265" s="51"/>
      <c r="O265" s="44"/>
    </row>
    <row r="266" spans="1:15" ht="60" x14ac:dyDescent="0.25">
      <c r="A266" s="78"/>
      <c r="B266" s="60">
        <v>15</v>
      </c>
      <c r="C266" s="85" t="s">
        <v>4872</v>
      </c>
      <c r="D266" s="135" t="s">
        <v>3335</v>
      </c>
      <c r="E266" s="63">
        <v>1</v>
      </c>
      <c r="F266" s="63"/>
      <c r="G266" s="120" t="s">
        <v>4458</v>
      </c>
      <c r="H266" s="77"/>
      <c r="I266" s="89">
        <v>5000000</v>
      </c>
      <c r="J266" s="108"/>
      <c r="K266" s="66">
        <f t="shared" si="6"/>
        <v>352703000</v>
      </c>
      <c r="L266" s="45"/>
      <c r="N266" s="51"/>
      <c r="O266" s="44"/>
    </row>
    <row r="267" spans="1:15" ht="30" x14ac:dyDescent="0.25">
      <c r="A267" s="78"/>
      <c r="B267" s="62">
        <v>15</v>
      </c>
      <c r="C267" s="85" t="s">
        <v>4873</v>
      </c>
      <c r="D267" s="135" t="s">
        <v>2214</v>
      </c>
      <c r="E267" s="63">
        <v>2</v>
      </c>
      <c r="F267" s="63"/>
      <c r="G267" s="120" t="s">
        <v>4459</v>
      </c>
      <c r="H267" s="77"/>
      <c r="I267" s="89">
        <v>800000</v>
      </c>
      <c r="J267" s="108"/>
      <c r="K267" s="66">
        <f t="shared" ref="K267:K330" si="8">+K266+I267-J267</f>
        <v>353503000</v>
      </c>
      <c r="L267" s="45"/>
      <c r="N267" s="51"/>
      <c r="O267" s="44"/>
    </row>
    <row r="268" spans="1:15" ht="75" x14ac:dyDescent="0.25">
      <c r="A268" s="78"/>
      <c r="B268" s="77">
        <v>16</v>
      </c>
      <c r="C268" s="122" t="s">
        <v>4875</v>
      </c>
      <c r="D268" s="77"/>
      <c r="E268" s="115"/>
      <c r="F268" s="115"/>
      <c r="G268" s="77" t="s">
        <v>4874</v>
      </c>
      <c r="H268" s="77"/>
      <c r="I268" s="142"/>
      <c r="J268" s="108">
        <v>2265000</v>
      </c>
      <c r="K268" s="66">
        <f t="shared" si="8"/>
        <v>351238000</v>
      </c>
      <c r="L268" s="45" t="s">
        <v>168</v>
      </c>
      <c r="M268" s="41">
        <f>-J268</f>
        <v>-2265000</v>
      </c>
      <c r="N268" s="51" t="s">
        <v>169</v>
      </c>
      <c r="O268" s="44"/>
    </row>
    <row r="269" spans="1:15" ht="30" x14ac:dyDescent="0.25">
      <c r="A269" s="78"/>
      <c r="B269" s="77">
        <v>16</v>
      </c>
      <c r="C269" s="122" t="s">
        <v>4876</v>
      </c>
      <c r="D269" s="77"/>
      <c r="E269" s="115"/>
      <c r="F269" s="115"/>
      <c r="G269" s="77" t="s">
        <v>4877</v>
      </c>
      <c r="H269" s="77"/>
      <c r="I269" s="142"/>
      <c r="J269" s="108">
        <v>1362000</v>
      </c>
      <c r="K269" s="66">
        <f t="shared" si="8"/>
        <v>349876000</v>
      </c>
      <c r="L269" s="45" t="s">
        <v>258</v>
      </c>
      <c r="M269" s="41">
        <f>-J269</f>
        <v>-1362000</v>
      </c>
      <c r="N269" s="51" t="s">
        <v>720</v>
      </c>
      <c r="O269" s="44"/>
    </row>
    <row r="270" spans="1:15" ht="30" x14ac:dyDescent="0.25">
      <c r="A270" s="78"/>
      <c r="B270" s="77">
        <v>16</v>
      </c>
      <c r="C270" s="122" t="s">
        <v>4878</v>
      </c>
      <c r="D270" s="77"/>
      <c r="E270" s="115"/>
      <c r="F270" s="115"/>
      <c r="G270" s="77" t="s">
        <v>4879</v>
      </c>
      <c r="H270" s="77"/>
      <c r="I270" s="142"/>
      <c r="J270" s="108">
        <v>18098800</v>
      </c>
      <c r="K270" s="66">
        <f t="shared" si="8"/>
        <v>331777200</v>
      </c>
      <c r="L270" s="45" t="s">
        <v>168</v>
      </c>
      <c r="M270" s="41">
        <f>-J270</f>
        <v>-18098800</v>
      </c>
      <c r="N270" s="51" t="s">
        <v>169</v>
      </c>
      <c r="O270" s="44"/>
    </row>
    <row r="271" spans="1:15" ht="25.5" x14ac:dyDescent="0.25">
      <c r="A271" s="78"/>
      <c r="B271" s="77">
        <v>16</v>
      </c>
      <c r="C271" s="122" t="s">
        <v>4881</v>
      </c>
      <c r="D271" s="77"/>
      <c r="E271" s="115"/>
      <c r="F271" s="115"/>
      <c r="G271" s="77" t="s">
        <v>4880</v>
      </c>
      <c r="H271" s="77"/>
      <c r="I271" s="142"/>
      <c r="J271" s="108">
        <v>3050000</v>
      </c>
      <c r="K271" s="66">
        <f t="shared" si="8"/>
        <v>328727200</v>
      </c>
      <c r="L271" s="45" t="s">
        <v>168</v>
      </c>
      <c r="M271" s="41">
        <f>-J271</f>
        <v>-3050000</v>
      </c>
      <c r="N271" s="51" t="s">
        <v>1161</v>
      </c>
      <c r="O271" s="44"/>
    </row>
    <row r="272" spans="1:15" ht="60" x14ac:dyDescent="0.25">
      <c r="A272" s="78"/>
      <c r="B272" s="62">
        <v>16</v>
      </c>
      <c r="C272" s="85" t="s">
        <v>4882</v>
      </c>
      <c r="D272" s="143" t="s">
        <v>2218</v>
      </c>
      <c r="E272" s="115">
        <v>1</v>
      </c>
      <c r="F272" s="63"/>
      <c r="G272" s="120" t="s">
        <v>4460</v>
      </c>
      <c r="H272" s="77"/>
      <c r="I272" s="89">
        <v>1000000</v>
      </c>
      <c r="J272" s="108"/>
      <c r="K272" s="66">
        <f t="shared" si="8"/>
        <v>329727200</v>
      </c>
      <c r="L272" s="45"/>
      <c r="N272" s="51"/>
      <c r="O272" s="44"/>
    </row>
    <row r="273" spans="1:15" ht="45" x14ac:dyDescent="0.25">
      <c r="A273" s="78"/>
      <c r="B273" s="62">
        <v>16</v>
      </c>
      <c r="C273" s="85" t="s">
        <v>4883</v>
      </c>
      <c r="D273" s="143" t="s">
        <v>2138</v>
      </c>
      <c r="E273" s="115">
        <v>2</v>
      </c>
      <c r="F273" s="63"/>
      <c r="G273" s="120" t="s">
        <v>4461</v>
      </c>
      <c r="H273" s="77"/>
      <c r="I273" s="89">
        <v>5000000</v>
      </c>
      <c r="J273" s="108"/>
      <c r="K273" s="66">
        <f t="shared" si="8"/>
        <v>334727200</v>
      </c>
      <c r="L273" s="45"/>
      <c r="N273" s="112"/>
      <c r="O273" s="44"/>
    </row>
    <row r="274" spans="1:15" ht="60" x14ac:dyDescent="0.25">
      <c r="A274" s="78"/>
      <c r="B274" s="62">
        <v>16</v>
      </c>
      <c r="C274" s="85" t="s">
        <v>4884</v>
      </c>
      <c r="D274" s="143" t="s">
        <v>2212</v>
      </c>
      <c r="E274" s="115">
        <v>1</v>
      </c>
      <c r="F274" s="63"/>
      <c r="G274" s="120" t="s">
        <v>4462</v>
      </c>
      <c r="H274" s="77"/>
      <c r="I274" s="89">
        <v>620000</v>
      </c>
      <c r="J274" s="108"/>
      <c r="K274" s="66">
        <f t="shared" si="8"/>
        <v>335347200</v>
      </c>
      <c r="L274" s="45"/>
      <c r="N274" s="112"/>
      <c r="O274" s="44"/>
    </row>
    <row r="275" spans="1:15" ht="45" x14ac:dyDescent="0.25">
      <c r="A275" s="78"/>
      <c r="B275" s="62">
        <v>16</v>
      </c>
      <c r="C275" s="85" t="s">
        <v>4885</v>
      </c>
      <c r="D275" s="143" t="s">
        <v>4890</v>
      </c>
      <c r="E275" s="115">
        <v>4</v>
      </c>
      <c r="F275" s="63"/>
      <c r="G275" s="120" t="s">
        <v>4463</v>
      </c>
      <c r="H275" s="77"/>
      <c r="I275" s="89">
        <v>1000000</v>
      </c>
      <c r="J275" s="108"/>
      <c r="K275" s="66">
        <f t="shared" si="8"/>
        <v>336347200</v>
      </c>
      <c r="L275" s="45"/>
      <c r="N275" s="112"/>
      <c r="O275" s="44"/>
    </row>
    <row r="276" spans="1:15" ht="45" x14ac:dyDescent="0.25">
      <c r="A276" s="78"/>
      <c r="B276" s="62">
        <v>16</v>
      </c>
      <c r="C276" s="85" t="s">
        <v>4886</v>
      </c>
      <c r="D276" s="143" t="s">
        <v>3335</v>
      </c>
      <c r="E276" s="63">
        <v>1</v>
      </c>
      <c r="F276" s="63"/>
      <c r="G276" s="120" t="s">
        <v>4464</v>
      </c>
      <c r="H276" s="77"/>
      <c r="I276" s="89">
        <v>3000000</v>
      </c>
      <c r="J276" s="108"/>
      <c r="K276" s="66">
        <f t="shared" si="8"/>
        <v>339347200</v>
      </c>
      <c r="L276" s="45"/>
      <c r="N276" s="112"/>
      <c r="O276" s="44"/>
    </row>
    <row r="277" spans="1:15" ht="60" x14ac:dyDescent="0.25">
      <c r="A277" s="78"/>
      <c r="B277" s="62">
        <v>16</v>
      </c>
      <c r="C277" s="85" t="s">
        <v>4887</v>
      </c>
      <c r="D277" s="143" t="s">
        <v>2218</v>
      </c>
      <c r="E277" s="63">
        <v>1</v>
      </c>
      <c r="F277" s="63"/>
      <c r="G277" s="120" t="s">
        <v>4465</v>
      </c>
      <c r="H277" s="77"/>
      <c r="I277" s="89">
        <v>800000</v>
      </c>
      <c r="J277" s="108"/>
      <c r="K277" s="66">
        <f t="shared" si="8"/>
        <v>340147200</v>
      </c>
      <c r="L277" s="45"/>
      <c r="N277" s="51"/>
      <c r="O277" s="44"/>
    </row>
    <row r="278" spans="1:15" ht="60" x14ac:dyDescent="0.25">
      <c r="A278" s="78"/>
      <c r="B278" s="62">
        <v>16</v>
      </c>
      <c r="C278" s="85" t="s">
        <v>4888</v>
      </c>
      <c r="D278" s="143" t="s">
        <v>2218</v>
      </c>
      <c r="E278" s="115">
        <v>1</v>
      </c>
      <c r="F278" s="63"/>
      <c r="G278" s="120" t="s">
        <v>4466</v>
      </c>
      <c r="H278" s="77"/>
      <c r="I278" s="89">
        <v>7500000</v>
      </c>
      <c r="J278" s="108"/>
      <c r="K278" s="66">
        <f t="shared" si="8"/>
        <v>347647200</v>
      </c>
      <c r="L278" s="45"/>
      <c r="N278" s="51"/>
      <c r="O278" s="44"/>
    </row>
    <row r="279" spans="1:15" ht="25.5" x14ac:dyDescent="0.25">
      <c r="A279" s="78"/>
      <c r="B279" s="62">
        <v>16</v>
      </c>
      <c r="C279" s="61" t="s">
        <v>4889</v>
      </c>
      <c r="D279" s="143" t="s">
        <v>2212</v>
      </c>
      <c r="E279" s="63">
        <v>1</v>
      </c>
      <c r="F279" s="63"/>
      <c r="G279" s="120" t="s">
        <v>4467</v>
      </c>
      <c r="H279" s="77"/>
      <c r="I279" s="64">
        <v>2000000</v>
      </c>
      <c r="J279" s="108"/>
      <c r="K279" s="66">
        <f t="shared" si="8"/>
        <v>349647200</v>
      </c>
      <c r="L279" s="45"/>
      <c r="N279" s="51"/>
      <c r="O279" s="44"/>
    </row>
    <row r="280" spans="1:15" ht="45" x14ac:dyDescent="0.25">
      <c r="A280" s="78"/>
      <c r="B280" s="62">
        <v>18</v>
      </c>
      <c r="C280" s="178" t="s">
        <v>4891</v>
      </c>
      <c r="D280" s="135" t="s">
        <v>165</v>
      </c>
      <c r="E280" s="63">
        <v>3</v>
      </c>
      <c r="F280" s="63"/>
      <c r="G280" s="120" t="s">
        <v>4468</v>
      </c>
      <c r="H280" s="77"/>
      <c r="I280" s="89">
        <v>5276000</v>
      </c>
      <c r="J280" s="108"/>
      <c r="K280" s="66">
        <f t="shared" si="8"/>
        <v>354923200</v>
      </c>
      <c r="L280" s="45"/>
      <c r="N280" s="51"/>
      <c r="O280" s="44"/>
    </row>
    <row r="281" spans="1:15" ht="45" x14ac:dyDescent="0.25">
      <c r="A281" s="78"/>
      <c r="B281" s="62">
        <v>18</v>
      </c>
      <c r="C281" s="178" t="s">
        <v>4892</v>
      </c>
      <c r="D281" s="135" t="s">
        <v>2217</v>
      </c>
      <c r="E281" s="63">
        <v>2</v>
      </c>
      <c r="F281" s="63"/>
      <c r="G281" s="120" t="s">
        <v>4469</v>
      </c>
      <c r="H281" s="77"/>
      <c r="I281" s="89">
        <v>1000000</v>
      </c>
      <c r="J281" s="108"/>
      <c r="K281" s="66">
        <f t="shared" si="8"/>
        <v>355923200</v>
      </c>
      <c r="L281" s="45"/>
      <c r="N281" s="51"/>
      <c r="O281" s="44"/>
    </row>
    <row r="282" spans="1:15" ht="45" x14ac:dyDescent="0.25">
      <c r="A282" s="78"/>
      <c r="B282" s="62">
        <v>18</v>
      </c>
      <c r="C282" s="178" t="s">
        <v>4893</v>
      </c>
      <c r="D282" s="62" t="s">
        <v>4179</v>
      </c>
      <c r="E282" s="63"/>
      <c r="F282" s="63"/>
      <c r="G282" s="120" t="s">
        <v>4470</v>
      </c>
      <c r="H282" s="77"/>
      <c r="I282" s="89">
        <v>470000</v>
      </c>
      <c r="J282" s="108"/>
      <c r="K282" s="66">
        <f t="shared" si="8"/>
        <v>356393200</v>
      </c>
      <c r="L282" s="45"/>
      <c r="N282" s="51"/>
      <c r="O282" s="44"/>
    </row>
    <row r="283" spans="1:15" ht="45" x14ac:dyDescent="0.25">
      <c r="A283" s="78"/>
      <c r="B283" s="62">
        <v>18</v>
      </c>
      <c r="C283" s="178" t="s">
        <v>4894</v>
      </c>
      <c r="D283" s="62" t="s">
        <v>533</v>
      </c>
      <c r="E283" s="63">
        <v>4</v>
      </c>
      <c r="F283" s="63"/>
      <c r="G283" s="120" t="s">
        <v>4471</v>
      </c>
      <c r="H283" s="77"/>
      <c r="I283" s="89">
        <v>2500000</v>
      </c>
      <c r="J283" s="108"/>
      <c r="K283" s="66">
        <f t="shared" si="8"/>
        <v>358893200</v>
      </c>
      <c r="L283" s="45"/>
      <c r="N283" s="51"/>
      <c r="O283" s="44"/>
    </row>
    <row r="284" spans="1:15" ht="60" x14ac:dyDescent="0.25">
      <c r="A284" s="78"/>
      <c r="B284" s="62">
        <v>19</v>
      </c>
      <c r="C284" s="85" t="s">
        <v>4895</v>
      </c>
      <c r="D284" s="135" t="s">
        <v>2300</v>
      </c>
      <c r="E284" s="63">
        <v>2</v>
      </c>
      <c r="F284" s="63"/>
      <c r="G284" s="120" t="s">
        <v>4472</v>
      </c>
      <c r="H284" s="77"/>
      <c r="I284" s="89">
        <v>743000</v>
      </c>
      <c r="J284" s="108"/>
      <c r="K284" s="66">
        <f t="shared" si="8"/>
        <v>359636200</v>
      </c>
      <c r="L284" s="45"/>
      <c r="N284" s="51"/>
      <c r="O284" s="44"/>
    </row>
    <row r="285" spans="1:15" ht="45" x14ac:dyDescent="0.25">
      <c r="A285" s="78"/>
      <c r="B285" s="62">
        <v>19</v>
      </c>
      <c r="C285" s="85" t="s">
        <v>2116</v>
      </c>
      <c r="D285" s="135" t="s">
        <v>2218</v>
      </c>
      <c r="E285" s="63">
        <v>1</v>
      </c>
      <c r="F285" s="63"/>
      <c r="G285" s="120" t="s">
        <v>4473</v>
      </c>
      <c r="H285" s="60"/>
      <c r="I285" s="89">
        <v>50000</v>
      </c>
      <c r="J285" s="68"/>
      <c r="K285" s="66">
        <f t="shared" si="8"/>
        <v>359686200</v>
      </c>
      <c r="L285" s="45"/>
      <c r="N285" s="51"/>
      <c r="O285" s="44"/>
    </row>
    <row r="286" spans="1:15" ht="45" x14ac:dyDescent="0.25">
      <c r="A286" s="78"/>
      <c r="B286" s="62">
        <v>19</v>
      </c>
      <c r="C286" s="85" t="s">
        <v>4896</v>
      </c>
      <c r="D286" s="135" t="s">
        <v>3335</v>
      </c>
      <c r="E286" s="63">
        <v>1</v>
      </c>
      <c r="F286" s="63"/>
      <c r="G286" s="120" t="s">
        <v>4474</v>
      </c>
      <c r="H286" s="60"/>
      <c r="I286" s="89">
        <v>3000000</v>
      </c>
      <c r="J286" s="68"/>
      <c r="K286" s="66">
        <f t="shared" si="8"/>
        <v>362686200</v>
      </c>
      <c r="L286" s="45"/>
      <c r="N286" s="51"/>
      <c r="O286" s="44"/>
    </row>
    <row r="287" spans="1:15" ht="45" x14ac:dyDescent="0.25">
      <c r="A287" s="78"/>
      <c r="B287" s="62">
        <v>19</v>
      </c>
      <c r="C287" s="85" t="s">
        <v>4897</v>
      </c>
      <c r="D287" s="135" t="s">
        <v>4919</v>
      </c>
      <c r="E287" s="63">
        <v>1</v>
      </c>
      <c r="F287" s="63"/>
      <c r="G287" s="120" t="s">
        <v>4475</v>
      </c>
      <c r="H287" s="60"/>
      <c r="I287" s="89">
        <v>600000</v>
      </c>
      <c r="J287" s="68"/>
      <c r="K287" s="66">
        <f t="shared" si="8"/>
        <v>363286200</v>
      </c>
      <c r="L287" s="45"/>
      <c r="N287" s="51"/>
      <c r="O287" s="44"/>
    </row>
    <row r="288" spans="1:15" ht="45" x14ac:dyDescent="0.25">
      <c r="A288" s="78"/>
      <c r="B288" s="62">
        <v>19</v>
      </c>
      <c r="C288" s="85" t="s">
        <v>4898</v>
      </c>
      <c r="D288" s="62" t="s">
        <v>2216</v>
      </c>
      <c r="E288" s="63">
        <v>1</v>
      </c>
      <c r="F288" s="63"/>
      <c r="G288" s="120" t="s">
        <v>4476</v>
      </c>
      <c r="H288" s="60"/>
      <c r="I288" s="89">
        <v>800000</v>
      </c>
      <c r="J288" s="68"/>
      <c r="K288" s="66">
        <f t="shared" si="8"/>
        <v>364086200</v>
      </c>
      <c r="L288" s="45"/>
      <c r="N288" s="51"/>
      <c r="O288" s="44"/>
    </row>
    <row r="289" spans="1:15" ht="60" x14ac:dyDescent="0.25">
      <c r="A289" s="78"/>
      <c r="B289" s="62">
        <v>19</v>
      </c>
      <c r="C289" s="85" t="s">
        <v>4899</v>
      </c>
      <c r="D289" s="135" t="s">
        <v>165</v>
      </c>
      <c r="E289" s="63">
        <v>3</v>
      </c>
      <c r="F289" s="63"/>
      <c r="G289" s="120" t="s">
        <v>4477</v>
      </c>
      <c r="H289" s="60"/>
      <c r="I289" s="89">
        <v>1200000</v>
      </c>
      <c r="J289" s="68"/>
      <c r="K289" s="66">
        <f t="shared" si="8"/>
        <v>365286200</v>
      </c>
      <c r="L289" s="45"/>
      <c r="N289" s="51"/>
      <c r="O289" s="44"/>
    </row>
    <row r="290" spans="1:15" ht="45" x14ac:dyDescent="0.25">
      <c r="A290" s="78"/>
      <c r="B290" s="62">
        <v>19</v>
      </c>
      <c r="C290" s="85" t="s">
        <v>4900</v>
      </c>
      <c r="D290" s="135" t="s">
        <v>3201</v>
      </c>
      <c r="E290" s="63">
        <v>1</v>
      </c>
      <c r="F290" s="63"/>
      <c r="G290" s="120" t="s">
        <v>4478</v>
      </c>
      <c r="H290" s="60"/>
      <c r="I290" s="89">
        <v>3000000</v>
      </c>
      <c r="J290" s="68"/>
      <c r="K290" s="66">
        <f t="shared" si="8"/>
        <v>368286200</v>
      </c>
      <c r="L290" s="45"/>
      <c r="N290" s="51"/>
      <c r="O290" s="44"/>
    </row>
    <row r="291" spans="1:15" ht="60" x14ac:dyDescent="0.25">
      <c r="A291" s="78"/>
      <c r="B291" s="62">
        <v>19</v>
      </c>
      <c r="C291" s="85" t="s">
        <v>4901</v>
      </c>
      <c r="D291" s="62" t="s">
        <v>533</v>
      </c>
      <c r="E291" s="63">
        <v>4</v>
      </c>
      <c r="F291" s="63"/>
      <c r="G291" s="120" t="s">
        <v>4479</v>
      </c>
      <c r="H291" s="60"/>
      <c r="I291" s="89">
        <v>9500000</v>
      </c>
      <c r="J291" s="68"/>
      <c r="K291" s="66">
        <f t="shared" si="8"/>
        <v>377786200</v>
      </c>
      <c r="L291" s="45"/>
      <c r="N291" s="51"/>
      <c r="O291" s="44"/>
    </row>
    <row r="292" spans="1:15" ht="60" x14ac:dyDescent="0.25">
      <c r="A292" s="78"/>
      <c r="B292" s="62">
        <v>19</v>
      </c>
      <c r="C292" s="85" t="s">
        <v>4902</v>
      </c>
      <c r="D292" s="135" t="s">
        <v>2212</v>
      </c>
      <c r="E292" s="63">
        <v>1</v>
      </c>
      <c r="F292" s="63"/>
      <c r="G292" s="120" t="s">
        <v>4480</v>
      </c>
      <c r="H292" s="60"/>
      <c r="I292" s="89">
        <v>2000000</v>
      </c>
      <c r="J292" s="68"/>
      <c r="K292" s="66">
        <f t="shared" si="8"/>
        <v>379786200</v>
      </c>
      <c r="L292" s="45"/>
      <c r="N292" s="51"/>
      <c r="O292" s="44"/>
    </row>
    <row r="293" spans="1:15" ht="60" x14ac:dyDescent="0.25">
      <c r="A293" s="78"/>
      <c r="B293" s="62">
        <v>19</v>
      </c>
      <c r="C293" s="85" t="s">
        <v>4903</v>
      </c>
      <c r="D293" s="62" t="s">
        <v>165</v>
      </c>
      <c r="E293" s="63">
        <v>4</v>
      </c>
      <c r="F293" s="63"/>
      <c r="G293" s="120" t="s">
        <v>4481</v>
      </c>
      <c r="H293" s="60"/>
      <c r="I293" s="89">
        <v>1500000</v>
      </c>
      <c r="J293" s="68"/>
      <c r="K293" s="66">
        <f t="shared" si="8"/>
        <v>381286200</v>
      </c>
      <c r="L293" s="45"/>
      <c r="N293" s="51"/>
      <c r="O293" s="44"/>
    </row>
    <row r="294" spans="1:15" ht="45" x14ac:dyDescent="0.25">
      <c r="A294" s="78"/>
      <c r="B294" s="62">
        <v>19</v>
      </c>
      <c r="C294" s="85" t="s">
        <v>4904</v>
      </c>
      <c r="D294" s="135" t="s">
        <v>3103</v>
      </c>
      <c r="E294" s="63">
        <v>1</v>
      </c>
      <c r="F294" s="63"/>
      <c r="G294" s="120" t="s">
        <v>4482</v>
      </c>
      <c r="H294" s="60"/>
      <c r="I294" s="89">
        <v>2000000</v>
      </c>
      <c r="J294" s="68"/>
      <c r="K294" s="66">
        <f t="shared" si="8"/>
        <v>383286200</v>
      </c>
      <c r="L294" s="45"/>
      <c r="N294" s="51"/>
      <c r="O294" s="44"/>
    </row>
    <row r="295" spans="1:15" ht="45" x14ac:dyDescent="0.25">
      <c r="A295" s="78"/>
      <c r="B295" s="62">
        <v>19</v>
      </c>
      <c r="C295" s="85" t="s">
        <v>4905</v>
      </c>
      <c r="D295" s="135" t="s">
        <v>3103</v>
      </c>
      <c r="E295" s="63">
        <v>1</v>
      </c>
      <c r="F295" s="63"/>
      <c r="G295" s="120" t="s">
        <v>4483</v>
      </c>
      <c r="H295" s="77"/>
      <c r="I295" s="89">
        <v>1000000</v>
      </c>
      <c r="J295" s="68"/>
      <c r="K295" s="66">
        <f t="shared" si="8"/>
        <v>384286200</v>
      </c>
      <c r="L295" s="45"/>
      <c r="N295" s="51"/>
      <c r="O295" s="44"/>
    </row>
    <row r="296" spans="1:15" ht="60" x14ac:dyDescent="0.25">
      <c r="A296" s="78"/>
      <c r="B296" s="62">
        <v>19</v>
      </c>
      <c r="C296" s="85" t="s">
        <v>4906</v>
      </c>
      <c r="D296" s="135" t="s">
        <v>2932</v>
      </c>
      <c r="E296" s="63">
        <v>3</v>
      </c>
      <c r="F296" s="63"/>
      <c r="G296" s="120" t="s">
        <v>4484</v>
      </c>
      <c r="H296" s="77"/>
      <c r="I296" s="89">
        <v>1440000</v>
      </c>
      <c r="J296" s="68"/>
      <c r="K296" s="66">
        <f t="shared" si="8"/>
        <v>385726200</v>
      </c>
      <c r="L296" s="45"/>
      <c r="N296" s="51"/>
      <c r="O296" s="44"/>
    </row>
    <row r="297" spans="1:15" ht="45" x14ac:dyDescent="0.25">
      <c r="A297" s="78"/>
      <c r="B297" s="62">
        <v>19</v>
      </c>
      <c r="C297" s="85" t="s">
        <v>4907</v>
      </c>
      <c r="D297" s="62" t="s">
        <v>2216</v>
      </c>
      <c r="E297" s="63">
        <v>1</v>
      </c>
      <c r="F297" s="63"/>
      <c r="G297" s="120" t="s">
        <v>4485</v>
      </c>
      <c r="H297" s="60"/>
      <c r="I297" s="89">
        <v>2500000</v>
      </c>
      <c r="J297" s="68"/>
      <c r="K297" s="66">
        <f t="shared" si="8"/>
        <v>388226200</v>
      </c>
      <c r="L297" s="45"/>
      <c r="N297" s="51"/>
      <c r="O297" s="44"/>
    </row>
    <row r="298" spans="1:15" ht="60" x14ac:dyDescent="0.25">
      <c r="A298" s="84"/>
      <c r="B298" s="62">
        <v>19</v>
      </c>
      <c r="C298" s="85" t="s">
        <v>4908</v>
      </c>
      <c r="D298" s="135" t="s">
        <v>2212</v>
      </c>
      <c r="E298" s="63">
        <v>1</v>
      </c>
      <c r="F298" s="63"/>
      <c r="G298" s="120" t="s">
        <v>4486</v>
      </c>
      <c r="H298" s="77"/>
      <c r="I298" s="89">
        <v>800000</v>
      </c>
      <c r="J298" s="108"/>
      <c r="K298" s="66">
        <f t="shared" si="8"/>
        <v>389026200</v>
      </c>
      <c r="L298" s="45"/>
      <c r="N298" s="51"/>
      <c r="O298" s="44"/>
    </row>
    <row r="299" spans="1:15" ht="45" x14ac:dyDescent="0.25">
      <c r="A299" s="84"/>
      <c r="B299" s="62">
        <v>19</v>
      </c>
      <c r="C299" s="85" t="s">
        <v>4909</v>
      </c>
      <c r="D299" s="135" t="s">
        <v>179</v>
      </c>
      <c r="E299" s="63">
        <v>3</v>
      </c>
      <c r="F299" s="63"/>
      <c r="G299" s="120" t="s">
        <v>4487</v>
      </c>
      <c r="H299" s="77"/>
      <c r="I299" s="89">
        <v>1150000</v>
      </c>
      <c r="J299" s="108"/>
      <c r="K299" s="66">
        <f t="shared" si="8"/>
        <v>390176200</v>
      </c>
      <c r="L299" s="45"/>
      <c r="N299" s="51"/>
      <c r="O299" s="44"/>
    </row>
    <row r="300" spans="1:15" ht="45" x14ac:dyDescent="0.25">
      <c r="A300" s="78"/>
      <c r="B300" s="60">
        <v>19</v>
      </c>
      <c r="C300" s="85" t="s">
        <v>4910</v>
      </c>
      <c r="D300" s="135" t="s">
        <v>165</v>
      </c>
      <c r="E300" s="63">
        <v>3</v>
      </c>
      <c r="F300" s="63"/>
      <c r="G300" s="120" t="s">
        <v>4488</v>
      </c>
      <c r="H300" s="77"/>
      <c r="I300" s="89">
        <v>1500000</v>
      </c>
      <c r="J300" s="108"/>
      <c r="K300" s="66">
        <f t="shared" si="8"/>
        <v>391676200</v>
      </c>
      <c r="L300" s="45"/>
      <c r="N300" s="51"/>
      <c r="O300" s="44"/>
    </row>
    <row r="301" spans="1:15" ht="60" x14ac:dyDescent="0.25">
      <c r="A301" s="78"/>
      <c r="B301" s="60">
        <v>20</v>
      </c>
      <c r="C301" s="85" t="s">
        <v>4911</v>
      </c>
      <c r="D301" s="62" t="s">
        <v>165</v>
      </c>
      <c r="E301" s="63">
        <v>4</v>
      </c>
      <c r="F301" s="63"/>
      <c r="G301" s="120" t="s">
        <v>4489</v>
      </c>
      <c r="H301" s="77"/>
      <c r="I301" s="89">
        <v>1000000</v>
      </c>
      <c r="J301" s="108"/>
      <c r="K301" s="66">
        <f t="shared" si="8"/>
        <v>392676200</v>
      </c>
      <c r="L301" s="45"/>
      <c r="N301" s="51"/>
      <c r="O301" s="44"/>
    </row>
    <row r="302" spans="1:15" ht="45" x14ac:dyDescent="0.25">
      <c r="A302" s="78"/>
      <c r="B302" s="60">
        <v>20</v>
      </c>
      <c r="C302" s="85" t="s">
        <v>4912</v>
      </c>
      <c r="D302" s="62" t="s">
        <v>165</v>
      </c>
      <c r="E302" s="63">
        <v>4</v>
      </c>
      <c r="F302" s="63"/>
      <c r="G302" s="120" t="s">
        <v>4490</v>
      </c>
      <c r="H302" s="60"/>
      <c r="I302" s="89">
        <v>1000000</v>
      </c>
      <c r="J302" s="108"/>
      <c r="K302" s="66">
        <f t="shared" si="8"/>
        <v>393676200</v>
      </c>
      <c r="L302" s="45"/>
      <c r="N302" s="51"/>
      <c r="O302" s="44"/>
    </row>
    <row r="303" spans="1:15" ht="45" x14ac:dyDescent="0.25">
      <c r="A303" s="78"/>
      <c r="B303" s="60">
        <v>20</v>
      </c>
      <c r="C303" s="85" t="s">
        <v>4913</v>
      </c>
      <c r="D303" s="62" t="s">
        <v>2932</v>
      </c>
      <c r="E303" s="63">
        <v>4</v>
      </c>
      <c r="F303" s="63"/>
      <c r="G303" s="120" t="s">
        <v>4491</v>
      </c>
      <c r="H303" s="77"/>
      <c r="I303" s="89">
        <v>2500000</v>
      </c>
      <c r="J303" s="108"/>
      <c r="K303" s="66">
        <f t="shared" si="8"/>
        <v>396176200</v>
      </c>
      <c r="L303" s="45"/>
      <c r="N303" s="51"/>
      <c r="O303" s="44"/>
    </row>
    <row r="304" spans="1:15" ht="45" x14ac:dyDescent="0.25">
      <c r="A304" s="78"/>
      <c r="B304" s="60">
        <v>20</v>
      </c>
      <c r="C304" s="85" t="s">
        <v>4914</v>
      </c>
      <c r="D304" s="143" t="s">
        <v>165</v>
      </c>
      <c r="E304" s="115">
        <v>3</v>
      </c>
      <c r="F304" s="115"/>
      <c r="G304" s="120" t="s">
        <v>4492</v>
      </c>
      <c r="H304" s="77"/>
      <c r="I304" s="89">
        <v>500000</v>
      </c>
      <c r="J304" s="108"/>
      <c r="K304" s="66">
        <f t="shared" si="8"/>
        <v>396676200</v>
      </c>
      <c r="L304" s="45" t="s">
        <v>172</v>
      </c>
      <c r="M304" s="41">
        <f t="shared" ref="M304:M311" si="9">-J304</f>
        <v>0</v>
      </c>
      <c r="N304" s="51" t="s">
        <v>254</v>
      </c>
      <c r="O304" s="44"/>
    </row>
    <row r="305" spans="1:15" ht="45" x14ac:dyDescent="0.25">
      <c r="A305" s="78"/>
      <c r="B305" s="60">
        <v>20</v>
      </c>
      <c r="C305" s="85" t="s">
        <v>4915</v>
      </c>
      <c r="D305" s="77" t="s">
        <v>165</v>
      </c>
      <c r="E305" s="115">
        <v>4</v>
      </c>
      <c r="F305" s="115"/>
      <c r="G305" s="120" t="s">
        <v>4493</v>
      </c>
      <c r="H305" s="77"/>
      <c r="I305" s="89">
        <v>800000</v>
      </c>
      <c r="J305" s="108"/>
      <c r="K305" s="66">
        <f t="shared" si="8"/>
        <v>397476200</v>
      </c>
      <c r="L305" s="45" t="s">
        <v>172</v>
      </c>
      <c r="M305" s="41">
        <f t="shared" si="9"/>
        <v>0</v>
      </c>
      <c r="N305" s="51" t="s">
        <v>723</v>
      </c>
      <c r="O305" s="44"/>
    </row>
    <row r="306" spans="1:15" ht="60" x14ac:dyDescent="0.25">
      <c r="A306" s="78"/>
      <c r="B306" s="60">
        <v>20</v>
      </c>
      <c r="C306" s="85" t="s">
        <v>4916</v>
      </c>
      <c r="D306" s="143" t="s">
        <v>165</v>
      </c>
      <c r="E306" s="115">
        <v>3</v>
      </c>
      <c r="F306" s="115"/>
      <c r="G306" s="120" t="s">
        <v>4494</v>
      </c>
      <c r="H306" s="77"/>
      <c r="I306" s="89">
        <v>1300000</v>
      </c>
      <c r="J306" s="108"/>
      <c r="K306" s="66">
        <f t="shared" si="8"/>
        <v>398776200</v>
      </c>
      <c r="L306" s="45" t="s">
        <v>168</v>
      </c>
      <c r="M306" s="41">
        <f t="shared" si="9"/>
        <v>0</v>
      </c>
      <c r="N306" s="51" t="s">
        <v>169</v>
      </c>
      <c r="O306" s="44"/>
    </row>
    <row r="307" spans="1:15" ht="60" x14ac:dyDescent="0.25">
      <c r="A307" s="78"/>
      <c r="B307" s="60">
        <v>20</v>
      </c>
      <c r="C307" s="85" t="s">
        <v>4917</v>
      </c>
      <c r="D307" s="143" t="s">
        <v>165</v>
      </c>
      <c r="E307" s="115">
        <v>3</v>
      </c>
      <c r="F307" s="115"/>
      <c r="G307" s="120" t="s">
        <v>4495</v>
      </c>
      <c r="H307" s="77"/>
      <c r="I307" s="89">
        <v>800000</v>
      </c>
      <c r="J307" s="108"/>
      <c r="K307" s="66">
        <f t="shared" si="8"/>
        <v>399576200</v>
      </c>
      <c r="L307" s="45" t="s">
        <v>423</v>
      </c>
      <c r="M307" s="41">
        <f t="shared" si="9"/>
        <v>0</v>
      </c>
      <c r="N307" s="51" t="s">
        <v>424</v>
      </c>
      <c r="O307" s="44"/>
    </row>
    <row r="308" spans="1:15" ht="60" x14ac:dyDescent="0.25">
      <c r="A308" s="78"/>
      <c r="B308" s="60">
        <v>20</v>
      </c>
      <c r="C308" s="85" t="s">
        <v>4918</v>
      </c>
      <c r="D308" s="143" t="s">
        <v>165</v>
      </c>
      <c r="E308" s="115">
        <v>3</v>
      </c>
      <c r="F308" s="115"/>
      <c r="G308" s="120" t="s">
        <v>4496</v>
      </c>
      <c r="H308" s="77"/>
      <c r="I308" s="89">
        <v>4500000</v>
      </c>
      <c r="J308" s="108"/>
      <c r="K308" s="66">
        <f t="shared" si="8"/>
        <v>404076200</v>
      </c>
      <c r="L308" s="45"/>
      <c r="M308" s="41">
        <f t="shared" si="9"/>
        <v>0</v>
      </c>
      <c r="N308" s="51" t="s">
        <v>720</v>
      </c>
      <c r="O308" s="44"/>
    </row>
    <row r="309" spans="1:15" ht="60" x14ac:dyDescent="0.25">
      <c r="A309" s="78"/>
      <c r="B309" s="77">
        <v>21</v>
      </c>
      <c r="C309" s="122" t="s">
        <v>4921</v>
      </c>
      <c r="D309" s="77"/>
      <c r="E309" s="115"/>
      <c r="F309" s="115"/>
      <c r="G309" s="77" t="s">
        <v>4920</v>
      </c>
      <c r="H309" s="77"/>
      <c r="I309" s="142"/>
      <c r="J309" s="108">
        <v>5695000</v>
      </c>
      <c r="K309" s="66">
        <f t="shared" si="8"/>
        <v>398381200</v>
      </c>
      <c r="L309" s="45" t="s">
        <v>168</v>
      </c>
      <c r="M309" s="41">
        <f t="shared" si="9"/>
        <v>-5695000</v>
      </c>
      <c r="N309" s="51" t="s">
        <v>169</v>
      </c>
      <c r="O309" s="44"/>
    </row>
    <row r="310" spans="1:15" ht="25.5" x14ac:dyDescent="0.25">
      <c r="A310" s="78"/>
      <c r="B310" s="77">
        <v>21</v>
      </c>
      <c r="C310" s="91" t="s">
        <v>316</v>
      </c>
      <c r="D310" s="77"/>
      <c r="E310" s="115"/>
      <c r="F310" s="115"/>
      <c r="G310" s="77" t="s">
        <v>4922</v>
      </c>
      <c r="H310" s="77"/>
      <c r="I310" s="142"/>
      <c r="J310" s="142">
        <v>130000000</v>
      </c>
      <c r="K310" s="66">
        <f t="shared" si="8"/>
        <v>268381200</v>
      </c>
      <c r="L310" s="45" t="s">
        <v>168</v>
      </c>
      <c r="M310" s="41">
        <f t="shared" si="9"/>
        <v>-130000000</v>
      </c>
      <c r="N310" s="51" t="s">
        <v>169</v>
      </c>
      <c r="O310" s="44"/>
    </row>
    <row r="311" spans="1:15" ht="25.5" x14ac:dyDescent="0.25">
      <c r="A311" s="78"/>
      <c r="B311" s="77">
        <v>21</v>
      </c>
      <c r="C311" s="91" t="s">
        <v>4924</v>
      </c>
      <c r="D311" s="77"/>
      <c r="E311" s="115"/>
      <c r="F311" s="115"/>
      <c r="G311" s="77" t="s">
        <v>4923</v>
      </c>
      <c r="H311" s="77"/>
      <c r="I311" s="142"/>
      <c r="J311" s="142">
        <v>2180000</v>
      </c>
      <c r="K311" s="66">
        <f t="shared" si="8"/>
        <v>266201200</v>
      </c>
      <c r="L311" s="45" t="s">
        <v>172</v>
      </c>
      <c r="M311" s="41">
        <f t="shared" si="9"/>
        <v>-2180000</v>
      </c>
      <c r="N311" s="51" t="s">
        <v>1156</v>
      </c>
      <c r="O311" s="44"/>
    </row>
    <row r="312" spans="1:15" ht="60" x14ac:dyDescent="0.25">
      <c r="A312" s="78"/>
      <c r="B312" s="60">
        <v>21</v>
      </c>
      <c r="C312" s="85" t="s">
        <v>4925</v>
      </c>
      <c r="D312" s="135" t="s">
        <v>2218</v>
      </c>
      <c r="E312" s="63">
        <v>1</v>
      </c>
      <c r="F312" s="63"/>
      <c r="G312" s="120" t="s">
        <v>4497</v>
      </c>
      <c r="H312" s="77"/>
      <c r="I312" s="89">
        <v>480000</v>
      </c>
      <c r="J312" s="111"/>
      <c r="K312" s="66">
        <f t="shared" si="8"/>
        <v>266681200</v>
      </c>
      <c r="L312" s="45"/>
      <c r="N312" s="51"/>
      <c r="O312" s="44"/>
    </row>
    <row r="313" spans="1:15" ht="45" x14ac:dyDescent="0.25">
      <c r="A313" s="78"/>
      <c r="B313" s="60">
        <v>21</v>
      </c>
      <c r="C313" s="85" t="s">
        <v>4926</v>
      </c>
      <c r="D313" s="62" t="s">
        <v>2138</v>
      </c>
      <c r="E313" s="63">
        <v>2</v>
      </c>
      <c r="F313" s="63"/>
      <c r="G313" s="120" t="s">
        <v>4498</v>
      </c>
      <c r="H313" s="77"/>
      <c r="I313" s="89">
        <v>5000000</v>
      </c>
      <c r="J313" s="111"/>
      <c r="K313" s="66">
        <f t="shared" si="8"/>
        <v>271681200</v>
      </c>
      <c r="L313" s="45"/>
      <c r="N313" s="51"/>
      <c r="O313" s="44"/>
    </row>
    <row r="314" spans="1:15" ht="45" x14ac:dyDescent="0.25">
      <c r="A314" s="78"/>
      <c r="B314" s="60">
        <v>21</v>
      </c>
      <c r="C314" s="85" t="s">
        <v>4927</v>
      </c>
      <c r="D314" s="62" t="s">
        <v>2216</v>
      </c>
      <c r="E314" s="63">
        <v>1</v>
      </c>
      <c r="F314" s="63"/>
      <c r="G314" s="120" t="s">
        <v>4499</v>
      </c>
      <c r="H314" s="77"/>
      <c r="I314" s="89">
        <v>5000000</v>
      </c>
      <c r="J314" s="111"/>
      <c r="K314" s="66">
        <f t="shared" si="8"/>
        <v>276681200</v>
      </c>
      <c r="L314" s="45"/>
      <c r="N314" s="51"/>
      <c r="O314" s="44"/>
    </row>
    <row r="315" spans="1:15" ht="60" x14ac:dyDescent="0.25">
      <c r="A315" s="78"/>
      <c r="B315" s="60">
        <v>21</v>
      </c>
      <c r="C315" s="85" t="s">
        <v>4928</v>
      </c>
      <c r="D315" s="62" t="s">
        <v>2891</v>
      </c>
      <c r="E315" s="63">
        <v>2</v>
      </c>
      <c r="F315" s="63"/>
      <c r="G315" s="120" t="s">
        <v>4500</v>
      </c>
      <c r="H315" s="77"/>
      <c r="I315" s="89">
        <v>5000000</v>
      </c>
      <c r="J315" s="137"/>
      <c r="K315" s="66">
        <f t="shared" si="8"/>
        <v>281681200</v>
      </c>
      <c r="L315" s="45"/>
      <c r="N315" s="51"/>
      <c r="O315" s="44"/>
    </row>
    <row r="316" spans="1:15" ht="60" x14ac:dyDescent="0.25">
      <c r="A316" s="78"/>
      <c r="B316" s="60">
        <v>21</v>
      </c>
      <c r="C316" s="85" t="s">
        <v>4929</v>
      </c>
      <c r="D316" s="135" t="s">
        <v>2893</v>
      </c>
      <c r="E316" s="63">
        <v>1</v>
      </c>
      <c r="F316" s="63"/>
      <c r="G316" s="120" t="s">
        <v>4501</v>
      </c>
      <c r="H316" s="60"/>
      <c r="I316" s="89">
        <v>1200000</v>
      </c>
      <c r="J316" s="68"/>
      <c r="K316" s="66">
        <f t="shared" si="8"/>
        <v>282881200</v>
      </c>
      <c r="L316" s="45"/>
      <c r="N316" s="51"/>
      <c r="O316" s="44"/>
    </row>
    <row r="317" spans="1:15" ht="45" x14ac:dyDescent="0.25">
      <c r="A317" s="78"/>
      <c r="B317" s="60">
        <v>21</v>
      </c>
      <c r="C317" s="85" t="s">
        <v>4930</v>
      </c>
      <c r="D317" s="62" t="s">
        <v>3216</v>
      </c>
      <c r="E317" s="63">
        <v>2</v>
      </c>
      <c r="F317" s="63"/>
      <c r="G317" s="120" t="s">
        <v>4502</v>
      </c>
      <c r="H317" s="60"/>
      <c r="I317" s="89">
        <v>1300000</v>
      </c>
      <c r="J317" s="137"/>
      <c r="K317" s="66">
        <f t="shared" si="8"/>
        <v>284181200</v>
      </c>
      <c r="L317" s="45"/>
      <c r="N317" s="51"/>
      <c r="O317" s="44"/>
    </row>
    <row r="318" spans="1:15" ht="45" x14ac:dyDescent="0.25">
      <c r="A318" s="78"/>
      <c r="B318" s="60">
        <v>21</v>
      </c>
      <c r="C318" s="85" t="s">
        <v>4931</v>
      </c>
      <c r="D318" s="135" t="s">
        <v>3103</v>
      </c>
      <c r="E318" s="63">
        <v>1</v>
      </c>
      <c r="F318" s="63"/>
      <c r="G318" s="120" t="s">
        <v>4503</v>
      </c>
      <c r="H318" s="60"/>
      <c r="I318" s="89">
        <v>2500000</v>
      </c>
      <c r="J318" s="68"/>
      <c r="K318" s="66">
        <f t="shared" si="8"/>
        <v>286681200</v>
      </c>
      <c r="L318" s="45"/>
      <c r="N318" s="51"/>
      <c r="O318" s="44"/>
    </row>
    <row r="319" spans="1:15" ht="60" x14ac:dyDescent="0.25">
      <c r="A319" s="78"/>
      <c r="B319" s="60">
        <v>21</v>
      </c>
      <c r="C319" s="85" t="s">
        <v>4932</v>
      </c>
      <c r="D319" s="135" t="s">
        <v>165</v>
      </c>
      <c r="E319" s="63">
        <v>3</v>
      </c>
      <c r="F319" s="63"/>
      <c r="G319" s="120" t="s">
        <v>4504</v>
      </c>
      <c r="H319" s="60"/>
      <c r="I319" s="89">
        <v>750000</v>
      </c>
      <c r="J319" s="68"/>
      <c r="K319" s="66">
        <f t="shared" si="8"/>
        <v>287431200</v>
      </c>
      <c r="L319" s="45"/>
      <c r="N319" s="51"/>
      <c r="O319" s="44"/>
    </row>
    <row r="320" spans="1:15" ht="45" x14ac:dyDescent="0.25">
      <c r="A320" s="78"/>
      <c r="B320" s="60">
        <v>21</v>
      </c>
      <c r="C320" s="85" t="s">
        <v>4933</v>
      </c>
      <c r="D320" s="135" t="s">
        <v>3335</v>
      </c>
      <c r="E320" s="63">
        <v>1</v>
      </c>
      <c r="F320" s="63"/>
      <c r="G320" s="120" t="s">
        <v>4505</v>
      </c>
      <c r="H320" s="60"/>
      <c r="I320" s="89">
        <v>2500000</v>
      </c>
      <c r="J320" s="68"/>
      <c r="K320" s="66">
        <f t="shared" si="8"/>
        <v>289931200</v>
      </c>
      <c r="L320" s="45"/>
      <c r="N320" s="51"/>
      <c r="O320" s="44"/>
    </row>
    <row r="321" spans="1:15" ht="60" x14ac:dyDescent="0.25">
      <c r="A321" s="78"/>
      <c r="B321" s="60">
        <v>21</v>
      </c>
      <c r="C321" s="85" t="s">
        <v>4934</v>
      </c>
      <c r="D321" s="135" t="s">
        <v>2893</v>
      </c>
      <c r="E321" s="63">
        <v>1</v>
      </c>
      <c r="F321" s="63"/>
      <c r="G321" s="120" t="s">
        <v>4506</v>
      </c>
      <c r="H321" s="60"/>
      <c r="I321" s="89">
        <v>6500000</v>
      </c>
      <c r="J321" s="68"/>
      <c r="K321" s="66">
        <f t="shared" si="8"/>
        <v>296431200</v>
      </c>
      <c r="L321" s="45"/>
      <c r="N321" s="51"/>
      <c r="O321" s="44"/>
    </row>
    <row r="322" spans="1:15" ht="45" x14ac:dyDescent="0.25">
      <c r="A322" s="78"/>
      <c r="B322" s="60">
        <v>21</v>
      </c>
      <c r="C322" s="85" t="s">
        <v>4935</v>
      </c>
      <c r="D322" s="62" t="s">
        <v>3216</v>
      </c>
      <c r="E322" s="63">
        <v>2</v>
      </c>
      <c r="F322" s="63"/>
      <c r="G322" s="120" t="s">
        <v>4507</v>
      </c>
      <c r="H322" s="60"/>
      <c r="I322" s="89">
        <v>4500000</v>
      </c>
      <c r="J322" s="68"/>
      <c r="K322" s="66">
        <f t="shared" si="8"/>
        <v>300931200</v>
      </c>
      <c r="L322" s="45"/>
      <c r="N322" s="51"/>
      <c r="O322" s="44"/>
    </row>
    <row r="323" spans="1:15" ht="45" x14ac:dyDescent="0.25">
      <c r="A323" s="78"/>
      <c r="B323" s="60">
        <v>21</v>
      </c>
      <c r="C323" s="85" t="s">
        <v>4936</v>
      </c>
      <c r="D323" s="135" t="s">
        <v>2212</v>
      </c>
      <c r="E323" s="63">
        <v>1</v>
      </c>
      <c r="F323" s="63"/>
      <c r="G323" s="120" t="s">
        <v>4508</v>
      </c>
      <c r="H323" s="77"/>
      <c r="I323" s="89">
        <v>1310000</v>
      </c>
      <c r="J323" s="68"/>
      <c r="K323" s="66">
        <f t="shared" si="8"/>
        <v>302241200</v>
      </c>
      <c r="L323" s="45"/>
      <c r="N323" s="51"/>
      <c r="O323" s="44"/>
    </row>
    <row r="324" spans="1:15" ht="60" x14ac:dyDescent="0.25">
      <c r="A324" s="78"/>
      <c r="B324" s="60">
        <v>22</v>
      </c>
      <c r="C324" s="85" t="s">
        <v>4937</v>
      </c>
      <c r="D324" s="135" t="s">
        <v>2309</v>
      </c>
      <c r="E324" s="63">
        <v>1</v>
      </c>
      <c r="F324" s="63"/>
      <c r="G324" s="120" t="s">
        <v>4509</v>
      </c>
      <c r="H324" s="77"/>
      <c r="I324" s="89">
        <v>1700000</v>
      </c>
      <c r="J324" s="68"/>
      <c r="K324" s="66">
        <f t="shared" si="8"/>
        <v>303941200</v>
      </c>
      <c r="L324" s="45"/>
      <c r="N324" s="51"/>
      <c r="O324" s="44"/>
    </row>
    <row r="325" spans="1:15" ht="60" x14ac:dyDescent="0.25">
      <c r="A325" s="78"/>
      <c r="B325" s="60">
        <v>22</v>
      </c>
      <c r="C325" s="85" t="s">
        <v>4938</v>
      </c>
      <c r="D325" s="135" t="s">
        <v>179</v>
      </c>
      <c r="E325" s="63">
        <v>3</v>
      </c>
      <c r="F325" s="63"/>
      <c r="G325" s="120" t="s">
        <v>4510</v>
      </c>
      <c r="H325" s="77"/>
      <c r="I325" s="89">
        <v>1000000</v>
      </c>
      <c r="J325" s="68"/>
      <c r="K325" s="66">
        <f t="shared" si="8"/>
        <v>304941200</v>
      </c>
      <c r="L325" s="45"/>
      <c r="N325" s="51"/>
      <c r="O325" s="44"/>
    </row>
    <row r="326" spans="1:15" ht="60" x14ac:dyDescent="0.25">
      <c r="A326" s="78"/>
      <c r="B326" s="60">
        <v>22</v>
      </c>
      <c r="C326" s="85" t="s">
        <v>4939</v>
      </c>
      <c r="D326" s="135" t="s">
        <v>2219</v>
      </c>
      <c r="E326" s="63">
        <v>2</v>
      </c>
      <c r="F326" s="63"/>
      <c r="G326" s="120" t="s">
        <v>4511</v>
      </c>
      <c r="H326" s="77"/>
      <c r="I326" s="89">
        <v>1500000</v>
      </c>
      <c r="J326" s="68"/>
      <c r="K326" s="66">
        <f t="shared" si="8"/>
        <v>306441200</v>
      </c>
      <c r="L326" s="45"/>
      <c r="N326" s="51"/>
      <c r="O326" s="44"/>
    </row>
    <row r="327" spans="1:15" ht="45" x14ac:dyDescent="0.25">
      <c r="A327" s="78"/>
      <c r="B327" s="60">
        <v>22</v>
      </c>
      <c r="C327" s="85" t="s">
        <v>4940</v>
      </c>
      <c r="D327" s="62" t="s">
        <v>2134</v>
      </c>
      <c r="E327" s="63">
        <v>3</v>
      </c>
      <c r="F327" s="63"/>
      <c r="G327" s="120" t="s">
        <v>4512</v>
      </c>
      <c r="H327" s="60"/>
      <c r="I327" s="89">
        <v>2500000</v>
      </c>
      <c r="J327" s="68"/>
      <c r="K327" s="66">
        <f t="shared" si="8"/>
        <v>308941200</v>
      </c>
      <c r="L327" s="45"/>
      <c r="N327" s="51"/>
      <c r="O327" s="44"/>
    </row>
    <row r="328" spans="1:15" ht="45" x14ac:dyDescent="0.25">
      <c r="A328" s="78"/>
      <c r="B328" s="60">
        <v>22</v>
      </c>
      <c r="C328" s="85" t="s">
        <v>4941</v>
      </c>
      <c r="D328" s="62" t="s">
        <v>2891</v>
      </c>
      <c r="E328" s="63">
        <v>2</v>
      </c>
      <c r="F328" s="63"/>
      <c r="G328" s="120" t="s">
        <v>4513</v>
      </c>
      <c r="H328" s="60"/>
      <c r="I328" s="89">
        <v>5000000</v>
      </c>
      <c r="J328" s="68"/>
      <c r="K328" s="66">
        <f t="shared" si="8"/>
        <v>313941200</v>
      </c>
      <c r="L328" s="45"/>
      <c r="N328" s="51"/>
      <c r="O328" s="44"/>
    </row>
    <row r="329" spans="1:15" ht="75" x14ac:dyDescent="0.25">
      <c r="A329" s="78"/>
      <c r="B329" s="60">
        <v>22</v>
      </c>
      <c r="C329" s="85" t="s">
        <v>4942</v>
      </c>
      <c r="D329" s="135" t="s">
        <v>165</v>
      </c>
      <c r="E329" s="63">
        <v>3</v>
      </c>
      <c r="F329" s="63"/>
      <c r="G329" s="120" t="s">
        <v>4514</v>
      </c>
      <c r="H329" s="60"/>
      <c r="I329" s="89">
        <v>3000000</v>
      </c>
      <c r="J329" s="68"/>
      <c r="K329" s="66">
        <f t="shared" si="8"/>
        <v>316941200</v>
      </c>
      <c r="L329" s="45"/>
      <c r="N329" s="51"/>
      <c r="O329" s="44"/>
    </row>
    <row r="330" spans="1:15" ht="30" x14ac:dyDescent="0.25">
      <c r="A330" s="78"/>
      <c r="B330" s="60">
        <v>22</v>
      </c>
      <c r="C330" s="85" t="s">
        <v>4943</v>
      </c>
      <c r="D330" s="62" t="s">
        <v>782</v>
      </c>
      <c r="E330" s="63"/>
      <c r="F330" s="63"/>
      <c r="G330" s="120" t="s">
        <v>4515</v>
      </c>
      <c r="H330" s="60"/>
      <c r="I330" s="89">
        <v>2500000</v>
      </c>
      <c r="J330" s="68"/>
      <c r="K330" s="66">
        <f t="shared" si="8"/>
        <v>319441200</v>
      </c>
      <c r="L330" s="45"/>
      <c r="N330" s="51"/>
      <c r="O330" s="44"/>
    </row>
    <row r="331" spans="1:15" ht="45" x14ac:dyDescent="0.25">
      <c r="A331" s="78"/>
      <c r="B331" s="60">
        <v>22</v>
      </c>
      <c r="C331" s="85" t="s">
        <v>4944</v>
      </c>
      <c r="D331" s="77" t="s">
        <v>2891</v>
      </c>
      <c r="E331" s="63">
        <v>2</v>
      </c>
      <c r="F331" s="63"/>
      <c r="G331" s="120" t="s">
        <v>4516</v>
      </c>
      <c r="H331" s="60"/>
      <c r="I331" s="89">
        <v>5000000</v>
      </c>
      <c r="J331" s="68"/>
      <c r="K331" s="66">
        <f t="shared" ref="K331:K394" si="10">+K330+I331-J331</f>
        <v>324441200</v>
      </c>
      <c r="L331" s="45"/>
      <c r="N331" s="51"/>
      <c r="O331" s="44"/>
    </row>
    <row r="332" spans="1:15" ht="60" x14ac:dyDescent="0.25">
      <c r="A332" s="78"/>
      <c r="B332" s="60">
        <v>22</v>
      </c>
      <c r="C332" s="85" t="s">
        <v>4945</v>
      </c>
      <c r="D332" s="77" t="s">
        <v>2213</v>
      </c>
      <c r="E332" s="63">
        <v>2</v>
      </c>
      <c r="F332" s="63"/>
      <c r="G332" s="120" t="s">
        <v>4517</v>
      </c>
      <c r="H332" s="60"/>
      <c r="I332" s="89">
        <v>850000</v>
      </c>
      <c r="J332" s="68"/>
      <c r="K332" s="66">
        <f t="shared" si="10"/>
        <v>325291200</v>
      </c>
      <c r="L332" s="45"/>
      <c r="N332" s="51"/>
      <c r="O332" s="44"/>
    </row>
    <row r="333" spans="1:15" ht="30" x14ac:dyDescent="0.25">
      <c r="A333" s="78"/>
      <c r="B333" s="60">
        <v>22</v>
      </c>
      <c r="C333" s="85" t="s">
        <v>4946</v>
      </c>
      <c r="D333" s="143" t="s">
        <v>2218</v>
      </c>
      <c r="E333" s="63">
        <v>1</v>
      </c>
      <c r="F333" s="63"/>
      <c r="G333" s="120" t="s">
        <v>4518</v>
      </c>
      <c r="H333" s="60"/>
      <c r="I333" s="89">
        <v>1000000</v>
      </c>
      <c r="J333" s="68"/>
      <c r="K333" s="66">
        <f t="shared" si="10"/>
        <v>326291200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4947</v>
      </c>
      <c r="D334" s="135" t="s">
        <v>2218</v>
      </c>
      <c r="E334" s="63">
        <v>1</v>
      </c>
      <c r="F334" s="63"/>
      <c r="G334" s="120" t="s">
        <v>4519</v>
      </c>
      <c r="H334" s="77"/>
      <c r="I334" s="89">
        <v>1000000</v>
      </c>
      <c r="J334" s="68"/>
      <c r="K334" s="66">
        <f t="shared" si="10"/>
        <v>327291200</v>
      </c>
      <c r="L334" s="45"/>
      <c r="N334" s="51"/>
      <c r="O334" s="44"/>
    </row>
    <row r="335" spans="1:15" ht="30" x14ac:dyDescent="0.25">
      <c r="A335" s="78"/>
      <c r="B335" s="77">
        <v>22</v>
      </c>
      <c r="C335" s="91" t="s">
        <v>4950</v>
      </c>
      <c r="D335" s="77"/>
      <c r="E335" s="115"/>
      <c r="F335" s="115"/>
      <c r="G335" s="77" t="s">
        <v>4948</v>
      </c>
      <c r="H335" s="77"/>
      <c r="I335" s="113"/>
      <c r="J335" s="108">
        <v>1221800</v>
      </c>
      <c r="K335" s="66">
        <f t="shared" si="10"/>
        <v>326069400</v>
      </c>
      <c r="L335" s="45" t="s">
        <v>4653</v>
      </c>
      <c r="M335" s="41">
        <f>-J335</f>
        <v>-1221800</v>
      </c>
      <c r="N335" s="51" t="s">
        <v>603</v>
      </c>
      <c r="O335" s="44"/>
    </row>
    <row r="336" spans="1:15" ht="25.5" x14ac:dyDescent="0.25">
      <c r="A336" s="78"/>
      <c r="B336" s="77">
        <v>22</v>
      </c>
      <c r="C336" s="91" t="s">
        <v>4951</v>
      </c>
      <c r="D336" s="77"/>
      <c r="E336" s="115"/>
      <c r="F336" s="115"/>
      <c r="G336" s="77" t="s">
        <v>4949</v>
      </c>
      <c r="H336" s="77"/>
      <c r="I336" s="113"/>
      <c r="J336" s="108">
        <v>11640000</v>
      </c>
      <c r="K336" s="66">
        <f t="shared" si="10"/>
        <v>314429400</v>
      </c>
      <c r="L336" s="45" t="s">
        <v>4653</v>
      </c>
      <c r="M336" s="41">
        <f>-J336</f>
        <v>-11640000</v>
      </c>
      <c r="N336" s="51" t="s">
        <v>603</v>
      </c>
      <c r="O336" s="44"/>
    </row>
    <row r="337" spans="1:16" ht="45" x14ac:dyDescent="0.25">
      <c r="A337" s="114"/>
      <c r="B337" s="60">
        <v>23</v>
      </c>
      <c r="C337" s="61" t="s">
        <v>4955</v>
      </c>
      <c r="D337" s="135" t="s">
        <v>165</v>
      </c>
      <c r="E337" s="63">
        <v>3</v>
      </c>
      <c r="F337" s="63"/>
      <c r="G337" s="120" t="s">
        <v>4952</v>
      </c>
      <c r="H337" s="115"/>
      <c r="I337" s="64">
        <v>300000</v>
      </c>
      <c r="J337" s="68"/>
      <c r="K337" s="66">
        <f t="shared" si="10"/>
        <v>314729400</v>
      </c>
      <c r="L337" s="45"/>
      <c r="N337" s="51"/>
      <c r="O337" s="44"/>
    </row>
    <row r="338" spans="1:16" ht="30" x14ac:dyDescent="0.25">
      <c r="A338" s="78"/>
      <c r="B338" s="60">
        <v>23</v>
      </c>
      <c r="C338" s="61" t="s">
        <v>4956</v>
      </c>
      <c r="D338" s="135" t="s">
        <v>165</v>
      </c>
      <c r="E338" s="63">
        <v>3</v>
      </c>
      <c r="F338" s="63"/>
      <c r="G338" s="120" t="s">
        <v>4953</v>
      </c>
      <c r="H338" s="77"/>
      <c r="I338" s="64">
        <v>708000</v>
      </c>
      <c r="J338" s="68"/>
      <c r="K338" s="66">
        <f t="shared" si="10"/>
        <v>315437400</v>
      </c>
      <c r="L338" s="45"/>
      <c r="N338" s="51"/>
      <c r="O338" s="44"/>
    </row>
    <row r="339" spans="1:16" ht="60" x14ac:dyDescent="0.25">
      <c r="A339" s="78"/>
      <c r="B339" s="60">
        <v>23</v>
      </c>
      <c r="C339" s="61" t="s">
        <v>4957</v>
      </c>
      <c r="D339" s="135" t="s">
        <v>2300</v>
      </c>
      <c r="E339" s="63">
        <v>2</v>
      </c>
      <c r="F339" s="63"/>
      <c r="G339" s="120" t="s">
        <v>4954</v>
      </c>
      <c r="H339" s="77"/>
      <c r="I339" s="64">
        <v>2300000</v>
      </c>
      <c r="J339" s="68"/>
      <c r="K339" s="66">
        <f t="shared" si="10"/>
        <v>317737400</v>
      </c>
      <c r="L339" s="45"/>
      <c r="N339" s="51"/>
    </row>
    <row r="340" spans="1:16" ht="45" x14ac:dyDescent="0.25">
      <c r="A340" s="78"/>
      <c r="B340" s="60">
        <v>23</v>
      </c>
      <c r="C340" s="61" t="s">
        <v>4958</v>
      </c>
      <c r="D340" s="135" t="s">
        <v>179</v>
      </c>
      <c r="E340" s="63">
        <v>3</v>
      </c>
      <c r="F340" s="63"/>
      <c r="G340" s="120" t="s">
        <v>4520</v>
      </c>
      <c r="H340" s="77"/>
      <c r="I340" s="64">
        <v>2250000</v>
      </c>
      <c r="J340" s="68"/>
      <c r="K340" s="66">
        <f t="shared" si="10"/>
        <v>319987400</v>
      </c>
      <c r="L340" s="45"/>
      <c r="N340" s="51"/>
    </row>
    <row r="341" spans="1:16" ht="60" x14ac:dyDescent="0.25">
      <c r="A341" s="78"/>
      <c r="B341" s="60">
        <v>23</v>
      </c>
      <c r="C341" s="61" t="s">
        <v>4959</v>
      </c>
      <c r="D341" s="62" t="s">
        <v>187</v>
      </c>
      <c r="E341" s="63"/>
      <c r="F341" s="63"/>
      <c r="G341" s="120" t="s">
        <v>4521</v>
      </c>
      <c r="H341" s="77"/>
      <c r="I341" s="64">
        <v>634000</v>
      </c>
      <c r="J341" s="68"/>
      <c r="K341" s="66">
        <f t="shared" si="10"/>
        <v>320621400</v>
      </c>
      <c r="L341" s="45"/>
      <c r="N341" s="51"/>
    </row>
    <row r="342" spans="1:16" ht="75" x14ac:dyDescent="0.25">
      <c r="A342" s="78"/>
      <c r="B342" s="60">
        <v>23</v>
      </c>
      <c r="C342" s="61" t="s">
        <v>4960</v>
      </c>
      <c r="D342" s="62" t="s">
        <v>187</v>
      </c>
      <c r="E342" s="63"/>
      <c r="F342" s="63"/>
      <c r="G342" s="120" t="s">
        <v>4522</v>
      </c>
      <c r="H342" s="77"/>
      <c r="I342" s="64">
        <v>625000</v>
      </c>
      <c r="J342" s="108"/>
      <c r="K342" s="66">
        <f t="shared" si="10"/>
        <v>321246400</v>
      </c>
      <c r="L342" s="45" t="s">
        <v>423</v>
      </c>
      <c r="M342" s="41">
        <f>-J342</f>
        <v>0</v>
      </c>
      <c r="N342" s="51" t="s">
        <v>424</v>
      </c>
    </row>
    <row r="343" spans="1:16" ht="60" x14ac:dyDescent="0.25">
      <c r="A343" s="78"/>
      <c r="B343" s="60">
        <v>23</v>
      </c>
      <c r="C343" s="61" t="s">
        <v>4961</v>
      </c>
      <c r="D343" s="62" t="s">
        <v>187</v>
      </c>
      <c r="E343" s="115"/>
      <c r="F343" s="115"/>
      <c r="G343" s="120" t="s">
        <v>4523</v>
      </c>
      <c r="H343" s="77"/>
      <c r="I343" s="64">
        <v>1000000</v>
      </c>
      <c r="J343" s="108"/>
      <c r="K343" s="66">
        <f t="shared" si="10"/>
        <v>322246400</v>
      </c>
      <c r="L343" s="45" t="s">
        <v>172</v>
      </c>
      <c r="M343" s="41">
        <f>-J343</f>
        <v>0</v>
      </c>
      <c r="N343" s="51" t="s">
        <v>1156</v>
      </c>
    </row>
    <row r="344" spans="1:16" ht="60" x14ac:dyDescent="0.25">
      <c r="A344" s="78"/>
      <c r="B344" s="60">
        <v>23</v>
      </c>
      <c r="C344" s="61" t="s">
        <v>4962</v>
      </c>
      <c r="D344" s="62" t="s">
        <v>187</v>
      </c>
      <c r="E344" s="115"/>
      <c r="F344" s="115"/>
      <c r="G344" s="120" t="s">
        <v>4524</v>
      </c>
      <c r="H344" s="77"/>
      <c r="I344" s="64">
        <v>1050000</v>
      </c>
      <c r="J344" s="68"/>
      <c r="K344" s="66">
        <f t="shared" si="10"/>
        <v>323296400</v>
      </c>
      <c r="L344" s="45"/>
      <c r="N344" s="51"/>
    </row>
    <row r="345" spans="1:16" ht="45" x14ac:dyDescent="0.25">
      <c r="A345" s="78"/>
      <c r="B345" s="60">
        <v>23</v>
      </c>
      <c r="C345" s="61" t="s">
        <v>4963</v>
      </c>
      <c r="D345" s="62" t="s">
        <v>187</v>
      </c>
      <c r="E345" s="115"/>
      <c r="F345" s="115"/>
      <c r="G345" s="120" t="s">
        <v>4525</v>
      </c>
      <c r="H345" s="77"/>
      <c r="I345" s="64">
        <v>450000</v>
      </c>
      <c r="J345" s="68"/>
      <c r="K345" s="66">
        <f t="shared" si="10"/>
        <v>323746400</v>
      </c>
      <c r="L345" s="45"/>
      <c r="N345" s="51"/>
    </row>
    <row r="346" spans="1:16" ht="60" x14ac:dyDescent="0.25">
      <c r="A346" s="78"/>
      <c r="B346" s="60">
        <v>23</v>
      </c>
      <c r="C346" s="61" t="s">
        <v>4964</v>
      </c>
      <c r="D346" s="62" t="s">
        <v>187</v>
      </c>
      <c r="E346" s="115"/>
      <c r="F346" s="115"/>
      <c r="G346" s="120" t="s">
        <v>4526</v>
      </c>
      <c r="H346" s="77"/>
      <c r="I346" s="64">
        <v>500000</v>
      </c>
      <c r="J346" s="68"/>
      <c r="K346" s="66">
        <f t="shared" si="10"/>
        <v>324246400</v>
      </c>
      <c r="L346" s="45"/>
      <c r="N346" s="51"/>
    </row>
    <row r="347" spans="1:16" ht="60" x14ac:dyDescent="0.25">
      <c r="A347" s="78"/>
      <c r="B347" s="60">
        <v>23</v>
      </c>
      <c r="C347" s="61" t="s">
        <v>4965</v>
      </c>
      <c r="D347" s="62" t="s">
        <v>187</v>
      </c>
      <c r="E347" s="115"/>
      <c r="F347" s="115"/>
      <c r="G347" s="120" t="s">
        <v>4527</v>
      </c>
      <c r="H347" s="77"/>
      <c r="I347" s="64">
        <v>150000</v>
      </c>
      <c r="J347" s="68"/>
      <c r="K347" s="66">
        <f t="shared" si="10"/>
        <v>324396400</v>
      </c>
      <c r="L347" s="45"/>
      <c r="N347" s="51"/>
    </row>
    <row r="348" spans="1:16" ht="60" x14ac:dyDescent="0.25">
      <c r="A348" s="78"/>
      <c r="B348" s="60">
        <v>23</v>
      </c>
      <c r="C348" s="61" t="s">
        <v>4966</v>
      </c>
      <c r="D348" s="62" t="s">
        <v>187</v>
      </c>
      <c r="E348" s="115"/>
      <c r="F348" s="115"/>
      <c r="G348" s="120" t="s">
        <v>4528</v>
      </c>
      <c r="H348" s="77"/>
      <c r="I348" s="64">
        <v>500000</v>
      </c>
      <c r="J348" s="68"/>
      <c r="K348" s="66">
        <f t="shared" si="10"/>
        <v>324896400</v>
      </c>
      <c r="L348" s="45"/>
      <c r="N348" s="51"/>
    </row>
    <row r="349" spans="1:16" ht="60" x14ac:dyDescent="0.25">
      <c r="A349" s="78"/>
      <c r="B349" s="60">
        <v>23</v>
      </c>
      <c r="C349" s="61" t="s">
        <v>4967</v>
      </c>
      <c r="D349" s="62" t="s">
        <v>187</v>
      </c>
      <c r="E349" s="63"/>
      <c r="F349" s="63"/>
      <c r="G349" s="120" t="s">
        <v>4529</v>
      </c>
      <c r="H349" s="77"/>
      <c r="I349" s="64">
        <v>500000</v>
      </c>
      <c r="J349" s="68"/>
      <c r="K349" s="66">
        <f t="shared" si="10"/>
        <v>325396400</v>
      </c>
      <c r="L349" s="45"/>
      <c r="N349" s="51"/>
    </row>
    <row r="350" spans="1:16" ht="60" x14ac:dyDescent="0.25">
      <c r="A350" s="78"/>
      <c r="B350" s="60">
        <v>23</v>
      </c>
      <c r="C350" s="61" t="s">
        <v>4968</v>
      </c>
      <c r="D350" s="62" t="s">
        <v>187</v>
      </c>
      <c r="E350" s="63"/>
      <c r="F350" s="63"/>
      <c r="G350" s="120" t="s">
        <v>4530</v>
      </c>
      <c r="H350" s="77"/>
      <c r="I350" s="64">
        <v>200000</v>
      </c>
      <c r="J350" s="68"/>
      <c r="K350" s="66">
        <f t="shared" si="10"/>
        <v>325596400</v>
      </c>
      <c r="L350" s="45"/>
      <c r="N350" s="51"/>
      <c r="P350" s="119"/>
    </row>
    <row r="351" spans="1:16" ht="60" x14ac:dyDescent="0.25">
      <c r="A351" s="78"/>
      <c r="B351" s="60">
        <v>23</v>
      </c>
      <c r="C351" s="61" t="s">
        <v>4969</v>
      </c>
      <c r="D351" s="62" t="s">
        <v>187</v>
      </c>
      <c r="E351" s="63"/>
      <c r="F351" s="63"/>
      <c r="G351" s="120" t="s">
        <v>4531</v>
      </c>
      <c r="H351" s="77"/>
      <c r="I351" s="64">
        <v>400000</v>
      </c>
      <c r="J351" s="68"/>
      <c r="K351" s="66">
        <f t="shared" si="10"/>
        <v>325996400</v>
      </c>
      <c r="L351" s="45"/>
      <c r="N351" s="51"/>
      <c r="P351" s="119"/>
    </row>
    <row r="352" spans="1:16" ht="60" x14ac:dyDescent="0.25">
      <c r="A352" s="78"/>
      <c r="B352" s="60">
        <v>23</v>
      </c>
      <c r="C352" s="61" t="s">
        <v>4970</v>
      </c>
      <c r="D352" s="62" t="s">
        <v>187</v>
      </c>
      <c r="E352" s="63"/>
      <c r="F352" s="63"/>
      <c r="G352" s="120" t="s">
        <v>4532</v>
      </c>
      <c r="H352" s="77"/>
      <c r="I352" s="64">
        <v>500000</v>
      </c>
      <c r="J352" s="68"/>
      <c r="K352" s="66">
        <f t="shared" si="10"/>
        <v>326496400</v>
      </c>
      <c r="L352" s="45"/>
      <c r="N352" s="51"/>
      <c r="P352" s="119"/>
    </row>
    <row r="353" spans="1:15" ht="60" x14ac:dyDescent="0.25">
      <c r="A353" s="78"/>
      <c r="B353" s="60">
        <v>23</v>
      </c>
      <c r="C353" s="61" t="s">
        <v>4971</v>
      </c>
      <c r="D353" s="62" t="s">
        <v>187</v>
      </c>
      <c r="E353" s="63"/>
      <c r="F353" s="63"/>
      <c r="G353" s="120" t="s">
        <v>4533</v>
      </c>
      <c r="H353" s="60"/>
      <c r="I353" s="64">
        <v>1000000</v>
      </c>
      <c r="J353" s="68"/>
      <c r="K353" s="66">
        <f t="shared" si="10"/>
        <v>327496400</v>
      </c>
      <c r="L353" s="45"/>
      <c r="N353" s="51"/>
    </row>
    <row r="354" spans="1:15" ht="45" x14ac:dyDescent="0.25">
      <c r="A354" s="78"/>
      <c r="B354" s="60">
        <v>23</v>
      </c>
      <c r="C354" s="61" t="s">
        <v>4972</v>
      </c>
      <c r="D354" s="62" t="s">
        <v>2138</v>
      </c>
      <c r="E354" s="63">
        <v>2</v>
      </c>
      <c r="F354" s="63"/>
      <c r="G354" s="120" t="s">
        <v>4534</v>
      </c>
      <c r="H354" s="60"/>
      <c r="I354" s="64">
        <v>1000000</v>
      </c>
      <c r="J354" s="68"/>
      <c r="K354" s="66">
        <f t="shared" si="10"/>
        <v>328496400</v>
      </c>
      <c r="L354" s="45"/>
      <c r="N354" s="51"/>
    </row>
    <row r="355" spans="1:15" ht="45" x14ac:dyDescent="0.25">
      <c r="A355" s="78"/>
      <c r="B355" s="60">
        <v>23</v>
      </c>
      <c r="C355" s="61" t="s">
        <v>4973</v>
      </c>
      <c r="D355" s="62" t="s">
        <v>3263</v>
      </c>
      <c r="E355" s="63">
        <v>1</v>
      </c>
      <c r="F355" s="63"/>
      <c r="G355" s="120" t="s">
        <v>4535</v>
      </c>
      <c r="H355" s="60"/>
      <c r="I355" s="64">
        <v>1000000</v>
      </c>
      <c r="J355" s="68"/>
      <c r="K355" s="66">
        <f t="shared" si="10"/>
        <v>329496400</v>
      </c>
      <c r="L355" s="45"/>
      <c r="N355" s="51"/>
      <c r="O355" s="44"/>
    </row>
    <row r="356" spans="1:15" ht="45" x14ac:dyDescent="0.25">
      <c r="A356" s="78"/>
      <c r="B356" s="60">
        <v>23</v>
      </c>
      <c r="C356" s="61" t="s">
        <v>4974</v>
      </c>
      <c r="D356" s="135" t="s">
        <v>2852</v>
      </c>
      <c r="E356" s="63">
        <v>1</v>
      </c>
      <c r="F356" s="63"/>
      <c r="G356" s="120" t="s">
        <v>4536</v>
      </c>
      <c r="H356" s="60"/>
      <c r="I356" s="64">
        <v>1040000</v>
      </c>
      <c r="J356" s="68"/>
      <c r="K356" s="66">
        <f t="shared" si="10"/>
        <v>330536400</v>
      </c>
      <c r="L356" s="45"/>
      <c r="N356" s="51"/>
      <c r="O356" s="44"/>
    </row>
    <row r="357" spans="1:15" ht="45" x14ac:dyDescent="0.25">
      <c r="A357" s="78"/>
      <c r="B357" s="60">
        <v>23</v>
      </c>
      <c r="C357" s="61" t="s">
        <v>4975</v>
      </c>
      <c r="D357" s="62" t="s">
        <v>2138</v>
      </c>
      <c r="E357" s="63">
        <v>2</v>
      </c>
      <c r="F357" s="63"/>
      <c r="G357" s="120" t="s">
        <v>4537</v>
      </c>
      <c r="H357" s="60"/>
      <c r="I357" s="64">
        <v>1000000</v>
      </c>
      <c r="J357" s="68"/>
      <c r="K357" s="66">
        <f t="shared" si="10"/>
        <v>331536400</v>
      </c>
      <c r="L357" s="45"/>
      <c r="N357" s="51"/>
      <c r="O357" s="44"/>
    </row>
    <row r="358" spans="1:15" ht="45" x14ac:dyDescent="0.25">
      <c r="A358" s="78"/>
      <c r="B358" s="60">
        <v>23</v>
      </c>
      <c r="C358" s="61" t="s">
        <v>4976</v>
      </c>
      <c r="D358" s="62" t="s">
        <v>3201</v>
      </c>
      <c r="E358" s="63">
        <v>1</v>
      </c>
      <c r="F358" s="63"/>
      <c r="G358" s="120" t="s">
        <v>4538</v>
      </c>
      <c r="H358" s="60"/>
      <c r="I358" s="64">
        <v>5000000</v>
      </c>
      <c r="J358" s="68"/>
      <c r="K358" s="66">
        <f t="shared" si="10"/>
        <v>336536400</v>
      </c>
      <c r="L358" s="45"/>
      <c r="N358" s="51"/>
      <c r="O358" s="44"/>
    </row>
    <row r="359" spans="1:15" ht="45" x14ac:dyDescent="0.25">
      <c r="A359" s="78"/>
      <c r="B359" s="60">
        <v>23</v>
      </c>
      <c r="C359" s="61" t="s">
        <v>4977</v>
      </c>
      <c r="D359" s="135" t="s">
        <v>598</v>
      </c>
      <c r="E359" s="63">
        <v>3</v>
      </c>
      <c r="F359" s="63"/>
      <c r="G359" s="120" t="s">
        <v>4539</v>
      </c>
      <c r="H359" s="60"/>
      <c r="I359" s="64">
        <v>2000000</v>
      </c>
      <c r="J359" s="68"/>
      <c r="K359" s="66">
        <f t="shared" si="10"/>
        <v>338536400</v>
      </c>
      <c r="L359" s="45"/>
      <c r="N359" s="51"/>
      <c r="O359" s="44"/>
    </row>
    <row r="360" spans="1:15" ht="45" x14ac:dyDescent="0.25">
      <c r="A360" s="78"/>
      <c r="B360" s="60">
        <v>23</v>
      </c>
      <c r="C360" s="61" t="s">
        <v>4978</v>
      </c>
      <c r="D360" s="62" t="s">
        <v>3201</v>
      </c>
      <c r="E360" s="63">
        <v>1</v>
      </c>
      <c r="F360" s="63"/>
      <c r="G360" s="120" t="s">
        <v>4540</v>
      </c>
      <c r="H360" s="77"/>
      <c r="I360" s="64">
        <v>2500000</v>
      </c>
      <c r="J360" s="68"/>
      <c r="K360" s="66">
        <f t="shared" si="10"/>
        <v>341036400</v>
      </c>
      <c r="L360" s="45"/>
      <c r="N360" s="51"/>
      <c r="O360" s="44"/>
    </row>
    <row r="361" spans="1:15" ht="45" x14ac:dyDescent="0.25">
      <c r="A361" s="78"/>
      <c r="B361" s="60">
        <v>23</v>
      </c>
      <c r="C361" s="61" t="s">
        <v>4979</v>
      </c>
      <c r="D361" s="135" t="s">
        <v>165</v>
      </c>
      <c r="E361" s="63">
        <v>3</v>
      </c>
      <c r="F361" s="63"/>
      <c r="G361" s="120" t="s">
        <v>4541</v>
      </c>
      <c r="H361" s="77"/>
      <c r="I361" s="64">
        <v>2300000</v>
      </c>
      <c r="J361" s="68"/>
      <c r="K361" s="66">
        <f t="shared" si="10"/>
        <v>343336400</v>
      </c>
      <c r="L361" s="45"/>
      <c r="N361" s="51"/>
      <c r="O361" s="44"/>
    </row>
    <row r="362" spans="1:15" ht="30" x14ac:dyDescent="0.25">
      <c r="A362" s="78"/>
      <c r="B362" s="62">
        <v>23</v>
      </c>
      <c r="C362" s="61" t="s">
        <v>4985</v>
      </c>
      <c r="D362" s="62"/>
      <c r="E362" s="63"/>
      <c r="F362" s="63"/>
      <c r="G362" s="77" t="s">
        <v>4980</v>
      </c>
      <c r="H362" s="77"/>
      <c r="I362" s="64"/>
      <c r="J362" s="68">
        <v>581000</v>
      </c>
      <c r="K362" s="66">
        <f t="shared" si="10"/>
        <v>342755400</v>
      </c>
      <c r="L362" s="45" t="s">
        <v>423</v>
      </c>
      <c r="M362" s="41">
        <f>-J362</f>
        <v>-581000</v>
      </c>
      <c r="N362" s="51" t="s">
        <v>1542</v>
      </c>
      <c r="O362" s="44"/>
    </row>
    <row r="363" spans="1:15" ht="45" x14ac:dyDescent="0.25">
      <c r="A363" s="78"/>
      <c r="B363" s="60">
        <v>26</v>
      </c>
      <c r="C363" s="85" t="s">
        <v>4986</v>
      </c>
      <c r="D363" s="62"/>
      <c r="E363" s="63"/>
      <c r="F363" s="63"/>
      <c r="G363" s="77" t="s">
        <v>4981</v>
      </c>
      <c r="H363" s="77"/>
      <c r="I363" s="83"/>
      <c r="J363" s="68">
        <v>5621400</v>
      </c>
      <c r="K363" s="66">
        <f t="shared" si="10"/>
        <v>337134000</v>
      </c>
      <c r="L363" s="45" t="s">
        <v>172</v>
      </c>
      <c r="M363" s="41">
        <f>-J363</f>
        <v>-5621400</v>
      </c>
      <c r="N363" s="51" t="s">
        <v>2178</v>
      </c>
      <c r="O363" s="44"/>
    </row>
    <row r="364" spans="1:15" ht="30" x14ac:dyDescent="0.25">
      <c r="A364" s="114"/>
      <c r="B364" s="60">
        <v>26</v>
      </c>
      <c r="C364" s="85" t="s">
        <v>4987</v>
      </c>
      <c r="D364" s="62"/>
      <c r="E364" s="63"/>
      <c r="F364" s="63"/>
      <c r="G364" s="77" t="s">
        <v>4982</v>
      </c>
      <c r="H364" s="120"/>
      <c r="I364" s="121"/>
      <c r="J364" s="68">
        <v>132865500</v>
      </c>
      <c r="K364" s="66">
        <f t="shared" si="10"/>
        <v>204268500</v>
      </c>
      <c r="L364" s="45" t="s">
        <v>168</v>
      </c>
      <c r="M364" s="41">
        <f>-J364</f>
        <v>-132865500</v>
      </c>
      <c r="N364" s="51" t="s">
        <v>169</v>
      </c>
      <c r="O364" s="44"/>
    </row>
    <row r="365" spans="1:15" ht="60" x14ac:dyDescent="0.25">
      <c r="A365" s="78"/>
      <c r="B365" s="60">
        <v>26</v>
      </c>
      <c r="C365" s="61" t="s">
        <v>4988</v>
      </c>
      <c r="D365" s="62"/>
      <c r="E365" s="63"/>
      <c r="F365" s="63"/>
      <c r="G365" s="77" t="s">
        <v>4983</v>
      </c>
      <c r="H365" s="77"/>
      <c r="I365" s="111"/>
      <c r="J365" s="68">
        <v>1486300</v>
      </c>
      <c r="K365" s="66">
        <f t="shared" si="10"/>
        <v>202782200</v>
      </c>
      <c r="L365" s="45" t="s">
        <v>168</v>
      </c>
      <c r="M365" s="41">
        <f>-J365</f>
        <v>-1486300</v>
      </c>
      <c r="N365" s="51" t="s">
        <v>169</v>
      </c>
      <c r="O365" s="44"/>
    </row>
    <row r="366" spans="1:15" ht="30" x14ac:dyDescent="0.25">
      <c r="A366" s="78"/>
      <c r="B366" s="60">
        <v>26</v>
      </c>
      <c r="C366" s="61" t="s">
        <v>4989</v>
      </c>
      <c r="D366" s="77"/>
      <c r="E366" s="63"/>
      <c r="F366" s="63"/>
      <c r="G366" s="77" t="s">
        <v>4984</v>
      </c>
      <c r="H366" s="77"/>
      <c r="I366" s="111"/>
      <c r="J366" s="68">
        <v>1795000</v>
      </c>
      <c r="K366" s="66">
        <f t="shared" si="10"/>
        <v>200987200</v>
      </c>
      <c r="L366" s="45" t="s">
        <v>426</v>
      </c>
      <c r="M366" s="41">
        <f>-J366</f>
        <v>-1795000</v>
      </c>
      <c r="N366" s="51" t="s">
        <v>2144</v>
      </c>
      <c r="O366" s="44"/>
    </row>
    <row r="367" spans="1:15" ht="60" x14ac:dyDescent="0.25">
      <c r="A367" s="78"/>
      <c r="B367" s="60">
        <v>24</v>
      </c>
      <c r="C367" s="61" t="s">
        <v>4990</v>
      </c>
      <c r="D367" s="143" t="s">
        <v>2214</v>
      </c>
      <c r="E367" s="63">
        <v>2</v>
      </c>
      <c r="F367" s="63"/>
      <c r="G367" s="120" t="s">
        <v>4542</v>
      </c>
      <c r="H367" s="77"/>
      <c r="I367" s="111">
        <v>1500000</v>
      </c>
      <c r="J367" s="68"/>
      <c r="K367" s="66">
        <f t="shared" si="10"/>
        <v>202487200</v>
      </c>
      <c r="L367" s="45"/>
      <c r="N367" s="51"/>
      <c r="O367" s="44"/>
    </row>
    <row r="368" spans="1:15" ht="45" x14ac:dyDescent="0.25">
      <c r="A368" s="78"/>
      <c r="B368" s="60">
        <v>24</v>
      </c>
      <c r="C368" s="61" t="s">
        <v>4991</v>
      </c>
      <c r="D368" s="143" t="s">
        <v>2212</v>
      </c>
      <c r="E368" s="63">
        <v>1</v>
      </c>
      <c r="F368" s="63"/>
      <c r="G368" s="120" t="s">
        <v>4543</v>
      </c>
      <c r="H368" s="77"/>
      <c r="I368" s="111">
        <v>900000</v>
      </c>
      <c r="J368" s="68"/>
      <c r="K368" s="66">
        <f t="shared" si="10"/>
        <v>203387200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4992</v>
      </c>
      <c r="D369" s="77" t="s">
        <v>2891</v>
      </c>
      <c r="E369" s="63">
        <v>2</v>
      </c>
      <c r="F369" s="63"/>
      <c r="G369" s="120" t="s">
        <v>4544</v>
      </c>
      <c r="H369" s="62"/>
      <c r="I369" s="111">
        <v>3000000</v>
      </c>
      <c r="J369" s="68"/>
      <c r="K369" s="66">
        <f t="shared" si="10"/>
        <v>206387200</v>
      </c>
      <c r="L369" s="45"/>
      <c r="N369" s="51"/>
      <c r="O369" s="44"/>
    </row>
    <row r="370" spans="1:15" ht="45" x14ac:dyDescent="0.25">
      <c r="A370" s="78"/>
      <c r="B370" s="60">
        <v>24</v>
      </c>
      <c r="C370" s="61" t="s">
        <v>4993</v>
      </c>
      <c r="D370" s="143" t="s">
        <v>179</v>
      </c>
      <c r="E370" s="63">
        <v>3</v>
      </c>
      <c r="F370" s="63"/>
      <c r="G370" s="120" t="s">
        <v>4545</v>
      </c>
      <c r="H370" s="62"/>
      <c r="I370" s="111">
        <v>2050000</v>
      </c>
      <c r="J370" s="68"/>
      <c r="K370" s="66">
        <f t="shared" si="10"/>
        <v>208437200</v>
      </c>
      <c r="L370" s="45"/>
      <c r="N370" s="93"/>
      <c r="O370" s="44"/>
    </row>
    <row r="371" spans="1:15" ht="45" x14ac:dyDescent="0.25">
      <c r="A371" s="78"/>
      <c r="B371" s="60">
        <v>24</v>
      </c>
      <c r="C371" s="61" t="s">
        <v>4994</v>
      </c>
      <c r="D371" s="77" t="s">
        <v>2135</v>
      </c>
      <c r="E371" s="63">
        <v>4</v>
      </c>
      <c r="F371" s="63"/>
      <c r="G371" s="120" t="s">
        <v>4546</v>
      </c>
      <c r="H371" s="62"/>
      <c r="I371" s="111">
        <v>700000</v>
      </c>
      <c r="J371" s="68"/>
      <c r="K371" s="66">
        <f t="shared" si="10"/>
        <v>209137200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4995</v>
      </c>
      <c r="D372" s="143" t="s">
        <v>165</v>
      </c>
      <c r="E372" s="63">
        <v>3</v>
      </c>
      <c r="F372" s="63"/>
      <c r="G372" s="120" t="s">
        <v>4547</v>
      </c>
      <c r="H372" s="62"/>
      <c r="I372" s="111">
        <v>800000</v>
      </c>
      <c r="J372" s="68"/>
      <c r="K372" s="66">
        <f t="shared" si="10"/>
        <v>209937200</v>
      </c>
      <c r="L372" s="45"/>
      <c r="O372" s="44"/>
    </row>
    <row r="373" spans="1:15" ht="45" x14ac:dyDescent="0.25">
      <c r="A373" s="78"/>
      <c r="B373" s="60">
        <v>24</v>
      </c>
      <c r="C373" s="61" t="s">
        <v>4996</v>
      </c>
      <c r="D373" s="77" t="s">
        <v>533</v>
      </c>
      <c r="E373" s="63">
        <v>4</v>
      </c>
      <c r="F373" s="63"/>
      <c r="G373" s="120" t="s">
        <v>4548</v>
      </c>
      <c r="H373" s="62"/>
      <c r="I373" s="111">
        <v>2500000</v>
      </c>
      <c r="J373" s="68"/>
      <c r="K373" s="66">
        <f t="shared" si="10"/>
        <v>212437200</v>
      </c>
      <c r="L373" s="45"/>
      <c r="O373" s="44"/>
    </row>
    <row r="374" spans="1:15" ht="60" x14ac:dyDescent="0.25">
      <c r="A374" s="78"/>
      <c r="B374" s="60">
        <v>24</v>
      </c>
      <c r="C374" s="61" t="s">
        <v>4997</v>
      </c>
      <c r="D374" s="143" t="s">
        <v>2218</v>
      </c>
      <c r="E374" s="63">
        <v>1</v>
      </c>
      <c r="F374" s="63"/>
      <c r="G374" s="120" t="s">
        <v>4549</v>
      </c>
      <c r="H374" s="60"/>
      <c r="I374" s="111">
        <v>1000000</v>
      </c>
      <c r="J374" s="68"/>
      <c r="K374" s="66">
        <f t="shared" si="10"/>
        <v>213437200</v>
      </c>
      <c r="L374" s="45"/>
      <c r="O374" s="44"/>
    </row>
    <row r="375" spans="1:15" ht="45" x14ac:dyDescent="0.25">
      <c r="A375" s="78"/>
      <c r="B375" s="60">
        <v>24</v>
      </c>
      <c r="C375" s="61" t="s">
        <v>4998</v>
      </c>
      <c r="D375" s="77" t="s">
        <v>2213</v>
      </c>
      <c r="E375" s="63">
        <v>2</v>
      </c>
      <c r="F375" s="63"/>
      <c r="G375" s="120" t="s">
        <v>4550</v>
      </c>
      <c r="H375" s="60"/>
      <c r="I375" s="111">
        <v>1000000</v>
      </c>
      <c r="J375" s="68"/>
      <c r="K375" s="66">
        <f t="shared" si="10"/>
        <v>214437200</v>
      </c>
      <c r="L375" s="45"/>
      <c r="O375" s="44"/>
    </row>
    <row r="376" spans="1:15" ht="30" x14ac:dyDescent="0.25">
      <c r="A376" s="78"/>
      <c r="B376" s="60">
        <v>25</v>
      </c>
      <c r="C376" s="61" t="s">
        <v>5046</v>
      </c>
      <c r="D376" s="62" t="s">
        <v>165</v>
      </c>
      <c r="E376" s="63">
        <v>4</v>
      </c>
      <c r="F376" s="63"/>
      <c r="G376" s="120" t="s">
        <v>4551</v>
      </c>
      <c r="H376" s="60"/>
      <c r="I376" s="64">
        <v>1300000</v>
      </c>
      <c r="J376" s="68"/>
      <c r="K376" s="66">
        <f t="shared" si="10"/>
        <v>215737200</v>
      </c>
      <c r="L376" s="45"/>
      <c r="O376" s="44"/>
    </row>
    <row r="377" spans="1:15" ht="45" x14ac:dyDescent="0.25">
      <c r="A377" s="78"/>
      <c r="B377" s="60">
        <v>25</v>
      </c>
      <c r="C377" s="85" t="s">
        <v>4999</v>
      </c>
      <c r="D377" s="135" t="s">
        <v>165</v>
      </c>
      <c r="E377" s="63">
        <v>3</v>
      </c>
      <c r="F377" s="63"/>
      <c r="G377" s="120" t="s">
        <v>4552</v>
      </c>
      <c r="H377" s="60"/>
      <c r="I377" s="86">
        <v>7000000</v>
      </c>
      <c r="J377" s="68"/>
      <c r="K377" s="66">
        <f t="shared" si="10"/>
        <v>222737200</v>
      </c>
      <c r="L377" s="45"/>
      <c r="O377" s="44"/>
    </row>
    <row r="378" spans="1:15" ht="45" x14ac:dyDescent="0.25">
      <c r="A378" s="78"/>
      <c r="B378" s="60">
        <v>25</v>
      </c>
      <c r="C378" s="85" t="s">
        <v>5000</v>
      </c>
      <c r="D378" s="135" t="s">
        <v>2309</v>
      </c>
      <c r="E378" s="63">
        <v>1</v>
      </c>
      <c r="F378" s="63"/>
      <c r="G378" s="120" t="s">
        <v>4553</v>
      </c>
      <c r="H378" s="60"/>
      <c r="I378" s="86">
        <v>3500000</v>
      </c>
      <c r="J378" s="68"/>
      <c r="K378" s="66">
        <f t="shared" si="10"/>
        <v>226237200</v>
      </c>
      <c r="L378" s="45"/>
      <c r="O378" s="44"/>
    </row>
    <row r="379" spans="1:15" ht="45" x14ac:dyDescent="0.25">
      <c r="A379" s="78"/>
      <c r="B379" s="60">
        <v>25</v>
      </c>
      <c r="C379" s="85" t="s">
        <v>5001</v>
      </c>
      <c r="D379" s="62" t="s">
        <v>533</v>
      </c>
      <c r="E379" s="63">
        <v>4</v>
      </c>
      <c r="F379" s="63"/>
      <c r="G379" s="120" t="s">
        <v>4554</v>
      </c>
      <c r="H379" s="60"/>
      <c r="I379" s="86">
        <v>1000000</v>
      </c>
      <c r="J379" s="68"/>
      <c r="K379" s="66">
        <f t="shared" si="10"/>
        <v>227237200</v>
      </c>
      <c r="L379" s="45"/>
      <c r="O379" s="44"/>
    </row>
    <row r="380" spans="1:15" ht="45" x14ac:dyDescent="0.25">
      <c r="A380" s="78"/>
      <c r="B380" s="60">
        <v>25</v>
      </c>
      <c r="C380" s="85" t="s">
        <v>5002</v>
      </c>
      <c r="D380" s="135" t="s">
        <v>2932</v>
      </c>
      <c r="E380" s="63">
        <v>3</v>
      </c>
      <c r="F380" s="63"/>
      <c r="G380" s="120" t="s">
        <v>4555</v>
      </c>
      <c r="H380" s="60"/>
      <c r="I380" s="86">
        <v>2700000</v>
      </c>
      <c r="J380" s="68"/>
      <c r="K380" s="66">
        <f t="shared" si="10"/>
        <v>229937200</v>
      </c>
      <c r="L380" s="45"/>
      <c r="O380" s="44"/>
    </row>
    <row r="381" spans="1:15" ht="45" x14ac:dyDescent="0.25">
      <c r="A381" s="78"/>
      <c r="B381" s="60">
        <v>25</v>
      </c>
      <c r="C381" s="85" t="s">
        <v>5003</v>
      </c>
      <c r="D381" s="62" t="s">
        <v>3103</v>
      </c>
      <c r="E381" s="63">
        <v>1</v>
      </c>
      <c r="F381" s="63"/>
      <c r="G381" s="120" t="s">
        <v>4556</v>
      </c>
      <c r="H381" s="60"/>
      <c r="I381" s="86">
        <v>2000000</v>
      </c>
      <c r="J381" s="68"/>
      <c r="K381" s="66">
        <f t="shared" si="10"/>
        <v>231937200</v>
      </c>
      <c r="L381" s="45"/>
      <c r="O381" s="44"/>
    </row>
    <row r="382" spans="1:15" ht="45" x14ac:dyDescent="0.25">
      <c r="A382" s="78"/>
      <c r="B382" s="60">
        <v>25</v>
      </c>
      <c r="C382" s="85" t="s">
        <v>5004</v>
      </c>
      <c r="D382" s="135" t="s">
        <v>2309</v>
      </c>
      <c r="E382" s="63">
        <v>1</v>
      </c>
      <c r="F382" s="63"/>
      <c r="G382" s="120" t="s">
        <v>4557</v>
      </c>
      <c r="H382" s="60"/>
      <c r="I382" s="86">
        <v>200000</v>
      </c>
      <c r="J382" s="68"/>
      <c r="K382" s="66">
        <f t="shared" si="10"/>
        <v>232137200</v>
      </c>
      <c r="L382" s="45"/>
      <c r="O382" s="44"/>
    </row>
    <row r="383" spans="1:15" ht="45" x14ac:dyDescent="0.25">
      <c r="A383" s="78"/>
      <c r="B383" s="60">
        <v>25</v>
      </c>
      <c r="C383" s="85" t="s">
        <v>5005</v>
      </c>
      <c r="D383" s="62" t="s">
        <v>2891</v>
      </c>
      <c r="E383" s="63">
        <v>2</v>
      </c>
      <c r="F383" s="63"/>
      <c r="G383" s="120" t="s">
        <v>4558</v>
      </c>
      <c r="H383" s="60"/>
      <c r="I383" s="86">
        <v>5000000</v>
      </c>
      <c r="J383" s="68"/>
      <c r="K383" s="66">
        <f t="shared" si="10"/>
        <v>237137200</v>
      </c>
      <c r="L383" s="45"/>
      <c r="O383" s="44"/>
    </row>
    <row r="384" spans="1:15" ht="60" x14ac:dyDescent="0.25">
      <c r="A384" s="78"/>
      <c r="B384" s="60">
        <v>25</v>
      </c>
      <c r="C384" s="85" t="s">
        <v>5006</v>
      </c>
      <c r="D384" s="135" t="s">
        <v>2212</v>
      </c>
      <c r="E384" s="63">
        <v>1</v>
      </c>
      <c r="F384" s="63"/>
      <c r="G384" s="120" t="s">
        <v>4559</v>
      </c>
      <c r="H384" s="77"/>
      <c r="I384" s="86">
        <v>1000000</v>
      </c>
      <c r="J384" s="68"/>
      <c r="K384" s="66">
        <f t="shared" si="10"/>
        <v>238137200</v>
      </c>
      <c r="L384" s="45"/>
      <c r="O384" s="44"/>
    </row>
    <row r="385" spans="1:15" ht="60" x14ac:dyDescent="0.25">
      <c r="A385" s="78"/>
      <c r="B385" s="60">
        <v>25</v>
      </c>
      <c r="C385" s="85" t="s">
        <v>5007</v>
      </c>
      <c r="D385" s="143" t="s">
        <v>2212</v>
      </c>
      <c r="E385" s="115">
        <v>1</v>
      </c>
      <c r="F385" s="115"/>
      <c r="G385" s="120" t="s">
        <v>4560</v>
      </c>
      <c r="H385" s="77"/>
      <c r="I385" s="86">
        <v>1500000</v>
      </c>
      <c r="J385" s="108"/>
      <c r="K385" s="66">
        <f t="shared" si="10"/>
        <v>239637200</v>
      </c>
      <c r="L385" s="45" t="s">
        <v>172</v>
      </c>
      <c r="M385" s="41">
        <f t="shared" ref="M385:M398" si="11">-J385</f>
        <v>0</v>
      </c>
      <c r="N385" s="42" t="s">
        <v>1544</v>
      </c>
      <c r="O385" s="44"/>
    </row>
    <row r="386" spans="1:15" ht="60" x14ac:dyDescent="0.25">
      <c r="A386" s="78"/>
      <c r="B386" s="60">
        <v>25</v>
      </c>
      <c r="C386" s="85" t="s">
        <v>5008</v>
      </c>
      <c r="D386" s="143" t="s">
        <v>165</v>
      </c>
      <c r="E386" s="115">
        <v>3</v>
      </c>
      <c r="F386" s="115"/>
      <c r="G386" s="120" t="s">
        <v>4561</v>
      </c>
      <c r="H386" s="77"/>
      <c r="I386" s="86">
        <v>5050000</v>
      </c>
      <c r="J386" s="108"/>
      <c r="K386" s="66">
        <f t="shared" si="10"/>
        <v>244687200</v>
      </c>
      <c r="L386" s="45" t="s">
        <v>168</v>
      </c>
      <c r="M386" s="41">
        <f t="shared" si="11"/>
        <v>0</v>
      </c>
      <c r="N386" s="42" t="s">
        <v>4090</v>
      </c>
      <c r="O386" s="44"/>
    </row>
    <row r="387" spans="1:15" ht="60" x14ac:dyDescent="0.25">
      <c r="A387" s="78"/>
      <c r="B387" s="60">
        <v>25</v>
      </c>
      <c r="C387" s="85" t="s">
        <v>5009</v>
      </c>
      <c r="D387" s="143" t="s">
        <v>165</v>
      </c>
      <c r="E387" s="115">
        <v>3</v>
      </c>
      <c r="F387" s="115"/>
      <c r="G387" s="120" t="s">
        <v>4562</v>
      </c>
      <c r="H387" s="77"/>
      <c r="I387" s="86">
        <v>6500000</v>
      </c>
      <c r="J387" s="108"/>
      <c r="K387" s="66">
        <f t="shared" si="10"/>
        <v>251187200</v>
      </c>
      <c r="L387" s="45" t="s">
        <v>423</v>
      </c>
      <c r="M387" s="41">
        <f t="shared" si="11"/>
        <v>0</v>
      </c>
      <c r="N387" s="44" t="s">
        <v>424</v>
      </c>
      <c r="O387" s="44"/>
    </row>
    <row r="388" spans="1:15" ht="60" x14ac:dyDescent="0.25">
      <c r="A388" s="78"/>
      <c r="B388" s="60">
        <v>25</v>
      </c>
      <c r="C388" s="85" t="s">
        <v>5010</v>
      </c>
      <c r="D388" s="143" t="s">
        <v>165</v>
      </c>
      <c r="E388" s="115">
        <v>3</v>
      </c>
      <c r="F388" s="115"/>
      <c r="G388" s="120" t="s">
        <v>4563</v>
      </c>
      <c r="H388" s="77"/>
      <c r="I388" s="86">
        <v>3000000</v>
      </c>
      <c r="J388" s="108"/>
      <c r="K388" s="66">
        <f t="shared" si="10"/>
        <v>254187200</v>
      </c>
      <c r="L388" s="45" t="s">
        <v>426</v>
      </c>
      <c r="M388" s="41">
        <f t="shared" si="11"/>
        <v>0</v>
      </c>
      <c r="N388" s="44" t="s">
        <v>4094</v>
      </c>
      <c r="O388" s="44"/>
    </row>
    <row r="389" spans="1:15" ht="45" x14ac:dyDescent="0.25">
      <c r="A389" s="78"/>
      <c r="B389" s="60">
        <v>25</v>
      </c>
      <c r="C389" s="85" t="s">
        <v>5011</v>
      </c>
      <c r="D389" s="77" t="s">
        <v>3216</v>
      </c>
      <c r="E389" s="115">
        <v>2</v>
      </c>
      <c r="F389" s="115"/>
      <c r="G389" s="120" t="s">
        <v>4564</v>
      </c>
      <c r="H389" s="77"/>
      <c r="I389" s="86">
        <v>2500000</v>
      </c>
      <c r="J389" s="108"/>
      <c r="K389" s="66">
        <f t="shared" si="10"/>
        <v>256687200</v>
      </c>
      <c r="L389" s="45" t="s">
        <v>598</v>
      </c>
      <c r="M389" s="41">
        <f t="shared" si="11"/>
        <v>0</v>
      </c>
      <c r="N389" s="44" t="s">
        <v>599</v>
      </c>
      <c r="O389" s="44"/>
    </row>
    <row r="390" spans="1:15" ht="60" x14ac:dyDescent="0.25">
      <c r="A390" s="78"/>
      <c r="B390" s="60">
        <v>25</v>
      </c>
      <c r="C390" s="85" t="s">
        <v>5012</v>
      </c>
      <c r="D390" s="143" t="s">
        <v>2212</v>
      </c>
      <c r="E390" s="115">
        <v>1</v>
      </c>
      <c r="F390" s="63"/>
      <c r="G390" s="120" t="s">
        <v>4565</v>
      </c>
      <c r="H390" s="77"/>
      <c r="I390" s="86">
        <v>2400000</v>
      </c>
      <c r="J390" s="68"/>
      <c r="K390" s="66">
        <f t="shared" si="10"/>
        <v>259087200</v>
      </c>
      <c r="L390" s="45" t="s">
        <v>172</v>
      </c>
      <c r="M390" s="41">
        <f t="shared" si="11"/>
        <v>0</v>
      </c>
      <c r="N390" s="44" t="s">
        <v>254</v>
      </c>
      <c r="O390" s="44"/>
    </row>
    <row r="391" spans="1:15" ht="45" x14ac:dyDescent="0.25">
      <c r="A391" s="78"/>
      <c r="B391" s="60">
        <v>25</v>
      </c>
      <c r="C391" s="85" t="s">
        <v>5013</v>
      </c>
      <c r="D391" s="143" t="s">
        <v>2214</v>
      </c>
      <c r="E391" s="63">
        <v>2</v>
      </c>
      <c r="F391" s="63"/>
      <c r="G391" s="120" t="s">
        <v>4566</v>
      </c>
      <c r="H391" s="77"/>
      <c r="I391" s="86">
        <v>1000000</v>
      </c>
      <c r="J391" s="84"/>
      <c r="K391" s="66">
        <f t="shared" si="10"/>
        <v>260087200</v>
      </c>
      <c r="L391" s="45" t="s">
        <v>423</v>
      </c>
      <c r="M391" s="41">
        <f t="shared" si="11"/>
        <v>0</v>
      </c>
      <c r="N391" s="44" t="s">
        <v>424</v>
      </c>
      <c r="O391" s="44"/>
    </row>
    <row r="392" spans="1:15" ht="45" x14ac:dyDescent="0.25">
      <c r="A392" s="78"/>
      <c r="B392" s="60">
        <v>25</v>
      </c>
      <c r="C392" s="85" t="s">
        <v>5014</v>
      </c>
      <c r="D392" s="143" t="s">
        <v>2214</v>
      </c>
      <c r="E392" s="63">
        <v>2</v>
      </c>
      <c r="F392" s="63"/>
      <c r="G392" s="120" t="s">
        <v>4567</v>
      </c>
      <c r="H392" s="77"/>
      <c r="I392" s="86">
        <v>900000</v>
      </c>
      <c r="J392" s="84"/>
      <c r="K392" s="66">
        <f t="shared" si="10"/>
        <v>260987200</v>
      </c>
      <c r="L392" s="45" t="s">
        <v>426</v>
      </c>
      <c r="M392" s="41">
        <f t="shared" si="11"/>
        <v>0</v>
      </c>
      <c r="N392" s="44" t="s">
        <v>729</v>
      </c>
      <c r="O392" s="44"/>
    </row>
    <row r="393" spans="1:15" ht="60" x14ac:dyDescent="0.25">
      <c r="A393" s="78"/>
      <c r="B393" s="60">
        <v>25</v>
      </c>
      <c r="C393" s="85" t="s">
        <v>5015</v>
      </c>
      <c r="D393" s="143" t="s">
        <v>165</v>
      </c>
      <c r="E393" s="115">
        <v>3</v>
      </c>
      <c r="F393" s="63"/>
      <c r="G393" s="120" t="s">
        <v>4568</v>
      </c>
      <c r="H393" s="77"/>
      <c r="I393" s="86">
        <v>3700000</v>
      </c>
      <c r="J393" s="84"/>
      <c r="K393" s="66">
        <f t="shared" si="10"/>
        <v>264687200</v>
      </c>
      <c r="L393" s="45" t="s">
        <v>168</v>
      </c>
      <c r="M393" s="41">
        <f t="shared" si="11"/>
        <v>0</v>
      </c>
      <c r="N393" s="44" t="s">
        <v>1161</v>
      </c>
      <c r="O393" s="44"/>
    </row>
    <row r="394" spans="1:15" ht="60" x14ac:dyDescent="0.25">
      <c r="A394" s="78"/>
      <c r="B394" s="60">
        <v>26</v>
      </c>
      <c r="C394" s="85" t="s">
        <v>5016</v>
      </c>
      <c r="D394" s="143" t="s">
        <v>2218</v>
      </c>
      <c r="E394" s="115">
        <v>1</v>
      </c>
      <c r="F394" s="63"/>
      <c r="G394" s="120" t="s">
        <v>4569</v>
      </c>
      <c r="H394" s="77"/>
      <c r="I394" s="86">
        <v>950000</v>
      </c>
      <c r="J394" s="84"/>
      <c r="K394" s="66">
        <f t="shared" si="10"/>
        <v>265637200</v>
      </c>
      <c r="L394" s="45" t="s">
        <v>172</v>
      </c>
      <c r="M394" s="41">
        <f t="shared" si="11"/>
        <v>0</v>
      </c>
      <c r="N394" s="44" t="s">
        <v>4105</v>
      </c>
      <c r="O394" s="44"/>
    </row>
    <row r="395" spans="1:15" ht="60" x14ac:dyDescent="0.25">
      <c r="A395" s="78"/>
      <c r="B395" s="60">
        <v>26</v>
      </c>
      <c r="C395" s="85" t="s">
        <v>5017</v>
      </c>
      <c r="D395" s="143" t="s">
        <v>2219</v>
      </c>
      <c r="E395" s="63">
        <v>2</v>
      </c>
      <c r="F395" s="63"/>
      <c r="G395" s="120" t="s">
        <v>4570</v>
      </c>
      <c r="H395" s="60"/>
      <c r="I395" s="86">
        <v>1900000</v>
      </c>
      <c r="J395" s="84"/>
      <c r="K395" s="66">
        <f t="shared" ref="K395:K458" si="12">+K394+I395-J395</f>
        <v>267537200</v>
      </c>
      <c r="L395" s="45" t="s">
        <v>172</v>
      </c>
      <c r="M395" s="41">
        <f t="shared" si="11"/>
        <v>0</v>
      </c>
      <c r="N395" s="44" t="s">
        <v>1156</v>
      </c>
      <c r="O395" s="44"/>
    </row>
    <row r="396" spans="1:15" ht="60" x14ac:dyDescent="0.25">
      <c r="A396" s="78"/>
      <c r="B396" s="60">
        <v>26</v>
      </c>
      <c r="C396" s="85" t="s">
        <v>5018</v>
      </c>
      <c r="D396" s="135" t="s">
        <v>2893</v>
      </c>
      <c r="E396" s="63">
        <v>1</v>
      </c>
      <c r="F396" s="63"/>
      <c r="G396" s="120" t="s">
        <v>4571</v>
      </c>
      <c r="H396" s="60"/>
      <c r="I396" s="86">
        <v>700000</v>
      </c>
      <c r="J396" s="84"/>
      <c r="K396" s="66">
        <f t="shared" si="12"/>
        <v>268237200</v>
      </c>
      <c r="L396" s="45" t="s">
        <v>168</v>
      </c>
      <c r="M396" s="41">
        <f t="shared" si="11"/>
        <v>0</v>
      </c>
      <c r="N396" s="44" t="s">
        <v>169</v>
      </c>
      <c r="O396" s="44"/>
    </row>
    <row r="397" spans="1:15" ht="45" x14ac:dyDescent="0.25">
      <c r="A397" s="78"/>
      <c r="B397" s="60">
        <v>26</v>
      </c>
      <c r="C397" s="85" t="s">
        <v>5019</v>
      </c>
      <c r="D397" s="62" t="s">
        <v>2134</v>
      </c>
      <c r="E397" s="63">
        <v>3</v>
      </c>
      <c r="F397" s="63"/>
      <c r="G397" s="120" t="s">
        <v>4572</v>
      </c>
      <c r="H397" s="60"/>
      <c r="I397" s="86">
        <v>1500000</v>
      </c>
      <c r="J397" s="84"/>
      <c r="K397" s="66">
        <f t="shared" si="12"/>
        <v>269737200</v>
      </c>
      <c r="L397" s="45" t="s">
        <v>168</v>
      </c>
      <c r="M397" s="41">
        <f t="shared" si="11"/>
        <v>0</v>
      </c>
      <c r="N397" s="44" t="s">
        <v>169</v>
      </c>
      <c r="O397" s="44"/>
    </row>
    <row r="398" spans="1:15" ht="60" x14ac:dyDescent="0.25">
      <c r="A398" s="78"/>
      <c r="B398" s="60">
        <v>26</v>
      </c>
      <c r="C398" s="85" t="s">
        <v>5020</v>
      </c>
      <c r="D398" s="135" t="s">
        <v>2212</v>
      </c>
      <c r="E398" s="63">
        <v>1</v>
      </c>
      <c r="F398" s="63"/>
      <c r="G398" s="120" t="s">
        <v>4573</v>
      </c>
      <c r="H398" s="60"/>
      <c r="I398" s="86">
        <v>1000000</v>
      </c>
      <c r="J398" s="84"/>
      <c r="K398" s="66">
        <f t="shared" si="12"/>
        <v>270737200</v>
      </c>
      <c r="L398" s="45" t="s">
        <v>172</v>
      </c>
      <c r="M398" s="41">
        <f t="shared" si="11"/>
        <v>0</v>
      </c>
      <c r="N398" s="44" t="s">
        <v>1156</v>
      </c>
      <c r="O398" s="44"/>
    </row>
    <row r="399" spans="1:15" ht="45" x14ac:dyDescent="0.25">
      <c r="A399" s="78"/>
      <c r="B399" s="60">
        <v>26</v>
      </c>
      <c r="C399" s="85" t="s">
        <v>5021</v>
      </c>
      <c r="D399" s="62" t="s">
        <v>3201</v>
      </c>
      <c r="E399" s="63">
        <v>1</v>
      </c>
      <c r="F399" s="63"/>
      <c r="G399" s="120" t="s">
        <v>4574</v>
      </c>
      <c r="H399" s="60"/>
      <c r="I399" s="86">
        <v>2500000</v>
      </c>
      <c r="J399" s="84"/>
      <c r="K399" s="66">
        <f t="shared" si="12"/>
        <v>273237200</v>
      </c>
      <c r="L399" s="45"/>
      <c r="N399" s="44"/>
      <c r="O399" s="44"/>
    </row>
    <row r="400" spans="1:15" ht="45" x14ac:dyDescent="0.25">
      <c r="A400" s="78"/>
      <c r="B400" s="60">
        <v>26</v>
      </c>
      <c r="C400" s="85" t="s">
        <v>5022</v>
      </c>
      <c r="D400" s="62" t="s">
        <v>2216</v>
      </c>
      <c r="E400" s="63">
        <v>1</v>
      </c>
      <c r="F400" s="63"/>
      <c r="G400" s="120" t="s">
        <v>4575</v>
      </c>
      <c r="H400" s="60"/>
      <c r="I400" s="86">
        <v>2000000</v>
      </c>
      <c r="J400" s="84"/>
      <c r="K400" s="66">
        <f t="shared" si="12"/>
        <v>275237200</v>
      </c>
      <c r="L400" s="45"/>
      <c r="N400" s="44"/>
      <c r="O400" s="44"/>
    </row>
    <row r="401" spans="1:15" ht="45" x14ac:dyDescent="0.25">
      <c r="A401" s="78"/>
      <c r="B401" s="60">
        <v>26</v>
      </c>
      <c r="C401" s="85" t="s">
        <v>5023</v>
      </c>
      <c r="D401" s="62" t="s">
        <v>3335</v>
      </c>
      <c r="E401" s="63">
        <v>1</v>
      </c>
      <c r="F401" s="63"/>
      <c r="G401" s="120" t="s">
        <v>4576</v>
      </c>
      <c r="H401" s="60"/>
      <c r="I401" s="86">
        <v>2500000</v>
      </c>
      <c r="J401" s="84"/>
      <c r="K401" s="66">
        <f t="shared" si="12"/>
        <v>277737200</v>
      </c>
      <c r="L401" s="45"/>
      <c r="N401" s="44"/>
      <c r="O401" s="44"/>
    </row>
    <row r="402" spans="1:15" ht="60" x14ac:dyDescent="0.25">
      <c r="A402" s="78"/>
      <c r="B402" s="60">
        <v>26</v>
      </c>
      <c r="C402" s="85" t="s">
        <v>5024</v>
      </c>
      <c r="D402" s="135" t="s">
        <v>2214</v>
      </c>
      <c r="E402" s="63">
        <v>2</v>
      </c>
      <c r="F402" s="63"/>
      <c r="G402" s="120" t="s">
        <v>4577</v>
      </c>
      <c r="H402" s="60"/>
      <c r="I402" s="86">
        <v>1000000</v>
      </c>
      <c r="J402" s="84"/>
      <c r="K402" s="66">
        <f t="shared" si="12"/>
        <v>278737200</v>
      </c>
      <c r="L402" s="45"/>
      <c r="N402" s="44"/>
      <c r="O402" s="44"/>
    </row>
    <row r="403" spans="1:15" ht="60" x14ac:dyDescent="0.25">
      <c r="A403" s="78"/>
      <c r="B403" s="60">
        <v>26</v>
      </c>
      <c r="C403" s="85" t="s">
        <v>5025</v>
      </c>
      <c r="D403" s="135" t="s">
        <v>2217</v>
      </c>
      <c r="E403" s="63">
        <v>2</v>
      </c>
      <c r="F403" s="63"/>
      <c r="G403" s="120" t="s">
        <v>4578</v>
      </c>
      <c r="H403" s="60"/>
      <c r="I403" s="86">
        <v>2950000</v>
      </c>
      <c r="J403" s="84"/>
      <c r="K403" s="66">
        <f t="shared" si="12"/>
        <v>281687200</v>
      </c>
      <c r="L403" s="45"/>
      <c r="N403" s="44"/>
      <c r="O403" s="44"/>
    </row>
    <row r="404" spans="1:15" ht="45" x14ac:dyDescent="0.25">
      <c r="A404" s="78"/>
      <c r="B404" s="60">
        <v>26</v>
      </c>
      <c r="C404" s="85" t="s">
        <v>5026</v>
      </c>
      <c r="D404" s="62" t="s">
        <v>4890</v>
      </c>
      <c r="E404" s="63">
        <v>4</v>
      </c>
      <c r="F404" s="63"/>
      <c r="G404" s="120" t="s">
        <v>4579</v>
      </c>
      <c r="H404" s="60"/>
      <c r="I404" s="86">
        <v>1000000</v>
      </c>
      <c r="J404" s="84"/>
      <c r="K404" s="66">
        <f t="shared" si="12"/>
        <v>282687200</v>
      </c>
      <c r="L404" s="45"/>
      <c r="N404" s="44"/>
      <c r="O404" s="44"/>
    </row>
    <row r="405" spans="1:15" ht="60" x14ac:dyDescent="0.25">
      <c r="A405" s="78"/>
      <c r="B405" s="60">
        <v>26</v>
      </c>
      <c r="C405" s="85" t="s">
        <v>5027</v>
      </c>
      <c r="D405" s="135" t="s">
        <v>2217</v>
      </c>
      <c r="E405" s="63">
        <v>2</v>
      </c>
      <c r="F405" s="63"/>
      <c r="G405" s="120" t="s">
        <v>4580</v>
      </c>
      <c r="H405" s="60"/>
      <c r="I405" s="86">
        <v>700000</v>
      </c>
      <c r="J405" s="84"/>
      <c r="K405" s="66">
        <f t="shared" si="12"/>
        <v>283387200</v>
      </c>
      <c r="L405" s="45"/>
      <c r="N405" s="44"/>
      <c r="O405" s="44"/>
    </row>
    <row r="406" spans="1:15" ht="60" x14ac:dyDescent="0.25">
      <c r="A406" s="78"/>
      <c r="B406" s="60">
        <v>26</v>
      </c>
      <c r="C406" s="85" t="s">
        <v>5028</v>
      </c>
      <c r="D406" s="135" t="s">
        <v>165</v>
      </c>
      <c r="E406" s="63">
        <v>3</v>
      </c>
      <c r="F406" s="63"/>
      <c r="G406" s="120" t="s">
        <v>4581</v>
      </c>
      <c r="H406" s="60"/>
      <c r="I406" s="86">
        <v>5500000</v>
      </c>
      <c r="J406" s="84"/>
      <c r="K406" s="66">
        <f t="shared" si="12"/>
        <v>288887200</v>
      </c>
      <c r="L406" s="45"/>
      <c r="N406" s="44"/>
      <c r="O406" s="44"/>
    </row>
    <row r="407" spans="1:15" ht="60" x14ac:dyDescent="0.25">
      <c r="A407" s="78"/>
      <c r="B407" s="60">
        <v>26</v>
      </c>
      <c r="C407" s="85" t="s">
        <v>5029</v>
      </c>
      <c r="D407" s="135" t="s">
        <v>2309</v>
      </c>
      <c r="E407" s="63">
        <v>1</v>
      </c>
      <c r="F407" s="63"/>
      <c r="G407" s="120" t="s">
        <v>4582</v>
      </c>
      <c r="H407" s="60"/>
      <c r="I407" s="86">
        <v>2000000</v>
      </c>
      <c r="J407" s="84"/>
      <c r="K407" s="66">
        <f t="shared" si="12"/>
        <v>290887200</v>
      </c>
      <c r="L407" s="45"/>
      <c r="N407" s="44"/>
      <c r="O407" s="44"/>
    </row>
    <row r="408" spans="1:15" ht="45" x14ac:dyDescent="0.25">
      <c r="A408" s="78"/>
      <c r="B408" s="60">
        <v>26</v>
      </c>
      <c r="C408" s="85" t="s">
        <v>5030</v>
      </c>
      <c r="D408" s="135" t="s">
        <v>598</v>
      </c>
      <c r="E408" s="63">
        <v>3</v>
      </c>
      <c r="F408" s="63"/>
      <c r="G408" s="120" t="s">
        <v>4583</v>
      </c>
      <c r="H408" s="60"/>
      <c r="I408" s="86">
        <v>2400000</v>
      </c>
      <c r="J408" s="84"/>
      <c r="K408" s="66">
        <f t="shared" si="12"/>
        <v>293287200</v>
      </c>
      <c r="L408" s="45"/>
      <c r="N408" s="44"/>
      <c r="O408" s="44"/>
    </row>
    <row r="409" spans="1:15" ht="60" x14ac:dyDescent="0.25">
      <c r="A409" s="78"/>
      <c r="B409" s="60">
        <v>26</v>
      </c>
      <c r="C409" s="85" t="s">
        <v>5031</v>
      </c>
      <c r="D409" s="62" t="s">
        <v>165</v>
      </c>
      <c r="E409" s="63">
        <v>4</v>
      </c>
      <c r="F409" s="63"/>
      <c r="G409" s="120" t="s">
        <v>4584</v>
      </c>
      <c r="H409" s="60"/>
      <c r="I409" s="86">
        <v>900000</v>
      </c>
      <c r="J409" s="84"/>
      <c r="K409" s="66">
        <f t="shared" si="12"/>
        <v>294187200</v>
      </c>
      <c r="L409" s="45"/>
      <c r="N409" s="44"/>
      <c r="O409" s="44"/>
    </row>
    <row r="410" spans="1:15" ht="45" x14ac:dyDescent="0.25">
      <c r="A410" s="78"/>
      <c r="B410" s="60">
        <v>26</v>
      </c>
      <c r="C410" s="85" t="s">
        <v>5032</v>
      </c>
      <c r="D410" s="135" t="s">
        <v>165</v>
      </c>
      <c r="E410" s="63">
        <v>3</v>
      </c>
      <c r="F410" s="63"/>
      <c r="G410" s="120" t="s">
        <v>4585</v>
      </c>
      <c r="H410" s="60"/>
      <c r="I410" s="86">
        <v>500000</v>
      </c>
      <c r="J410" s="84"/>
      <c r="K410" s="66">
        <f t="shared" si="12"/>
        <v>294687200</v>
      </c>
      <c r="L410" s="45"/>
      <c r="N410" s="44"/>
      <c r="O410" s="44"/>
    </row>
    <row r="411" spans="1:15" ht="45" x14ac:dyDescent="0.25">
      <c r="A411" s="78"/>
      <c r="B411" s="60">
        <v>26</v>
      </c>
      <c r="C411" s="85" t="s">
        <v>5033</v>
      </c>
      <c r="D411" s="135" t="s">
        <v>165</v>
      </c>
      <c r="E411" s="63">
        <v>3</v>
      </c>
      <c r="F411" s="63"/>
      <c r="G411" s="120" t="s">
        <v>4586</v>
      </c>
      <c r="H411" s="60"/>
      <c r="I411" s="86">
        <v>1000000</v>
      </c>
      <c r="J411" s="84"/>
      <c r="K411" s="66">
        <f t="shared" si="12"/>
        <v>295687200</v>
      </c>
      <c r="L411" s="45"/>
      <c r="N411" s="44"/>
      <c r="O411" s="44"/>
    </row>
    <row r="412" spans="1:15" ht="45" x14ac:dyDescent="0.25">
      <c r="A412" s="78"/>
      <c r="B412" s="60">
        <v>26</v>
      </c>
      <c r="C412" s="85" t="s">
        <v>5034</v>
      </c>
      <c r="D412" s="135" t="s">
        <v>2214</v>
      </c>
      <c r="E412" s="63">
        <v>2</v>
      </c>
      <c r="F412" s="63"/>
      <c r="G412" s="120" t="s">
        <v>4587</v>
      </c>
      <c r="H412" s="60"/>
      <c r="I412" s="86">
        <v>1400000</v>
      </c>
      <c r="J412" s="84"/>
      <c r="K412" s="66">
        <f t="shared" si="12"/>
        <v>297087200</v>
      </c>
      <c r="L412" s="45"/>
      <c r="N412" s="44"/>
      <c r="O412" s="44"/>
    </row>
    <row r="413" spans="1:15" ht="45" x14ac:dyDescent="0.25">
      <c r="A413" s="78"/>
      <c r="B413" s="60">
        <v>26</v>
      </c>
      <c r="C413" s="85" t="s">
        <v>5035</v>
      </c>
      <c r="D413" s="135" t="s">
        <v>165</v>
      </c>
      <c r="E413" s="63">
        <v>3</v>
      </c>
      <c r="F413" s="63"/>
      <c r="G413" s="120" t="s">
        <v>4588</v>
      </c>
      <c r="H413" s="60"/>
      <c r="I413" s="86">
        <v>4375000</v>
      </c>
      <c r="J413" s="84"/>
      <c r="K413" s="66">
        <f t="shared" si="12"/>
        <v>301462200</v>
      </c>
      <c r="L413" s="45"/>
      <c r="N413" s="44"/>
      <c r="O413" s="44"/>
    </row>
    <row r="414" spans="1:15" ht="60" x14ac:dyDescent="0.25">
      <c r="A414" s="78"/>
      <c r="B414" s="60">
        <v>26</v>
      </c>
      <c r="C414" s="85" t="s">
        <v>5036</v>
      </c>
      <c r="D414" s="135" t="s">
        <v>165</v>
      </c>
      <c r="E414" s="63">
        <v>3</v>
      </c>
      <c r="F414" s="63"/>
      <c r="G414" s="120" t="s">
        <v>4589</v>
      </c>
      <c r="H414" s="60"/>
      <c r="I414" s="86">
        <v>1300000</v>
      </c>
      <c r="J414" s="84"/>
      <c r="K414" s="66">
        <f t="shared" si="12"/>
        <v>302762200</v>
      </c>
      <c r="L414" s="45"/>
      <c r="N414" s="44"/>
      <c r="O414" s="44"/>
    </row>
    <row r="415" spans="1:15" ht="60" x14ac:dyDescent="0.25">
      <c r="A415" s="78"/>
      <c r="B415" s="60">
        <v>26</v>
      </c>
      <c r="C415" s="85" t="s">
        <v>5037</v>
      </c>
      <c r="D415" s="135" t="s">
        <v>165</v>
      </c>
      <c r="E415" s="63">
        <v>3</v>
      </c>
      <c r="F415" s="63"/>
      <c r="G415" s="120" t="s">
        <v>4590</v>
      </c>
      <c r="H415" s="60"/>
      <c r="I415" s="86">
        <v>1125000</v>
      </c>
      <c r="J415" s="84"/>
      <c r="K415" s="66">
        <f t="shared" si="12"/>
        <v>303887200</v>
      </c>
      <c r="L415" s="45"/>
      <c r="N415" s="44"/>
      <c r="O415" s="44"/>
    </row>
    <row r="416" spans="1:15" ht="60" x14ac:dyDescent="0.25">
      <c r="A416" s="78"/>
      <c r="B416" s="60">
        <v>26</v>
      </c>
      <c r="C416" s="85" t="s">
        <v>5038</v>
      </c>
      <c r="D416" s="135" t="s">
        <v>165</v>
      </c>
      <c r="E416" s="63">
        <v>3</v>
      </c>
      <c r="F416" s="63"/>
      <c r="G416" s="120" t="s">
        <v>4591</v>
      </c>
      <c r="H416" s="60"/>
      <c r="I416" s="86">
        <v>1500000</v>
      </c>
      <c r="J416" s="84"/>
      <c r="K416" s="66">
        <f t="shared" si="12"/>
        <v>305387200</v>
      </c>
      <c r="L416" s="45"/>
      <c r="N416" s="44"/>
      <c r="O416" s="44"/>
    </row>
    <row r="417" spans="1:15" ht="60" x14ac:dyDescent="0.25">
      <c r="A417" s="78"/>
      <c r="B417" s="60">
        <v>26</v>
      </c>
      <c r="C417" s="85" t="s">
        <v>5039</v>
      </c>
      <c r="D417" s="135" t="s">
        <v>2932</v>
      </c>
      <c r="E417" s="63">
        <v>3</v>
      </c>
      <c r="F417" s="63"/>
      <c r="G417" s="120" t="s">
        <v>4592</v>
      </c>
      <c r="H417" s="60"/>
      <c r="I417" s="86">
        <v>1400000</v>
      </c>
      <c r="J417" s="84"/>
      <c r="K417" s="66">
        <f t="shared" si="12"/>
        <v>306787200</v>
      </c>
      <c r="L417" s="45"/>
      <c r="N417" s="44"/>
      <c r="O417" s="44"/>
    </row>
    <row r="418" spans="1:15" ht="60" x14ac:dyDescent="0.25">
      <c r="A418" s="78"/>
      <c r="B418" s="60">
        <v>26</v>
      </c>
      <c r="C418" s="85" t="s">
        <v>5040</v>
      </c>
      <c r="D418" s="135" t="s">
        <v>179</v>
      </c>
      <c r="E418" s="63">
        <v>3</v>
      </c>
      <c r="F418" s="63"/>
      <c r="G418" s="120" t="s">
        <v>4593</v>
      </c>
      <c r="H418" s="60"/>
      <c r="I418" s="86">
        <v>1350000</v>
      </c>
      <c r="J418" s="84"/>
      <c r="K418" s="66">
        <f t="shared" si="12"/>
        <v>308137200</v>
      </c>
      <c r="L418" s="45"/>
      <c r="N418" s="44"/>
      <c r="O418" s="44"/>
    </row>
    <row r="419" spans="1:15" ht="45" x14ac:dyDescent="0.25">
      <c r="A419" s="78"/>
      <c r="B419" s="60">
        <v>26</v>
      </c>
      <c r="C419" s="85" t="s">
        <v>5041</v>
      </c>
      <c r="D419" s="135" t="s">
        <v>2218</v>
      </c>
      <c r="E419" s="63">
        <v>1</v>
      </c>
      <c r="F419" s="63"/>
      <c r="G419" s="120" t="s">
        <v>4594</v>
      </c>
      <c r="H419" s="60"/>
      <c r="I419" s="86">
        <v>1150000</v>
      </c>
      <c r="J419" s="84"/>
      <c r="K419" s="66">
        <f t="shared" si="12"/>
        <v>309287200</v>
      </c>
      <c r="L419" s="45"/>
      <c r="N419" s="44"/>
      <c r="O419" s="44"/>
    </row>
    <row r="420" spans="1:15" ht="60" x14ac:dyDescent="0.25">
      <c r="A420" s="78"/>
      <c r="B420" s="60">
        <v>26</v>
      </c>
      <c r="C420" s="85" t="s">
        <v>5042</v>
      </c>
      <c r="D420" s="135" t="s">
        <v>165</v>
      </c>
      <c r="E420" s="63">
        <v>3</v>
      </c>
      <c r="F420" s="63"/>
      <c r="G420" s="120" t="s">
        <v>4595</v>
      </c>
      <c r="H420" s="60"/>
      <c r="I420" s="86">
        <v>1350000</v>
      </c>
      <c r="J420" s="84"/>
      <c r="K420" s="66">
        <f t="shared" si="12"/>
        <v>310637200</v>
      </c>
      <c r="L420" s="45"/>
      <c r="N420" s="44"/>
      <c r="O420" s="44"/>
    </row>
    <row r="421" spans="1:15" ht="60" x14ac:dyDescent="0.25">
      <c r="A421" s="78"/>
      <c r="B421" s="60">
        <v>26</v>
      </c>
      <c r="C421" s="85" t="s">
        <v>5043</v>
      </c>
      <c r="D421" s="135" t="s">
        <v>165</v>
      </c>
      <c r="E421" s="63">
        <v>3</v>
      </c>
      <c r="F421" s="63"/>
      <c r="G421" s="120" t="s">
        <v>4596</v>
      </c>
      <c r="H421" s="60"/>
      <c r="I421" s="86">
        <v>3000000</v>
      </c>
      <c r="J421" s="84"/>
      <c r="K421" s="66">
        <f t="shared" si="12"/>
        <v>313637200</v>
      </c>
      <c r="L421" s="45"/>
      <c r="N421" s="44"/>
      <c r="O421" s="44"/>
    </row>
    <row r="422" spans="1:15" ht="45" x14ac:dyDescent="0.25">
      <c r="A422" s="78"/>
      <c r="B422" s="60">
        <v>26</v>
      </c>
      <c r="C422" s="85" t="s">
        <v>5044</v>
      </c>
      <c r="D422" s="135" t="s">
        <v>2215</v>
      </c>
      <c r="E422" s="63">
        <v>2</v>
      </c>
      <c r="F422" s="63"/>
      <c r="G422" s="120" t="s">
        <v>4597</v>
      </c>
      <c r="H422" s="60"/>
      <c r="I422" s="86">
        <v>500000</v>
      </c>
      <c r="J422" s="84"/>
      <c r="K422" s="66">
        <f t="shared" si="12"/>
        <v>314137200</v>
      </c>
      <c r="L422" s="45"/>
      <c r="N422" s="44"/>
      <c r="O422" s="44"/>
    </row>
    <row r="423" spans="1:15" ht="30" x14ac:dyDescent="0.25">
      <c r="A423" s="78"/>
      <c r="B423" s="60">
        <v>26</v>
      </c>
      <c r="C423" s="85" t="s">
        <v>5045</v>
      </c>
      <c r="D423" s="135" t="s">
        <v>2218</v>
      </c>
      <c r="E423" s="63">
        <v>1</v>
      </c>
      <c r="F423" s="63"/>
      <c r="G423" s="120" t="s">
        <v>4598</v>
      </c>
      <c r="H423" s="60"/>
      <c r="I423" s="86">
        <v>650000</v>
      </c>
      <c r="J423" s="84"/>
      <c r="K423" s="66">
        <f t="shared" si="12"/>
        <v>314787200</v>
      </c>
      <c r="L423" s="45"/>
      <c r="N423" s="44"/>
      <c r="O423" s="44"/>
    </row>
    <row r="424" spans="1:15" ht="60" x14ac:dyDescent="0.25">
      <c r="A424" s="78"/>
      <c r="B424" s="60">
        <v>27</v>
      </c>
      <c r="C424" s="85" t="s">
        <v>5047</v>
      </c>
      <c r="D424" s="135" t="s">
        <v>165</v>
      </c>
      <c r="E424" s="63">
        <v>3</v>
      </c>
      <c r="F424" s="63"/>
      <c r="G424" s="120" t="s">
        <v>4599</v>
      </c>
      <c r="H424" s="60"/>
      <c r="I424" s="89">
        <v>1420000</v>
      </c>
      <c r="J424" s="84"/>
      <c r="K424" s="66">
        <f t="shared" si="12"/>
        <v>316207200</v>
      </c>
      <c r="L424" s="45"/>
      <c r="N424" s="44"/>
      <c r="O424" s="44"/>
    </row>
    <row r="425" spans="1:15" ht="60" x14ac:dyDescent="0.25">
      <c r="A425" s="78"/>
      <c r="B425" s="60">
        <v>27</v>
      </c>
      <c r="C425" s="85" t="s">
        <v>5048</v>
      </c>
      <c r="D425" s="135" t="s">
        <v>2932</v>
      </c>
      <c r="E425" s="63">
        <v>3</v>
      </c>
      <c r="F425" s="63"/>
      <c r="G425" s="120" t="s">
        <v>4600</v>
      </c>
      <c r="H425" s="60"/>
      <c r="I425" s="89">
        <v>1300000</v>
      </c>
      <c r="J425" s="84"/>
      <c r="K425" s="66">
        <f t="shared" si="12"/>
        <v>317507200</v>
      </c>
      <c r="L425" s="45"/>
      <c r="N425" s="44"/>
      <c r="O425" s="44"/>
    </row>
    <row r="426" spans="1:15" ht="45" x14ac:dyDescent="0.25">
      <c r="A426" s="78"/>
      <c r="B426" s="60">
        <v>27</v>
      </c>
      <c r="C426" s="85" t="s">
        <v>5049</v>
      </c>
      <c r="D426" s="135" t="s">
        <v>179</v>
      </c>
      <c r="E426" s="63">
        <v>3</v>
      </c>
      <c r="F426" s="63"/>
      <c r="G426" s="120" t="s">
        <v>4601</v>
      </c>
      <c r="H426" s="60"/>
      <c r="I426" s="89">
        <v>2750000</v>
      </c>
      <c r="J426" s="84"/>
      <c r="K426" s="66">
        <f t="shared" si="12"/>
        <v>320257200</v>
      </c>
      <c r="L426" s="45"/>
      <c r="N426" s="44"/>
      <c r="O426" s="44"/>
    </row>
    <row r="427" spans="1:15" ht="60" x14ac:dyDescent="0.25">
      <c r="A427" s="78"/>
      <c r="B427" s="60">
        <v>27</v>
      </c>
      <c r="C427" s="85" t="s">
        <v>5050</v>
      </c>
      <c r="D427" s="135" t="s">
        <v>179</v>
      </c>
      <c r="E427" s="63">
        <v>3</v>
      </c>
      <c r="F427" s="63"/>
      <c r="G427" s="120" t="s">
        <v>4602</v>
      </c>
      <c r="H427" s="60"/>
      <c r="I427" s="89">
        <v>1600000</v>
      </c>
      <c r="J427" s="84"/>
      <c r="K427" s="66">
        <f t="shared" si="12"/>
        <v>321857200</v>
      </c>
      <c r="L427" s="45"/>
      <c r="N427" s="44"/>
      <c r="O427" s="44"/>
    </row>
    <row r="428" spans="1:15" ht="60" x14ac:dyDescent="0.25">
      <c r="A428" s="78"/>
      <c r="B428" s="60">
        <v>27</v>
      </c>
      <c r="C428" s="85" t="s">
        <v>5051</v>
      </c>
      <c r="D428" s="135" t="s">
        <v>165</v>
      </c>
      <c r="E428" s="63">
        <v>3</v>
      </c>
      <c r="F428" s="63"/>
      <c r="G428" s="120" t="s">
        <v>4603</v>
      </c>
      <c r="H428" s="60"/>
      <c r="I428" s="89">
        <v>2000000</v>
      </c>
      <c r="J428" s="84"/>
      <c r="K428" s="66">
        <f t="shared" si="12"/>
        <v>323857200</v>
      </c>
      <c r="L428" s="45"/>
      <c r="N428" s="44"/>
      <c r="O428" s="44"/>
    </row>
    <row r="429" spans="1:15" ht="60" x14ac:dyDescent="0.25">
      <c r="A429" s="78"/>
      <c r="B429" s="60">
        <v>27</v>
      </c>
      <c r="C429" s="85" t="s">
        <v>5052</v>
      </c>
      <c r="D429" s="135" t="s">
        <v>165</v>
      </c>
      <c r="E429" s="63">
        <v>3</v>
      </c>
      <c r="F429" s="63"/>
      <c r="G429" s="120" t="s">
        <v>4604</v>
      </c>
      <c r="H429" s="60"/>
      <c r="I429" s="89">
        <v>1650000</v>
      </c>
      <c r="J429" s="84"/>
      <c r="K429" s="66">
        <f t="shared" si="12"/>
        <v>325507200</v>
      </c>
      <c r="L429" s="45"/>
      <c r="N429" s="44"/>
      <c r="O429" s="44"/>
    </row>
    <row r="430" spans="1:15" ht="60" x14ac:dyDescent="0.25">
      <c r="A430" s="78"/>
      <c r="B430" s="60">
        <v>27</v>
      </c>
      <c r="C430" s="85" t="s">
        <v>5053</v>
      </c>
      <c r="D430" s="135" t="s">
        <v>179</v>
      </c>
      <c r="E430" s="63">
        <v>3</v>
      </c>
      <c r="F430" s="63"/>
      <c r="G430" s="120" t="s">
        <v>4605</v>
      </c>
      <c r="H430" s="60"/>
      <c r="I430" s="89">
        <v>2300000</v>
      </c>
      <c r="J430" s="84"/>
      <c r="K430" s="66">
        <f t="shared" si="12"/>
        <v>327807200</v>
      </c>
      <c r="L430" s="45"/>
      <c r="N430" s="44"/>
      <c r="O430" s="44"/>
    </row>
    <row r="431" spans="1:15" ht="45" x14ac:dyDescent="0.25">
      <c r="A431" s="78"/>
      <c r="B431" s="60">
        <v>27</v>
      </c>
      <c r="C431" s="85" t="s">
        <v>5054</v>
      </c>
      <c r="D431" s="135" t="s">
        <v>179</v>
      </c>
      <c r="E431" s="63">
        <v>3</v>
      </c>
      <c r="F431" s="63"/>
      <c r="G431" s="120" t="s">
        <v>4606</v>
      </c>
      <c r="H431" s="60"/>
      <c r="I431" s="89">
        <v>1520000</v>
      </c>
      <c r="J431" s="84"/>
      <c r="K431" s="66">
        <f t="shared" si="12"/>
        <v>329327200</v>
      </c>
      <c r="L431" s="45"/>
      <c r="N431" s="44"/>
      <c r="O431" s="44"/>
    </row>
    <row r="432" spans="1:15" ht="45" x14ac:dyDescent="0.25">
      <c r="A432" s="78"/>
      <c r="B432" s="60">
        <v>27</v>
      </c>
      <c r="C432" s="85" t="s">
        <v>5055</v>
      </c>
      <c r="D432" s="135" t="s">
        <v>165</v>
      </c>
      <c r="E432" s="63">
        <v>3</v>
      </c>
      <c r="F432" s="63"/>
      <c r="G432" s="120" t="s">
        <v>4607</v>
      </c>
      <c r="H432" s="60"/>
      <c r="I432" s="89">
        <v>750000</v>
      </c>
      <c r="J432" s="84"/>
      <c r="K432" s="66">
        <f t="shared" si="12"/>
        <v>330077200</v>
      </c>
      <c r="L432" s="45"/>
      <c r="N432" s="44"/>
      <c r="O432" s="44"/>
    </row>
    <row r="433" spans="1:15" ht="60" x14ac:dyDescent="0.25">
      <c r="A433" s="78"/>
      <c r="B433" s="60">
        <v>27</v>
      </c>
      <c r="C433" s="85" t="s">
        <v>5056</v>
      </c>
      <c r="D433" s="62" t="s">
        <v>533</v>
      </c>
      <c r="E433" s="63">
        <v>4</v>
      </c>
      <c r="F433" s="63"/>
      <c r="G433" s="120" t="s">
        <v>4608</v>
      </c>
      <c r="H433" s="60"/>
      <c r="I433" s="89">
        <v>1500000</v>
      </c>
      <c r="J433" s="84"/>
      <c r="K433" s="66">
        <f t="shared" si="12"/>
        <v>331577200</v>
      </c>
      <c r="L433" s="45"/>
      <c r="N433" s="44"/>
      <c r="O433" s="44"/>
    </row>
    <row r="434" spans="1:15" ht="45" x14ac:dyDescent="0.25">
      <c r="A434" s="78"/>
      <c r="B434" s="60">
        <v>27</v>
      </c>
      <c r="C434" s="85" t="s">
        <v>5057</v>
      </c>
      <c r="D434" s="135" t="s">
        <v>165</v>
      </c>
      <c r="E434" s="63">
        <v>3</v>
      </c>
      <c r="F434" s="63"/>
      <c r="G434" s="120" t="s">
        <v>4609</v>
      </c>
      <c r="H434" s="60"/>
      <c r="I434" s="89">
        <v>500000</v>
      </c>
      <c r="J434" s="84"/>
      <c r="K434" s="66">
        <f t="shared" si="12"/>
        <v>332077200</v>
      </c>
      <c r="L434" s="45"/>
      <c r="N434" s="44"/>
      <c r="O434" s="44"/>
    </row>
    <row r="435" spans="1:15" ht="60" x14ac:dyDescent="0.25">
      <c r="A435" s="78"/>
      <c r="B435" s="60">
        <v>27</v>
      </c>
      <c r="C435" s="85" t="s">
        <v>5058</v>
      </c>
      <c r="D435" s="62" t="s">
        <v>533</v>
      </c>
      <c r="E435" s="63">
        <v>4</v>
      </c>
      <c r="F435" s="63"/>
      <c r="G435" s="120" t="s">
        <v>4610</v>
      </c>
      <c r="H435" s="60"/>
      <c r="I435" s="89">
        <v>2000000</v>
      </c>
      <c r="J435" s="84"/>
      <c r="K435" s="66">
        <f t="shared" si="12"/>
        <v>334077200</v>
      </c>
      <c r="L435" s="45"/>
      <c r="O435" s="44"/>
    </row>
    <row r="436" spans="1:15" ht="45" x14ac:dyDescent="0.25">
      <c r="A436" s="78"/>
      <c r="B436" s="60">
        <v>27</v>
      </c>
      <c r="C436" s="85" t="s">
        <v>5059</v>
      </c>
      <c r="D436" s="135" t="s">
        <v>2217</v>
      </c>
      <c r="E436" s="63">
        <v>2</v>
      </c>
      <c r="F436" s="63"/>
      <c r="G436" s="120" t="s">
        <v>4611</v>
      </c>
      <c r="H436" s="60"/>
      <c r="I436" s="89">
        <v>850000</v>
      </c>
      <c r="J436" s="84"/>
      <c r="K436" s="66">
        <f t="shared" si="12"/>
        <v>334927200</v>
      </c>
      <c r="L436" s="45"/>
      <c r="O436" s="44"/>
    </row>
    <row r="437" spans="1:15" ht="45" x14ac:dyDescent="0.25">
      <c r="A437" s="78"/>
      <c r="B437" s="60">
        <v>27</v>
      </c>
      <c r="C437" s="85" t="s">
        <v>5060</v>
      </c>
      <c r="D437" s="143" t="s">
        <v>179</v>
      </c>
      <c r="E437" s="115">
        <v>3</v>
      </c>
      <c r="F437" s="115"/>
      <c r="G437" s="120" t="s">
        <v>4612</v>
      </c>
      <c r="H437" s="77"/>
      <c r="I437" s="89">
        <v>3500000</v>
      </c>
      <c r="J437" s="84"/>
      <c r="K437" s="66">
        <f t="shared" si="12"/>
        <v>338427200</v>
      </c>
      <c r="L437" s="45"/>
      <c r="O437" s="44"/>
    </row>
    <row r="438" spans="1:15" ht="60" x14ac:dyDescent="0.25">
      <c r="A438" s="78"/>
      <c r="B438" s="60">
        <v>27</v>
      </c>
      <c r="C438" s="85" t="s">
        <v>5061</v>
      </c>
      <c r="D438" s="143" t="s">
        <v>179</v>
      </c>
      <c r="E438" s="115">
        <v>3</v>
      </c>
      <c r="F438" s="115"/>
      <c r="G438" s="120" t="s">
        <v>4613</v>
      </c>
      <c r="H438" s="77"/>
      <c r="I438" s="89">
        <v>750000</v>
      </c>
      <c r="J438" s="84"/>
      <c r="K438" s="66">
        <f t="shared" si="12"/>
        <v>339177200</v>
      </c>
      <c r="L438" s="45"/>
      <c r="O438" s="44"/>
    </row>
    <row r="439" spans="1:15" ht="60" x14ac:dyDescent="0.25">
      <c r="A439" s="78"/>
      <c r="B439" s="60">
        <v>28</v>
      </c>
      <c r="C439" s="61" t="s">
        <v>5062</v>
      </c>
      <c r="D439" s="143" t="s">
        <v>2218</v>
      </c>
      <c r="E439" s="115">
        <v>1</v>
      </c>
      <c r="F439" s="115"/>
      <c r="G439" s="120" t="s">
        <v>4614</v>
      </c>
      <c r="H439" s="77"/>
      <c r="I439" s="64">
        <v>900000</v>
      </c>
      <c r="J439" s="84"/>
      <c r="K439" s="66">
        <f t="shared" si="12"/>
        <v>340077200</v>
      </c>
      <c r="L439" s="45"/>
      <c r="O439" s="44"/>
    </row>
    <row r="440" spans="1:15" ht="60" x14ac:dyDescent="0.25">
      <c r="A440" s="78"/>
      <c r="B440" s="60">
        <v>28</v>
      </c>
      <c r="C440" s="61" t="s">
        <v>5063</v>
      </c>
      <c r="D440" s="143" t="s">
        <v>2218</v>
      </c>
      <c r="E440" s="115">
        <v>1</v>
      </c>
      <c r="F440" s="115"/>
      <c r="G440" s="120" t="s">
        <v>4615</v>
      </c>
      <c r="H440" s="77"/>
      <c r="I440" s="64">
        <v>2600000</v>
      </c>
      <c r="J440" s="84"/>
      <c r="K440" s="66">
        <f t="shared" si="12"/>
        <v>342677200</v>
      </c>
      <c r="L440" s="45"/>
      <c r="O440" s="44"/>
    </row>
    <row r="441" spans="1:15" ht="60" x14ac:dyDescent="0.25">
      <c r="A441" s="78"/>
      <c r="B441" s="60">
        <v>28</v>
      </c>
      <c r="C441" s="61" t="s">
        <v>5064</v>
      </c>
      <c r="D441" s="143" t="s">
        <v>2218</v>
      </c>
      <c r="E441" s="115">
        <v>1</v>
      </c>
      <c r="F441" s="115"/>
      <c r="G441" s="120" t="s">
        <v>4616</v>
      </c>
      <c r="H441" s="77"/>
      <c r="I441" s="64">
        <v>3000000</v>
      </c>
      <c r="J441" s="84"/>
      <c r="K441" s="66">
        <f t="shared" si="12"/>
        <v>345677200</v>
      </c>
      <c r="L441" s="45"/>
      <c r="O441" s="44"/>
    </row>
    <row r="442" spans="1:15" ht="60" x14ac:dyDescent="0.25">
      <c r="A442" s="78"/>
      <c r="B442" s="60">
        <v>28</v>
      </c>
      <c r="C442" s="61" t="s">
        <v>5065</v>
      </c>
      <c r="D442" s="143" t="s">
        <v>2217</v>
      </c>
      <c r="E442" s="115">
        <v>2</v>
      </c>
      <c r="F442" s="115"/>
      <c r="G442" s="120" t="s">
        <v>4617</v>
      </c>
      <c r="H442" s="77"/>
      <c r="I442" s="64">
        <v>1300000</v>
      </c>
      <c r="J442" s="84"/>
      <c r="K442" s="66">
        <f t="shared" si="12"/>
        <v>346977200</v>
      </c>
      <c r="L442" s="45"/>
      <c r="O442" s="44"/>
    </row>
    <row r="443" spans="1:15" ht="45" x14ac:dyDescent="0.25">
      <c r="A443" s="78"/>
      <c r="B443" s="60">
        <v>28</v>
      </c>
      <c r="C443" s="61" t="s">
        <v>5066</v>
      </c>
      <c r="D443" s="143" t="s">
        <v>165</v>
      </c>
      <c r="E443" s="115">
        <v>3</v>
      </c>
      <c r="F443" s="115"/>
      <c r="G443" s="120" t="s">
        <v>4618</v>
      </c>
      <c r="H443" s="77"/>
      <c r="I443" s="64">
        <v>1000000</v>
      </c>
      <c r="J443" s="84"/>
      <c r="K443" s="66">
        <f t="shared" si="12"/>
        <v>347977200</v>
      </c>
      <c r="L443" s="45"/>
      <c r="O443" s="44"/>
    </row>
    <row r="444" spans="1:15" ht="60" x14ac:dyDescent="0.25">
      <c r="A444" s="78"/>
      <c r="B444" s="60">
        <v>28</v>
      </c>
      <c r="C444" s="61" t="s">
        <v>5067</v>
      </c>
      <c r="D444" s="143" t="s">
        <v>165</v>
      </c>
      <c r="E444" s="115">
        <v>3</v>
      </c>
      <c r="F444" s="115"/>
      <c r="G444" s="120" t="s">
        <v>4619</v>
      </c>
      <c r="H444" s="77"/>
      <c r="I444" s="64">
        <v>2000000</v>
      </c>
      <c r="J444" s="84"/>
      <c r="K444" s="66">
        <f t="shared" si="12"/>
        <v>349977200</v>
      </c>
      <c r="L444" s="45"/>
      <c r="O444" s="44"/>
    </row>
    <row r="445" spans="1:15" ht="60" x14ac:dyDescent="0.25">
      <c r="A445" s="78"/>
      <c r="B445" s="60">
        <v>28</v>
      </c>
      <c r="C445" s="61" t="s">
        <v>5068</v>
      </c>
      <c r="D445" s="143" t="s">
        <v>2932</v>
      </c>
      <c r="E445" s="115">
        <v>3</v>
      </c>
      <c r="F445" s="115"/>
      <c r="G445" s="120" t="s">
        <v>4620</v>
      </c>
      <c r="H445" s="77"/>
      <c r="I445" s="64">
        <v>1000000</v>
      </c>
      <c r="J445" s="84"/>
      <c r="K445" s="66">
        <f t="shared" si="12"/>
        <v>350977200</v>
      </c>
      <c r="L445" s="45"/>
      <c r="O445" s="44"/>
    </row>
    <row r="446" spans="1:15" ht="45" x14ac:dyDescent="0.25">
      <c r="A446" s="78"/>
      <c r="B446" s="60">
        <v>28</v>
      </c>
      <c r="C446" s="61" t="s">
        <v>5069</v>
      </c>
      <c r="D446" s="143" t="s">
        <v>2214</v>
      </c>
      <c r="E446" s="115">
        <v>2</v>
      </c>
      <c r="F446" s="115"/>
      <c r="G446" s="120" t="s">
        <v>4621</v>
      </c>
      <c r="H446" s="77"/>
      <c r="I446" s="64">
        <v>1400000</v>
      </c>
      <c r="J446" s="84"/>
      <c r="K446" s="66">
        <f t="shared" si="12"/>
        <v>352377200</v>
      </c>
      <c r="L446" s="45"/>
      <c r="O446" s="44"/>
    </row>
    <row r="447" spans="1:15" ht="45" x14ac:dyDescent="0.25">
      <c r="A447" s="78"/>
      <c r="B447" s="60">
        <v>28</v>
      </c>
      <c r="C447" s="136" t="s">
        <v>5070</v>
      </c>
      <c r="D447" s="143" t="s">
        <v>2214</v>
      </c>
      <c r="E447" s="115">
        <v>2</v>
      </c>
      <c r="F447" s="115"/>
      <c r="G447" s="120" t="s">
        <v>4622</v>
      </c>
      <c r="H447" s="77"/>
      <c r="I447" s="179">
        <v>300000</v>
      </c>
      <c r="J447" s="84"/>
      <c r="K447" s="66">
        <f t="shared" si="12"/>
        <v>352677200</v>
      </c>
      <c r="L447" s="45"/>
      <c r="O447" s="44"/>
    </row>
    <row r="448" spans="1:15" ht="45" x14ac:dyDescent="0.25">
      <c r="A448" s="78"/>
      <c r="B448" s="60">
        <v>28</v>
      </c>
      <c r="C448" s="136" t="s">
        <v>5071</v>
      </c>
      <c r="D448" s="135" t="s">
        <v>2214</v>
      </c>
      <c r="E448" s="63">
        <v>2</v>
      </c>
      <c r="F448" s="63"/>
      <c r="G448" s="120" t="s">
        <v>4623</v>
      </c>
      <c r="H448" s="77"/>
      <c r="I448" s="179">
        <v>950000</v>
      </c>
      <c r="J448" s="84"/>
      <c r="K448" s="66">
        <f t="shared" si="12"/>
        <v>353627200</v>
      </c>
      <c r="L448" s="45"/>
      <c r="O448" s="44"/>
    </row>
    <row r="449" spans="1:15" ht="60" x14ac:dyDescent="0.25">
      <c r="A449" s="78"/>
      <c r="B449" s="60">
        <v>28</v>
      </c>
      <c r="C449" s="136" t="s">
        <v>5072</v>
      </c>
      <c r="D449" s="135" t="s">
        <v>2217</v>
      </c>
      <c r="E449" s="63">
        <v>2</v>
      </c>
      <c r="F449" s="63"/>
      <c r="G449" s="120" t="s">
        <v>4624</v>
      </c>
      <c r="H449" s="77"/>
      <c r="I449" s="179">
        <v>4100000</v>
      </c>
      <c r="J449" s="84"/>
      <c r="K449" s="66">
        <f t="shared" si="12"/>
        <v>357727200</v>
      </c>
      <c r="L449" s="45"/>
      <c r="O449" s="44"/>
    </row>
    <row r="450" spans="1:15" ht="45" x14ac:dyDescent="0.25">
      <c r="A450" s="78"/>
      <c r="B450" s="60">
        <v>28</v>
      </c>
      <c r="C450" s="136" t="s">
        <v>5073</v>
      </c>
      <c r="D450" s="135" t="s">
        <v>179</v>
      </c>
      <c r="E450" s="63">
        <v>3</v>
      </c>
      <c r="F450" s="63"/>
      <c r="G450" s="120" t="s">
        <v>4625</v>
      </c>
      <c r="H450" s="77"/>
      <c r="I450" s="179">
        <v>2700000</v>
      </c>
      <c r="J450" s="84"/>
      <c r="K450" s="66">
        <f t="shared" si="12"/>
        <v>360427200</v>
      </c>
      <c r="L450" s="45"/>
      <c r="O450" s="44"/>
    </row>
    <row r="451" spans="1:15" ht="45" x14ac:dyDescent="0.25">
      <c r="A451" s="78"/>
      <c r="B451" s="60">
        <v>28</v>
      </c>
      <c r="C451" s="136" t="s">
        <v>5074</v>
      </c>
      <c r="D451" s="135" t="s">
        <v>598</v>
      </c>
      <c r="E451" s="63">
        <v>3</v>
      </c>
      <c r="F451" s="63"/>
      <c r="G451" s="120" t="s">
        <v>4626</v>
      </c>
      <c r="H451" s="77"/>
      <c r="I451" s="179">
        <v>700000</v>
      </c>
      <c r="J451" s="84"/>
      <c r="K451" s="66">
        <f t="shared" si="12"/>
        <v>361127200</v>
      </c>
      <c r="L451" s="45"/>
      <c r="O451" s="44"/>
    </row>
    <row r="452" spans="1:15" ht="45" x14ac:dyDescent="0.25">
      <c r="A452" s="78"/>
      <c r="B452" s="60">
        <v>28</v>
      </c>
      <c r="C452" s="136" t="s">
        <v>5075</v>
      </c>
      <c r="D452" s="135" t="s">
        <v>2215</v>
      </c>
      <c r="E452" s="63">
        <v>2</v>
      </c>
      <c r="F452" s="63"/>
      <c r="G452" s="120" t="s">
        <v>4627</v>
      </c>
      <c r="H452" s="77"/>
      <c r="I452" s="179">
        <v>1500000</v>
      </c>
      <c r="J452" s="84"/>
      <c r="K452" s="66">
        <f t="shared" si="12"/>
        <v>362627200</v>
      </c>
      <c r="L452" s="45"/>
      <c r="O452" s="44"/>
    </row>
    <row r="453" spans="1:15" ht="60" x14ac:dyDescent="0.25">
      <c r="A453" s="78"/>
      <c r="B453" s="60">
        <v>28</v>
      </c>
      <c r="C453" s="136" t="s">
        <v>5076</v>
      </c>
      <c r="D453" s="135" t="s">
        <v>2217</v>
      </c>
      <c r="E453" s="63">
        <v>2</v>
      </c>
      <c r="F453" s="63"/>
      <c r="G453" s="120" t="s">
        <v>4628</v>
      </c>
      <c r="H453" s="77"/>
      <c r="I453" s="179">
        <v>2300000</v>
      </c>
      <c r="J453" s="84"/>
      <c r="K453" s="66">
        <f t="shared" si="12"/>
        <v>364927200</v>
      </c>
      <c r="L453" s="45"/>
      <c r="O453" s="44"/>
    </row>
    <row r="454" spans="1:15" ht="45" x14ac:dyDescent="0.25">
      <c r="A454" s="78"/>
      <c r="B454" s="60">
        <v>28</v>
      </c>
      <c r="C454" s="136" t="s">
        <v>5077</v>
      </c>
      <c r="D454" s="62" t="s">
        <v>3263</v>
      </c>
      <c r="E454" s="63">
        <v>1</v>
      </c>
      <c r="F454" s="63"/>
      <c r="G454" s="120" t="s">
        <v>4629</v>
      </c>
      <c r="H454" s="77"/>
      <c r="I454" s="179">
        <v>2500000</v>
      </c>
      <c r="J454" s="171"/>
      <c r="K454" s="66">
        <f t="shared" si="12"/>
        <v>367427200</v>
      </c>
      <c r="L454" s="45">
        <f>K10+I454-J454</f>
        <v>247290700</v>
      </c>
      <c r="O454" s="44"/>
    </row>
    <row r="455" spans="1:15" ht="45" x14ac:dyDescent="0.25">
      <c r="A455" s="78"/>
      <c r="B455" s="60">
        <v>28</v>
      </c>
      <c r="C455" s="136" t="s">
        <v>5078</v>
      </c>
      <c r="D455" s="62" t="s">
        <v>2216</v>
      </c>
      <c r="E455" s="63">
        <v>1</v>
      </c>
      <c r="F455" s="63"/>
      <c r="G455" s="120" t="s">
        <v>5089</v>
      </c>
      <c r="H455" s="77"/>
      <c r="I455" s="179">
        <v>1500000</v>
      </c>
      <c r="J455" s="78"/>
      <c r="K455" s="66">
        <f t="shared" si="12"/>
        <v>368927200</v>
      </c>
      <c r="L455" s="45"/>
      <c r="M455" s="130"/>
      <c r="N455" s="44"/>
      <c r="O455" s="44"/>
    </row>
    <row r="456" spans="1:15" ht="60" x14ac:dyDescent="0.25">
      <c r="A456" s="78"/>
      <c r="B456" s="60">
        <v>28</v>
      </c>
      <c r="C456" s="136" t="s">
        <v>5079</v>
      </c>
      <c r="D456" s="62" t="s">
        <v>165</v>
      </c>
      <c r="E456" s="63">
        <v>4</v>
      </c>
      <c r="F456" s="63"/>
      <c r="G456" s="120" t="s">
        <v>5090</v>
      </c>
      <c r="H456" s="77"/>
      <c r="I456" s="179">
        <v>1200000</v>
      </c>
      <c r="J456" s="78"/>
      <c r="K456" s="66">
        <f t="shared" si="12"/>
        <v>370127200</v>
      </c>
      <c r="L456" s="45"/>
      <c r="M456" s="130"/>
      <c r="N456" s="44"/>
      <c r="O456" s="44"/>
    </row>
    <row r="457" spans="1:15" ht="45" x14ac:dyDescent="0.25">
      <c r="A457" s="78"/>
      <c r="B457" s="60">
        <v>28</v>
      </c>
      <c r="C457" s="136" t="s">
        <v>5080</v>
      </c>
      <c r="D457" s="135" t="s">
        <v>2215</v>
      </c>
      <c r="E457" s="63">
        <v>2</v>
      </c>
      <c r="F457" s="63"/>
      <c r="G457" s="120" t="s">
        <v>5091</v>
      </c>
      <c r="H457" s="77"/>
      <c r="I457" s="179">
        <v>1400000</v>
      </c>
      <c r="J457" s="78"/>
      <c r="K457" s="66">
        <f t="shared" si="12"/>
        <v>371527200</v>
      </c>
      <c r="L457" s="45"/>
      <c r="M457" s="130"/>
      <c r="N457" s="44"/>
      <c r="O457" s="44"/>
    </row>
    <row r="458" spans="1:15" ht="60" x14ac:dyDescent="0.25">
      <c r="A458" s="78"/>
      <c r="B458" s="60">
        <v>28</v>
      </c>
      <c r="C458" s="136" t="s">
        <v>5081</v>
      </c>
      <c r="D458" s="135" t="s">
        <v>2215</v>
      </c>
      <c r="E458" s="63">
        <v>2</v>
      </c>
      <c r="F458" s="63"/>
      <c r="G458" s="120" t="s">
        <v>5092</v>
      </c>
      <c r="H458" s="77"/>
      <c r="I458" s="179">
        <v>750000</v>
      </c>
      <c r="J458" s="78"/>
      <c r="K458" s="66">
        <f t="shared" si="12"/>
        <v>372277200</v>
      </c>
      <c r="L458" s="45"/>
      <c r="M458" s="130"/>
      <c r="N458" s="44"/>
      <c r="O458" s="44"/>
    </row>
    <row r="459" spans="1:15" ht="45" x14ac:dyDescent="0.25">
      <c r="A459" s="78"/>
      <c r="B459" s="60">
        <v>28</v>
      </c>
      <c r="C459" s="136" t="s">
        <v>5082</v>
      </c>
      <c r="D459" s="62" t="s">
        <v>2932</v>
      </c>
      <c r="E459" s="63">
        <v>4</v>
      </c>
      <c r="F459" s="63"/>
      <c r="G459" s="120" t="s">
        <v>5093</v>
      </c>
      <c r="H459" s="77"/>
      <c r="I459" s="179">
        <v>5000000</v>
      </c>
      <c r="J459" s="78"/>
      <c r="K459" s="66">
        <f t="shared" ref="K459:K468" si="13">+K458+I459-J459</f>
        <v>377277200</v>
      </c>
      <c r="L459" s="45"/>
      <c r="M459" s="130"/>
      <c r="N459" s="44"/>
      <c r="O459" s="44"/>
    </row>
    <row r="460" spans="1:15" ht="60" x14ac:dyDescent="0.25">
      <c r="A460" s="78"/>
      <c r="B460" s="60">
        <v>28</v>
      </c>
      <c r="C460" s="136" t="s">
        <v>5083</v>
      </c>
      <c r="D460" s="135" t="s">
        <v>2217</v>
      </c>
      <c r="E460" s="63">
        <v>2</v>
      </c>
      <c r="F460" s="63"/>
      <c r="G460" s="120" t="s">
        <v>5094</v>
      </c>
      <c r="H460" s="77"/>
      <c r="I460" s="179">
        <v>1000000</v>
      </c>
      <c r="J460" s="78"/>
      <c r="K460" s="66">
        <f t="shared" si="13"/>
        <v>378277200</v>
      </c>
      <c r="L460" s="45"/>
      <c r="M460" s="130"/>
      <c r="N460" s="44"/>
      <c r="O460" s="44"/>
    </row>
    <row r="461" spans="1:15" ht="60" x14ac:dyDescent="0.25">
      <c r="A461" s="78"/>
      <c r="B461" s="60">
        <v>28</v>
      </c>
      <c r="C461" s="136" t="s">
        <v>5084</v>
      </c>
      <c r="D461" s="135" t="s">
        <v>2217</v>
      </c>
      <c r="E461" s="63">
        <v>2</v>
      </c>
      <c r="F461" s="63"/>
      <c r="G461" s="120" t="s">
        <v>5095</v>
      </c>
      <c r="H461" s="77"/>
      <c r="I461" s="179">
        <v>1000000</v>
      </c>
      <c r="J461" s="78"/>
      <c r="K461" s="66">
        <f t="shared" si="13"/>
        <v>379277200</v>
      </c>
      <c r="L461" s="45"/>
      <c r="M461" s="130"/>
      <c r="N461" s="44"/>
      <c r="O461" s="44"/>
    </row>
    <row r="462" spans="1:15" ht="60" x14ac:dyDescent="0.25">
      <c r="A462" s="101"/>
      <c r="B462" s="60">
        <v>28</v>
      </c>
      <c r="C462" s="136" t="s">
        <v>5085</v>
      </c>
      <c r="D462" s="135" t="s">
        <v>2212</v>
      </c>
      <c r="E462" s="63">
        <v>1</v>
      </c>
      <c r="F462" s="63"/>
      <c r="G462" s="120" t="s">
        <v>5096</v>
      </c>
      <c r="H462" s="101"/>
      <c r="I462" s="179">
        <v>950000</v>
      </c>
      <c r="J462" s="101"/>
      <c r="K462" s="66">
        <f t="shared" si="13"/>
        <v>380227200</v>
      </c>
      <c r="L462" s="44"/>
      <c r="M462" s="44"/>
      <c r="N462" s="44"/>
      <c r="O462" s="44"/>
    </row>
    <row r="463" spans="1:15" ht="60" x14ac:dyDescent="0.25">
      <c r="A463" s="101"/>
      <c r="B463" s="60">
        <v>28</v>
      </c>
      <c r="C463" s="136" t="s">
        <v>5086</v>
      </c>
      <c r="D463" s="135" t="s">
        <v>598</v>
      </c>
      <c r="E463" s="63">
        <v>3</v>
      </c>
      <c r="F463" s="63"/>
      <c r="G463" s="120" t="s">
        <v>5097</v>
      </c>
      <c r="H463" s="101"/>
      <c r="I463" s="179">
        <v>8000000</v>
      </c>
      <c r="J463" s="101"/>
      <c r="K463" s="66">
        <f t="shared" si="13"/>
        <v>388227200</v>
      </c>
      <c r="L463" s="44"/>
      <c r="M463" s="44"/>
      <c r="N463" s="44"/>
      <c r="O463" s="44"/>
    </row>
    <row r="464" spans="1:15" ht="60" x14ac:dyDescent="0.25">
      <c r="A464" s="101"/>
      <c r="B464" s="60">
        <v>28</v>
      </c>
      <c r="C464" s="136" t="s">
        <v>5087</v>
      </c>
      <c r="D464" s="135" t="s">
        <v>2218</v>
      </c>
      <c r="E464" s="63">
        <v>1</v>
      </c>
      <c r="F464" s="63"/>
      <c r="G464" s="120" t="s">
        <v>5098</v>
      </c>
      <c r="H464" s="101"/>
      <c r="I464" s="179">
        <v>3450000</v>
      </c>
      <c r="J464" s="101"/>
      <c r="K464" s="66">
        <f t="shared" si="13"/>
        <v>391677200</v>
      </c>
      <c r="L464" s="44"/>
      <c r="M464" s="44"/>
      <c r="N464" s="44"/>
      <c r="O464" s="44"/>
    </row>
    <row r="465" spans="1:15" ht="30" x14ac:dyDescent="0.25">
      <c r="A465" s="101"/>
      <c r="B465" s="60">
        <v>28</v>
      </c>
      <c r="C465" s="136" t="s">
        <v>5088</v>
      </c>
      <c r="D465" s="135" t="s">
        <v>2217</v>
      </c>
      <c r="E465" s="63">
        <v>2</v>
      </c>
      <c r="F465" s="63"/>
      <c r="G465" s="120" t="s">
        <v>5099</v>
      </c>
      <c r="H465" s="101"/>
      <c r="I465" s="179">
        <v>200000</v>
      </c>
      <c r="J465" s="101"/>
      <c r="K465" s="66">
        <f t="shared" si="13"/>
        <v>391877200</v>
      </c>
      <c r="L465" s="44"/>
      <c r="M465" s="44"/>
      <c r="N465" s="44"/>
      <c r="O465" s="44"/>
    </row>
    <row r="466" spans="1:15" ht="45" x14ac:dyDescent="0.25">
      <c r="A466" s="101"/>
      <c r="B466" s="60">
        <v>28</v>
      </c>
      <c r="C466" s="136" t="s">
        <v>5102</v>
      </c>
      <c r="D466" s="62"/>
      <c r="E466" s="63"/>
      <c r="F466" s="63"/>
      <c r="G466" s="77" t="s">
        <v>5100</v>
      </c>
      <c r="H466" s="101"/>
      <c r="I466" s="179"/>
      <c r="J466" s="94">
        <v>3622300</v>
      </c>
      <c r="K466" s="66">
        <f t="shared" si="13"/>
        <v>388254900</v>
      </c>
      <c r="L466" s="44" t="s">
        <v>172</v>
      </c>
      <c r="M466" s="43">
        <f>-J466</f>
        <v>-3622300</v>
      </c>
      <c r="N466" s="44" t="s">
        <v>254</v>
      </c>
      <c r="O466" s="44"/>
    </row>
    <row r="467" spans="1:15" ht="45" x14ac:dyDescent="0.25">
      <c r="A467" s="101"/>
      <c r="B467" s="60">
        <v>28</v>
      </c>
      <c r="C467" s="136" t="s">
        <v>5103</v>
      </c>
      <c r="D467" s="62"/>
      <c r="E467" s="63"/>
      <c r="F467" s="63"/>
      <c r="G467" s="77" t="s">
        <v>5101</v>
      </c>
      <c r="H467" s="101"/>
      <c r="I467" s="179"/>
      <c r="J467" s="94">
        <v>2044000</v>
      </c>
      <c r="K467" s="66">
        <f t="shared" si="13"/>
        <v>386210900</v>
      </c>
      <c r="L467" s="44" t="s">
        <v>423</v>
      </c>
      <c r="M467" s="43">
        <f>-J467</f>
        <v>-2044000</v>
      </c>
      <c r="N467" s="44" t="s">
        <v>254</v>
      </c>
      <c r="O467" s="44"/>
    </row>
    <row r="468" spans="1:15" ht="45" x14ac:dyDescent="0.25">
      <c r="A468" s="101"/>
      <c r="B468" s="60">
        <v>28</v>
      </c>
      <c r="C468" s="136" t="s">
        <v>5104</v>
      </c>
      <c r="D468" s="62"/>
      <c r="E468" s="63"/>
      <c r="F468" s="63"/>
      <c r="G468" s="77" t="s">
        <v>5105</v>
      </c>
      <c r="H468" s="101"/>
      <c r="I468" s="179"/>
      <c r="J468" s="94">
        <v>21177500</v>
      </c>
      <c r="K468" s="66">
        <f t="shared" si="13"/>
        <v>365033400</v>
      </c>
      <c r="L468" s="44" t="s">
        <v>168</v>
      </c>
      <c r="M468" s="43">
        <f>-J468</f>
        <v>-21177500</v>
      </c>
      <c r="N468" s="44" t="s">
        <v>1161</v>
      </c>
      <c r="O468" s="44"/>
    </row>
    <row r="469" spans="1:15" x14ac:dyDescent="0.25">
      <c r="A469" s="101"/>
      <c r="B469" s="60"/>
      <c r="C469" s="181" t="s">
        <v>3437</v>
      </c>
      <c r="D469" s="62"/>
      <c r="E469" s="63"/>
      <c r="F469" s="63"/>
      <c r="G469" s="60"/>
      <c r="H469" s="101"/>
      <c r="I469" s="180">
        <f>SUM(I11:I465)</f>
        <v>792101000</v>
      </c>
      <c r="J469" s="180">
        <f>SUM(J11:J468)</f>
        <v>671858300</v>
      </c>
      <c r="K469" s="180">
        <f>+K10+I469-J469</f>
        <v>365033400</v>
      </c>
      <c r="L469" s="44"/>
      <c r="M469" s="44"/>
      <c r="N469" s="44"/>
      <c r="O469" s="44"/>
    </row>
    <row r="470" spans="1:15" x14ac:dyDescent="0.25">
      <c r="A470" s="44"/>
      <c r="C470" s="44" t="s">
        <v>5106</v>
      </c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C471" s="44" t="s">
        <v>5107</v>
      </c>
      <c r="G471" s="125"/>
      <c r="H471" s="44"/>
      <c r="I471" s="44"/>
      <c r="J471" s="44"/>
      <c r="K471" s="44"/>
      <c r="L471" s="44"/>
      <c r="M471" s="44"/>
      <c r="N471" s="44"/>
      <c r="O471" s="44"/>
    </row>
    <row r="472" spans="1:15" x14ac:dyDescent="0.25">
      <c r="A472" s="44"/>
      <c r="G472" s="125"/>
      <c r="H472" s="44"/>
      <c r="I472" s="44"/>
      <c r="J472" s="44"/>
      <c r="K472" s="44"/>
      <c r="L472" s="44"/>
      <c r="M472" s="44"/>
      <c r="N472" s="44"/>
      <c r="O472" s="44"/>
    </row>
    <row r="473" spans="1:15" x14ac:dyDescent="0.25">
      <c r="A473" s="44"/>
      <c r="G473" s="125"/>
      <c r="H473" s="44"/>
      <c r="I473" s="44"/>
      <c r="J473" s="44"/>
      <c r="K473" s="44"/>
      <c r="L473" s="44"/>
      <c r="M473" s="44"/>
      <c r="N473" s="44"/>
      <c r="O473" s="44"/>
    </row>
    <row r="476" spans="1:15" x14ac:dyDescent="0.25">
      <c r="C476" s="184" t="s">
        <v>57</v>
      </c>
    </row>
    <row r="477" spans="1:15" x14ac:dyDescent="0.25">
      <c r="C477" s="185" t="s">
        <v>5108</v>
      </c>
    </row>
  </sheetData>
  <autoFilter ref="A9:N47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70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99"/>
  <sheetViews>
    <sheetView view="pageBreakPreview" zoomScale="115" zoomScaleNormal="100" zoomScaleSheetLayoutView="115" workbookViewId="0">
      <pane ySplit="9" topLeftCell="A286" activePane="bottomLeft" state="frozen"/>
      <selection pane="bottomLeft" activeCell="C266" sqref="C26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186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87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87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87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188"/>
      <c r="E5" s="30"/>
      <c r="F5" s="30"/>
      <c r="G5" s="31"/>
      <c r="H5" s="182"/>
      <c r="I5" s="33"/>
      <c r="J5" s="34"/>
      <c r="K5" s="151"/>
      <c r="L5" s="36"/>
      <c r="M5" s="37"/>
      <c r="N5" s="38"/>
      <c r="O5" s="39"/>
    </row>
    <row r="6" spans="1:15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40"/>
    </row>
    <row r="7" spans="1:15" ht="15.75" x14ac:dyDescent="0.25">
      <c r="A7" s="235" t="s">
        <v>6331</v>
      </c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36" t="s">
        <v>3</v>
      </c>
      <c r="B9" s="236"/>
      <c r="C9" s="52" t="s">
        <v>4</v>
      </c>
      <c r="D9" s="190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83"/>
      <c r="B10" s="183"/>
      <c r="C10" s="148" t="s">
        <v>2221</v>
      </c>
      <c r="D10" s="190"/>
      <c r="E10" s="54"/>
      <c r="F10" s="120"/>
      <c r="G10" s="52"/>
      <c r="H10" s="52"/>
      <c r="I10" s="149"/>
      <c r="J10" s="56"/>
      <c r="K10" s="66">
        <v>365033400</v>
      </c>
      <c r="L10" s="58"/>
    </row>
    <row r="11" spans="1:15" ht="30" x14ac:dyDescent="0.25">
      <c r="A11" s="183" t="s">
        <v>4222</v>
      </c>
      <c r="B11" s="60">
        <v>29</v>
      </c>
      <c r="C11" s="61" t="s">
        <v>5347</v>
      </c>
      <c r="D11" s="144" t="s">
        <v>598</v>
      </c>
      <c r="E11" s="63">
        <v>3</v>
      </c>
      <c r="F11" s="120" t="s">
        <v>5110</v>
      </c>
      <c r="G11" s="120"/>
      <c r="H11" s="60"/>
      <c r="I11" s="64">
        <v>1000000</v>
      </c>
      <c r="J11" s="56"/>
      <c r="K11" s="66">
        <f>+K10+I11-J11</f>
        <v>366033400</v>
      </c>
      <c r="L11" s="173"/>
    </row>
    <row r="12" spans="1:15" ht="30" x14ac:dyDescent="0.25">
      <c r="A12" s="52"/>
      <c r="B12" s="60">
        <v>29</v>
      </c>
      <c r="C12" s="61" t="s">
        <v>5348</v>
      </c>
      <c r="D12" s="144" t="s">
        <v>165</v>
      </c>
      <c r="E12" s="63">
        <v>3</v>
      </c>
      <c r="F12" s="120" t="s">
        <v>5111</v>
      </c>
      <c r="G12" s="120"/>
      <c r="H12" s="60"/>
      <c r="I12" s="64">
        <v>712000</v>
      </c>
      <c r="J12" s="65"/>
      <c r="K12" s="66">
        <f t="shared" ref="K12:K75" si="0">+K11+I12-J12</f>
        <v>366745400</v>
      </c>
      <c r="L12" s="67"/>
    </row>
    <row r="13" spans="1:15" ht="60" x14ac:dyDescent="0.25">
      <c r="A13" s="52" t="s">
        <v>4222</v>
      </c>
      <c r="B13" s="60">
        <v>30</v>
      </c>
      <c r="C13" s="61" t="s">
        <v>5263</v>
      </c>
      <c r="D13" s="144" t="s">
        <v>2217</v>
      </c>
      <c r="E13" s="63">
        <v>2</v>
      </c>
      <c r="F13" s="120" t="s">
        <v>5112</v>
      </c>
      <c r="G13" s="120"/>
      <c r="H13" s="60"/>
      <c r="I13" s="64">
        <v>500000</v>
      </c>
      <c r="J13" s="68"/>
      <c r="K13" s="66">
        <f t="shared" si="0"/>
        <v>367245400</v>
      </c>
      <c r="L13" s="67"/>
      <c r="N13" s="51"/>
    </row>
    <row r="14" spans="1:15" s="73" customFormat="1" ht="60" x14ac:dyDescent="0.25">
      <c r="A14" s="69"/>
      <c r="B14" s="60">
        <v>30</v>
      </c>
      <c r="C14" s="61" t="s">
        <v>5264</v>
      </c>
      <c r="D14" s="144" t="s">
        <v>2217</v>
      </c>
      <c r="E14" s="63">
        <v>2</v>
      </c>
      <c r="F14" s="120" t="s">
        <v>5113</v>
      </c>
      <c r="G14" s="120"/>
      <c r="H14" s="60"/>
      <c r="I14" s="64">
        <v>700000</v>
      </c>
      <c r="J14" s="70"/>
      <c r="K14" s="66">
        <f t="shared" si="0"/>
        <v>367945400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30</v>
      </c>
      <c r="C15" s="61" t="s">
        <v>5265</v>
      </c>
      <c r="D15" s="144" t="s">
        <v>2214</v>
      </c>
      <c r="E15" s="63">
        <v>2</v>
      </c>
      <c r="F15" s="120" t="s">
        <v>5114</v>
      </c>
      <c r="G15" s="120"/>
      <c r="H15" s="60"/>
      <c r="I15" s="64">
        <v>700000</v>
      </c>
      <c r="J15" s="70"/>
      <c r="K15" s="66">
        <f t="shared" si="0"/>
        <v>368645400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30</v>
      </c>
      <c r="C16" s="61" t="s">
        <v>5266</v>
      </c>
      <c r="D16" s="144" t="s">
        <v>2212</v>
      </c>
      <c r="E16" s="63">
        <v>1</v>
      </c>
      <c r="F16" s="120" t="s">
        <v>5115</v>
      </c>
      <c r="G16" s="120"/>
      <c r="H16" s="60"/>
      <c r="I16" s="64">
        <v>110000</v>
      </c>
      <c r="J16" s="70"/>
      <c r="K16" s="66">
        <f t="shared" si="0"/>
        <v>368755400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30</v>
      </c>
      <c r="C17" s="61" t="s">
        <v>5267</v>
      </c>
      <c r="D17" s="120" t="s">
        <v>2213</v>
      </c>
      <c r="E17" s="63">
        <v>2</v>
      </c>
      <c r="F17" s="120" t="s">
        <v>5116</v>
      </c>
      <c r="G17" s="120"/>
      <c r="H17" s="60"/>
      <c r="I17" s="64">
        <v>1200000</v>
      </c>
      <c r="J17" s="70"/>
      <c r="K17" s="66">
        <f t="shared" si="0"/>
        <v>369955400</v>
      </c>
      <c r="L17" s="74"/>
      <c r="M17" s="41"/>
      <c r="N17" s="71"/>
      <c r="O17" s="72"/>
    </row>
    <row r="18" spans="1:15" s="73" customFormat="1" ht="30" x14ac:dyDescent="0.25">
      <c r="A18" s="69"/>
      <c r="B18" s="60">
        <v>30</v>
      </c>
      <c r="C18" s="61" t="s">
        <v>5268</v>
      </c>
      <c r="D18" s="144" t="s">
        <v>2217</v>
      </c>
      <c r="E18" s="63">
        <v>2</v>
      </c>
      <c r="F18" s="120" t="s">
        <v>5117</v>
      </c>
      <c r="G18" s="120"/>
      <c r="H18" s="60"/>
      <c r="I18" s="64">
        <v>800000</v>
      </c>
      <c r="J18" s="70"/>
      <c r="K18" s="66">
        <f t="shared" si="0"/>
        <v>370755400</v>
      </c>
      <c r="L18" s="74"/>
      <c r="M18" s="41"/>
      <c r="N18" s="71"/>
      <c r="O18" s="72"/>
    </row>
    <row r="19" spans="1:15" s="73" customFormat="1" ht="60" x14ac:dyDescent="0.25">
      <c r="A19" s="69"/>
      <c r="B19" s="60">
        <v>30</v>
      </c>
      <c r="C19" s="61" t="s">
        <v>5269</v>
      </c>
      <c r="D19" s="144" t="s">
        <v>2217</v>
      </c>
      <c r="E19" s="63">
        <v>2</v>
      </c>
      <c r="F19" s="120" t="s">
        <v>5118</v>
      </c>
      <c r="G19" s="120"/>
      <c r="H19" s="60"/>
      <c r="I19" s="64">
        <v>1900000</v>
      </c>
      <c r="J19" s="70"/>
      <c r="K19" s="66">
        <f t="shared" si="0"/>
        <v>372655400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30</v>
      </c>
      <c r="C20" s="61" t="s">
        <v>5270</v>
      </c>
      <c r="D20" s="144" t="s">
        <v>2217</v>
      </c>
      <c r="E20" s="63">
        <v>2</v>
      </c>
      <c r="F20" s="120" t="s">
        <v>5119</v>
      </c>
      <c r="G20" s="120"/>
      <c r="H20" s="60"/>
      <c r="I20" s="64">
        <v>300000</v>
      </c>
      <c r="J20" s="70"/>
      <c r="K20" s="66">
        <f t="shared" si="0"/>
        <v>372955400</v>
      </c>
      <c r="L20" s="74"/>
      <c r="M20" s="41"/>
      <c r="N20" s="71"/>
      <c r="O20" s="72"/>
    </row>
    <row r="21" spans="1:15" s="73" customFormat="1" ht="60" x14ac:dyDescent="0.25">
      <c r="A21" s="69"/>
      <c r="B21" s="60">
        <v>30</v>
      </c>
      <c r="C21" s="61" t="s">
        <v>5271</v>
      </c>
      <c r="D21" s="144" t="s">
        <v>2217</v>
      </c>
      <c r="E21" s="63">
        <v>2</v>
      </c>
      <c r="F21" s="120" t="s">
        <v>5120</v>
      </c>
      <c r="G21" s="120"/>
      <c r="H21" s="60"/>
      <c r="I21" s="64">
        <v>950000</v>
      </c>
      <c r="J21" s="70"/>
      <c r="K21" s="66">
        <f t="shared" si="0"/>
        <v>373905400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30</v>
      </c>
      <c r="C22" s="61" t="s">
        <v>5272</v>
      </c>
      <c r="D22" s="144" t="s">
        <v>2217</v>
      </c>
      <c r="E22" s="63">
        <v>2</v>
      </c>
      <c r="F22" s="120" t="s">
        <v>5121</v>
      </c>
      <c r="G22" s="120"/>
      <c r="H22" s="60"/>
      <c r="I22" s="64">
        <v>3000000</v>
      </c>
      <c r="J22" s="70"/>
      <c r="K22" s="66">
        <f t="shared" si="0"/>
        <v>376905400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30</v>
      </c>
      <c r="C23" s="61" t="s">
        <v>5273</v>
      </c>
      <c r="D23" s="144" t="s">
        <v>2217</v>
      </c>
      <c r="E23" s="63">
        <v>2</v>
      </c>
      <c r="F23" s="120" t="s">
        <v>5122</v>
      </c>
      <c r="G23" s="120"/>
      <c r="H23" s="60"/>
      <c r="I23" s="64">
        <v>700000</v>
      </c>
      <c r="J23" s="70"/>
      <c r="K23" s="66">
        <f t="shared" si="0"/>
        <v>377605400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30</v>
      </c>
      <c r="C24" s="61" t="s">
        <v>5274</v>
      </c>
      <c r="D24" s="144" t="s">
        <v>2214</v>
      </c>
      <c r="E24" s="63">
        <v>2</v>
      </c>
      <c r="F24" s="120" t="s">
        <v>5123</v>
      </c>
      <c r="G24" s="120"/>
      <c r="H24" s="60"/>
      <c r="I24" s="64">
        <v>800000</v>
      </c>
      <c r="J24" s="78"/>
      <c r="K24" s="66">
        <f t="shared" si="0"/>
        <v>378405400</v>
      </c>
      <c r="L24" s="79"/>
      <c r="M24" s="41"/>
      <c r="N24" s="80"/>
      <c r="O24" s="81"/>
    </row>
    <row r="25" spans="1:15" s="82" customFormat="1" ht="30" x14ac:dyDescent="0.25">
      <c r="A25" s="76"/>
      <c r="B25" s="60">
        <v>30</v>
      </c>
      <c r="C25" s="61" t="s">
        <v>5275</v>
      </c>
      <c r="D25" s="144" t="s">
        <v>2852</v>
      </c>
      <c r="E25" s="63">
        <v>1</v>
      </c>
      <c r="F25" s="120" t="s">
        <v>5124</v>
      </c>
      <c r="G25" s="120"/>
      <c r="H25" s="60"/>
      <c r="I25" s="64">
        <v>950000</v>
      </c>
      <c r="J25" s="78"/>
      <c r="K25" s="66">
        <f t="shared" si="0"/>
        <v>379355400</v>
      </c>
      <c r="L25" s="79"/>
      <c r="M25" s="41"/>
      <c r="N25" s="80"/>
      <c r="O25" s="81"/>
    </row>
    <row r="26" spans="1:15" s="82" customFormat="1" ht="60" x14ac:dyDescent="0.25">
      <c r="A26" s="76"/>
      <c r="B26" s="60">
        <v>30</v>
      </c>
      <c r="C26" s="61" t="s">
        <v>5276</v>
      </c>
      <c r="D26" s="144" t="s">
        <v>2212</v>
      </c>
      <c r="E26" s="63">
        <v>1</v>
      </c>
      <c r="F26" s="120" t="s">
        <v>5125</v>
      </c>
      <c r="G26" s="120"/>
      <c r="H26" s="60"/>
      <c r="I26" s="64">
        <v>1150000</v>
      </c>
      <c r="J26" s="78"/>
      <c r="K26" s="66">
        <f t="shared" si="0"/>
        <v>380505400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30</v>
      </c>
      <c r="C27" s="61" t="s">
        <v>5277</v>
      </c>
      <c r="D27" s="120" t="s">
        <v>1634</v>
      </c>
      <c r="E27" s="63">
        <v>3</v>
      </c>
      <c r="F27" s="120" t="s">
        <v>5126</v>
      </c>
      <c r="G27" s="120"/>
      <c r="H27" s="60"/>
      <c r="I27" s="64">
        <v>4000000</v>
      </c>
      <c r="J27" s="78"/>
      <c r="K27" s="66">
        <f t="shared" si="0"/>
        <v>384505400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30</v>
      </c>
      <c r="C28" s="61" t="s">
        <v>5278</v>
      </c>
      <c r="D28" s="144" t="s">
        <v>2217</v>
      </c>
      <c r="E28" s="63">
        <v>2</v>
      </c>
      <c r="F28" s="120" t="s">
        <v>5127</v>
      </c>
      <c r="G28" s="120"/>
      <c r="H28" s="60"/>
      <c r="I28" s="64">
        <v>900000</v>
      </c>
      <c r="J28" s="78"/>
      <c r="K28" s="66">
        <f t="shared" si="0"/>
        <v>385405400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30</v>
      </c>
      <c r="C29" s="61" t="s">
        <v>5279</v>
      </c>
      <c r="D29" s="144" t="s">
        <v>2852</v>
      </c>
      <c r="E29" s="63">
        <v>1</v>
      </c>
      <c r="F29" s="120" t="s">
        <v>5128</v>
      </c>
      <c r="G29" s="120"/>
      <c r="H29" s="60"/>
      <c r="I29" s="64">
        <v>1800000</v>
      </c>
      <c r="J29" s="84"/>
      <c r="K29" s="66">
        <f t="shared" si="0"/>
        <v>387205400</v>
      </c>
      <c r="L29" s="79"/>
      <c r="M29" s="41"/>
      <c r="N29" s="80"/>
      <c r="O29" s="81"/>
    </row>
    <row r="30" spans="1:15" s="73" customFormat="1" ht="60" x14ac:dyDescent="0.25">
      <c r="A30" s="69"/>
      <c r="B30" s="60">
        <v>30</v>
      </c>
      <c r="C30" s="61" t="s">
        <v>5280</v>
      </c>
      <c r="D30" s="144" t="s">
        <v>2212</v>
      </c>
      <c r="E30" s="63">
        <v>1</v>
      </c>
      <c r="F30" s="120" t="s">
        <v>5129</v>
      </c>
      <c r="G30" s="120"/>
      <c r="H30" s="60"/>
      <c r="I30" s="64">
        <v>1000000</v>
      </c>
      <c r="J30" s="83"/>
      <c r="K30" s="66">
        <f t="shared" si="0"/>
        <v>388205400</v>
      </c>
      <c r="L30" s="74"/>
      <c r="M30" s="41"/>
      <c r="N30" s="71"/>
      <c r="O30" s="72"/>
    </row>
    <row r="31" spans="1:15" s="73" customFormat="1" ht="30" x14ac:dyDescent="0.25">
      <c r="A31" s="69"/>
      <c r="B31" s="60">
        <v>30</v>
      </c>
      <c r="C31" s="61" t="s">
        <v>5281</v>
      </c>
      <c r="D31" s="120"/>
      <c r="E31" s="63"/>
      <c r="F31" s="120" t="s">
        <v>5130</v>
      </c>
      <c r="G31" s="120"/>
      <c r="H31" s="60"/>
      <c r="I31" s="64">
        <v>750000</v>
      </c>
      <c r="J31" s="83"/>
      <c r="K31" s="66">
        <f t="shared" si="0"/>
        <v>388955400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30</v>
      </c>
      <c r="C32" s="61" t="s">
        <v>5282</v>
      </c>
      <c r="D32" s="120" t="s">
        <v>2211</v>
      </c>
      <c r="E32" s="63">
        <v>1</v>
      </c>
      <c r="F32" s="120" t="s">
        <v>5131</v>
      </c>
      <c r="G32" s="120"/>
      <c r="H32" s="60"/>
      <c r="I32" s="64">
        <v>3000000</v>
      </c>
      <c r="J32" s="83"/>
      <c r="K32" s="66">
        <f t="shared" si="0"/>
        <v>391955400</v>
      </c>
      <c r="L32" s="74"/>
      <c r="M32" s="41"/>
      <c r="N32" s="71"/>
      <c r="O32" s="72">
        <f>K32+1039000</f>
        <v>392994400</v>
      </c>
    </row>
    <row r="33" spans="1:15" s="73" customFormat="1" ht="60" x14ac:dyDescent="0.25">
      <c r="A33" s="69"/>
      <c r="B33" s="60">
        <v>30</v>
      </c>
      <c r="C33" s="61" t="s">
        <v>5283</v>
      </c>
      <c r="D33" s="144" t="s">
        <v>2218</v>
      </c>
      <c r="E33" s="63">
        <v>1</v>
      </c>
      <c r="F33" s="120" t="s">
        <v>5132</v>
      </c>
      <c r="G33" s="120"/>
      <c r="H33" s="60"/>
      <c r="I33" s="64">
        <v>500000</v>
      </c>
      <c r="J33" s="83"/>
      <c r="K33" s="66">
        <f t="shared" si="0"/>
        <v>392455400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30</v>
      </c>
      <c r="C34" s="61" t="s">
        <v>5284</v>
      </c>
      <c r="D34" s="120" t="s">
        <v>2216</v>
      </c>
      <c r="E34" s="63">
        <v>1</v>
      </c>
      <c r="F34" s="120" t="s">
        <v>5133</v>
      </c>
      <c r="G34" s="120"/>
      <c r="H34" s="60"/>
      <c r="I34" s="64">
        <v>5000000</v>
      </c>
      <c r="J34" s="83"/>
      <c r="K34" s="66">
        <f t="shared" si="0"/>
        <v>397455400</v>
      </c>
      <c r="L34" s="74"/>
      <c r="M34" s="41"/>
      <c r="N34" s="71"/>
      <c r="O34" s="72"/>
    </row>
    <row r="35" spans="1:15" s="73" customFormat="1" ht="45" x14ac:dyDescent="0.25">
      <c r="A35" s="69"/>
      <c r="B35" s="60">
        <v>30</v>
      </c>
      <c r="C35" s="61" t="s">
        <v>5285</v>
      </c>
      <c r="D35" s="120" t="s">
        <v>2216</v>
      </c>
      <c r="E35" s="63">
        <v>1</v>
      </c>
      <c r="F35" s="120" t="s">
        <v>5134</v>
      </c>
      <c r="G35" s="120"/>
      <c r="H35" s="60"/>
      <c r="I35" s="64">
        <v>2500000</v>
      </c>
      <c r="J35" s="83"/>
      <c r="K35" s="66">
        <f t="shared" si="0"/>
        <v>399955400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30</v>
      </c>
      <c r="C36" s="61" t="s">
        <v>5286</v>
      </c>
      <c r="D36" s="144" t="s">
        <v>2212</v>
      </c>
      <c r="E36" s="63">
        <v>1</v>
      </c>
      <c r="F36" s="120" t="s">
        <v>5135</v>
      </c>
      <c r="G36" s="120"/>
      <c r="H36" s="60"/>
      <c r="I36" s="64">
        <v>850000</v>
      </c>
      <c r="J36" s="83"/>
      <c r="K36" s="66">
        <f t="shared" si="0"/>
        <v>400805400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30</v>
      </c>
      <c r="C37" s="61" t="s">
        <v>5287</v>
      </c>
      <c r="D37" s="120" t="s">
        <v>2893</v>
      </c>
      <c r="E37" s="63">
        <v>1</v>
      </c>
      <c r="F37" s="120" t="s">
        <v>5136</v>
      </c>
      <c r="G37" s="120"/>
      <c r="H37" s="60"/>
      <c r="I37" s="64">
        <v>1750000</v>
      </c>
      <c r="J37" s="83"/>
      <c r="K37" s="66">
        <f t="shared" si="0"/>
        <v>402555400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30</v>
      </c>
      <c r="C38" s="61" t="s">
        <v>5288</v>
      </c>
      <c r="D38" s="144" t="s">
        <v>2212</v>
      </c>
      <c r="E38" s="63">
        <v>1</v>
      </c>
      <c r="F38" s="120" t="s">
        <v>5137</v>
      </c>
      <c r="G38" s="120"/>
      <c r="H38" s="60"/>
      <c r="I38" s="64">
        <v>950000</v>
      </c>
      <c r="J38" s="84"/>
      <c r="K38" s="66">
        <f t="shared" si="0"/>
        <v>403505400</v>
      </c>
      <c r="L38" s="79"/>
      <c r="M38" s="41"/>
      <c r="N38" s="80"/>
      <c r="O38" s="81"/>
    </row>
    <row r="39" spans="1:15" s="82" customFormat="1" ht="30" x14ac:dyDescent="0.25">
      <c r="A39" s="78"/>
      <c r="B39" s="60">
        <v>30</v>
      </c>
      <c r="C39" s="61" t="s">
        <v>5289</v>
      </c>
      <c r="D39" s="144" t="s">
        <v>2309</v>
      </c>
      <c r="E39" s="63">
        <v>1</v>
      </c>
      <c r="F39" s="120" t="s">
        <v>5138</v>
      </c>
      <c r="G39" s="120"/>
      <c r="H39" s="60"/>
      <c r="I39" s="64">
        <v>1000000</v>
      </c>
      <c r="J39" s="84"/>
      <c r="K39" s="66">
        <f t="shared" si="0"/>
        <v>404505400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30</v>
      </c>
      <c r="C40" s="61" t="s">
        <v>5290</v>
      </c>
      <c r="D40" s="120" t="s">
        <v>3263</v>
      </c>
      <c r="E40" s="63">
        <v>1</v>
      </c>
      <c r="F40" s="120" t="s">
        <v>5139</v>
      </c>
      <c r="G40" s="120"/>
      <c r="H40" s="60"/>
      <c r="I40" s="64">
        <v>3000000</v>
      </c>
      <c r="J40" s="78"/>
      <c r="K40" s="66">
        <f t="shared" si="0"/>
        <v>407505400</v>
      </c>
      <c r="L40" s="79"/>
      <c r="M40" s="41"/>
      <c r="N40" s="80"/>
      <c r="O40" s="81"/>
    </row>
    <row r="41" spans="1:15" s="82" customFormat="1" ht="45" x14ac:dyDescent="0.25">
      <c r="A41" s="78"/>
      <c r="B41" s="60">
        <v>30</v>
      </c>
      <c r="C41" s="61" t="s">
        <v>5291</v>
      </c>
      <c r="D41" s="120" t="s">
        <v>533</v>
      </c>
      <c r="E41" s="63">
        <v>4</v>
      </c>
      <c r="F41" s="120" t="s">
        <v>5140</v>
      </c>
      <c r="G41" s="120"/>
      <c r="H41" s="60"/>
      <c r="I41" s="64">
        <v>1500000</v>
      </c>
      <c r="J41" s="78"/>
      <c r="K41" s="66">
        <f t="shared" si="0"/>
        <v>409005400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30</v>
      </c>
      <c r="C42" s="61" t="s">
        <v>5292</v>
      </c>
      <c r="D42" s="144" t="s">
        <v>2852</v>
      </c>
      <c r="E42" s="63">
        <v>1</v>
      </c>
      <c r="F42" s="120" t="s">
        <v>5141</v>
      </c>
      <c r="G42" s="120"/>
      <c r="H42" s="60"/>
      <c r="I42" s="64">
        <v>500000</v>
      </c>
      <c r="J42" s="78"/>
      <c r="K42" s="66">
        <f t="shared" si="0"/>
        <v>409505400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30</v>
      </c>
      <c r="C43" s="61" t="s">
        <v>5293</v>
      </c>
      <c r="D43" s="120" t="s">
        <v>179</v>
      </c>
      <c r="E43" s="63">
        <v>4</v>
      </c>
      <c r="F43" s="120" t="s">
        <v>5142</v>
      </c>
      <c r="G43" s="120"/>
      <c r="H43" s="60"/>
      <c r="I43" s="64">
        <v>1800000</v>
      </c>
      <c r="J43" s="78"/>
      <c r="K43" s="66">
        <f t="shared" si="0"/>
        <v>411305400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30</v>
      </c>
      <c r="C44" s="61" t="s">
        <v>5294</v>
      </c>
      <c r="D44" s="120" t="s">
        <v>2134</v>
      </c>
      <c r="E44" s="115">
        <v>3</v>
      </c>
      <c r="F44" s="120" t="s">
        <v>5143</v>
      </c>
      <c r="G44" s="77"/>
      <c r="H44" s="77"/>
      <c r="I44" s="64">
        <v>2500000</v>
      </c>
      <c r="J44" s="84"/>
      <c r="K44" s="66">
        <f t="shared" si="0"/>
        <v>413805400</v>
      </c>
      <c r="L44" s="79"/>
      <c r="M44" s="41"/>
      <c r="N44" s="80"/>
      <c r="O44" s="81"/>
    </row>
    <row r="45" spans="1:15" s="82" customFormat="1" ht="60" x14ac:dyDescent="0.25">
      <c r="A45" s="78"/>
      <c r="B45" s="62">
        <v>31</v>
      </c>
      <c r="C45" s="61" t="s">
        <v>5323</v>
      </c>
      <c r="D45" s="144" t="s">
        <v>2852</v>
      </c>
      <c r="E45" s="115">
        <v>1</v>
      </c>
      <c r="F45" s="120" t="s">
        <v>5144</v>
      </c>
      <c r="G45" s="77"/>
      <c r="H45" s="77"/>
      <c r="I45" s="64">
        <v>800000</v>
      </c>
      <c r="J45" s="84"/>
      <c r="K45" s="66">
        <f t="shared" si="0"/>
        <v>414605400</v>
      </c>
      <c r="L45" s="79"/>
      <c r="M45" s="41"/>
      <c r="N45" s="80"/>
      <c r="O45" s="81"/>
    </row>
    <row r="46" spans="1:15" s="82" customFormat="1" ht="60" x14ac:dyDescent="0.25">
      <c r="A46" s="78"/>
      <c r="B46" s="62">
        <v>31</v>
      </c>
      <c r="C46" s="61" t="s">
        <v>5324</v>
      </c>
      <c r="D46" s="144" t="s">
        <v>2893</v>
      </c>
      <c r="E46" s="115">
        <v>1</v>
      </c>
      <c r="F46" s="120" t="s">
        <v>5145</v>
      </c>
      <c r="G46" s="77"/>
      <c r="H46" s="77"/>
      <c r="I46" s="64">
        <v>1000000</v>
      </c>
      <c r="J46" s="84"/>
      <c r="K46" s="66">
        <f t="shared" si="0"/>
        <v>415605400</v>
      </c>
      <c r="L46" s="79"/>
      <c r="M46" s="41"/>
      <c r="N46" s="80"/>
      <c r="O46" s="81"/>
    </row>
    <row r="47" spans="1:15" s="82" customFormat="1" ht="60" x14ac:dyDescent="0.25">
      <c r="A47" s="78"/>
      <c r="B47" s="62">
        <v>31</v>
      </c>
      <c r="C47" s="61" t="s">
        <v>5325</v>
      </c>
      <c r="D47" s="144" t="s">
        <v>2217</v>
      </c>
      <c r="E47" s="115">
        <v>2</v>
      </c>
      <c r="F47" s="120" t="s">
        <v>5146</v>
      </c>
      <c r="G47" s="77"/>
      <c r="H47" s="77"/>
      <c r="I47" s="64">
        <v>700000</v>
      </c>
      <c r="J47" s="84"/>
      <c r="K47" s="66">
        <f t="shared" si="0"/>
        <v>416305400</v>
      </c>
      <c r="L47" s="79"/>
      <c r="M47" s="41"/>
      <c r="N47" s="80"/>
      <c r="O47" s="81"/>
    </row>
    <row r="48" spans="1:15" s="82" customFormat="1" ht="60" x14ac:dyDescent="0.25">
      <c r="A48" s="78"/>
      <c r="B48" s="62">
        <v>31</v>
      </c>
      <c r="C48" s="61" t="s">
        <v>5326</v>
      </c>
      <c r="D48" s="144" t="s">
        <v>2212</v>
      </c>
      <c r="E48" s="115">
        <v>1</v>
      </c>
      <c r="F48" s="120" t="s">
        <v>5147</v>
      </c>
      <c r="G48" s="77"/>
      <c r="H48" s="77"/>
      <c r="I48" s="64">
        <v>1310000</v>
      </c>
      <c r="J48" s="84"/>
      <c r="K48" s="66">
        <f t="shared" si="0"/>
        <v>417615400</v>
      </c>
      <c r="L48" s="79"/>
      <c r="M48" s="41"/>
      <c r="N48" s="80"/>
      <c r="O48" s="81"/>
    </row>
    <row r="49" spans="1:15" s="82" customFormat="1" ht="45" x14ac:dyDescent="0.25">
      <c r="A49" s="78"/>
      <c r="B49" s="62">
        <v>31</v>
      </c>
      <c r="C49" s="61" t="s">
        <v>5327</v>
      </c>
      <c r="D49" s="144" t="s">
        <v>2217</v>
      </c>
      <c r="E49" s="115">
        <v>2</v>
      </c>
      <c r="F49" s="120" t="s">
        <v>5148</v>
      </c>
      <c r="G49" s="77"/>
      <c r="H49" s="77"/>
      <c r="I49" s="64">
        <v>700000</v>
      </c>
      <c r="J49" s="84"/>
      <c r="K49" s="66">
        <f t="shared" si="0"/>
        <v>418315400</v>
      </c>
      <c r="L49" s="79"/>
      <c r="M49" s="41"/>
      <c r="N49" s="80"/>
      <c r="O49" s="81"/>
    </row>
    <row r="50" spans="1:15" s="82" customFormat="1" ht="45" x14ac:dyDescent="0.25">
      <c r="A50" s="78"/>
      <c r="B50" s="62">
        <v>31</v>
      </c>
      <c r="C50" s="61" t="s">
        <v>5328</v>
      </c>
      <c r="D50" s="144" t="s">
        <v>2219</v>
      </c>
      <c r="E50" s="63">
        <v>2</v>
      </c>
      <c r="F50" s="120" t="s">
        <v>5149</v>
      </c>
      <c r="G50" s="120"/>
      <c r="H50" s="60"/>
      <c r="I50" s="64">
        <v>700000</v>
      </c>
      <c r="J50" s="78"/>
      <c r="K50" s="66">
        <f t="shared" si="0"/>
        <v>419015400</v>
      </c>
      <c r="L50" s="79"/>
      <c r="M50" s="41"/>
      <c r="N50" s="80"/>
      <c r="O50" s="81"/>
    </row>
    <row r="51" spans="1:15" s="82" customFormat="1" ht="45" x14ac:dyDescent="0.25">
      <c r="A51" s="78"/>
      <c r="B51" s="62">
        <v>31</v>
      </c>
      <c r="C51" s="61" t="s">
        <v>5329</v>
      </c>
      <c r="D51" s="120" t="s">
        <v>2134</v>
      </c>
      <c r="E51" s="63">
        <v>3</v>
      </c>
      <c r="F51" s="120" t="s">
        <v>5150</v>
      </c>
      <c r="G51" s="120"/>
      <c r="H51" s="60"/>
      <c r="I51" s="64">
        <v>500000</v>
      </c>
      <c r="J51" s="84"/>
      <c r="K51" s="66">
        <f t="shared" si="0"/>
        <v>419515400</v>
      </c>
      <c r="L51" s="79"/>
      <c r="M51" s="41"/>
      <c r="N51" s="80"/>
      <c r="O51" s="81"/>
    </row>
    <row r="52" spans="1:15" s="82" customFormat="1" ht="60" x14ac:dyDescent="0.25">
      <c r="A52" s="78"/>
      <c r="B52" s="62">
        <v>31</v>
      </c>
      <c r="C52" s="61" t="s">
        <v>5330</v>
      </c>
      <c r="D52" s="144" t="s">
        <v>2212</v>
      </c>
      <c r="E52" s="63">
        <v>1</v>
      </c>
      <c r="F52" s="120" t="s">
        <v>5151</v>
      </c>
      <c r="G52" s="120"/>
      <c r="H52" s="60"/>
      <c r="I52" s="64">
        <v>1875000</v>
      </c>
      <c r="J52" s="84"/>
      <c r="K52" s="66">
        <f t="shared" si="0"/>
        <v>421390400</v>
      </c>
      <c r="L52" s="79"/>
      <c r="M52" s="41"/>
      <c r="N52" s="80"/>
      <c r="O52" s="81"/>
    </row>
    <row r="53" spans="1:15" s="82" customFormat="1" ht="45" x14ac:dyDescent="0.25">
      <c r="A53" s="78"/>
      <c r="B53" s="62">
        <v>31</v>
      </c>
      <c r="C53" s="61" t="s">
        <v>5331</v>
      </c>
      <c r="D53" s="120" t="s">
        <v>2216</v>
      </c>
      <c r="E53" s="63">
        <v>1</v>
      </c>
      <c r="F53" s="120" t="s">
        <v>5152</v>
      </c>
      <c r="G53" s="120"/>
      <c r="H53" s="60"/>
      <c r="I53" s="64">
        <v>2000000</v>
      </c>
      <c r="J53" s="84"/>
      <c r="K53" s="66">
        <f t="shared" si="0"/>
        <v>423390400</v>
      </c>
      <c r="L53" s="79"/>
      <c r="M53" s="41"/>
      <c r="N53" s="80"/>
      <c r="O53" s="81"/>
    </row>
    <row r="54" spans="1:15" s="82" customFormat="1" ht="45" x14ac:dyDescent="0.25">
      <c r="A54" s="78"/>
      <c r="B54" s="62">
        <v>31</v>
      </c>
      <c r="C54" s="61" t="s">
        <v>5332</v>
      </c>
      <c r="D54" s="144" t="s">
        <v>2309</v>
      </c>
      <c r="E54" s="63">
        <v>1</v>
      </c>
      <c r="F54" s="120" t="s">
        <v>5153</v>
      </c>
      <c r="G54" s="120"/>
      <c r="H54" s="60"/>
      <c r="I54" s="64">
        <v>1000000</v>
      </c>
      <c r="J54" s="84"/>
      <c r="K54" s="66">
        <f t="shared" si="0"/>
        <v>424390400</v>
      </c>
      <c r="L54" s="79"/>
      <c r="M54" s="41"/>
      <c r="N54" s="80"/>
      <c r="O54" s="81"/>
    </row>
    <row r="55" spans="1:15" s="82" customFormat="1" ht="60" x14ac:dyDescent="0.25">
      <c r="A55" s="78"/>
      <c r="B55" s="62">
        <v>31</v>
      </c>
      <c r="C55" s="61" t="s">
        <v>5333</v>
      </c>
      <c r="D55" s="144" t="s">
        <v>2212</v>
      </c>
      <c r="E55" s="63">
        <v>1</v>
      </c>
      <c r="F55" s="120" t="s">
        <v>5154</v>
      </c>
      <c r="G55" s="120"/>
      <c r="H55" s="60"/>
      <c r="I55" s="64">
        <v>1150000</v>
      </c>
      <c r="J55" s="84"/>
      <c r="K55" s="66">
        <f t="shared" si="0"/>
        <v>425540400</v>
      </c>
      <c r="L55" s="79"/>
      <c r="M55" s="41"/>
      <c r="N55" s="80"/>
      <c r="O55" s="81"/>
    </row>
    <row r="56" spans="1:15" s="82" customFormat="1" ht="45" x14ac:dyDescent="0.25">
      <c r="A56" s="78"/>
      <c r="B56" s="62">
        <v>31</v>
      </c>
      <c r="C56" s="61" t="s">
        <v>5334</v>
      </c>
      <c r="D56" s="144" t="s">
        <v>2215</v>
      </c>
      <c r="E56" s="63">
        <v>2</v>
      </c>
      <c r="F56" s="120" t="s">
        <v>5155</v>
      </c>
      <c r="G56" s="120"/>
      <c r="H56" s="60"/>
      <c r="I56" s="64">
        <v>2550000</v>
      </c>
      <c r="J56" s="84"/>
      <c r="K56" s="66">
        <f t="shared" si="0"/>
        <v>428090400</v>
      </c>
      <c r="L56" s="79"/>
      <c r="M56" s="41"/>
      <c r="N56" s="80"/>
      <c r="O56" s="81"/>
    </row>
    <row r="57" spans="1:15" s="82" customFormat="1" ht="45" x14ac:dyDescent="0.25">
      <c r="A57" s="78"/>
      <c r="B57" s="62">
        <v>31</v>
      </c>
      <c r="C57" s="61" t="s">
        <v>5335</v>
      </c>
      <c r="D57" s="120" t="s">
        <v>533</v>
      </c>
      <c r="E57" s="63">
        <v>4</v>
      </c>
      <c r="F57" s="120" t="s">
        <v>5156</v>
      </c>
      <c r="G57" s="120"/>
      <c r="H57" s="60"/>
      <c r="I57" s="64">
        <v>2500000</v>
      </c>
      <c r="J57" s="84"/>
      <c r="K57" s="66">
        <f t="shared" si="0"/>
        <v>430590400</v>
      </c>
      <c r="L57" s="79"/>
      <c r="M57" s="41"/>
      <c r="N57" s="80"/>
      <c r="O57" s="81"/>
    </row>
    <row r="58" spans="1:15" s="82" customFormat="1" ht="60" x14ac:dyDescent="0.25">
      <c r="A58" s="78"/>
      <c r="B58" s="62">
        <v>31</v>
      </c>
      <c r="C58" s="61" t="s">
        <v>5336</v>
      </c>
      <c r="D58" s="144" t="s">
        <v>2932</v>
      </c>
      <c r="E58" s="63">
        <v>3</v>
      </c>
      <c r="F58" s="120" t="s">
        <v>5157</v>
      </c>
      <c r="G58" s="120"/>
      <c r="H58" s="60"/>
      <c r="I58" s="64">
        <v>3700000</v>
      </c>
      <c r="J58" s="84"/>
      <c r="K58" s="66">
        <f t="shared" si="0"/>
        <v>434290400</v>
      </c>
      <c r="L58" s="79"/>
      <c r="M58" s="41"/>
      <c r="N58" s="80"/>
      <c r="O58" s="81"/>
    </row>
    <row r="59" spans="1:15" s="82" customFormat="1" ht="60" x14ac:dyDescent="0.25">
      <c r="A59" s="78"/>
      <c r="B59" s="62">
        <v>31</v>
      </c>
      <c r="C59" s="61" t="s">
        <v>5337</v>
      </c>
      <c r="D59" s="144" t="s">
        <v>2219</v>
      </c>
      <c r="E59" s="63">
        <v>2</v>
      </c>
      <c r="F59" s="120" t="s">
        <v>5158</v>
      </c>
      <c r="G59" s="120"/>
      <c r="H59" s="60"/>
      <c r="I59" s="64">
        <v>1000000</v>
      </c>
      <c r="J59" s="84"/>
      <c r="K59" s="66">
        <f t="shared" si="0"/>
        <v>435290400</v>
      </c>
      <c r="L59" s="79"/>
      <c r="M59" s="41"/>
      <c r="N59" s="80"/>
      <c r="O59" s="81"/>
    </row>
    <row r="60" spans="1:15" s="82" customFormat="1" ht="60" x14ac:dyDescent="0.25">
      <c r="A60" s="78"/>
      <c r="B60" s="62">
        <v>31</v>
      </c>
      <c r="C60" s="61" t="s">
        <v>5338</v>
      </c>
      <c r="D60" s="144" t="s">
        <v>2300</v>
      </c>
      <c r="E60" s="63">
        <v>2</v>
      </c>
      <c r="F60" s="120" t="s">
        <v>5159</v>
      </c>
      <c r="G60" s="120"/>
      <c r="H60" s="60"/>
      <c r="I60" s="64">
        <v>300000</v>
      </c>
      <c r="J60" s="84"/>
      <c r="K60" s="66">
        <f t="shared" si="0"/>
        <v>435590400</v>
      </c>
      <c r="L60" s="79"/>
      <c r="M60" s="41"/>
      <c r="N60" s="80"/>
      <c r="O60" s="81"/>
    </row>
    <row r="61" spans="1:15" s="82" customFormat="1" ht="60" x14ac:dyDescent="0.25">
      <c r="A61" s="78"/>
      <c r="B61" s="62">
        <v>31</v>
      </c>
      <c r="C61" s="61" t="s">
        <v>5339</v>
      </c>
      <c r="D61" s="144" t="s">
        <v>2300</v>
      </c>
      <c r="E61" s="63">
        <v>2</v>
      </c>
      <c r="F61" s="120" t="s">
        <v>5160</v>
      </c>
      <c r="G61" s="120"/>
      <c r="H61" s="60"/>
      <c r="I61" s="64">
        <v>2300000</v>
      </c>
      <c r="J61" s="84"/>
      <c r="K61" s="66">
        <f t="shared" si="0"/>
        <v>437890400</v>
      </c>
      <c r="L61" s="79"/>
      <c r="M61" s="41"/>
      <c r="N61" s="80"/>
      <c r="O61" s="81"/>
    </row>
    <row r="62" spans="1:15" s="82" customFormat="1" ht="60" x14ac:dyDescent="0.25">
      <c r="A62" s="78"/>
      <c r="B62" s="62">
        <v>31</v>
      </c>
      <c r="C62" s="61" t="s">
        <v>5340</v>
      </c>
      <c r="D62" s="144" t="s">
        <v>2300</v>
      </c>
      <c r="E62" s="63">
        <v>2</v>
      </c>
      <c r="F62" s="120" t="s">
        <v>5161</v>
      </c>
      <c r="G62" s="120"/>
      <c r="H62" s="60"/>
      <c r="I62" s="64">
        <v>1900000</v>
      </c>
      <c r="J62" s="84"/>
      <c r="K62" s="66">
        <f t="shared" si="0"/>
        <v>439790400</v>
      </c>
      <c r="L62" s="79"/>
      <c r="M62" s="41"/>
      <c r="N62" s="80"/>
      <c r="O62" s="81"/>
    </row>
    <row r="63" spans="1:15" s="82" customFormat="1" ht="60" x14ac:dyDescent="0.25">
      <c r="A63" s="78"/>
      <c r="B63" s="62">
        <v>31</v>
      </c>
      <c r="C63" s="61" t="s">
        <v>5341</v>
      </c>
      <c r="D63" s="163" t="s">
        <v>2300</v>
      </c>
      <c r="E63" s="158">
        <v>2</v>
      </c>
      <c r="F63" s="120" t="s">
        <v>5162</v>
      </c>
      <c r="G63" s="120"/>
      <c r="H63" s="77"/>
      <c r="I63" s="64">
        <v>100000</v>
      </c>
      <c r="J63" s="84"/>
      <c r="K63" s="66">
        <f t="shared" si="0"/>
        <v>439890400</v>
      </c>
      <c r="L63" s="79"/>
      <c r="M63" s="41"/>
      <c r="N63" s="80"/>
      <c r="O63" s="81"/>
    </row>
    <row r="64" spans="1:15" s="82" customFormat="1" ht="30" x14ac:dyDescent="0.25">
      <c r="A64" s="78"/>
      <c r="B64" s="62">
        <v>31</v>
      </c>
      <c r="C64" s="61" t="s">
        <v>5342</v>
      </c>
      <c r="D64" s="163" t="s">
        <v>2300</v>
      </c>
      <c r="E64" s="158">
        <v>2</v>
      </c>
      <c r="F64" s="120" t="s">
        <v>5163</v>
      </c>
      <c r="G64" s="120"/>
      <c r="H64" s="77"/>
      <c r="I64" s="64">
        <v>1600000</v>
      </c>
      <c r="J64" s="84"/>
      <c r="K64" s="66">
        <f t="shared" si="0"/>
        <v>441490400</v>
      </c>
      <c r="L64" s="79"/>
      <c r="M64" s="41"/>
      <c r="N64" s="80"/>
      <c r="O64" s="81"/>
    </row>
    <row r="65" spans="1:15" s="82" customFormat="1" ht="45" x14ac:dyDescent="0.25">
      <c r="A65" s="78"/>
      <c r="B65" s="62">
        <v>31</v>
      </c>
      <c r="C65" s="61" t="s">
        <v>5343</v>
      </c>
      <c r="D65" s="163" t="s">
        <v>2300</v>
      </c>
      <c r="E65" s="158">
        <v>2</v>
      </c>
      <c r="F65" s="120" t="s">
        <v>5164</v>
      </c>
      <c r="G65" s="120"/>
      <c r="H65" s="60"/>
      <c r="I65" s="64">
        <v>700000</v>
      </c>
      <c r="J65" s="84"/>
      <c r="K65" s="66">
        <f t="shared" si="0"/>
        <v>442190400</v>
      </c>
      <c r="L65" s="79"/>
      <c r="M65" s="41"/>
      <c r="N65" s="80"/>
      <c r="O65" s="81"/>
    </row>
    <row r="66" spans="1:15" s="82" customFormat="1" ht="60" x14ac:dyDescent="0.25">
      <c r="A66" s="78"/>
      <c r="B66" s="62">
        <v>31</v>
      </c>
      <c r="C66" s="61" t="s">
        <v>5344</v>
      </c>
      <c r="D66" s="163" t="s">
        <v>2893</v>
      </c>
      <c r="E66" s="158">
        <v>1</v>
      </c>
      <c r="F66" s="120" t="s">
        <v>5165</v>
      </c>
      <c r="G66" s="120"/>
      <c r="H66" s="60"/>
      <c r="I66" s="64">
        <v>90000</v>
      </c>
      <c r="J66" s="84"/>
      <c r="K66" s="66">
        <f t="shared" si="0"/>
        <v>442280400</v>
      </c>
      <c r="L66" s="79"/>
      <c r="M66" s="41"/>
      <c r="N66" s="80"/>
      <c r="O66" s="81"/>
    </row>
    <row r="67" spans="1:15" s="82" customFormat="1" ht="45" x14ac:dyDescent="0.25">
      <c r="A67" s="78"/>
      <c r="B67" s="62">
        <v>31</v>
      </c>
      <c r="C67" s="61" t="s">
        <v>5345</v>
      </c>
      <c r="D67" s="163" t="s">
        <v>3216</v>
      </c>
      <c r="E67" s="158">
        <v>2</v>
      </c>
      <c r="F67" s="120" t="s">
        <v>5166</v>
      </c>
      <c r="G67" s="120"/>
      <c r="H67" s="60"/>
      <c r="I67" s="64">
        <v>4000000</v>
      </c>
      <c r="J67" s="84"/>
      <c r="K67" s="66">
        <f t="shared" si="0"/>
        <v>446280400</v>
      </c>
      <c r="L67" s="79"/>
      <c r="M67" s="41"/>
      <c r="N67" s="80"/>
      <c r="O67" s="81"/>
    </row>
    <row r="68" spans="1:15" s="82" customFormat="1" ht="45" x14ac:dyDescent="0.25">
      <c r="A68" s="78"/>
      <c r="B68" s="62">
        <v>31</v>
      </c>
      <c r="C68" s="61" t="s">
        <v>5078</v>
      </c>
      <c r="D68" s="114" t="s">
        <v>2216</v>
      </c>
      <c r="E68" s="159">
        <v>1</v>
      </c>
      <c r="F68" s="120" t="s">
        <v>5167</v>
      </c>
      <c r="G68" s="120"/>
      <c r="H68" s="77"/>
      <c r="I68" s="64">
        <v>1000000</v>
      </c>
      <c r="J68" s="84"/>
      <c r="K68" s="66">
        <f t="shared" si="0"/>
        <v>447280400</v>
      </c>
      <c r="L68" s="79"/>
      <c r="M68" s="41"/>
      <c r="N68" s="80"/>
      <c r="O68" s="81"/>
    </row>
    <row r="69" spans="1:15" s="82" customFormat="1" ht="45" x14ac:dyDescent="0.25">
      <c r="A69" s="78"/>
      <c r="B69" s="62">
        <v>31</v>
      </c>
      <c r="C69" s="61" t="s">
        <v>5346</v>
      </c>
      <c r="D69" s="163" t="s">
        <v>2215</v>
      </c>
      <c r="E69" s="159">
        <v>2</v>
      </c>
      <c r="F69" s="120" t="s">
        <v>5168</v>
      </c>
      <c r="G69" s="120"/>
      <c r="H69" s="77"/>
      <c r="I69" s="64">
        <v>1900000</v>
      </c>
      <c r="J69" s="84"/>
      <c r="K69" s="66">
        <f t="shared" si="0"/>
        <v>449180400</v>
      </c>
      <c r="L69" s="79"/>
      <c r="M69" s="41"/>
      <c r="N69" s="80"/>
      <c r="O69" s="81"/>
    </row>
    <row r="70" spans="1:15" s="82" customFormat="1" ht="45" x14ac:dyDescent="0.25">
      <c r="A70" s="78" t="s">
        <v>5321</v>
      </c>
      <c r="B70" s="60">
        <v>2</v>
      </c>
      <c r="C70" s="85" t="s">
        <v>5295</v>
      </c>
      <c r="D70" s="163" t="s">
        <v>598</v>
      </c>
      <c r="E70" s="159">
        <v>3</v>
      </c>
      <c r="F70" s="120" t="s">
        <v>5169</v>
      </c>
      <c r="G70" s="120"/>
      <c r="H70" s="77"/>
      <c r="I70" s="86">
        <v>1000000</v>
      </c>
      <c r="J70" s="84"/>
      <c r="K70" s="66">
        <f t="shared" si="0"/>
        <v>450180400</v>
      </c>
      <c r="L70" s="79"/>
      <c r="M70" s="41"/>
      <c r="N70" s="80"/>
      <c r="O70" s="81"/>
    </row>
    <row r="71" spans="1:15" s="82" customFormat="1" ht="30" x14ac:dyDescent="0.25">
      <c r="A71" s="78"/>
      <c r="B71" s="60">
        <v>2</v>
      </c>
      <c r="C71" s="85" t="s">
        <v>5296</v>
      </c>
      <c r="D71" s="163" t="s">
        <v>2218</v>
      </c>
      <c r="E71" s="159">
        <v>1</v>
      </c>
      <c r="F71" s="120" t="s">
        <v>5170</v>
      </c>
      <c r="G71" s="120"/>
      <c r="H71" s="77"/>
      <c r="I71" s="86">
        <v>625000</v>
      </c>
      <c r="J71" s="84"/>
      <c r="K71" s="66">
        <f t="shared" si="0"/>
        <v>450805400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5297</v>
      </c>
      <c r="D72" s="163" t="s">
        <v>165</v>
      </c>
      <c r="E72" s="158">
        <v>3</v>
      </c>
      <c r="F72" s="120" t="s">
        <v>5171</v>
      </c>
      <c r="G72" s="120"/>
      <c r="H72" s="60"/>
      <c r="I72" s="86">
        <v>1700000</v>
      </c>
      <c r="J72" s="78"/>
      <c r="K72" s="66">
        <f t="shared" si="0"/>
        <v>452505400</v>
      </c>
      <c r="L72" s="79"/>
      <c r="M72" s="41"/>
      <c r="N72" s="80"/>
      <c r="O72" s="81"/>
    </row>
    <row r="73" spans="1:15" s="82" customFormat="1" ht="45" x14ac:dyDescent="0.25">
      <c r="A73" s="78"/>
      <c r="B73" s="60">
        <v>2</v>
      </c>
      <c r="C73" s="85" t="s">
        <v>5298</v>
      </c>
      <c r="D73" s="144" t="s">
        <v>2215</v>
      </c>
      <c r="E73" s="158">
        <v>2</v>
      </c>
      <c r="F73" s="120" t="s">
        <v>5172</v>
      </c>
      <c r="G73" s="120"/>
      <c r="H73" s="60"/>
      <c r="I73" s="86">
        <v>1150000</v>
      </c>
      <c r="J73" s="78"/>
      <c r="K73" s="66">
        <f t="shared" si="0"/>
        <v>453655400</v>
      </c>
      <c r="L73" s="79"/>
      <c r="M73" s="41"/>
      <c r="N73" s="80"/>
      <c r="O73" s="81"/>
    </row>
    <row r="74" spans="1:15" s="82" customFormat="1" ht="60" x14ac:dyDescent="0.25">
      <c r="A74" s="78"/>
      <c r="B74" s="60">
        <v>2</v>
      </c>
      <c r="C74" s="85" t="s">
        <v>5299</v>
      </c>
      <c r="D74" s="144" t="s">
        <v>2218</v>
      </c>
      <c r="E74" s="63">
        <v>1</v>
      </c>
      <c r="F74" s="120" t="s">
        <v>5173</v>
      </c>
      <c r="G74" s="120"/>
      <c r="H74" s="60"/>
      <c r="I74" s="86">
        <v>900000</v>
      </c>
      <c r="J74" s="78"/>
      <c r="K74" s="66">
        <f t="shared" si="0"/>
        <v>454555400</v>
      </c>
      <c r="L74" s="79"/>
      <c r="M74" s="41"/>
      <c r="N74" s="80"/>
      <c r="O74" s="81"/>
    </row>
    <row r="75" spans="1:15" s="82" customFormat="1" ht="60" x14ac:dyDescent="0.25">
      <c r="A75" s="78"/>
      <c r="B75" s="60">
        <v>2</v>
      </c>
      <c r="C75" s="85" t="s">
        <v>5300</v>
      </c>
      <c r="D75" s="144" t="s">
        <v>165</v>
      </c>
      <c r="E75" s="63">
        <v>3</v>
      </c>
      <c r="F75" s="120" t="s">
        <v>5174</v>
      </c>
      <c r="G75" s="120"/>
      <c r="H75" s="60"/>
      <c r="I75" s="86">
        <v>2300000</v>
      </c>
      <c r="J75" s="78"/>
      <c r="K75" s="66">
        <f t="shared" si="0"/>
        <v>456855400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5301</v>
      </c>
      <c r="D76" s="144" t="s">
        <v>2212</v>
      </c>
      <c r="E76" s="63">
        <v>1</v>
      </c>
      <c r="F76" s="120" t="s">
        <v>5175</v>
      </c>
      <c r="G76" s="120"/>
      <c r="H76" s="60"/>
      <c r="I76" s="86">
        <v>1650000</v>
      </c>
      <c r="J76" s="78"/>
      <c r="K76" s="66">
        <f t="shared" ref="K76:K139" si="1">+K75+I76-J76</f>
        <v>458505400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5302</v>
      </c>
      <c r="D77" s="120" t="s">
        <v>2211</v>
      </c>
      <c r="E77" s="63">
        <v>1</v>
      </c>
      <c r="F77" s="120" t="s">
        <v>5176</v>
      </c>
      <c r="G77" s="120"/>
      <c r="H77" s="60"/>
      <c r="I77" s="86">
        <v>2000000</v>
      </c>
      <c r="J77" s="78"/>
      <c r="K77" s="66">
        <f t="shared" si="1"/>
        <v>460505400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5303</v>
      </c>
      <c r="D78" s="120" t="s">
        <v>3263</v>
      </c>
      <c r="E78" s="63">
        <v>1</v>
      </c>
      <c r="F78" s="120" t="s">
        <v>5177</v>
      </c>
      <c r="G78" s="120"/>
      <c r="H78" s="77"/>
      <c r="I78" s="86">
        <v>5000000</v>
      </c>
      <c r="J78" s="84"/>
      <c r="K78" s="66">
        <f t="shared" si="1"/>
        <v>465505400</v>
      </c>
      <c r="L78" s="79"/>
      <c r="M78" s="41"/>
      <c r="N78" s="80"/>
      <c r="O78" s="81"/>
    </row>
    <row r="79" spans="1:15" s="82" customFormat="1" ht="60" x14ac:dyDescent="0.25">
      <c r="A79" s="78"/>
      <c r="B79" s="60">
        <v>2</v>
      </c>
      <c r="C79" s="85" t="s">
        <v>5304</v>
      </c>
      <c r="D79" s="144" t="s">
        <v>2932</v>
      </c>
      <c r="E79" s="63">
        <v>3</v>
      </c>
      <c r="F79" s="120" t="s">
        <v>5178</v>
      </c>
      <c r="G79" s="120"/>
      <c r="H79" s="60"/>
      <c r="I79" s="86">
        <v>1000000</v>
      </c>
      <c r="J79" s="78"/>
      <c r="K79" s="66">
        <f t="shared" si="1"/>
        <v>466505400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5305</v>
      </c>
      <c r="D80" s="144" t="s">
        <v>2932</v>
      </c>
      <c r="E80" s="63">
        <v>3</v>
      </c>
      <c r="F80" s="120" t="s">
        <v>5179</v>
      </c>
      <c r="G80" s="120"/>
      <c r="H80" s="60"/>
      <c r="I80" s="86">
        <v>900000</v>
      </c>
      <c r="J80" s="78"/>
      <c r="K80" s="66">
        <f t="shared" si="1"/>
        <v>467405400</v>
      </c>
      <c r="L80" s="79"/>
      <c r="M80" s="41"/>
      <c r="N80" s="80"/>
      <c r="O80" s="81"/>
    </row>
    <row r="81" spans="1:15" s="82" customFormat="1" ht="60" x14ac:dyDescent="0.25">
      <c r="A81" s="78"/>
      <c r="B81" s="60">
        <v>2</v>
      </c>
      <c r="C81" s="85" t="s">
        <v>4285</v>
      </c>
      <c r="D81" s="144" t="s">
        <v>2891</v>
      </c>
      <c r="E81" s="63">
        <v>2</v>
      </c>
      <c r="F81" s="120" t="s">
        <v>5180</v>
      </c>
      <c r="G81" s="120"/>
      <c r="H81" s="60"/>
      <c r="I81" s="86">
        <v>1500000</v>
      </c>
      <c r="J81" s="78"/>
      <c r="K81" s="66">
        <f t="shared" si="1"/>
        <v>468905400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2</v>
      </c>
      <c r="C82" s="85" t="s">
        <v>5306</v>
      </c>
      <c r="D82" s="120" t="s">
        <v>533</v>
      </c>
      <c r="E82" s="115">
        <v>4</v>
      </c>
      <c r="F82" s="120" t="s">
        <v>5181</v>
      </c>
      <c r="G82" s="120"/>
      <c r="H82" s="77"/>
      <c r="I82" s="86">
        <v>1000000</v>
      </c>
      <c r="J82" s="84"/>
      <c r="K82" s="66">
        <f t="shared" si="1"/>
        <v>469905400</v>
      </c>
      <c r="L82" s="79"/>
      <c r="M82" s="41"/>
      <c r="N82" s="80"/>
      <c r="O82" s="81"/>
    </row>
    <row r="83" spans="1:15" s="82" customFormat="1" ht="45" x14ac:dyDescent="0.25">
      <c r="A83" s="78"/>
      <c r="B83" s="60">
        <v>2</v>
      </c>
      <c r="C83" s="85" t="s">
        <v>5307</v>
      </c>
      <c r="D83" s="144" t="s">
        <v>165</v>
      </c>
      <c r="E83" s="120">
        <v>3</v>
      </c>
      <c r="F83" s="120" t="s">
        <v>5182</v>
      </c>
      <c r="G83" s="120"/>
      <c r="H83" s="60"/>
      <c r="I83" s="86">
        <v>2000000</v>
      </c>
      <c r="J83" s="84"/>
      <c r="K83" s="66">
        <f t="shared" si="1"/>
        <v>471905400</v>
      </c>
      <c r="L83" s="79"/>
      <c r="M83" s="41"/>
      <c r="N83" s="80"/>
      <c r="O83" s="81"/>
    </row>
    <row r="84" spans="1:15" s="82" customFormat="1" ht="60" x14ac:dyDescent="0.25">
      <c r="A84" s="78"/>
      <c r="B84" s="60">
        <v>2</v>
      </c>
      <c r="C84" s="85" t="s">
        <v>5308</v>
      </c>
      <c r="D84" s="120" t="s">
        <v>533</v>
      </c>
      <c r="E84" s="120">
        <v>4</v>
      </c>
      <c r="F84" s="120" t="s">
        <v>5183</v>
      </c>
      <c r="G84" s="120"/>
      <c r="H84" s="60"/>
      <c r="I84" s="86">
        <v>1000000</v>
      </c>
      <c r="J84" s="84"/>
      <c r="K84" s="66">
        <f t="shared" si="1"/>
        <v>472905400</v>
      </c>
      <c r="L84" s="79"/>
      <c r="M84" s="41"/>
      <c r="N84" s="80"/>
      <c r="O84" s="81"/>
    </row>
    <row r="85" spans="1:15" s="82" customFormat="1" ht="60" x14ac:dyDescent="0.25">
      <c r="A85" s="78"/>
      <c r="B85" s="60">
        <v>2</v>
      </c>
      <c r="C85" s="85" t="s">
        <v>5309</v>
      </c>
      <c r="D85" s="144" t="s">
        <v>179</v>
      </c>
      <c r="E85" s="115">
        <v>3</v>
      </c>
      <c r="F85" s="120" t="s">
        <v>5184</v>
      </c>
      <c r="G85" s="77"/>
      <c r="H85" s="77"/>
      <c r="I85" s="86">
        <v>1000000</v>
      </c>
      <c r="J85" s="84"/>
      <c r="K85" s="66">
        <f t="shared" si="1"/>
        <v>473905400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2</v>
      </c>
      <c r="C86" s="85" t="s">
        <v>5310</v>
      </c>
      <c r="D86" s="120" t="s">
        <v>533</v>
      </c>
      <c r="E86" s="115">
        <v>4</v>
      </c>
      <c r="F86" s="120" t="s">
        <v>5185</v>
      </c>
      <c r="G86" s="77"/>
      <c r="H86" s="77"/>
      <c r="I86" s="86">
        <v>2500000</v>
      </c>
      <c r="J86" s="84"/>
      <c r="K86" s="66">
        <f t="shared" si="1"/>
        <v>476405400</v>
      </c>
      <c r="L86" s="79"/>
      <c r="M86" s="41"/>
      <c r="N86" s="80"/>
      <c r="O86" s="81"/>
    </row>
    <row r="87" spans="1:15" s="82" customFormat="1" ht="45" x14ac:dyDescent="0.25">
      <c r="A87" s="78"/>
      <c r="B87" s="60">
        <v>2</v>
      </c>
      <c r="C87" s="85" t="s">
        <v>5311</v>
      </c>
      <c r="D87" s="120" t="s">
        <v>179</v>
      </c>
      <c r="E87" s="115">
        <v>4</v>
      </c>
      <c r="F87" s="120" t="s">
        <v>5186</v>
      </c>
      <c r="G87" s="77"/>
      <c r="H87" s="77"/>
      <c r="I87" s="86">
        <v>750000</v>
      </c>
      <c r="J87" s="84"/>
      <c r="K87" s="66">
        <f t="shared" si="1"/>
        <v>477155400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2</v>
      </c>
      <c r="C88" s="85" t="s">
        <v>5312</v>
      </c>
      <c r="D88" s="144" t="s">
        <v>165</v>
      </c>
      <c r="E88" s="115">
        <v>3</v>
      </c>
      <c r="F88" s="120" t="s">
        <v>5187</v>
      </c>
      <c r="G88" s="77"/>
      <c r="H88" s="77"/>
      <c r="I88" s="86">
        <v>900000</v>
      </c>
      <c r="J88" s="84"/>
      <c r="K88" s="66">
        <f t="shared" si="1"/>
        <v>478055400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2</v>
      </c>
      <c r="C89" s="85" t="s">
        <v>5313</v>
      </c>
      <c r="D89" s="144" t="s">
        <v>165</v>
      </c>
      <c r="E89" s="115">
        <v>3</v>
      </c>
      <c r="F89" s="120" t="s">
        <v>5188</v>
      </c>
      <c r="G89" s="77"/>
      <c r="H89" s="77"/>
      <c r="I89" s="86">
        <v>1000000</v>
      </c>
      <c r="J89" s="84"/>
      <c r="K89" s="66">
        <f t="shared" si="1"/>
        <v>479055400</v>
      </c>
      <c r="L89" s="79"/>
      <c r="M89" s="41"/>
      <c r="N89" s="80"/>
      <c r="O89" s="81"/>
    </row>
    <row r="90" spans="1:15" s="82" customFormat="1" ht="45" x14ac:dyDescent="0.25">
      <c r="A90" s="78"/>
      <c r="B90" s="60">
        <v>2</v>
      </c>
      <c r="C90" s="85" t="s">
        <v>5314</v>
      </c>
      <c r="D90" s="144" t="s">
        <v>598</v>
      </c>
      <c r="E90" s="115">
        <v>3</v>
      </c>
      <c r="F90" s="120" t="s">
        <v>5189</v>
      </c>
      <c r="G90" s="77"/>
      <c r="H90" s="77"/>
      <c r="I90" s="86">
        <v>2400000</v>
      </c>
      <c r="J90" s="84"/>
      <c r="K90" s="66">
        <f t="shared" si="1"/>
        <v>481455400</v>
      </c>
      <c r="L90" s="79"/>
      <c r="M90" s="41"/>
      <c r="N90" s="80"/>
      <c r="O90" s="81"/>
    </row>
    <row r="91" spans="1:15" s="82" customFormat="1" ht="75" x14ac:dyDescent="0.25">
      <c r="A91" s="87"/>
      <c r="B91" s="60">
        <v>2</v>
      </c>
      <c r="C91" s="85" t="s">
        <v>5315</v>
      </c>
      <c r="D91" s="144" t="s">
        <v>2932</v>
      </c>
      <c r="E91" s="63">
        <v>3</v>
      </c>
      <c r="F91" s="120" t="s">
        <v>5190</v>
      </c>
      <c r="G91" s="120"/>
      <c r="H91" s="60"/>
      <c r="I91" s="86">
        <v>2500000</v>
      </c>
      <c r="J91" s="84"/>
      <c r="K91" s="66">
        <f t="shared" si="1"/>
        <v>483955400</v>
      </c>
      <c r="L91" s="79"/>
      <c r="M91" s="41"/>
      <c r="N91" s="80"/>
      <c r="O91" s="81"/>
    </row>
    <row r="92" spans="1:15" s="82" customFormat="1" ht="60" x14ac:dyDescent="0.25">
      <c r="A92" s="78"/>
      <c r="B92" s="60">
        <v>2</v>
      </c>
      <c r="C92" s="85" t="s">
        <v>5316</v>
      </c>
      <c r="D92" s="144" t="s">
        <v>2932</v>
      </c>
      <c r="E92" s="63">
        <v>3</v>
      </c>
      <c r="F92" s="120" t="s">
        <v>5191</v>
      </c>
      <c r="G92" s="120"/>
      <c r="H92" s="60"/>
      <c r="I92" s="86">
        <v>750000</v>
      </c>
      <c r="J92" s="84"/>
      <c r="K92" s="66">
        <f t="shared" si="1"/>
        <v>484705400</v>
      </c>
      <c r="L92" s="79"/>
      <c r="M92" s="41"/>
      <c r="N92" s="80"/>
      <c r="O92" s="81"/>
    </row>
    <row r="93" spans="1:15" s="82" customFormat="1" ht="60" x14ac:dyDescent="0.25">
      <c r="A93" s="78"/>
      <c r="B93" s="60">
        <v>2</v>
      </c>
      <c r="C93" s="85" t="s">
        <v>5317</v>
      </c>
      <c r="D93" s="144" t="s">
        <v>2212</v>
      </c>
      <c r="E93" s="63">
        <v>1</v>
      </c>
      <c r="F93" s="120" t="s">
        <v>5192</v>
      </c>
      <c r="G93" s="120"/>
      <c r="H93" s="60"/>
      <c r="I93" s="86">
        <v>1150000</v>
      </c>
      <c r="J93" s="84"/>
      <c r="K93" s="66">
        <f t="shared" si="1"/>
        <v>485855400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2</v>
      </c>
      <c r="C94" s="85" t="s">
        <v>5318</v>
      </c>
      <c r="D94" s="144" t="s">
        <v>2932</v>
      </c>
      <c r="E94" s="63">
        <v>3</v>
      </c>
      <c r="F94" s="120" t="s">
        <v>5193</v>
      </c>
      <c r="G94" s="120"/>
      <c r="H94" s="60"/>
      <c r="I94" s="86">
        <v>6400000</v>
      </c>
      <c r="J94" s="84"/>
      <c r="K94" s="66">
        <f t="shared" si="1"/>
        <v>492255400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2</v>
      </c>
      <c r="C95" s="85" t="s">
        <v>5319</v>
      </c>
      <c r="D95" s="144" t="s">
        <v>165</v>
      </c>
      <c r="E95" s="63">
        <v>3</v>
      </c>
      <c r="F95" s="120" t="s">
        <v>5194</v>
      </c>
      <c r="G95" s="120"/>
      <c r="H95" s="60"/>
      <c r="I95" s="86">
        <v>1000000</v>
      </c>
      <c r="J95" s="78"/>
      <c r="K95" s="66">
        <f t="shared" si="1"/>
        <v>493255400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2</v>
      </c>
      <c r="C96" s="85" t="s">
        <v>5320</v>
      </c>
      <c r="D96" s="120" t="s">
        <v>533</v>
      </c>
      <c r="E96" s="63">
        <v>4</v>
      </c>
      <c r="F96" s="120" t="s">
        <v>5195</v>
      </c>
      <c r="G96" s="120"/>
      <c r="H96" s="60"/>
      <c r="I96" s="86">
        <v>1000000</v>
      </c>
      <c r="J96" s="78"/>
      <c r="K96" s="66">
        <f t="shared" si="1"/>
        <v>494255400</v>
      </c>
      <c r="L96" s="79"/>
      <c r="M96" s="41"/>
      <c r="N96" s="80"/>
      <c r="O96" s="81"/>
    </row>
    <row r="97" spans="1:15" s="82" customFormat="1" ht="30" x14ac:dyDescent="0.25">
      <c r="A97" s="78"/>
      <c r="B97" s="60">
        <v>2</v>
      </c>
      <c r="C97" s="61" t="s">
        <v>5322</v>
      </c>
      <c r="D97" s="120" t="s">
        <v>4890</v>
      </c>
      <c r="E97" s="63">
        <v>3</v>
      </c>
      <c r="F97" s="120" t="s">
        <v>5196</v>
      </c>
      <c r="G97" s="120"/>
      <c r="H97" s="77"/>
      <c r="I97" s="111">
        <v>1000000</v>
      </c>
      <c r="J97" s="84"/>
      <c r="K97" s="66">
        <f t="shared" si="1"/>
        <v>495255400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3</v>
      </c>
      <c r="C98" s="85" t="s">
        <v>5230</v>
      </c>
      <c r="D98" s="120" t="s">
        <v>4890</v>
      </c>
      <c r="E98" s="63">
        <v>3</v>
      </c>
      <c r="F98" s="120" t="s">
        <v>5197</v>
      </c>
      <c r="G98" s="120"/>
      <c r="H98" s="77"/>
      <c r="I98" s="86">
        <v>2500000</v>
      </c>
      <c r="J98" s="84"/>
      <c r="K98" s="66">
        <f t="shared" si="1"/>
        <v>497755400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3</v>
      </c>
      <c r="C99" s="85" t="s">
        <v>5231</v>
      </c>
      <c r="D99" s="120" t="s">
        <v>4890</v>
      </c>
      <c r="E99" s="63">
        <v>3</v>
      </c>
      <c r="F99" s="120" t="s">
        <v>5198</v>
      </c>
      <c r="G99" s="120"/>
      <c r="H99" s="77"/>
      <c r="I99" s="86">
        <v>1500000</v>
      </c>
      <c r="J99" s="84"/>
      <c r="K99" s="66">
        <f t="shared" si="1"/>
        <v>499255400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3</v>
      </c>
      <c r="C100" s="85" t="s">
        <v>5232</v>
      </c>
      <c r="D100" s="144" t="s">
        <v>165</v>
      </c>
      <c r="E100" s="63">
        <v>3</v>
      </c>
      <c r="F100" s="120" t="s">
        <v>5199</v>
      </c>
      <c r="G100" s="120"/>
      <c r="H100" s="77"/>
      <c r="I100" s="86">
        <v>500000</v>
      </c>
      <c r="J100" s="84"/>
      <c r="K100" s="66">
        <f t="shared" si="1"/>
        <v>499755400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3</v>
      </c>
      <c r="C101" s="85" t="s">
        <v>5233</v>
      </c>
      <c r="D101" s="120" t="s">
        <v>533</v>
      </c>
      <c r="E101" s="63">
        <v>4</v>
      </c>
      <c r="F101" s="120" t="s">
        <v>5200</v>
      </c>
      <c r="G101" s="120"/>
      <c r="H101" s="77"/>
      <c r="I101" s="86">
        <v>500000</v>
      </c>
      <c r="J101" s="84"/>
      <c r="K101" s="66">
        <f t="shared" si="1"/>
        <v>500255400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3</v>
      </c>
      <c r="C102" s="85" t="s">
        <v>5234</v>
      </c>
      <c r="D102" s="144" t="s">
        <v>165</v>
      </c>
      <c r="E102" s="63">
        <v>3</v>
      </c>
      <c r="F102" s="120" t="s">
        <v>5201</v>
      </c>
      <c r="G102" s="120"/>
      <c r="H102" s="60"/>
      <c r="I102" s="86">
        <v>500000</v>
      </c>
      <c r="J102" s="78"/>
      <c r="K102" s="66">
        <f t="shared" si="1"/>
        <v>500755400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3</v>
      </c>
      <c r="C103" s="85" t="s">
        <v>5235</v>
      </c>
      <c r="D103" s="144" t="s">
        <v>598</v>
      </c>
      <c r="E103" s="63">
        <v>3</v>
      </c>
      <c r="F103" s="120" t="s">
        <v>5202</v>
      </c>
      <c r="G103" s="120"/>
      <c r="H103" s="77"/>
      <c r="I103" s="86">
        <v>5000000</v>
      </c>
      <c r="J103" s="84"/>
      <c r="K103" s="66">
        <f t="shared" si="1"/>
        <v>505755400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3</v>
      </c>
      <c r="C104" s="85" t="s">
        <v>5236</v>
      </c>
      <c r="D104" s="144" t="s">
        <v>598</v>
      </c>
      <c r="E104" s="63">
        <v>3</v>
      </c>
      <c r="F104" s="120" t="s">
        <v>5203</v>
      </c>
      <c r="G104" s="120"/>
      <c r="H104" s="77"/>
      <c r="I104" s="86">
        <v>1420000</v>
      </c>
      <c r="J104" s="84"/>
      <c r="K104" s="66">
        <f t="shared" si="1"/>
        <v>507175400</v>
      </c>
      <c r="L104" s="79"/>
      <c r="M104" s="41"/>
      <c r="N104" s="80"/>
      <c r="O104" s="81"/>
    </row>
    <row r="105" spans="1:15" s="82" customFormat="1" ht="45" x14ac:dyDescent="0.25">
      <c r="A105" s="78"/>
      <c r="B105" s="60">
        <v>3</v>
      </c>
      <c r="C105" s="85" t="s">
        <v>5237</v>
      </c>
      <c r="D105" s="120" t="s">
        <v>4300</v>
      </c>
      <c r="E105" s="63">
        <v>3</v>
      </c>
      <c r="F105" s="120" t="s">
        <v>5204</v>
      </c>
      <c r="G105" s="120"/>
      <c r="H105" s="77"/>
      <c r="I105" s="86">
        <v>800000</v>
      </c>
      <c r="J105" s="84"/>
      <c r="K105" s="66">
        <f t="shared" si="1"/>
        <v>507975400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3</v>
      </c>
      <c r="C106" s="85" t="s">
        <v>5238</v>
      </c>
      <c r="D106" s="120" t="s">
        <v>2932</v>
      </c>
      <c r="E106" s="63">
        <v>4</v>
      </c>
      <c r="F106" s="120" t="s">
        <v>5205</v>
      </c>
      <c r="G106" s="120"/>
      <c r="H106" s="77"/>
      <c r="I106" s="86">
        <v>2620000</v>
      </c>
      <c r="J106" s="84"/>
      <c r="K106" s="66">
        <f t="shared" si="1"/>
        <v>510595400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3</v>
      </c>
      <c r="C107" s="85" t="s">
        <v>5239</v>
      </c>
      <c r="D107" s="120" t="s">
        <v>2932</v>
      </c>
      <c r="E107" s="63">
        <v>4</v>
      </c>
      <c r="F107" s="120" t="s">
        <v>5206</v>
      </c>
      <c r="G107" s="120"/>
      <c r="H107" s="60"/>
      <c r="I107" s="86">
        <v>500000</v>
      </c>
      <c r="J107" s="78"/>
      <c r="K107" s="66">
        <f t="shared" si="1"/>
        <v>511095400</v>
      </c>
      <c r="L107" s="79"/>
      <c r="M107" s="41"/>
      <c r="N107" s="80"/>
      <c r="O107" s="81"/>
    </row>
    <row r="108" spans="1:15" s="82" customFormat="1" ht="45" x14ac:dyDescent="0.25">
      <c r="A108" s="78"/>
      <c r="B108" s="60">
        <v>3</v>
      </c>
      <c r="C108" s="85" t="s">
        <v>5240</v>
      </c>
      <c r="D108" s="120" t="s">
        <v>2932</v>
      </c>
      <c r="E108" s="63">
        <v>4</v>
      </c>
      <c r="F108" s="120" t="s">
        <v>5207</v>
      </c>
      <c r="G108" s="120"/>
      <c r="H108" s="60"/>
      <c r="I108" s="86">
        <v>500000</v>
      </c>
      <c r="J108" s="78"/>
      <c r="K108" s="66">
        <f t="shared" si="1"/>
        <v>511595400</v>
      </c>
      <c r="L108" s="79"/>
      <c r="M108" s="41"/>
      <c r="N108" s="51"/>
      <c r="O108" s="81"/>
    </row>
    <row r="109" spans="1:15" s="82" customFormat="1" ht="30" x14ac:dyDescent="0.25">
      <c r="A109" s="78"/>
      <c r="B109" s="60">
        <v>3</v>
      </c>
      <c r="C109" s="85" t="s">
        <v>5241</v>
      </c>
      <c r="D109" s="120" t="s">
        <v>2932</v>
      </c>
      <c r="E109" s="63">
        <v>4</v>
      </c>
      <c r="F109" s="120" t="s">
        <v>5208</v>
      </c>
      <c r="G109" s="120"/>
      <c r="H109" s="60"/>
      <c r="I109" s="86">
        <v>500000</v>
      </c>
      <c r="J109" s="78"/>
      <c r="K109" s="66">
        <f t="shared" si="1"/>
        <v>512095400</v>
      </c>
      <c r="L109" s="79"/>
      <c r="M109" s="41"/>
      <c r="N109" s="51"/>
      <c r="O109" s="81"/>
    </row>
    <row r="110" spans="1:15" s="82" customFormat="1" ht="30" x14ac:dyDescent="0.25">
      <c r="A110" s="78"/>
      <c r="B110" s="60">
        <v>3</v>
      </c>
      <c r="C110" s="85" t="s">
        <v>5242</v>
      </c>
      <c r="D110" s="120" t="s">
        <v>2932</v>
      </c>
      <c r="E110" s="63">
        <v>4</v>
      </c>
      <c r="F110" s="120" t="s">
        <v>5209</v>
      </c>
      <c r="G110" s="120"/>
      <c r="H110" s="60"/>
      <c r="I110" s="86">
        <v>500000</v>
      </c>
      <c r="J110" s="78"/>
      <c r="K110" s="66">
        <f t="shared" si="1"/>
        <v>512595400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3</v>
      </c>
      <c r="C111" s="85" t="s">
        <v>5243</v>
      </c>
      <c r="D111" s="120" t="s">
        <v>2932</v>
      </c>
      <c r="E111" s="63">
        <v>4</v>
      </c>
      <c r="F111" s="120" t="s">
        <v>5210</v>
      </c>
      <c r="G111" s="120"/>
      <c r="H111" s="60"/>
      <c r="I111" s="86">
        <v>500000</v>
      </c>
      <c r="J111" s="78"/>
      <c r="K111" s="66">
        <f t="shared" si="1"/>
        <v>513095400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3</v>
      </c>
      <c r="C112" s="85" t="s">
        <v>5244</v>
      </c>
      <c r="D112" s="144" t="s">
        <v>598</v>
      </c>
      <c r="E112" s="63">
        <v>3</v>
      </c>
      <c r="F112" s="120" t="s">
        <v>5211</v>
      </c>
      <c r="G112" s="120"/>
      <c r="H112" s="60"/>
      <c r="I112" s="86">
        <v>720000</v>
      </c>
      <c r="J112" s="78"/>
      <c r="K112" s="66">
        <f t="shared" si="1"/>
        <v>513815400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3</v>
      </c>
      <c r="C113" s="85" t="s">
        <v>5245</v>
      </c>
      <c r="D113" s="144" t="s">
        <v>598</v>
      </c>
      <c r="E113" s="63">
        <v>3</v>
      </c>
      <c r="F113" s="120" t="s">
        <v>5212</v>
      </c>
      <c r="G113" s="120"/>
      <c r="H113" s="60"/>
      <c r="I113" s="86">
        <v>1505000</v>
      </c>
      <c r="J113" s="78"/>
      <c r="K113" s="66">
        <f t="shared" si="1"/>
        <v>515320400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3</v>
      </c>
      <c r="C114" s="85" t="s">
        <v>5246</v>
      </c>
      <c r="D114" s="144" t="s">
        <v>598</v>
      </c>
      <c r="E114" s="63">
        <v>3</v>
      </c>
      <c r="F114" s="120" t="s">
        <v>5213</v>
      </c>
      <c r="G114" s="120"/>
      <c r="H114" s="60"/>
      <c r="I114" s="86">
        <v>1000000</v>
      </c>
      <c r="J114" s="78"/>
      <c r="K114" s="66">
        <f t="shared" si="1"/>
        <v>516320400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3</v>
      </c>
      <c r="C115" s="85" t="s">
        <v>5247</v>
      </c>
      <c r="D115" s="144" t="s">
        <v>2932</v>
      </c>
      <c r="E115" s="63">
        <v>3</v>
      </c>
      <c r="F115" s="120" t="s">
        <v>5214</v>
      </c>
      <c r="G115" s="120"/>
      <c r="H115" s="60"/>
      <c r="I115" s="86">
        <v>1000000</v>
      </c>
      <c r="J115" s="78"/>
      <c r="K115" s="66">
        <f t="shared" si="1"/>
        <v>517320400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3</v>
      </c>
      <c r="C116" s="85" t="s">
        <v>5248</v>
      </c>
      <c r="D116" s="144" t="s">
        <v>2932</v>
      </c>
      <c r="E116" s="63">
        <v>3</v>
      </c>
      <c r="F116" s="120" t="s">
        <v>5215</v>
      </c>
      <c r="G116" s="120"/>
      <c r="H116" s="77"/>
      <c r="I116" s="86">
        <v>5500000</v>
      </c>
      <c r="J116" s="84"/>
      <c r="K116" s="66">
        <f t="shared" si="1"/>
        <v>522820400</v>
      </c>
      <c r="L116" s="79"/>
      <c r="M116" s="41"/>
      <c r="N116" s="51"/>
      <c r="O116" s="81"/>
    </row>
    <row r="117" spans="1:15" s="82" customFormat="1" ht="75" x14ac:dyDescent="0.25">
      <c r="A117" s="78"/>
      <c r="B117" s="60">
        <v>3</v>
      </c>
      <c r="C117" s="85" t="s">
        <v>5249</v>
      </c>
      <c r="D117" s="120" t="s">
        <v>165</v>
      </c>
      <c r="E117" s="63">
        <v>4</v>
      </c>
      <c r="F117" s="120" t="s">
        <v>5216</v>
      </c>
      <c r="G117" s="120"/>
      <c r="H117" s="77"/>
      <c r="I117" s="86">
        <v>2500000</v>
      </c>
      <c r="J117" s="84"/>
      <c r="K117" s="66">
        <f t="shared" si="1"/>
        <v>525320400</v>
      </c>
      <c r="L117" s="79"/>
      <c r="M117" s="41"/>
      <c r="N117" s="51"/>
      <c r="O117" s="81"/>
    </row>
    <row r="118" spans="1:15" s="82" customFormat="1" ht="60" x14ac:dyDescent="0.25">
      <c r="A118" s="78"/>
      <c r="B118" s="60">
        <v>3</v>
      </c>
      <c r="C118" s="85" t="s">
        <v>5250</v>
      </c>
      <c r="D118" s="144" t="s">
        <v>165</v>
      </c>
      <c r="E118" s="63">
        <v>3</v>
      </c>
      <c r="F118" s="120" t="s">
        <v>5217</v>
      </c>
      <c r="G118" s="120"/>
      <c r="H118" s="77"/>
      <c r="I118" s="86">
        <v>50000</v>
      </c>
      <c r="J118" s="84"/>
      <c r="K118" s="66">
        <f t="shared" si="1"/>
        <v>525370400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3</v>
      </c>
      <c r="C119" s="85" t="s">
        <v>5251</v>
      </c>
      <c r="D119" s="120" t="s">
        <v>533</v>
      </c>
      <c r="E119" s="63">
        <v>4</v>
      </c>
      <c r="F119" s="120" t="s">
        <v>5218</v>
      </c>
      <c r="G119" s="120"/>
      <c r="H119" s="77"/>
      <c r="I119" s="86">
        <v>500000</v>
      </c>
      <c r="J119" s="84"/>
      <c r="K119" s="66">
        <f t="shared" si="1"/>
        <v>525870400</v>
      </c>
      <c r="L119" s="79"/>
      <c r="M119" s="41"/>
      <c r="N119" s="51"/>
      <c r="O119" s="81"/>
    </row>
    <row r="120" spans="1:15" s="82" customFormat="1" ht="30" x14ac:dyDescent="0.25">
      <c r="A120" s="78"/>
      <c r="B120" s="60">
        <v>3</v>
      </c>
      <c r="C120" s="85" t="s">
        <v>5252</v>
      </c>
      <c r="D120" s="120" t="s">
        <v>2932</v>
      </c>
      <c r="E120" s="63">
        <v>4</v>
      </c>
      <c r="F120" s="120" t="s">
        <v>5219</v>
      </c>
      <c r="G120" s="120"/>
      <c r="H120" s="77"/>
      <c r="I120" s="86">
        <v>2000000</v>
      </c>
      <c r="J120" s="84"/>
      <c r="K120" s="66">
        <f t="shared" si="1"/>
        <v>527870400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3</v>
      </c>
      <c r="C121" s="85" t="s">
        <v>5253</v>
      </c>
      <c r="D121" s="144" t="s">
        <v>2932</v>
      </c>
      <c r="E121" s="63">
        <v>3</v>
      </c>
      <c r="F121" s="120" t="s">
        <v>5220</v>
      </c>
      <c r="G121" s="120"/>
      <c r="H121" s="60"/>
      <c r="I121" s="86">
        <v>560000</v>
      </c>
      <c r="J121" s="78"/>
      <c r="K121" s="66">
        <f t="shared" si="1"/>
        <v>528430400</v>
      </c>
      <c r="M121" s="41"/>
      <c r="N121" s="74"/>
      <c r="O121" s="81"/>
    </row>
    <row r="122" spans="1:15" s="82" customFormat="1" ht="30" x14ac:dyDescent="0.25">
      <c r="A122" s="78"/>
      <c r="B122" s="60">
        <v>3</v>
      </c>
      <c r="C122" s="85" t="s">
        <v>5254</v>
      </c>
      <c r="D122" s="120" t="s">
        <v>4300</v>
      </c>
      <c r="E122" s="63">
        <v>4</v>
      </c>
      <c r="F122" s="120" t="s">
        <v>5221</v>
      </c>
      <c r="G122" s="120"/>
      <c r="H122" s="60"/>
      <c r="I122" s="86">
        <v>1000000</v>
      </c>
      <c r="J122" s="78"/>
      <c r="K122" s="66">
        <f t="shared" si="1"/>
        <v>529430400</v>
      </c>
      <c r="M122" s="41"/>
      <c r="N122" s="74"/>
      <c r="O122" s="81"/>
    </row>
    <row r="123" spans="1:15" s="82" customFormat="1" ht="45" x14ac:dyDescent="0.25">
      <c r="A123" s="78"/>
      <c r="B123" s="60">
        <v>3</v>
      </c>
      <c r="C123" s="85" t="s">
        <v>5255</v>
      </c>
      <c r="D123" s="120" t="s">
        <v>2932</v>
      </c>
      <c r="E123" s="63">
        <v>4</v>
      </c>
      <c r="F123" s="120" t="s">
        <v>5222</v>
      </c>
      <c r="G123" s="120"/>
      <c r="H123" s="60"/>
      <c r="I123" s="86">
        <v>1120000</v>
      </c>
      <c r="J123" s="78"/>
      <c r="K123" s="66">
        <f t="shared" si="1"/>
        <v>530550400</v>
      </c>
      <c r="M123" s="41"/>
      <c r="N123" s="74"/>
      <c r="O123" s="81"/>
    </row>
    <row r="124" spans="1:15" s="82" customFormat="1" ht="45" x14ac:dyDescent="0.25">
      <c r="A124" s="78"/>
      <c r="B124" s="60">
        <v>3</v>
      </c>
      <c r="C124" s="85" t="s">
        <v>5256</v>
      </c>
      <c r="D124" s="120" t="s">
        <v>2135</v>
      </c>
      <c r="E124" s="63">
        <v>4</v>
      </c>
      <c r="F124" s="120" t="s">
        <v>5223</v>
      </c>
      <c r="G124" s="120"/>
      <c r="H124" s="60"/>
      <c r="I124" s="86">
        <v>1000000</v>
      </c>
      <c r="J124" s="78"/>
      <c r="K124" s="66">
        <f t="shared" si="1"/>
        <v>531550400</v>
      </c>
      <c r="M124" s="41"/>
      <c r="N124" s="74"/>
      <c r="O124" s="81"/>
    </row>
    <row r="125" spans="1:15" s="82" customFormat="1" ht="45" x14ac:dyDescent="0.25">
      <c r="A125" s="78"/>
      <c r="B125" s="60">
        <v>3</v>
      </c>
      <c r="C125" s="85" t="s">
        <v>5257</v>
      </c>
      <c r="D125" s="120" t="s">
        <v>2135</v>
      </c>
      <c r="E125" s="63">
        <v>4</v>
      </c>
      <c r="F125" s="120" t="s">
        <v>5224</v>
      </c>
      <c r="G125" s="120"/>
      <c r="H125" s="60"/>
      <c r="I125" s="86">
        <v>2500000</v>
      </c>
      <c r="J125" s="78"/>
      <c r="K125" s="66">
        <f t="shared" si="1"/>
        <v>534050400</v>
      </c>
      <c r="M125" s="41"/>
      <c r="N125" s="74"/>
      <c r="O125" s="81"/>
    </row>
    <row r="126" spans="1:15" s="82" customFormat="1" ht="45" x14ac:dyDescent="0.25">
      <c r="A126" s="78"/>
      <c r="B126" s="60">
        <v>3</v>
      </c>
      <c r="C126" s="85" t="s">
        <v>5258</v>
      </c>
      <c r="D126" s="120" t="s">
        <v>533</v>
      </c>
      <c r="E126" s="63">
        <v>4</v>
      </c>
      <c r="F126" s="120" t="s">
        <v>5225</v>
      </c>
      <c r="G126" s="120"/>
      <c r="H126" s="77"/>
      <c r="I126" s="86">
        <v>2500000</v>
      </c>
      <c r="J126" s="84"/>
      <c r="K126" s="66">
        <f t="shared" si="1"/>
        <v>536550400</v>
      </c>
      <c r="M126" s="41"/>
      <c r="N126" s="74"/>
      <c r="O126" s="81"/>
    </row>
    <row r="127" spans="1:15" s="82" customFormat="1" ht="30" x14ac:dyDescent="0.25">
      <c r="A127" s="78"/>
      <c r="B127" s="60">
        <v>3</v>
      </c>
      <c r="C127" s="85" t="s">
        <v>5259</v>
      </c>
      <c r="D127" s="144" t="s">
        <v>165</v>
      </c>
      <c r="E127" s="63">
        <v>3</v>
      </c>
      <c r="F127" s="120" t="s">
        <v>5226</v>
      </c>
      <c r="G127" s="120"/>
      <c r="H127" s="60"/>
      <c r="I127" s="86">
        <v>900000</v>
      </c>
      <c r="J127" s="84"/>
      <c r="K127" s="66">
        <f t="shared" si="1"/>
        <v>537450400</v>
      </c>
      <c r="M127" s="41"/>
      <c r="N127" s="74"/>
      <c r="O127" s="81"/>
    </row>
    <row r="128" spans="1:15" s="82" customFormat="1" ht="75" x14ac:dyDescent="0.25">
      <c r="A128" s="78"/>
      <c r="B128" s="60">
        <v>3</v>
      </c>
      <c r="C128" s="85" t="s">
        <v>5260</v>
      </c>
      <c r="D128" s="144" t="s">
        <v>2932</v>
      </c>
      <c r="E128" s="63">
        <v>3</v>
      </c>
      <c r="F128" s="120" t="s">
        <v>5227</v>
      </c>
      <c r="G128" s="120"/>
      <c r="H128" s="60"/>
      <c r="I128" s="86">
        <v>3000000</v>
      </c>
      <c r="J128" s="84"/>
      <c r="K128" s="66">
        <f t="shared" si="1"/>
        <v>540450400</v>
      </c>
      <c r="M128" s="41"/>
      <c r="N128" s="74"/>
      <c r="O128" s="81"/>
    </row>
    <row r="129" spans="1:15" s="82" customFormat="1" ht="45" x14ac:dyDescent="0.25">
      <c r="A129" s="78"/>
      <c r="B129" s="60">
        <v>3</v>
      </c>
      <c r="C129" s="85" t="s">
        <v>5261</v>
      </c>
      <c r="D129" s="144" t="s">
        <v>179</v>
      </c>
      <c r="E129" s="115">
        <v>3</v>
      </c>
      <c r="F129" s="120" t="s">
        <v>5228</v>
      </c>
      <c r="G129" s="120"/>
      <c r="H129" s="77"/>
      <c r="I129" s="86">
        <v>500000</v>
      </c>
      <c r="J129" s="84"/>
      <c r="K129" s="66">
        <f t="shared" si="1"/>
        <v>540950400</v>
      </c>
      <c r="M129" s="41"/>
      <c r="N129" s="74"/>
      <c r="O129" s="81"/>
    </row>
    <row r="130" spans="1:15" s="82" customFormat="1" ht="45" x14ac:dyDescent="0.25">
      <c r="A130" s="78"/>
      <c r="B130" s="60">
        <v>3</v>
      </c>
      <c r="C130" s="85" t="s">
        <v>5262</v>
      </c>
      <c r="D130" s="120" t="s">
        <v>2135</v>
      </c>
      <c r="E130" s="115">
        <v>4</v>
      </c>
      <c r="F130" s="120" t="s">
        <v>5229</v>
      </c>
      <c r="G130" s="120"/>
      <c r="H130" s="77"/>
      <c r="I130" s="86">
        <v>2500000</v>
      </c>
      <c r="J130" s="84"/>
      <c r="K130" s="66">
        <f t="shared" si="1"/>
        <v>543450400</v>
      </c>
      <c r="M130" s="41"/>
      <c r="N130" s="74"/>
      <c r="O130" s="81"/>
    </row>
    <row r="131" spans="1:15" s="82" customFormat="1" ht="45" x14ac:dyDescent="0.25">
      <c r="A131" s="78"/>
      <c r="B131" s="60">
        <v>3</v>
      </c>
      <c r="C131" s="61" t="s">
        <v>5351</v>
      </c>
      <c r="D131" s="120"/>
      <c r="E131" s="115"/>
      <c r="F131" s="115" t="s">
        <v>5349</v>
      </c>
      <c r="G131" s="120"/>
      <c r="H131" s="77"/>
      <c r="I131" s="64"/>
      <c r="J131" s="84">
        <v>2639000</v>
      </c>
      <c r="K131" s="66">
        <f t="shared" si="1"/>
        <v>540811400</v>
      </c>
      <c r="L131" s="82" t="s">
        <v>172</v>
      </c>
      <c r="M131" s="41">
        <f>-J131</f>
        <v>-2639000</v>
      </c>
      <c r="N131" s="74" t="s">
        <v>2228</v>
      </c>
      <c r="O131" s="81"/>
    </row>
    <row r="132" spans="1:15" s="82" customFormat="1" ht="75" x14ac:dyDescent="0.25">
      <c r="A132" s="78"/>
      <c r="B132" s="60">
        <v>3</v>
      </c>
      <c r="C132" s="61" t="s">
        <v>5352</v>
      </c>
      <c r="D132" s="120"/>
      <c r="E132" s="115"/>
      <c r="F132" s="115" t="s">
        <v>5350</v>
      </c>
      <c r="G132" s="120"/>
      <c r="H132" s="77"/>
      <c r="I132" s="175"/>
      <c r="J132" s="84">
        <v>53517500</v>
      </c>
      <c r="K132" s="66">
        <f t="shared" si="1"/>
        <v>487293900</v>
      </c>
      <c r="L132" s="82" t="s">
        <v>168</v>
      </c>
      <c r="M132" s="41">
        <f>-J132</f>
        <v>-53517500</v>
      </c>
      <c r="N132" s="74" t="s">
        <v>591</v>
      </c>
      <c r="O132" s="81"/>
    </row>
    <row r="133" spans="1:15" s="82" customFormat="1" ht="45" x14ac:dyDescent="0.25">
      <c r="A133" s="78"/>
      <c r="B133" s="60">
        <v>4</v>
      </c>
      <c r="C133" s="85" t="s">
        <v>5354</v>
      </c>
      <c r="D133" s="120" t="s">
        <v>2932</v>
      </c>
      <c r="E133" s="115">
        <v>4</v>
      </c>
      <c r="F133" s="120" t="s">
        <v>5353</v>
      </c>
      <c r="G133" s="77"/>
      <c r="H133" s="77"/>
      <c r="I133" s="89">
        <v>2000000</v>
      </c>
      <c r="J133" s="84"/>
      <c r="K133" s="66">
        <f t="shared" si="1"/>
        <v>489293900</v>
      </c>
      <c r="M133" s="41"/>
      <c r="N133" s="74"/>
      <c r="O133" s="81"/>
    </row>
    <row r="134" spans="1:15" s="82" customFormat="1" ht="45" x14ac:dyDescent="0.25">
      <c r="A134" s="78"/>
      <c r="B134" s="60">
        <v>4</v>
      </c>
      <c r="C134" s="85" t="s">
        <v>5355</v>
      </c>
      <c r="D134" s="120" t="s">
        <v>2932</v>
      </c>
      <c r="E134" s="115">
        <v>4</v>
      </c>
      <c r="F134" s="120" t="s">
        <v>5364</v>
      </c>
      <c r="G134" s="77"/>
      <c r="H134" s="77"/>
      <c r="I134" s="89">
        <v>500000</v>
      </c>
      <c r="J134" s="84"/>
      <c r="K134" s="66">
        <f t="shared" si="1"/>
        <v>489793900</v>
      </c>
      <c r="M134" s="41"/>
      <c r="N134" s="74"/>
      <c r="O134" s="81"/>
    </row>
    <row r="135" spans="1:15" s="82" customFormat="1" ht="60" x14ac:dyDescent="0.25">
      <c r="A135" s="78"/>
      <c r="B135" s="60">
        <v>4</v>
      </c>
      <c r="C135" s="85" t="s">
        <v>5356</v>
      </c>
      <c r="D135" s="144" t="s">
        <v>2217</v>
      </c>
      <c r="E135" s="115">
        <v>2</v>
      </c>
      <c r="F135" s="120" t="s">
        <v>5365</v>
      </c>
      <c r="G135" s="77"/>
      <c r="H135" s="77"/>
      <c r="I135" s="89">
        <v>2100000</v>
      </c>
      <c r="J135" s="84"/>
      <c r="K135" s="66">
        <f t="shared" si="1"/>
        <v>491893900</v>
      </c>
      <c r="M135" s="41"/>
      <c r="N135" s="74"/>
      <c r="O135" s="81"/>
    </row>
    <row r="136" spans="1:15" s="82" customFormat="1" ht="60" x14ac:dyDescent="0.25">
      <c r="A136" s="78"/>
      <c r="B136" s="60">
        <v>4</v>
      </c>
      <c r="C136" s="85" t="s">
        <v>5357</v>
      </c>
      <c r="D136" s="144" t="s">
        <v>2893</v>
      </c>
      <c r="E136" s="115">
        <v>1</v>
      </c>
      <c r="F136" s="120" t="s">
        <v>5366</v>
      </c>
      <c r="G136" s="77"/>
      <c r="H136" s="77"/>
      <c r="I136" s="89">
        <v>200000</v>
      </c>
      <c r="J136" s="84"/>
      <c r="K136" s="66">
        <f t="shared" si="1"/>
        <v>492093900</v>
      </c>
      <c r="M136" s="41"/>
      <c r="N136" s="74"/>
      <c r="O136" s="81"/>
    </row>
    <row r="137" spans="1:15" s="82" customFormat="1" ht="60" x14ac:dyDescent="0.25">
      <c r="A137" s="78"/>
      <c r="B137" s="60">
        <v>4</v>
      </c>
      <c r="C137" s="85" t="s">
        <v>5358</v>
      </c>
      <c r="D137" s="144" t="s">
        <v>598</v>
      </c>
      <c r="E137" s="115">
        <v>3</v>
      </c>
      <c r="F137" s="120" t="s">
        <v>5367</v>
      </c>
      <c r="G137" s="77"/>
      <c r="H137" s="77"/>
      <c r="I137" s="89">
        <v>400000</v>
      </c>
      <c r="J137" s="84"/>
      <c r="K137" s="66">
        <f t="shared" si="1"/>
        <v>492493900</v>
      </c>
      <c r="M137" s="41"/>
      <c r="N137" s="74"/>
      <c r="O137" s="81"/>
    </row>
    <row r="138" spans="1:15" s="82" customFormat="1" ht="45" x14ac:dyDescent="0.25">
      <c r="A138" s="78"/>
      <c r="B138" s="60">
        <v>4</v>
      </c>
      <c r="C138" s="85" t="s">
        <v>5359</v>
      </c>
      <c r="D138" s="120" t="s">
        <v>1634</v>
      </c>
      <c r="E138" s="115">
        <v>3</v>
      </c>
      <c r="F138" s="120" t="s">
        <v>5368</v>
      </c>
      <c r="G138" s="77"/>
      <c r="H138" s="77"/>
      <c r="I138" s="89">
        <v>1000000</v>
      </c>
      <c r="J138" s="84"/>
      <c r="K138" s="66">
        <f t="shared" si="1"/>
        <v>493493900</v>
      </c>
      <c r="M138" s="41"/>
      <c r="N138" s="74"/>
      <c r="O138" s="81"/>
    </row>
    <row r="139" spans="1:15" s="82" customFormat="1" ht="45" x14ac:dyDescent="0.25">
      <c r="A139" s="78"/>
      <c r="B139" s="60">
        <v>4</v>
      </c>
      <c r="C139" s="85" t="s">
        <v>5360</v>
      </c>
      <c r="D139" s="120" t="s">
        <v>3103</v>
      </c>
      <c r="E139" s="115">
        <v>1</v>
      </c>
      <c r="F139" s="120" t="s">
        <v>5369</v>
      </c>
      <c r="G139" s="77"/>
      <c r="H139" s="60"/>
      <c r="I139" s="89">
        <v>2500000</v>
      </c>
      <c r="J139" s="84"/>
      <c r="K139" s="66">
        <f t="shared" si="1"/>
        <v>495993900</v>
      </c>
      <c r="M139" s="41"/>
      <c r="N139" s="74"/>
      <c r="O139" s="81"/>
    </row>
    <row r="140" spans="1:15" s="82" customFormat="1" ht="45" x14ac:dyDescent="0.25">
      <c r="A140" s="78"/>
      <c r="B140" s="60">
        <v>4</v>
      </c>
      <c r="C140" s="85" t="s">
        <v>5361</v>
      </c>
      <c r="D140" s="144" t="s">
        <v>2213</v>
      </c>
      <c r="E140" s="115">
        <v>2</v>
      </c>
      <c r="F140" s="120" t="s">
        <v>5370</v>
      </c>
      <c r="G140" s="77"/>
      <c r="H140" s="60"/>
      <c r="I140" s="89">
        <v>5000000</v>
      </c>
      <c r="J140" s="84"/>
      <c r="K140" s="66">
        <f t="shared" ref="K140:K203" si="2">+K139+I140-J140</f>
        <v>500993900</v>
      </c>
      <c r="M140" s="41"/>
      <c r="N140" s="74"/>
      <c r="O140" s="81"/>
    </row>
    <row r="141" spans="1:15" s="82" customFormat="1" ht="45" x14ac:dyDescent="0.25">
      <c r="A141" s="78"/>
      <c r="B141" s="60">
        <v>4</v>
      </c>
      <c r="C141" s="85" t="s">
        <v>5362</v>
      </c>
      <c r="D141" s="120" t="s">
        <v>2134</v>
      </c>
      <c r="E141" s="115">
        <v>3</v>
      </c>
      <c r="F141" s="120" t="s">
        <v>5371</v>
      </c>
      <c r="G141" s="77"/>
      <c r="H141" s="60"/>
      <c r="I141" s="89">
        <v>2000000</v>
      </c>
      <c r="J141" s="84"/>
      <c r="K141" s="66">
        <f t="shared" si="2"/>
        <v>502993900</v>
      </c>
      <c r="M141" s="41"/>
      <c r="N141" s="74"/>
      <c r="O141" s="81"/>
    </row>
    <row r="142" spans="1:15" s="82" customFormat="1" ht="45" x14ac:dyDescent="0.25">
      <c r="A142" s="78"/>
      <c r="B142" s="60">
        <v>4</v>
      </c>
      <c r="C142" s="85" t="s">
        <v>5363</v>
      </c>
      <c r="D142" s="144" t="s">
        <v>2138</v>
      </c>
      <c r="E142" s="115">
        <v>2</v>
      </c>
      <c r="F142" s="120" t="s">
        <v>5372</v>
      </c>
      <c r="G142" s="77"/>
      <c r="H142" s="77"/>
      <c r="I142" s="89">
        <v>5000000</v>
      </c>
      <c r="J142" s="84"/>
      <c r="K142" s="66">
        <f t="shared" si="2"/>
        <v>507993900</v>
      </c>
      <c r="M142" s="41"/>
      <c r="N142" s="74"/>
      <c r="O142" s="81"/>
    </row>
    <row r="143" spans="1:15" s="82" customFormat="1" ht="45" x14ac:dyDescent="0.25">
      <c r="A143" s="87"/>
      <c r="B143" s="60">
        <v>5</v>
      </c>
      <c r="C143" s="85" t="s">
        <v>5472</v>
      </c>
      <c r="D143" s="120" t="s">
        <v>2932</v>
      </c>
      <c r="E143" s="115">
        <v>4</v>
      </c>
      <c r="F143" s="120" t="s">
        <v>5373</v>
      </c>
      <c r="G143" s="77"/>
      <c r="H143" s="77"/>
      <c r="I143" s="89">
        <v>1500000</v>
      </c>
      <c r="J143" s="84"/>
      <c r="K143" s="66">
        <f t="shared" si="2"/>
        <v>509493900</v>
      </c>
      <c r="M143" s="41"/>
      <c r="N143" s="74"/>
      <c r="O143" s="81"/>
    </row>
    <row r="144" spans="1:15" s="82" customFormat="1" ht="60" x14ac:dyDescent="0.25">
      <c r="A144" s="78"/>
      <c r="B144" s="60">
        <v>5</v>
      </c>
      <c r="C144" s="85" t="s">
        <v>5473</v>
      </c>
      <c r="D144" s="144" t="s">
        <v>179</v>
      </c>
      <c r="E144" s="115">
        <v>3</v>
      </c>
      <c r="F144" s="120" t="s">
        <v>5374</v>
      </c>
      <c r="G144" s="77"/>
      <c r="H144" s="77"/>
      <c r="I144" s="89">
        <v>1836000</v>
      </c>
      <c r="J144" s="84"/>
      <c r="K144" s="66">
        <f t="shared" si="2"/>
        <v>511329900</v>
      </c>
      <c r="M144" s="41"/>
      <c r="N144" s="74"/>
      <c r="O144" s="81"/>
    </row>
    <row r="145" spans="1:15" s="82" customFormat="1" ht="45" x14ac:dyDescent="0.25">
      <c r="A145" s="78"/>
      <c r="B145" s="60">
        <v>5</v>
      </c>
      <c r="C145" s="85" t="s">
        <v>5474</v>
      </c>
      <c r="D145" s="120" t="s">
        <v>2135</v>
      </c>
      <c r="E145" s="63">
        <v>4</v>
      </c>
      <c r="F145" s="120" t="s">
        <v>5375</v>
      </c>
      <c r="G145" s="120"/>
      <c r="H145" s="77"/>
      <c r="I145" s="89">
        <v>500000</v>
      </c>
      <c r="J145" s="84"/>
      <c r="K145" s="66">
        <f t="shared" si="2"/>
        <v>511829900</v>
      </c>
      <c r="M145" s="41"/>
      <c r="N145" s="74"/>
      <c r="O145" s="81"/>
    </row>
    <row r="146" spans="1:15" s="82" customFormat="1" ht="45" x14ac:dyDescent="0.25">
      <c r="A146" s="78"/>
      <c r="B146" s="60">
        <v>5</v>
      </c>
      <c r="C146" s="85" t="s">
        <v>5475</v>
      </c>
      <c r="D146" s="144" t="s">
        <v>2215</v>
      </c>
      <c r="E146" s="63">
        <v>2</v>
      </c>
      <c r="F146" s="120" t="s">
        <v>5376</v>
      </c>
      <c r="G146" s="120"/>
      <c r="H146" s="77"/>
      <c r="I146" s="89">
        <v>700000</v>
      </c>
      <c r="J146" s="84"/>
      <c r="K146" s="66">
        <f t="shared" si="2"/>
        <v>512529900</v>
      </c>
      <c r="M146" s="41"/>
      <c r="N146" s="74"/>
      <c r="O146" s="81"/>
    </row>
    <row r="147" spans="1:15" s="82" customFormat="1" ht="45" x14ac:dyDescent="0.25">
      <c r="A147" s="78"/>
      <c r="B147" s="60">
        <v>5</v>
      </c>
      <c r="C147" s="85" t="s">
        <v>5476</v>
      </c>
      <c r="D147" s="144" t="s">
        <v>2136</v>
      </c>
      <c r="E147" s="120">
        <v>2</v>
      </c>
      <c r="F147" s="120" t="s">
        <v>5377</v>
      </c>
      <c r="G147" s="120"/>
      <c r="H147" s="77"/>
      <c r="I147" s="89">
        <v>5000000</v>
      </c>
      <c r="J147" s="84"/>
      <c r="K147" s="66">
        <f t="shared" si="2"/>
        <v>517529900</v>
      </c>
      <c r="M147" s="41"/>
      <c r="N147" s="74"/>
      <c r="O147" s="81"/>
    </row>
    <row r="148" spans="1:15" s="82" customFormat="1" ht="45" x14ac:dyDescent="0.25">
      <c r="A148" s="78"/>
      <c r="B148" s="60">
        <v>5</v>
      </c>
      <c r="C148" s="85" t="s">
        <v>5477</v>
      </c>
      <c r="D148" s="144" t="s">
        <v>2891</v>
      </c>
      <c r="E148" s="120">
        <v>2</v>
      </c>
      <c r="F148" s="120" t="s">
        <v>5378</v>
      </c>
      <c r="G148" s="120"/>
      <c r="H148" s="77"/>
      <c r="I148" s="89">
        <v>1000000</v>
      </c>
      <c r="J148" s="84"/>
      <c r="K148" s="66">
        <f t="shared" si="2"/>
        <v>518529900</v>
      </c>
      <c r="M148" s="41"/>
      <c r="N148" s="74"/>
      <c r="O148" s="81"/>
    </row>
    <row r="149" spans="1:15" s="82" customFormat="1" ht="45" x14ac:dyDescent="0.25">
      <c r="A149" s="78"/>
      <c r="B149" s="60">
        <v>5</v>
      </c>
      <c r="C149" s="85" t="s">
        <v>5478</v>
      </c>
      <c r="D149" s="120" t="s">
        <v>2135</v>
      </c>
      <c r="E149" s="120">
        <v>4</v>
      </c>
      <c r="F149" s="120" t="s">
        <v>5379</v>
      </c>
      <c r="G149" s="120"/>
      <c r="H149" s="77"/>
      <c r="I149" s="89">
        <v>1300000</v>
      </c>
      <c r="J149" s="84"/>
      <c r="K149" s="66">
        <f t="shared" si="2"/>
        <v>519829900</v>
      </c>
      <c r="M149" s="41"/>
      <c r="N149" s="74"/>
      <c r="O149" s="81"/>
    </row>
    <row r="150" spans="1:15" s="82" customFormat="1" ht="45" x14ac:dyDescent="0.25">
      <c r="A150" s="78"/>
      <c r="B150" s="60">
        <v>5</v>
      </c>
      <c r="C150" s="85" t="s">
        <v>5479</v>
      </c>
      <c r="D150" s="120" t="s">
        <v>4300</v>
      </c>
      <c r="E150" s="120">
        <v>3</v>
      </c>
      <c r="F150" s="120" t="s">
        <v>5380</v>
      </c>
      <c r="G150" s="120"/>
      <c r="H150" s="77"/>
      <c r="I150" s="89">
        <v>9975000</v>
      </c>
      <c r="J150" s="84"/>
      <c r="K150" s="66">
        <f t="shared" si="2"/>
        <v>529804900</v>
      </c>
      <c r="M150" s="41"/>
      <c r="N150" s="74"/>
      <c r="O150" s="81"/>
    </row>
    <row r="151" spans="1:15" s="82" customFormat="1" ht="60" x14ac:dyDescent="0.25">
      <c r="A151" s="78"/>
      <c r="B151" s="60">
        <v>5</v>
      </c>
      <c r="C151" s="85" t="s">
        <v>5480</v>
      </c>
      <c r="D151" s="144" t="s">
        <v>2891</v>
      </c>
      <c r="E151" s="120">
        <v>2</v>
      </c>
      <c r="F151" s="120" t="s">
        <v>5381</v>
      </c>
      <c r="G151" s="120"/>
      <c r="H151" s="77"/>
      <c r="I151" s="89">
        <v>5000000</v>
      </c>
      <c r="J151" s="84"/>
      <c r="K151" s="66">
        <f t="shared" si="2"/>
        <v>534804900</v>
      </c>
      <c r="M151" s="41"/>
      <c r="N151" s="74"/>
      <c r="O151" s="81"/>
    </row>
    <row r="152" spans="1:15" s="82" customFormat="1" ht="45" x14ac:dyDescent="0.25">
      <c r="A152" s="78"/>
      <c r="B152" s="60">
        <v>6</v>
      </c>
      <c r="C152" s="85" t="s">
        <v>5481</v>
      </c>
      <c r="D152" s="120" t="s">
        <v>187</v>
      </c>
      <c r="E152" s="120"/>
      <c r="F152" s="120" t="s">
        <v>5382</v>
      </c>
      <c r="G152" s="120"/>
      <c r="H152" s="77"/>
      <c r="I152" s="89">
        <v>1000000</v>
      </c>
      <c r="J152" s="84"/>
      <c r="K152" s="66">
        <f t="shared" si="2"/>
        <v>535804900</v>
      </c>
      <c r="M152" s="41"/>
      <c r="N152" s="74"/>
      <c r="O152" s="81"/>
    </row>
    <row r="153" spans="1:15" s="82" customFormat="1" ht="45" x14ac:dyDescent="0.25">
      <c r="A153" s="78"/>
      <c r="B153" s="60">
        <v>6</v>
      </c>
      <c r="C153" s="85" t="s">
        <v>5482</v>
      </c>
      <c r="D153" s="120" t="s">
        <v>187</v>
      </c>
      <c r="E153" s="63"/>
      <c r="F153" s="120" t="s">
        <v>5383</v>
      </c>
      <c r="G153" s="120"/>
      <c r="H153" s="77"/>
      <c r="I153" s="89">
        <v>634000</v>
      </c>
      <c r="J153" s="84"/>
      <c r="K153" s="66">
        <f t="shared" si="2"/>
        <v>536438900</v>
      </c>
      <c r="M153" s="41"/>
      <c r="N153" s="74"/>
      <c r="O153" s="81"/>
    </row>
    <row r="154" spans="1:15" s="82" customFormat="1" ht="75" x14ac:dyDescent="0.25">
      <c r="A154" s="78"/>
      <c r="B154" s="60">
        <v>6</v>
      </c>
      <c r="C154" s="85" t="s">
        <v>5483</v>
      </c>
      <c r="D154" s="120" t="s">
        <v>187</v>
      </c>
      <c r="E154" s="63"/>
      <c r="F154" s="120" t="s">
        <v>5384</v>
      </c>
      <c r="G154" s="120"/>
      <c r="H154" s="77"/>
      <c r="I154" s="89">
        <v>625000</v>
      </c>
      <c r="J154" s="84"/>
      <c r="K154" s="66">
        <f t="shared" si="2"/>
        <v>537063900</v>
      </c>
      <c r="M154" s="41"/>
      <c r="N154" s="74"/>
      <c r="O154" s="81"/>
    </row>
    <row r="155" spans="1:15" s="82" customFormat="1" ht="60" x14ac:dyDescent="0.25">
      <c r="A155" s="78"/>
      <c r="B155" s="60">
        <v>6</v>
      </c>
      <c r="C155" s="85" t="s">
        <v>5484</v>
      </c>
      <c r="D155" s="120" t="s">
        <v>187</v>
      </c>
      <c r="E155" s="63"/>
      <c r="F155" s="120" t="s">
        <v>5385</v>
      </c>
      <c r="G155" s="120"/>
      <c r="H155" s="77"/>
      <c r="I155" s="89">
        <v>1000000</v>
      </c>
      <c r="J155" s="84"/>
      <c r="K155" s="66">
        <f t="shared" si="2"/>
        <v>538063900</v>
      </c>
      <c r="M155" s="41"/>
      <c r="N155" s="74"/>
      <c r="O155" s="81"/>
    </row>
    <row r="156" spans="1:15" s="82" customFormat="1" ht="60" x14ac:dyDescent="0.25">
      <c r="A156" s="78"/>
      <c r="B156" s="60">
        <v>6</v>
      </c>
      <c r="C156" s="85" t="s">
        <v>5485</v>
      </c>
      <c r="D156" s="120" t="s">
        <v>187</v>
      </c>
      <c r="E156" s="63"/>
      <c r="F156" s="120" t="s">
        <v>5386</v>
      </c>
      <c r="G156" s="120"/>
      <c r="H156" s="77"/>
      <c r="I156" s="89">
        <v>1000000</v>
      </c>
      <c r="J156" s="84"/>
      <c r="K156" s="66">
        <f t="shared" si="2"/>
        <v>539063900</v>
      </c>
      <c r="M156" s="41"/>
      <c r="N156" s="74"/>
      <c r="O156" s="81"/>
    </row>
    <row r="157" spans="1:15" s="82" customFormat="1" ht="60" x14ac:dyDescent="0.25">
      <c r="A157" s="78"/>
      <c r="B157" s="60">
        <v>6</v>
      </c>
      <c r="C157" s="85" t="s">
        <v>5486</v>
      </c>
      <c r="D157" s="120" t="s">
        <v>187</v>
      </c>
      <c r="E157" s="63"/>
      <c r="F157" s="120" t="s">
        <v>5387</v>
      </c>
      <c r="G157" s="120"/>
      <c r="H157" s="77"/>
      <c r="I157" s="89">
        <v>500000</v>
      </c>
      <c r="J157" s="84"/>
      <c r="K157" s="66">
        <f t="shared" si="2"/>
        <v>539563900</v>
      </c>
      <c r="M157" s="41"/>
      <c r="N157" s="74"/>
      <c r="O157" s="81"/>
    </row>
    <row r="158" spans="1:15" s="82" customFormat="1" ht="60" x14ac:dyDescent="0.25">
      <c r="A158" s="78"/>
      <c r="B158" s="60">
        <v>6</v>
      </c>
      <c r="C158" s="85" t="s">
        <v>5487</v>
      </c>
      <c r="D158" s="120" t="s">
        <v>187</v>
      </c>
      <c r="E158" s="63"/>
      <c r="F158" s="120" t="s">
        <v>5388</v>
      </c>
      <c r="G158" s="120"/>
      <c r="H158" s="77"/>
      <c r="I158" s="89">
        <v>150000</v>
      </c>
      <c r="J158" s="84"/>
      <c r="K158" s="66">
        <f t="shared" si="2"/>
        <v>539713900</v>
      </c>
      <c r="M158" s="41"/>
      <c r="N158" s="74"/>
      <c r="O158" s="81"/>
    </row>
    <row r="159" spans="1:15" s="82" customFormat="1" ht="60" x14ac:dyDescent="0.25">
      <c r="A159" s="78"/>
      <c r="B159" s="60">
        <v>6</v>
      </c>
      <c r="C159" s="85" t="s">
        <v>5488</v>
      </c>
      <c r="D159" s="120" t="s">
        <v>187</v>
      </c>
      <c r="E159" s="63"/>
      <c r="F159" s="120" t="s">
        <v>5389</v>
      </c>
      <c r="G159" s="120"/>
      <c r="H159" s="60"/>
      <c r="I159" s="89">
        <v>500000</v>
      </c>
      <c r="J159" s="84"/>
      <c r="K159" s="66">
        <f t="shared" si="2"/>
        <v>540213900</v>
      </c>
      <c r="M159" s="41"/>
      <c r="N159" s="74"/>
      <c r="O159" s="81"/>
    </row>
    <row r="160" spans="1:15" s="82" customFormat="1" ht="60" x14ac:dyDescent="0.25">
      <c r="A160" s="78"/>
      <c r="B160" s="60">
        <v>6</v>
      </c>
      <c r="C160" s="85" t="s">
        <v>5489</v>
      </c>
      <c r="D160" s="120" t="s">
        <v>187</v>
      </c>
      <c r="E160" s="63"/>
      <c r="F160" s="120" t="s">
        <v>5390</v>
      </c>
      <c r="G160" s="120"/>
      <c r="H160" s="60"/>
      <c r="I160" s="89">
        <v>500000</v>
      </c>
      <c r="J160" s="84"/>
      <c r="K160" s="66">
        <f t="shared" si="2"/>
        <v>540713900</v>
      </c>
      <c r="M160" s="41"/>
      <c r="N160" s="74"/>
      <c r="O160" s="81"/>
    </row>
    <row r="161" spans="1:15" s="82" customFormat="1" ht="60" x14ac:dyDescent="0.25">
      <c r="A161" s="88"/>
      <c r="B161" s="60">
        <v>6</v>
      </c>
      <c r="C161" s="85" t="s">
        <v>5490</v>
      </c>
      <c r="D161" s="120" t="s">
        <v>187</v>
      </c>
      <c r="E161" s="63"/>
      <c r="F161" s="120" t="s">
        <v>5391</v>
      </c>
      <c r="G161" s="120"/>
      <c r="H161" s="60"/>
      <c r="I161" s="89">
        <v>200000</v>
      </c>
      <c r="J161" s="84"/>
      <c r="K161" s="66">
        <f t="shared" si="2"/>
        <v>540913900</v>
      </c>
      <c r="M161" s="41"/>
      <c r="N161" s="74"/>
      <c r="O161" s="81"/>
    </row>
    <row r="162" spans="1:15" s="82" customFormat="1" ht="60" x14ac:dyDescent="0.25">
      <c r="A162" s="88"/>
      <c r="B162" s="60">
        <v>6</v>
      </c>
      <c r="C162" s="85" t="s">
        <v>5491</v>
      </c>
      <c r="D162" s="120" t="s">
        <v>187</v>
      </c>
      <c r="E162" s="63"/>
      <c r="F162" s="120" t="s">
        <v>5392</v>
      </c>
      <c r="G162" s="120"/>
      <c r="H162" s="60"/>
      <c r="I162" s="89">
        <v>400000</v>
      </c>
      <c r="J162" s="84"/>
      <c r="K162" s="66">
        <f t="shared" si="2"/>
        <v>541313900</v>
      </c>
      <c r="M162" s="41"/>
      <c r="N162" s="74"/>
      <c r="O162" s="81"/>
    </row>
    <row r="163" spans="1:15" s="82" customFormat="1" ht="60" x14ac:dyDescent="0.25">
      <c r="A163" s="88"/>
      <c r="B163" s="60">
        <v>6</v>
      </c>
      <c r="C163" s="85" t="s">
        <v>5492</v>
      </c>
      <c r="D163" s="120" t="s">
        <v>187</v>
      </c>
      <c r="E163" s="63"/>
      <c r="F163" s="120" t="s">
        <v>5393</v>
      </c>
      <c r="G163" s="120"/>
      <c r="H163" s="60"/>
      <c r="I163" s="89">
        <v>500000</v>
      </c>
      <c r="J163" s="84"/>
      <c r="K163" s="66">
        <f t="shared" si="2"/>
        <v>541813900</v>
      </c>
      <c r="M163" s="41"/>
      <c r="N163" s="74"/>
      <c r="O163" s="81"/>
    </row>
    <row r="164" spans="1:15" s="82" customFormat="1" ht="45" x14ac:dyDescent="0.25">
      <c r="A164" s="88"/>
      <c r="B164" s="60">
        <v>6</v>
      </c>
      <c r="C164" s="85" t="s">
        <v>5493</v>
      </c>
      <c r="D164" s="120" t="s">
        <v>187</v>
      </c>
      <c r="E164" s="115"/>
      <c r="F164" s="120" t="s">
        <v>5394</v>
      </c>
      <c r="G164" s="120"/>
      <c r="H164" s="77"/>
      <c r="I164" s="89">
        <v>1000000</v>
      </c>
      <c r="J164" s="84"/>
      <c r="K164" s="66">
        <f t="shared" si="2"/>
        <v>542813900</v>
      </c>
      <c r="M164" s="41"/>
      <c r="N164" s="74"/>
      <c r="O164" s="81"/>
    </row>
    <row r="165" spans="1:15" s="82" customFormat="1" ht="30" x14ac:dyDescent="0.25">
      <c r="A165" s="88"/>
      <c r="B165" s="60">
        <v>6</v>
      </c>
      <c r="C165" s="85" t="s">
        <v>286</v>
      </c>
      <c r="D165" s="120" t="s">
        <v>5533</v>
      </c>
      <c r="E165" s="115"/>
      <c r="F165" s="120" t="s">
        <v>5395</v>
      </c>
      <c r="G165" s="120"/>
      <c r="H165" s="77"/>
      <c r="I165" s="89">
        <v>35000000</v>
      </c>
      <c r="J165" s="84"/>
      <c r="K165" s="66">
        <f t="shared" si="2"/>
        <v>577813900</v>
      </c>
      <c r="M165" s="41"/>
      <c r="N165" s="74"/>
      <c r="O165" s="81"/>
    </row>
    <row r="166" spans="1:15" s="82" customFormat="1" ht="30" x14ac:dyDescent="0.25">
      <c r="A166" s="88"/>
      <c r="B166" s="60">
        <v>6</v>
      </c>
      <c r="C166" s="85" t="s">
        <v>5494</v>
      </c>
      <c r="D166" s="120" t="s">
        <v>5533</v>
      </c>
      <c r="E166" s="115"/>
      <c r="F166" s="120" t="s">
        <v>5396</v>
      </c>
      <c r="G166" s="120"/>
      <c r="H166" s="77"/>
      <c r="I166" s="89">
        <v>100000000</v>
      </c>
      <c r="J166" s="84"/>
      <c r="K166" s="66">
        <f t="shared" si="2"/>
        <v>677813900</v>
      </c>
      <c r="M166" s="41"/>
      <c r="N166" s="74"/>
      <c r="O166" s="81"/>
    </row>
    <row r="167" spans="1:15" s="82" customFormat="1" ht="60" x14ac:dyDescent="0.25">
      <c r="A167" s="88"/>
      <c r="B167" s="60">
        <v>6</v>
      </c>
      <c r="C167" s="85" t="s">
        <v>5495</v>
      </c>
      <c r="D167" s="144" t="s">
        <v>2213</v>
      </c>
      <c r="E167" s="115">
        <v>2</v>
      </c>
      <c r="F167" s="120" t="s">
        <v>5397</v>
      </c>
      <c r="G167" s="120"/>
      <c r="H167" s="77"/>
      <c r="I167" s="89">
        <v>3000000</v>
      </c>
      <c r="J167" s="84"/>
      <c r="K167" s="66">
        <f t="shared" si="2"/>
        <v>680813900</v>
      </c>
      <c r="M167" s="41"/>
      <c r="N167" s="74"/>
      <c r="O167" s="81"/>
    </row>
    <row r="168" spans="1:15" s="82" customFormat="1" ht="60" x14ac:dyDescent="0.25">
      <c r="A168" s="88"/>
      <c r="B168" s="62">
        <v>7</v>
      </c>
      <c r="C168" s="85" t="s">
        <v>5496</v>
      </c>
      <c r="D168" s="144" t="s">
        <v>2138</v>
      </c>
      <c r="E168" s="115">
        <v>2</v>
      </c>
      <c r="F168" s="120" t="s">
        <v>5398</v>
      </c>
      <c r="G168" s="120"/>
      <c r="H168" s="77"/>
      <c r="I168" s="89">
        <v>850000</v>
      </c>
      <c r="J168" s="84"/>
      <c r="K168" s="66">
        <f t="shared" si="2"/>
        <v>681663900</v>
      </c>
      <c r="M168" s="41"/>
      <c r="N168" s="74"/>
      <c r="O168" s="81"/>
    </row>
    <row r="169" spans="1:15" s="82" customFormat="1" ht="60" x14ac:dyDescent="0.25">
      <c r="A169" s="78"/>
      <c r="B169" s="62">
        <v>7</v>
      </c>
      <c r="C169" s="85" t="s">
        <v>5497</v>
      </c>
      <c r="D169" s="144" t="s">
        <v>2852</v>
      </c>
      <c r="E169" s="115">
        <v>1</v>
      </c>
      <c r="F169" s="120" t="s">
        <v>5399</v>
      </c>
      <c r="G169" s="120"/>
      <c r="H169" s="77"/>
      <c r="I169" s="89">
        <v>1500000</v>
      </c>
      <c r="J169" s="84"/>
      <c r="K169" s="66">
        <f t="shared" si="2"/>
        <v>683163900</v>
      </c>
      <c r="M169" s="41"/>
      <c r="N169" s="74"/>
      <c r="O169" s="81"/>
    </row>
    <row r="170" spans="1:15" s="82" customFormat="1" ht="45" x14ac:dyDescent="0.25">
      <c r="A170" s="78"/>
      <c r="B170" s="62">
        <v>7</v>
      </c>
      <c r="C170" s="85" t="s">
        <v>5498</v>
      </c>
      <c r="D170" s="120" t="s">
        <v>2216</v>
      </c>
      <c r="E170" s="115">
        <v>1</v>
      </c>
      <c r="F170" s="120" t="s">
        <v>5400</v>
      </c>
      <c r="G170" s="120"/>
      <c r="H170" s="77"/>
      <c r="I170" s="89">
        <v>5000000</v>
      </c>
      <c r="J170" s="84"/>
      <c r="K170" s="66">
        <f t="shared" si="2"/>
        <v>688163900</v>
      </c>
      <c r="M170" s="41"/>
      <c r="N170" s="74"/>
      <c r="O170" s="81"/>
    </row>
    <row r="171" spans="1:15" s="82" customFormat="1" ht="60" x14ac:dyDescent="0.25">
      <c r="A171" s="78"/>
      <c r="B171" s="62">
        <v>8</v>
      </c>
      <c r="C171" s="85" t="s">
        <v>5499</v>
      </c>
      <c r="D171" s="120" t="s">
        <v>187</v>
      </c>
      <c r="E171" s="115"/>
      <c r="F171" s="120" t="s">
        <v>5401</v>
      </c>
      <c r="G171" s="120"/>
      <c r="H171" s="77"/>
      <c r="I171" s="89">
        <v>1000000</v>
      </c>
      <c r="J171" s="84"/>
      <c r="K171" s="66">
        <f t="shared" si="2"/>
        <v>689163900</v>
      </c>
      <c r="M171" s="41"/>
      <c r="N171" s="74"/>
      <c r="O171" s="81"/>
    </row>
    <row r="172" spans="1:15" s="82" customFormat="1" ht="90" x14ac:dyDescent="0.25">
      <c r="A172" s="78"/>
      <c r="B172" s="62">
        <v>8</v>
      </c>
      <c r="C172" s="85" t="s">
        <v>5500</v>
      </c>
      <c r="D172" s="144" t="s">
        <v>165</v>
      </c>
      <c r="E172" s="115">
        <v>3</v>
      </c>
      <c r="F172" s="120" t="s">
        <v>5402</v>
      </c>
      <c r="G172" s="120"/>
      <c r="H172" s="77"/>
      <c r="I172" s="89">
        <v>4500000</v>
      </c>
      <c r="J172" s="84"/>
      <c r="K172" s="66">
        <f t="shared" si="2"/>
        <v>693663900</v>
      </c>
      <c r="M172" s="41"/>
      <c r="N172" s="74"/>
      <c r="O172" s="81"/>
    </row>
    <row r="173" spans="1:15" s="82" customFormat="1" ht="60" x14ac:dyDescent="0.25">
      <c r="A173" s="78"/>
      <c r="B173" s="62">
        <v>8</v>
      </c>
      <c r="C173" s="85" t="s">
        <v>5501</v>
      </c>
      <c r="D173" s="144" t="s">
        <v>598</v>
      </c>
      <c r="E173" s="63">
        <v>3</v>
      </c>
      <c r="F173" s="120" t="s">
        <v>5403</v>
      </c>
      <c r="G173" s="120"/>
      <c r="H173" s="60"/>
      <c r="I173" s="89">
        <v>1000000</v>
      </c>
      <c r="J173" s="78"/>
      <c r="K173" s="66">
        <f t="shared" si="2"/>
        <v>694663900</v>
      </c>
      <c r="M173" s="41"/>
      <c r="N173" s="74"/>
      <c r="O173" s="81"/>
    </row>
    <row r="174" spans="1:15" s="82" customFormat="1" ht="60" x14ac:dyDescent="0.25">
      <c r="A174" s="78"/>
      <c r="B174" s="62">
        <v>9</v>
      </c>
      <c r="C174" s="85" t="s">
        <v>5502</v>
      </c>
      <c r="D174" s="144" t="s">
        <v>165</v>
      </c>
      <c r="E174" s="63">
        <v>3</v>
      </c>
      <c r="F174" s="120" t="s">
        <v>5404</v>
      </c>
      <c r="G174" s="120"/>
      <c r="H174" s="60"/>
      <c r="I174" s="89">
        <v>1300000</v>
      </c>
      <c r="J174" s="84"/>
      <c r="K174" s="66">
        <f t="shared" si="2"/>
        <v>695963900</v>
      </c>
      <c r="M174" s="41"/>
      <c r="N174" s="74"/>
      <c r="O174" s="81"/>
    </row>
    <row r="175" spans="1:15" s="82" customFormat="1" ht="45" x14ac:dyDescent="0.25">
      <c r="A175" s="78"/>
      <c r="B175" s="62">
        <v>9</v>
      </c>
      <c r="C175" s="85" t="s">
        <v>5503</v>
      </c>
      <c r="D175" s="120" t="s">
        <v>533</v>
      </c>
      <c r="E175" s="63">
        <v>4</v>
      </c>
      <c r="F175" s="120" t="s">
        <v>5405</v>
      </c>
      <c r="G175" s="120"/>
      <c r="H175" s="60"/>
      <c r="I175" s="89">
        <v>1000000</v>
      </c>
      <c r="J175" s="84"/>
      <c r="K175" s="66">
        <f t="shared" si="2"/>
        <v>696963900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9</v>
      </c>
      <c r="C176" s="85" t="s">
        <v>5504</v>
      </c>
      <c r="D176" s="120" t="s">
        <v>1634</v>
      </c>
      <c r="E176" s="63">
        <v>3</v>
      </c>
      <c r="F176" s="120" t="s">
        <v>5406</v>
      </c>
      <c r="G176" s="120"/>
      <c r="H176" s="60"/>
      <c r="I176" s="89">
        <v>500000</v>
      </c>
      <c r="J176" s="84"/>
      <c r="K176" s="66">
        <f t="shared" si="2"/>
        <v>697463900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10</v>
      </c>
      <c r="C177" s="85" t="s">
        <v>5505</v>
      </c>
      <c r="D177" s="120" t="s">
        <v>2135</v>
      </c>
      <c r="E177" s="63">
        <v>4</v>
      </c>
      <c r="F177" s="120" t="s">
        <v>5407</v>
      </c>
      <c r="G177" s="120"/>
      <c r="H177" s="60"/>
      <c r="I177" s="89">
        <v>500000</v>
      </c>
      <c r="J177" s="84"/>
      <c r="K177" s="66">
        <f t="shared" si="2"/>
        <v>697963900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10</v>
      </c>
      <c r="C178" s="85" t="s">
        <v>5506</v>
      </c>
      <c r="D178" s="120" t="s">
        <v>533</v>
      </c>
      <c r="E178" s="63">
        <v>4</v>
      </c>
      <c r="F178" s="120" t="s">
        <v>5408</v>
      </c>
      <c r="G178" s="120"/>
      <c r="H178" s="60"/>
      <c r="I178" s="89">
        <v>2500000</v>
      </c>
      <c r="J178" s="84"/>
      <c r="K178" s="66">
        <f t="shared" si="2"/>
        <v>700463900</v>
      </c>
      <c r="L178" s="90"/>
      <c r="M178" s="41"/>
      <c r="N178" s="80"/>
      <c r="O178" s="81"/>
    </row>
    <row r="179" spans="1:15" s="82" customFormat="1" ht="45" x14ac:dyDescent="0.25">
      <c r="A179" s="78"/>
      <c r="B179" s="62">
        <v>10</v>
      </c>
      <c r="C179" s="85" t="s">
        <v>5507</v>
      </c>
      <c r="D179" s="120" t="s">
        <v>533</v>
      </c>
      <c r="E179" s="63">
        <v>4</v>
      </c>
      <c r="F179" s="120" t="s">
        <v>5409</v>
      </c>
      <c r="G179" s="120"/>
      <c r="H179" s="60"/>
      <c r="I179" s="89">
        <v>1000000</v>
      </c>
      <c r="J179" s="84"/>
      <c r="K179" s="66">
        <f t="shared" si="2"/>
        <v>701463900</v>
      </c>
      <c r="L179" s="90"/>
      <c r="M179" s="41"/>
      <c r="N179" s="80"/>
      <c r="O179" s="81"/>
    </row>
    <row r="180" spans="1:15" s="82" customFormat="1" ht="25.5" x14ac:dyDescent="0.25">
      <c r="A180" s="78"/>
      <c r="B180" s="77">
        <v>5</v>
      </c>
      <c r="C180" s="122" t="s">
        <v>5520</v>
      </c>
      <c r="D180" s="120"/>
      <c r="E180" s="115"/>
      <c r="F180" s="115" t="s">
        <v>5508</v>
      </c>
      <c r="G180" s="115"/>
      <c r="H180" s="77"/>
      <c r="I180" s="142"/>
      <c r="J180" s="84">
        <v>3293000</v>
      </c>
      <c r="K180" s="66">
        <f t="shared" si="2"/>
        <v>698170900</v>
      </c>
      <c r="L180" s="79" t="s">
        <v>172</v>
      </c>
      <c r="M180" s="41">
        <f t="shared" ref="M180:M191" si="3">-J180</f>
        <v>-3293000</v>
      </c>
      <c r="N180" s="80" t="s">
        <v>254</v>
      </c>
      <c r="O180" s="81"/>
    </row>
    <row r="181" spans="1:15" s="82" customFormat="1" ht="30" x14ac:dyDescent="0.25">
      <c r="A181" s="84"/>
      <c r="B181" s="77">
        <v>5</v>
      </c>
      <c r="C181" s="122" t="s">
        <v>5521</v>
      </c>
      <c r="D181" s="120"/>
      <c r="E181" s="115"/>
      <c r="F181" s="115" t="s">
        <v>5509</v>
      </c>
      <c r="G181" s="115"/>
      <c r="H181" s="77"/>
      <c r="I181" s="142"/>
      <c r="J181" s="84">
        <v>855000</v>
      </c>
      <c r="K181" s="66">
        <f t="shared" si="2"/>
        <v>697315900</v>
      </c>
      <c r="L181" s="79" t="s">
        <v>172</v>
      </c>
      <c r="M181" s="41">
        <f t="shared" si="3"/>
        <v>-855000</v>
      </c>
      <c r="N181" s="92" t="s">
        <v>1544</v>
      </c>
      <c r="O181" s="81"/>
    </row>
    <row r="182" spans="1:15" s="82" customFormat="1" ht="45" x14ac:dyDescent="0.25">
      <c r="A182" s="84"/>
      <c r="B182" s="77">
        <v>5</v>
      </c>
      <c r="C182" s="122" t="s">
        <v>5522</v>
      </c>
      <c r="D182" s="120"/>
      <c r="E182" s="115"/>
      <c r="F182" s="115" t="s">
        <v>5510</v>
      </c>
      <c r="G182" s="115"/>
      <c r="H182" s="77"/>
      <c r="I182" s="142"/>
      <c r="J182" s="84">
        <v>7830000</v>
      </c>
      <c r="K182" s="66">
        <f t="shared" si="2"/>
        <v>689485900</v>
      </c>
      <c r="L182" s="79" t="s">
        <v>168</v>
      </c>
      <c r="M182" s="41">
        <f t="shared" si="3"/>
        <v>-7830000</v>
      </c>
      <c r="N182" s="92" t="s">
        <v>4717</v>
      </c>
      <c r="O182" s="81"/>
    </row>
    <row r="183" spans="1:15" s="82" customFormat="1" ht="25.5" x14ac:dyDescent="0.25">
      <c r="A183" s="84"/>
      <c r="B183" s="77">
        <v>5</v>
      </c>
      <c r="C183" s="122" t="s">
        <v>5523</v>
      </c>
      <c r="D183" s="120"/>
      <c r="E183" s="115"/>
      <c r="F183" s="115" t="s">
        <v>5511</v>
      </c>
      <c r="G183" s="115"/>
      <c r="H183" s="77"/>
      <c r="I183" s="142"/>
      <c r="J183" s="84">
        <v>147620000</v>
      </c>
      <c r="K183" s="66">
        <f t="shared" si="2"/>
        <v>541865900</v>
      </c>
      <c r="L183" s="79" t="s">
        <v>168</v>
      </c>
      <c r="M183" s="41">
        <f t="shared" si="3"/>
        <v>-147620000</v>
      </c>
      <c r="N183" s="92" t="s">
        <v>5524</v>
      </c>
      <c r="O183" s="81"/>
    </row>
    <row r="184" spans="1:15" s="43" customFormat="1" ht="30" x14ac:dyDescent="0.25">
      <c r="A184" s="84"/>
      <c r="B184" s="77">
        <v>5</v>
      </c>
      <c r="C184" s="122" t="s">
        <v>5525</v>
      </c>
      <c r="D184" s="120"/>
      <c r="E184" s="115"/>
      <c r="F184" s="115" t="s">
        <v>5512</v>
      </c>
      <c r="G184" s="115"/>
      <c r="H184" s="77"/>
      <c r="I184" s="142"/>
      <c r="J184" s="83">
        <v>1596000</v>
      </c>
      <c r="K184" s="66">
        <f t="shared" si="2"/>
        <v>540269900</v>
      </c>
      <c r="L184" s="45" t="s">
        <v>423</v>
      </c>
      <c r="M184" s="41">
        <f t="shared" si="3"/>
        <v>-1596000</v>
      </c>
      <c r="N184" s="90" t="s">
        <v>424</v>
      </c>
    </row>
    <row r="185" spans="1:15" s="43" customFormat="1" ht="45" x14ac:dyDescent="0.25">
      <c r="A185" s="84"/>
      <c r="B185" s="77">
        <v>6</v>
      </c>
      <c r="C185" s="122" t="s">
        <v>5526</v>
      </c>
      <c r="D185" s="120"/>
      <c r="E185" s="115"/>
      <c r="F185" s="115" t="s">
        <v>5513</v>
      </c>
      <c r="G185" s="115"/>
      <c r="H185" s="77"/>
      <c r="I185" s="142"/>
      <c r="J185" s="83">
        <v>10245600</v>
      </c>
      <c r="K185" s="66">
        <f t="shared" si="2"/>
        <v>530024300</v>
      </c>
      <c r="L185" s="45" t="s">
        <v>602</v>
      </c>
      <c r="M185" s="41">
        <f t="shared" si="3"/>
        <v>-10245600</v>
      </c>
      <c r="N185" s="90" t="s">
        <v>603</v>
      </c>
    </row>
    <row r="186" spans="1:15" s="43" customFormat="1" ht="45" x14ac:dyDescent="0.25">
      <c r="A186" s="84"/>
      <c r="B186" s="77">
        <v>6</v>
      </c>
      <c r="C186" s="122" t="s">
        <v>5527</v>
      </c>
      <c r="D186" s="120"/>
      <c r="E186" s="115"/>
      <c r="F186" s="115" t="s">
        <v>5514</v>
      </c>
      <c r="G186" s="115"/>
      <c r="H186" s="77"/>
      <c r="I186" s="142"/>
      <c r="J186" s="83">
        <v>32071300</v>
      </c>
      <c r="K186" s="66">
        <f t="shared" si="2"/>
        <v>497953000</v>
      </c>
      <c r="L186" s="45" t="s">
        <v>168</v>
      </c>
      <c r="M186" s="41">
        <f t="shared" si="3"/>
        <v>-32071300</v>
      </c>
      <c r="N186" s="90" t="s">
        <v>5524</v>
      </c>
    </row>
    <row r="187" spans="1:15" s="43" customFormat="1" ht="60" x14ac:dyDescent="0.25">
      <c r="A187" s="84"/>
      <c r="B187" s="77">
        <v>6</v>
      </c>
      <c r="C187" s="122" t="s">
        <v>5528</v>
      </c>
      <c r="D187" s="120"/>
      <c r="E187" s="115"/>
      <c r="F187" s="115" t="s">
        <v>5515</v>
      </c>
      <c r="G187" s="115"/>
      <c r="H187" s="77"/>
      <c r="I187" s="142"/>
      <c r="J187" s="83">
        <v>35660000</v>
      </c>
      <c r="K187" s="66">
        <f t="shared" si="2"/>
        <v>462293000</v>
      </c>
      <c r="L187" s="45" t="s">
        <v>168</v>
      </c>
      <c r="M187" s="41">
        <f t="shared" si="3"/>
        <v>-35660000</v>
      </c>
      <c r="N187" s="90" t="s">
        <v>5524</v>
      </c>
    </row>
    <row r="188" spans="1:15" s="43" customFormat="1" ht="45" x14ac:dyDescent="0.25">
      <c r="A188" s="84"/>
      <c r="B188" s="77">
        <v>10</v>
      </c>
      <c r="C188" s="122" t="s">
        <v>5529</v>
      </c>
      <c r="D188" s="120"/>
      <c r="E188" s="115"/>
      <c r="F188" s="115" t="s">
        <v>5516</v>
      </c>
      <c r="G188" s="115"/>
      <c r="H188" s="77"/>
      <c r="I188" s="142"/>
      <c r="J188" s="83">
        <v>8051300</v>
      </c>
      <c r="K188" s="66">
        <f t="shared" si="2"/>
        <v>454241700</v>
      </c>
      <c r="L188" s="45" t="s">
        <v>168</v>
      </c>
      <c r="M188" s="41">
        <f t="shared" si="3"/>
        <v>-8051300</v>
      </c>
      <c r="N188" s="90" t="s">
        <v>4717</v>
      </c>
    </row>
    <row r="189" spans="1:15" s="43" customFormat="1" ht="45" x14ac:dyDescent="0.25">
      <c r="A189" s="84"/>
      <c r="B189" s="77">
        <v>10</v>
      </c>
      <c r="C189" s="122" t="s">
        <v>5530</v>
      </c>
      <c r="D189" s="120"/>
      <c r="E189" s="115"/>
      <c r="F189" s="115" t="s">
        <v>5517</v>
      </c>
      <c r="G189" s="115"/>
      <c r="H189" s="77"/>
      <c r="I189" s="142"/>
      <c r="J189" s="83">
        <v>165665400</v>
      </c>
      <c r="K189" s="66">
        <f t="shared" si="2"/>
        <v>288576300</v>
      </c>
      <c r="L189" s="45" t="s">
        <v>168</v>
      </c>
      <c r="M189" s="41">
        <f t="shared" si="3"/>
        <v>-165665400</v>
      </c>
      <c r="N189" s="90" t="s">
        <v>4717</v>
      </c>
    </row>
    <row r="190" spans="1:15" s="43" customFormat="1" ht="30" x14ac:dyDescent="0.25">
      <c r="A190" s="84"/>
      <c r="B190" s="77">
        <v>10</v>
      </c>
      <c r="C190" s="122" t="s">
        <v>5531</v>
      </c>
      <c r="D190" s="120"/>
      <c r="E190" s="115"/>
      <c r="F190" s="115" t="s">
        <v>5518</v>
      </c>
      <c r="G190" s="115"/>
      <c r="H190" s="77"/>
      <c r="I190" s="142"/>
      <c r="J190" s="83">
        <v>939500</v>
      </c>
      <c r="K190" s="66">
        <f t="shared" si="2"/>
        <v>287636800</v>
      </c>
      <c r="L190" s="45" t="s">
        <v>172</v>
      </c>
      <c r="M190" s="41">
        <f t="shared" si="3"/>
        <v>-939500</v>
      </c>
      <c r="N190" s="90" t="s">
        <v>254</v>
      </c>
    </row>
    <row r="191" spans="1:15" s="43" customFormat="1" ht="30" x14ac:dyDescent="0.25">
      <c r="A191" s="84"/>
      <c r="B191" s="77">
        <v>10</v>
      </c>
      <c r="C191" s="122" t="s">
        <v>5532</v>
      </c>
      <c r="D191" s="120"/>
      <c r="E191" s="115"/>
      <c r="F191" s="115" t="s">
        <v>5519</v>
      </c>
      <c r="G191" s="115"/>
      <c r="H191" s="77"/>
      <c r="I191" s="142"/>
      <c r="J191" s="83">
        <v>962000</v>
      </c>
      <c r="K191" s="66">
        <f t="shared" si="2"/>
        <v>286674800</v>
      </c>
      <c r="L191" s="45" t="s">
        <v>258</v>
      </c>
      <c r="M191" s="41">
        <f t="shared" si="3"/>
        <v>-962000</v>
      </c>
      <c r="N191" s="90" t="s">
        <v>1158</v>
      </c>
    </row>
    <row r="192" spans="1:15" s="43" customFormat="1" ht="45" x14ac:dyDescent="0.25">
      <c r="A192" s="84"/>
      <c r="B192" s="62">
        <v>22</v>
      </c>
      <c r="C192" s="85" t="s">
        <v>5546</v>
      </c>
      <c r="D192" s="120" t="s">
        <v>2134</v>
      </c>
      <c r="E192" s="63">
        <v>3</v>
      </c>
      <c r="F192" s="120" t="s">
        <v>5534</v>
      </c>
      <c r="G192" s="120"/>
      <c r="H192" s="77"/>
      <c r="I192" s="86">
        <v>1000000</v>
      </c>
      <c r="J192" s="83"/>
      <c r="K192" s="66">
        <f t="shared" si="2"/>
        <v>287674800</v>
      </c>
      <c r="L192" s="45"/>
      <c r="M192" s="41"/>
      <c r="N192" s="90"/>
    </row>
    <row r="193" spans="1:18" s="43" customFormat="1" ht="45" x14ac:dyDescent="0.25">
      <c r="A193" s="84"/>
      <c r="B193" s="62">
        <v>22</v>
      </c>
      <c r="C193" s="85" t="s">
        <v>5547</v>
      </c>
      <c r="D193" s="120" t="s">
        <v>2216</v>
      </c>
      <c r="E193" s="63">
        <v>1</v>
      </c>
      <c r="F193" s="120" t="s">
        <v>5535</v>
      </c>
      <c r="G193" s="120"/>
      <c r="H193" s="77"/>
      <c r="I193" s="86">
        <v>5000000</v>
      </c>
      <c r="J193" s="83"/>
      <c r="K193" s="66">
        <f t="shared" si="2"/>
        <v>292674800</v>
      </c>
      <c r="L193" s="45"/>
      <c r="M193" s="41"/>
      <c r="N193" s="90"/>
    </row>
    <row r="194" spans="1:18" s="43" customFormat="1" ht="45" x14ac:dyDescent="0.25">
      <c r="A194" s="84"/>
      <c r="B194" s="62">
        <v>22</v>
      </c>
      <c r="C194" s="85" t="s">
        <v>5548</v>
      </c>
      <c r="D194" s="144" t="s">
        <v>2136</v>
      </c>
      <c r="E194" s="63">
        <v>2</v>
      </c>
      <c r="F194" s="120" t="s">
        <v>5536</v>
      </c>
      <c r="G194" s="120"/>
      <c r="H194" s="77"/>
      <c r="I194" s="86">
        <v>6900000</v>
      </c>
      <c r="J194" s="84"/>
      <c r="K194" s="66">
        <f t="shared" si="2"/>
        <v>299574800</v>
      </c>
      <c r="L194" s="45"/>
      <c r="M194" s="41"/>
      <c r="N194" s="93"/>
    </row>
    <row r="195" spans="1:18" s="43" customFormat="1" ht="45" x14ac:dyDescent="0.25">
      <c r="A195" s="84"/>
      <c r="B195" s="62">
        <v>22</v>
      </c>
      <c r="C195" s="85" t="s">
        <v>5549</v>
      </c>
      <c r="D195" s="144" t="s">
        <v>179</v>
      </c>
      <c r="E195" s="63">
        <v>3</v>
      </c>
      <c r="F195" s="120" t="s">
        <v>5537</v>
      </c>
      <c r="G195" s="120"/>
      <c r="H195" s="77"/>
      <c r="I195" s="86">
        <v>500000</v>
      </c>
      <c r="J195" s="84"/>
      <c r="K195" s="66">
        <f t="shared" si="2"/>
        <v>300074800</v>
      </c>
      <c r="L195" s="45"/>
      <c r="M195" s="41"/>
      <c r="N195" s="93"/>
    </row>
    <row r="196" spans="1:18" s="43" customFormat="1" ht="45" x14ac:dyDescent="0.25">
      <c r="A196" s="78"/>
      <c r="B196" s="62">
        <v>22</v>
      </c>
      <c r="C196" s="85" t="s">
        <v>5550</v>
      </c>
      <c r="D196" s="120" t="s">
        <v>2135</v>
      </c>
      <c r="E196" s="63">
        <v>4</v>
      </c>
      <c r="F196" s="120" t="s">
        <v>5538</v>
      </c>
      <c r="G196" s="120"/>
      <c r="H196" s="77"/>
      <c r="I196" s="86">
        <v>3000000</v>
      </c>
      <c r="J196" s="83"/>
      <c r="K196" s="66">
        <f t="shared" si="2"/>
        <v>303074800</v>
      </c>
      <c r="L196" s="45"/>
      <c r="M196" s="41"/>
      <c r="N196" s="93"/>
    </row>
    <row r="197" spans="1:18" s="43" customFormat="1" ht="45" x14ac:dyDescent="0.25">
      <c r="A197" s="78"/>
      <c r="B197" s="62">
        <v>22</v>
      </c>
      <c r="C197" s="85" t="s">
        <v>5551</v>
      </c>
      <c r="D197" s="144" t="s">
        <v>2138</v>
      </c>
      <c r="E197" s="63">
        <v>2</v>
      </c>
      <c r="F197" s="120" t="s">
        <v>5539</v>
      </c>
      <c r="G197" s="120"/>
      <c r="H197" s="77"/>
      <c r="I197" s="86">
        <v>6000000</v>
      </c>
      <c r="J197" s="83"/>
      <c r="K197" s="66">
        <f t="shared" si="2"/>
        <v>309074800</v>
      </c>
      <c r="L197" s="45"/>
      <c r="M197" s="41"/>
      <c r="N197" s="79"/>
    </row>
    <row r="198" spans="1:18" s="43" customFormat="1" ht="45" x14ac:dyDescent="0.25">
      <c r="A198" s="78"/>
      <c r="B198" s="62">
        <v>22</v>
      </c>
      <c r="C198" s="85" t="s">
        <v>5552</v>
      </c>
      <c r="D198" s="120" t="s">
        <v>533</v>
      </c>
      <c r="E198" s="63">
        <v>4</v>
      </c>
      <c r="F198" s="120" t="s">
        <v>5540</v>
      </c>
      <c r="G198" s="120"/>
      <c r="H198" s="77"/>
      <c r="I198" s="86">
        <v>1000000</v>
      </c>
      <c r="J198" s="83"/>
      <c r="K198" s="66">
        <f t="shared" si="2"/>
        <v>310074800</v>
      </c>
      <c r="L198" s="45"/>
      <c r="M198" s="41"/>
      <c r="N198" s="79"/>
    </row>
    <row r="199" spans="1:18" s="43" customFormat="1" ht="45" x14ac:dyDescent="0.25">
      <c r="A199" s="78"/>
      <c r="B199" s="62">
        <v>22</v>
      </c>
      <c r="C199" s="85" t="s">
        <v>5553</v>
      </c>
      <c r="D199" s="120" t="s">
        <v>1634</v>
      </c>
      <c r="E199" s="63">
        <v>3</v>
      </c>
      <c r="F199" s="120" t="s">
        <v>5541</v>
      </c>
      <c r="G199" s="120"/>
      <c r="H199" s="77"/>
      <c r="I199" s="86">
        <v>2500000</v>
      </c>
      <c r="J199" s="83"/>
      <c r="K199" s="66">
        <f t="shared" si="2"/>
        <v>312574800</v>
      </c>
      <c r="L199" s="45"/>
      <c r="M199" s="41"/>
      <c r="N199" s="79"/>
    </row>
    <row r="200" spans="1:18" s="97" customFormat="1" ht="45" x14ac:dyDescent="0.25">
      <c r="A200" s="84"/>
      <c r="B200" s="62">
        <v>22</v>
      </c>
      <c r="C200" s="85" t="s">
        <v>5554</v>
      </c>
      <c r="D200" s="144" t="s">
        <v>2138</v>
      </c>
      <c r="E200" s="63">
        <v>2</v>
      </c>
      <c r="F200" s="120" t="s">
        <v>5542</v>
      </c>
      <c r="G200" s="120"/>
      <c r="H200" s="60"/>
      <c r="I200" s="86">
        <v>1000000</v>
      </c>
      <c r="J200" s="83"/>
      <c r="K200" s="66">
        <f t="shared" si="2"/>
        <v>313574800</v>
      </c>
      <c r="L200" s="95"/>
      <c r="M200" s="41"/>
      <c r="N200" s="79"/>
      <c r="O200" s="96"/>
    </row>
    <row r="201" spans="1:18" s="97" customFormat="1" ht="45" x14ac:dyDescent="0.25">
      <c r="A201" s="84"/>
      <c r="B201" s="62">
        <v>22</v>
      </c>
      <c r="C201" s="85" t="s">
        <v>5555</v>
      </c>
      <c r="D201" s="120" t="s">
        <v>179</v>
      </c>
      <c r="E201" s="63">
        <v>4</v>
      </c>
      <c r="F201" s="120" t="s">
        <v>5543</v>
      </c>
      <c r="G201" s="120"/>
      <c r="H201" s="60"/>
      <c r="I201" s="86">
        <v>750000</v>
      </c>
      <c r="J201" s="83"/>
      <c r="K201" s="66">
        <f t="shared" si="2"/>
        <v>314324800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22</v>
      </c>
      <c r="C202" s="85" t="s">
        <v>5556</v>
      </c>
      <c r="D202" s="144" t="s">
        <v>2215</v>
      </c>
      <c r="E202" s="63">
        <v>2</v>
      </c>
      <c r="F202" s="120" t="s">
        <v>5544</v>
      </c>
      <c r="G202" s="120"/>
      <c r="H202" s="60"/>
      <c r="I202" s="86">
        <v>1500000</v>
      </c>
      <c r="J202" s="89"/>
      <c r="K202" s="66">
        <f t="shared" si="2"/>
        <v>315824800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22</v>
      </c>
      <c r="C203" s="85" t="s">
        <v>5557</v>
      </c>
      <c r="D203" s="120" t="s">
        <v>782</v>
      </c>
      <c r="E203" s="63"/>
      <c r="F203" s="120" t="s">
        <v>5545</v>
      </c>
      <c r="G203" s="120"/>
      <c r="H203" s="60"/>
      <c r="I203" s="86">
        <v>4000000</v>
      </c>
      <c r="J203" s="83"/>
      <c r="K203" s="66">
        <f t="shared" si="2"/>
        <v>319824800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22</v>
      </c>
      <c r="C204" s="85" t="s">
        <v>5558</v>
      </c>
      <c r="D204" s="144" t="s">
        <v>2215</v>
      </c>
      <c r="E204" s="63">
        <v>2</v>
      </c>
      <c r="F204" s="120" t="s">
        <v>5410</v>
      </c>
      <c r="G204" s="120"/>
      <c r="H204" s="77"/>
      <c r="I204" s="86">
        <v>2350000</v>
      </c>
      <c r="J204" s="83"/>
      <c r="K204" s="66">
        <f t="shared" ref="K204:K267" si="4">+K203+I204-J204</f>
        <v>322174800</v>
      </c>
      <c r="L204" s="95"/>
      <c r="M204" s="41"/>
      <c r="N204" s="98"/>
      <c r="O204" s="96"/>
    </row>
    <row r="205" spans="1:18" s="97" customFormat="1" ht="25.5" x14ac:dyDescent="0.25">
      <c r="A205" s="84"/>
      <c r="B205" s="62">
        <v>22</v>
      </c>
      <c r="C205" s="61" t="s">
        <v>5565</v>
      </c>
      <c r="D205" s="120"/>
      <c r="E205" s="63"/>
      <c r="F205" s="115" t="s">
        <v>5559</v>
      </c>
      <c r="G205" s="120"/>
      <c r="H205" s="60"/>
      <c r="I205" s="111"/>
      <c r="J205" s="83">
        <v>250000</v>
      </c>
      <c r="K205" s="66">
        <f t="shared" si="4"/>
        <v>321924800</v>
      </c>
      <c r="L205" s="95" t="s">
        <v>172</v>
      </c>
      <c r="M205" s="41">
        <f t="shared" ref="M205:M210" si="5">-J205</f>
        <v>-250000</v>
      </c>
      <c r="N205" s="98" t="s">
        <v>5566</v>
      </c>
      <c r="O205" s="96"/>
    </row>
    <row r="206" spans="1:18" s="97" customFormat="1" ht="30" x14ac:dyDescent="0.25">
      <c r="A206" s="99"/>
      <c r="B206" s="62">
        <v>22</v>
      </c>
      <c r="C206" s="85" t="s">
        <v>5567</v>
      </c>
      <c r="D206" s="120"/>
      <c r="E206" s="63"/>
      <c r="F206" s="115" t="s">
        <v>5560</v>
      </c>
      <c r="G206" s="120"/>
      <c r="H206" s="100"/>
      <c r="I206" s="89"/>
      <c r="J206" s="83">
        <v>154000</v>
      </c>
      <c r="K206" s="66">
        <f t="shared" si="4"/>
        <v>321770800</v>
      </c>
      <c r="L206" s="95" t="s">
        <v>1539</v>
      </c>
      <c r="M206" s="41">
        <f t="shared" si="5"/>
        <v>-154000</v>
      </c>
      <c r="N206" s="98" t="s">
        <v>427</v>
      </c>
      <c r="O206" s="96"/>
    </row>
    <row r="207" spans="1:18" s="105" customFormat="1" ht="25.5" x14ac:dyDescent="0.25">
      <c r="A207" s="84"/>
      <c r="B207" s="62">
        <v>22</v>
      </c>
      <c r="C207" s="85" t="s">
        <v>5568</v>
      </c>
      <c r="D207" s="120"/>
      <c r="E207" s="63"/>
      <c r="F207" s="115" t="s">
        <v>5561</v>
      </c>
      <c r="G207" s="120"/>
      <c r="H207" s="101"/>
      <c r="I207" s="86"/>
      <c r="J207" s="94">
        <v>1295000</v>
      </c>
      <c r="K207" s="66">
        <f t="shared" si="4"/>
        <v>320475800</v>
      </c>
      <c r="L207" s="95" t="s">
        <v>258</v>
      </c>
      <c r="M207" s="41">
        <f t="shared" si="5"/>
        <v>-1295000</v>
      </c>
      <c r="N207" s="102" t="s">
        <v>1158</v>
      </c>
      <c r="O207" s="95"/>
      <c r="P207" s="103"/>
      <c r="Q207" s="103"/>
      <c r="R207" s="104"/>
    </row>
    <row r="208" spans="1:18" s="97" customFormat="1" ht="60" x14ac:dyDescent="0.25">
      <c r="A208" s="106"/>
      <c r="B208" s="60">
        <v>22</v>
      </c>
      <c r="C208" s="85" t="s">
        <v>5569</v>
      </c>
      <c r="D208" s="120"/>
      <c r="E208" s="63"/>
      <c r="F208" s="115" t="s">
        <v>5562</v>
      </c>
      <c r="G208" s="120"/>
      <c r="H208" s="107"/>
      <c r="I208" s="86"/>
      <c r="J208" s="83">
        <v>1134900</v>
      </c>
      <c r="K208" s="66">
        <f t="shared" si="4"/>
        <v>319340900</v>
      </c>
      <c r="L208" s="95" t="s">
        <v>168</v>
      </c>
      <c r="M208" s="41">
        <f t="shared" si="5"/>
        <v>-1134900</v>
      </c>
      <c r="N208" s="98" t="s">
        <v>3119</v>
      </c>
      <c r="O208" s="95"/>
      <c r="P208" s="103"/>
      <c r="Q208" s="103"/>
    </row>
    <row r="209" spans="1:15" s="97" customFormat="1" ht="30" x14ac:dyDescent="0.25">
      <c r="A209" s="84"/>
      <c r="B209" s="62">
        <v>22</v>
      </c>
      <c r="C209" s="85" t="s">
        <v>5570</v>
      </c>
      <c r="D209" s="120"/>
      <c r="E209" s="63"/>
      <c r="F209" s="115" t="s">
        <v>5563</v>
      </c>
      <c r="G209" s="120"/>
      <c r="H209" s="60"/>
      <c r="I209" s="86"/>
      <c r="J209" s="83">
        <v>601800</v>
      </c>
      <c r="K209" s="66">
        <f t="shared" si="4"/>
        <v>318739100</v>
      </c>
      <c r="L209" s="95" t="s">
        <v>172</v>
      </c>
      <c r="M209" s="41">
        <f t="shared" si="5"/>
        <v>-601800</v>
      </c>
      <c r="N209" s="98" t="s">
        <v>254</v>
      </c>
      <c r="O209" s="96"/>
    </row>
    <row r="210" spans="1:15" s="97" customFormat="1" ht="45" x14ac:dyDescent="0.25">
      <c r="A210" s="84"/>
      <c r="B210" s="60">
        <v>22</v>
      </c>
      <c r="C210" s="85" t="s">
        <v>5571</v>
      </c>
      <c r="D210" s="120"/>
      <c r="E210" s="63"/>
      <c r="F210" s="115" t="s">
        <v>5564</v>
      </c>
      <c r="G210" s="120"/>
      <c r="H210" s="60"/>
      <c r="I210" s="86"/>
      <c r="J210" s="108">
        <v>1900000</v>
      </c>
      <c r="K210" s="66">
        <f t="shared" si="4"/>
        <v>316839100</v>
      </c>
      <c r="L210" s="95" t="s">
        <v>423</v>
      </c>
      <c r="M210" s="41">
        <f t="shared" si="5"/>
        <v>-1900000</v>
      </c>
      <c r="N210" s="98" t="s">
        <v>424</v>
      </c>
      <c r="O210" s="96"/>
    </row>
    <row r="211" spans="1:15" s="97" customFormat="1" ht="60" x14ac:dyDescent="0.25">
      <c r="A211" s="84"/>
      <c r="B211" s="62">
        <v>23</v>
      </c>
      <c r="C211" s="85" t="s">
        <v>5614</v>
      </c>
      <c r="D211" s="120" t="s">
        <v>1634</v>
      </c>
      <c r="E211" s="63">
        <v>3</v>
      </c>
      <c r="F211" s="120" t="s">
        <v>5572</v>
      </c>
      <c r="G211" s="120"/>
      <c r="H211" s="60"/>
      <c r="I211" s="89">
        <v>3000000</v>
      </c>
      <c r="J211" s="108"/>
      <c r="K211" s="66">
        <f t="shared" si="4"/>
        <v>319839100</v>
      </c>
      <c r="L211" s="45"/>
      <c r="M211" s="41"/>
      <c r="N211" s="51"/>
      <c r="O211" s="96"/>
    </row>
    <row r="212" spans="1:15" ht="45" x14ac:dyDescent="0.25">
      <c r="A212" s="78"/>
      <c r="B212" s="60">
        <v>23</v>
      </c>
      <c r="C212" s="85" t="s">
        <v>5615</v>
      </c>
      <c r="D212" s="120" t="s">
        <v>2211</v>
      </c>
      <c r="E212" s="63">
        <v>1</v>
      </c>
      <c r="F212" s="120" t="s">
        <v>5573</v>
      </c>
      <c r="G212" s="120"/>
      <c r="H212" s="77"/>
      <c r="I212" s="89">
        <v>5000000</v>
      </c>
      <c r="J212" s="108"/>
      <c r="K212" s="66">
        <f t="shared" si="4"/>
        <v>324839100</v>
      </c>
      <c r="L212" s="45"/>
      <c r="N212" s="51"/>
    </row>
    <row r="213" spans="1:15" ht="60" x14ac:dyDescent="0.25">
      <c r="A213" s="78"/>
      <c r="B213" s="62">
        <v>23</v>
      </c>
      <c r="C213" s="85" t="s">
        <v>5616</v>
      </c>
      <c r="D213" s="144" t="s">
        <v>2212</v>
      </c>
      <c r="E213" s="63">
        <v>1</v>
      </c>
      <c r="F213" s="120" t="s">
        <v>5574</v>
      </c>
      <c r="G213" s="120"/>
      <c r="H213" s="77"/>
      <c r="I213" s="89">
        <v>2082000</v>
      </c>
      <c r="K213" s="66">
        <f t="shared" si="4"/>
        <v>326921100</v>
      </c>
    </row>
    <row r="214" spans="1:15" ht="60" x14ac:dyDescent="0.25">
      <c r="A214" s="78"/>
      <c r="B214" s="60">
        <v>23</v>
      </c>
      <c r="C214" s="85" t="s">
        <v>5617</v>
      </c>
      <c r="D214" s="144" t="s">
        <v>2891</v>
      </c>
      <c r="E214" s="63">
        <v>2</v>
      </c>
      <c r="F214" s="120" t="s">
        <v>5575</v>
      </c>
      <c r="G214" s="120"/>
      <c r="H214" s="77"/>
      <c r="I214" s="89">
        <v>5000000</v>
      </c>
      <c r="J214" s="108"/>
      <c r="K214" s="66">
        <f t="shared" si="4"/>
        <v>331921100</v>
      </c>
      <c r="L214" s="45"/>
      <c r="N214" s="51"/>
    </row>
    <row r="215" spans="1:15" ht="45" x14ac:dyDescent="0.25">
      <c r="A215" s="78"/>
      <c r="B215" s="62">
        <v>23</v>
      </c>
      <c r="C215" s="85" t="s">
        <v>5618</v>
      </c>
      <c r="D215" s="120" t="s">
        <v>1634</v>
      </c>
      <c r="E215" s="63">
        <v>3</v>
      </c>
      <c r="F215" s="120" t="s">
        <v>5576</v>
      </c>
      <c r="G215" s="120"/>
      <c r="H215" s="77"/>
      <c r="I215" s="89">
        <v>2500000</v>
      </c>
      <c r="J215" s="68"/>
      <c r="K215" s="66">
        <f t="shared" si="4"/>
        <v>334421100</v>
      </c>
      <c r="L215" s="45"/>
      <c r="N215" s="51"/>
    </row>
    <row r="216" spans="1:15" ht="45" x14ac:dyDescent="0.25">
      <c r="A216" s="78"/>
      <c r="B216" s="60">
        <v>23</v>
      </c>
      <c r="C216" s="85" t="s">
        <v>5619</v>
      </c>
      <c r="D216" s="144" t="s">
        <v>165</v>
      </c>
      <c r="E216" s="63">
        <v>3</v>
      </c>
      <c r="F216" s="120" t="s">
        <v>5577</v>
      </c>
      <c r="G216" s="120"/>
      <c r="H216" s="77"/>
      <c r="I216" s="89">
        <v>2000000</v>
      </c>
      <c r="J216" s="68"/>
      <c r="K216" s="66">
        <f t="shared" si="4"/>
        <v>336421100</v>
      </c>
      <c r="L216" s="45"/>
      <c r="N216" s="51"/>
    </row>
    <row r="217" spans="1:15" ht="45" x14ac:dyDescent="0.25">
      <c r="A217" s="78"/>
      <c r="B217" s="62">
        <v>23</v>
      </c>
      <c r="C217" s="85" t="s">
        <v>5620</v>
      </c>
      <c r="D217" s="144" t="s">
        <v>2213</v>
      </c>
      <c r="E217" s="63">
        <v>2</v>
      </c>
      <c r="F217" s="120" t="s">
        <v>5578</v>
      </c>
      <c r="G217" s="120"/>
      <c r="H217" s="77"/>
      <c r="I217" s="89">
        <v>3000000</v>
      </c>
      <c r="J217" s="68"/>
      <c r="K217" s="66">
        <f t="shared" si="4"/>
        <v>339421100</v>
      </c>
      <c r="L217" s="45"/>
      <c r="N217" s="51"/>
    </row>
    <row r="218" spans="1:15" ht="45" x14ac:dyDescent="0.25">
      <c r="A218" s="78"/>
      <c r="B218" s="60">
        <v>23</v>
      </c>
      <c r="C218" s="85" t="s">
        <v>5621</v>
      </c>
      <c r="D218" s="120" t="s">
        <v>3263</v>
      </c>
      <c r="E218" s="63">
        <v>1</v>
      </c>
      <c r="F218" s="120" t="s">
        <v>5579</v>
      </c>
      <c r="G218" s="120"/>
      <c r="H218" s="77"/>
      <c r="I218" s="89">
        <v>2650000</v>
      </c>
      <c r="J218" s="68"/>
      <c r="K218" s="66">
        <f t="shared" si="4"/>
        <v>342071100</v>
      </c>
      <c r="L218" s="45"/>
      <c r="N218" s="51"/>
    </row>
    <row r="219" spans="1:15" ht="45" x14ac:dyDescent="0.25">
      <c r="A219" s="78"/>
      <c r="B219" s="62">
        <v>25</v>
      </c>
      <c r="C219" s="61" t="s">
        <v>5587</v>
      </c>
      <c r="D219" s="120" t="s">
        <v>4300</v>
      </c>
      <c r="E219" s="63">
        <v>4</v>
      </c>
      <c r="F219" s="120" t="s">
        <v>5580</v>
      </c>
      <c r="G219" s="120"/>
      <c r="H219" s="77"/>
      <c r="I219" s="111">
        <v>1000000</v>
      </c>
      <c r="J219" s="108"/>
      <c r="K219" s="66">
        <f t="shared" si="4"/>
        <v>343071100</v>
      </c>
      <c r="L219" s="45"/>
      <c r="N219" s="51"/>
    </row>
    <row r="220" spans="1:15" ht="60" x14ac:dyDescent="0.25">
      <c r="A220" s="78"/>
      <c r="B220" s="60">
        <v>25</v>
      </c>
      <c r="C220" s="61" t="s">
        <v>5588</v>
      </c>
      <c r="D220" s="144" t="s">
        <v>2219</v>
      </c>
      <c r="E220" s="63">
        <v>2</v>
      </c>
      <c r="F220" s="120" t="s">
        <v>5581</v>
      </c>
      <c r="G220" s="120"/>
      <c r="H220" s="77"/>
      <c r="I220" s="111">
        <v>850000</v>
      </c>
      <c r="J220" s="108"/>
      <c r="K220" s="66">
        <f t="shared" si="4"/>
        <v>343921100</v>
      </c>
      <c r="L220" s="45"/>
      <c r="N220" s="51"/>
    </row>
    <row r="221" spans="1:15" ht="45" x14ac:dyDescent="0.25">
      <c r="A221" s="78"/>
      <c r="B221" s="62">
        <v>25</v>
      </c>
      <c r="C221" s="61" t="s">
        <v>5589</v>
      </c>
      <c r="D221" s="120" t="s">
        <v>2135</v>
      </c>
      <c r="E221" s="63">
        <v>4</v>
      </c>
      <c r="F221" s="120" t="s">
        <v>5582</v>
      </c>
      <c r="G221" s="120"/>
      <c r="H221" s="77"/>
      <c r="I221" s="111">
        <v>3000000</v>
      </c>
      <c r="J221" s="108"/>
      <c r="K221" s="66">
        <f t="shared" si="4"/>
        <v>346921100</v>
      </c>
      <c r="L221" s="45"/>
      <c r="N221" s="51"/>
    </row>
    <row r="222" spans="1:15" ht="60" x14ac:dyDescent="0.25">
      <c r="A222" s="78"/>
      <c r="B222" s="60">
        <v>25</v>
      </c>
      <c r="C222" s="61" t="s">
        <v>5590</v>
      </c>
      <c r="D222" s="144" t="s">
        <v>2213</v>
      </c>
      <c r="E222" s="63">
        <v>2</v>
      </c>
      <c r="F222" s="120" t="s">
        <v>5583</v>
      </c>
      <c r="G222" s="120"/>
      <c r="H222" s="77"/>
      <c r="I222" s="111">
        <v>7500000</v>
      </c>
      <c r="J222" s="108"/>
      <c r="K222" s="66">
        <f t="shared" si="4"/>
        <v>354421100</v>
      </c>
      <c r="L222" s="45"/>
      <c r="N222" s="51"/>
    </row>
    <row r="223" spans="1:15" ht="45" x14ac:dyDescent="0.25">
      <c r="A223" s="78"/>
      <c r="B223" s="62">
        <v>25</v>
      </c>
      <c r="C223" s="61" t="s">
        <v>5591</v>
      </c>
      <c r="D223" s="144" t="s">
        <v>3216</v>
      </c>
      <c r="E223" s="63">
        <v>2</v>
      </c>
      <c r="F223" s="120" t="s">
        <v>5584</v>
      </c>
      <c r="G223" s="120"/>
      <c r="H223" s="77"/>
      <c r="I223" s="111">
        <v>13500000</v>
      </c>
      <c r="J223" s="108"/>
      <c r="K223" s="66">
        <f t="shared" si="4"/>
        <v>367921100</v>
      </c>
      <c r="L223" s="45"/>
      <c r="N223" s="51"/>
    </row>
    <row r="224" spans="1:15" ht="60" x14ac:dyDescent="0.25">
      <c r="A224" s="78"/>
      <c r="B224" s="60">
        <v>25</v>
      </c>
      <c r="C224" s="61" t="s">
        <v>5592</v>
      </c>
      <c r="D224" s="120" t="s">
        <v>2217</v>
      </c>
      <c r="E224" s="63">
        <v>2</v>
      </c>
      <c r="F224" s="120" t="s">
        <v>5585</v>
      </c>
      <c r="G224" s="120"/>
      <c r="H224" s="77"/>
      <c r="I224" s="111">
        <v>650000</v>
      </c>
      <c r="J224" s="108"/>
      <c r="K224" s="66">
        <f t="shared" si="4"/>
        <v>368571100</v>
      </c>
      <c r="L224" s="45"/>
      <c r="N224" s="51"/>
    </row>
    <row r="225" spans="1:15" ht="45" x14ac:dyDescent="0.25">
      <c r="A225" s="78"/>
      <c r="B225" s="62">
        <v>25</v>
      </c>
      <c r="C225" s="61" t="s">
        <v>768</v>
      </c>
      <c r="D225" s="120" t="s">
        <v>2217</v>
      </c>
      <c r="E225" s="115">
        <v>2</v>
      </c>
      <c r="F225" s="120" t="s">
        <v>5586</v>
      </c>
      <c r="G225" s="120"/>
      <c r="H225" s="77"/>
      <c r="I225" s="111">
        <v>2500000</v>
      </c>
      <c r="J225" s="108"/>
      <c r="K225" s="66">
        <f t="shared" si="4"/>
        <v>371071100</v>
      </c>
      <c r="L225" s="45"/>
      <c r="N225" s="51"/>
    </row>
    <row r="226" spans="1:15" ht="45" x14ac:dyDescent="0.25">
      <c r="A226" s="78"/>
      <c r="B226" s="60">
        <v>25</v>
      </c>
      <c r="C226" s="61" t="s">
        <v>5593</v>
      </c>
      <c r="D226" s="120" t="s">
        <v>3335</v>
      </c>
      <c r="E226" s="115">
        <v>1</v>
      </c>
      <c r="F226" s="120" t="s">
        <v>5411</v>
      </c>
      <c r="G226" s="120"/>
      <c r="H226" s="77"/>
      <c r="I226" s="111">
        <v>2000000</v>
      </c>
      <c r="J226" s="108"/>
      <c r="K226" s="66">
        <f t="shared" si="4"/>
        <v>373071100</v>
      </c>
      <c r="L226" s="45"/>
      <c r="N226" s="51"/>
      <c r="O226" s="44"/>
    </row>
    <row r="227" spans="1:15" ht="45" x14ac:dyDescent="0.25">
      <c r="A227" s="78"/>
      <c r="B227" s="62">
        <v>25</v>
      </c>
      <c r="C227" s="61" t="s">
        <v>5594</v>
      </c>
      <c r="D227" s="120" t="s">
        <v>4890</v>
      </c>
      <c r="E227" s="115">
        <v>4</v>
      </c>
      <c r="F227" s="120" t="s">
        <v>5412</v>
      </c>
      <c r="G227" s="120"/>
      <c r="H227" s="77"/>
      <c r="I227" s="111">
        <v>1000000</v>
      </c>
      <c r="J227" s="108"/>
      <c r="K227" s="66">
        <f t="shared" si="4"/>
        <v>374071100</v>
      </c>
      <c r="L227" s="45"/>
      <c r="N227" s="51"/>
      <c r="O227" s="44"/>
    </row>
    <row r="228" spans="1:15" ht="45" x14ac:dyDescent="0.25">
      <c r="A228" s="78"/>
      <c r="B228" s="60">
        <v>25</v>
      </c>
      <c r="C228" s="61" t="s">
        <v>5595</v>
      </c>
      <c r="D228" s="120" t="s">
        <v>1634</v>
      </c>
      <c r="E228" s="63">
        <v>3</v>
      </c>
      <c r="F228" s="120" t="s">
        <v>5413</v>
      </c>
      <c r="G228" s="120"/>
      <c r="H228" s="62"/>
      <c r="I228" s="111">
        <v>1500000</v>
      </c>
      <c r="J228" s="109"/>
      <c r="K228" s="66">
        <f t="shared" si="4"/>
        <v>375571100</v>
      </c>
      <c r="L228" s="110"/>
      <c r="N228" s="51"/>
      <c r="O228" s="44"/>
    </row>
    <row r="229" spans="1:15" ht="45" x14ac:dyDescent="0.25">
      <c r="A229" s="78"/>
      <c r="B229" s="62">
        <v>25</v>
      </c>
      <c r="C229" s="61" t="s">
        <v>5596</v>
      </c>
      <c r="D229" s="120" t="s">
        <v>2134</v>
      </c>
      <c r="E229" s="63">
        <v>3</v>
      </c>
      <c r="F229" s="120" t="s">
        <v>5414</v>
      </c>
      <c r="G229" s="120"/>
      <c r="H229" s="62"/>
      <c r="I229" s="111">
        <v>500000</v>
      </c>
      <c r="J229" s="109"/>
      <c r="K229" s="66">
        <f t="shared" si="4"/>
        <v>376071100</v>
      </c>
      <c r="L229" s="110"/>
      <c r="N229" s="51"/>
      <c r="O229" s="44"/>
    </row>
    <row r="230" spans="1:15" ht="45" x14ac:dyDescent="0.25">
      <c r="A230" s="78"/>
      <c r="B230" s="60">
        <v>25</v>
      </c>
      <c r="C230" s="61" t="s">
        <v>5597</v>
      </c>
      <c r="D230" s="120" t="s">
        <v>2134</v>
      </c>
      <c r="E230" s="63">
        <v>3</v>
      </c>
      <c r="F230" s="120" t="s">
        <v>5415</v>
      </c>
      <c r="G230" s="120"/>
      <c r="H230" s="77"/>
      <c r="I230" s="111">
        <v>500000</v>
      </c>
      <c r="J230" s="108"/>
      <c r="K230" s="66">
        <f t="shared" si="4"/>
        <v>376571100</v>
      </c>
      <c r="L230" s="45"/>
      <c r="N230" s="51"/>
      <c r="O230" s="44"/>
    </row>
    <row r="231" spans="1:15" ht="45" x14ac:dyDescent="0.25">
      <c r="A231" s="78"/>
      <c r="B231" s="62">
        <v>25</v>
      </c>
      <c r="C231" s="61" t="s">
        <v>5598</v>
      </c>
      <c r="D231" s="120" t="s">
        <v>2134</v>
      </c>
      <c r="E231" s="63">
        <v>3</v>
      </c>
      <c r="F231" s="120" t="s">
        <v>5416</v>
      </c>
      <c r="G231" s="120"/>
      <c r="H231" s="77"/>
      <c r="I231" s="111">
        <v>500000</v>
      </c>
      <c r="J231" s="108"/>
      <c r="K231" s="66">
        <f t="shared" si="4"/>
        <v>377071100</v>
      </c>
      <c r="L231" s="45"/>
      <c r="N231" s="51"/>
      <c r="O231" s="44"/>
    </row>
    <row r="232" spans="1:15" ht="45" x14ac:dyDescent="0.25">
      <c r="A232" s="78"/>
      <c r="B232" s="60">
        <v>25</v>
      </c>
      <c r="C232" s="61" t="s">
        <v>5599</v>
      </c>
      <c r="D232" s="120" t="s">
        <v>533</v>
      </c>
      <c r="E232" s="63">
        <v>4</v>
      </c>
      <c r="F232" s="120" t="s">
        <v>5417</v>
      </c>
      <c r="G232" s="120"/>
      <c r="H232" s="77"/>
      <c r="I232" s="111">
        <v>2500000</v>
      </c>
      <c r="J232" s="108"/>
      <c r="K232" s="66">
        <f t="shared" si="4"/>
        <v>379571100</v>
      </c>
      <c r="L232" s="45"/>
      <c r="N232" s="51"/>
      <c r="O232" s="44"/>
    </row>
    <row r="233" spans="1:15" ht="45" x14ac:dyDescent="0.25">
      <c r="A233" s="78"/>
      <c r="B233" s="62">
        <v>25</v>
      </c>
      <c r="C233" s="61" t="s">
        <v>5600</v>
      </c>
      <c r="D233" s="120" t="s">
        <v>165</v>
      </c>
      <c r="E233" s="63">
        <v>4</v>
      </c>
      <c r="F233" s="120" t="s">
        <v>5418</v>
      </c>
      <c r="G233" s="120"/>
      <c r="H233" s="77"/>
      <c r="I233" s="111">
        <v>750000</v>
      </c>
      <c r="J233" s="108"/>
      <c r="K233" s="66">
        <f t="shared" si="4"/>
        <v>380321100</v>
      </c>
      <c r="L233" s="45"/>
      <c r="N233" s="51"/>
      <c r="O233" s="44"/>
    </row>
    <row r="234" spans="1:15" ht="45" x14ac:dyDescent="0.25">
      <c r="A234" s="78"/>
      <c r="B234" s="60">
        <v>25</v>
      </c>
      <c r="C234" s="61" t="s">
        <v>5601</v>
      </c>
      <c r="D234" s="144" t="s">
        <v>2138</v>
      </c>
      <c r="E234" s="63">
        <v>2</v>
      </c>
      <c r="F234" s="120" t="s">
        <v>5419</v>
      </c>
      <c r="G234" s="120"/>
      <c r="H234" s="77"/>
      <c r="I234" s="111">
        <v>5000000</v>
      </c>
      <c r="J234" s="108"/>
      <c r="K234" s="66">
        <f t="shared" si="4"/>
        <v>385321100</v>
      </c>
      <c r="L234" s="45"/>
      <c r="N234" s="51"/>
      <c r="O234" s="44"/>
    </row>
    <row r="235" spans="1:15" ht="45" x14ac:dyDescent="0.25">
      <c r="A235" s="78"/>
      <c r="B235" s="62">
        <v>25</v>
      </c>
      <c r="C235" s="61" t="s">
        <v>4972</v>
      </c>
      <c r="D235" s="144" t="s">
        <v>2138</v>
      </c>
      <c r="E235" s="63">
        <v>2</v>
      </c>
      <c r="F235" s="120" t="s">
        <v>5420</v>
      </c>
      <c r="G235" s="120"/>
      <c r="H235" s="77"/>
      <c r="I235" s="111">
        <v>2000000</v>
      </c>
      <c r="J235" s="108"/>
      <c r="K235" s="66">
        <f t="shared" si="4"/>
        <v>387321100</v>
      </c>
      <c r="L235" s="45"/>
      <c r="N235" s="51"/>
      <c r="O235" s="44"/>
    </row>
    <row r="236" spans="1:15" ht="45" x14ac:dyDescent="0.25">
      <c r="A236" s="78"/>
      <c r="B236" s="60">
        <v>25</v>
      </c>
      <c r="C236" s="61" t="s">
        <v>5602</v>
      </c>
      <c r="D236" s="144" t="s">
        <v>2891</v>
      </c>
      <c r="E236" s="115">
        <v>2</v>
      </c>
      <c r="F236" s="120" t="s">
        <v>5421</v>
      </c>
      <c r="G236" s="120"/>
      <c r="H236" s="77"/>
      <c r="I236" s="111">
        <v>11000000</v>
      </c>
      <c r="J236" s="108"/>
      <c r="K236" s="66">
        <f t="shared" si="4"/>
        <v>398321100</v>
      </c>
      <c r="L236" s="45"/>
      <c r="N236" s="51"/>
      <c r="O236" s="44"/>
    </row>
    <row r="237" spans="1:15" ht="45" x14ac:dyDescent="0.25">
      <c r="A237" s="78"/>
      <c r="B237" s="62">
        <v>25</v>
      </c>
      <c r="C237" s="61" t="s">
        <v>5603</v>
      </c>
      <c r="D237" s="144" t="s">
        <v>2138</v>
      </c>
      <c r="E237" s="115">
        <v>2</v>
      </c>
      <c r="F237" s="120" t="s">
        <v>5422</v>
      </c>
      <c r="G237" s="120"/>
      <c r="H237" s="77"/>
      <c r="I237" s="111">
        <v>5000000</v>
      </c>
      <c r="J237" s="108"/>
      <c r="K237" s="66">
        <f t="shared" si="4"/>
        <v>403321100</v>
      </c>
      <c r="L237" s="45"/>
      <c r="N237" s="51"/>
      <c r="O237" s="44"/>
    </row>
    <row r="238" spans="1:15" ht="45" x14ac:dyDescent="0.25">
      <c r="A238" s="78"/>
      <c r="B238" s="60">
        <v>25</v>
      </c>
      <c r="C238" s="61" t="s">
        <v>5604</v>
      </c>
      <c r="D238" s="144" t="s">
        <v>2213</v>
      </c>
      <c r="E238" s="63">
        <v>2</v>
      </c>
      <c r="F238" s="120" t="s">
        <v>5423</v>
      </c>
      <c r="G238" s="120"/>
      <c r="H238" s="77"/>
      <c r="I238" s="111">
        <v>5000000</v>
      </c>
      <c r="J238" s="108"/>
      <c r="K238" s="66">
        <f t="shared" si="4"/>
        <v>408321100</v>
      </c>
      <c r="L238" s="45"/>
      <c r="N238" s="51"/>
      <c r="O238" s="44"/>
    </row>
    <row r="239" spans="1:15" ht="45" x14ac:dyDescent="0.25">
      <c r="A239" s="78"/>
      <c r="B239" s="62">
        <v>25</v>
      </c>
      <c r="C239" s="61" t="s">
        <v>5605</v>
      </c>
      <c r="D239" s="120" t="s">
        <v>4300</v>
      </c>
      <c r="E239" s="63">
        <v>3</v>
      </c>
      <c r="F239" s="120" t="s">
        <v>5424</v>
      </c>
      <c r="G239" s="120"/>
      <c r="H239" s="77"/>
      <c r="I239" s="111">
        <v>1000000</v>
      </c>
      <c r="J239" s="84"/>
      <c r="K239" s="66">
        <f t="shared" si="4"/>
        <v>409321100</v>
      </c>
      <c r="L239" s="45"/>
      <c r="N239" s="51"/>
      <c r="O239" s="44"/>
    </row>
    <row r="240" spans="1:15" ht="45" x14ac:dyDescent="0.25">
      <c r="A240" s="78"/>
      <c r="B240" s="60">
        <v>25</v>
      </c>
      <c r="C240" s="61" t="s">
        <v>5606</v>
      </c>
      <c r="D240" s="144" t="s">
        <v>2891</v>
      </c>
      <c r="E240" s="63">
        <v>2</v>
      </c>
      <c r="F240" s="120" t="s">
        <v>5425</v>
      </c>
      <c r="G240" s="120"/>
      <c r="H240" s="77"/>
      <c r="I240" s="111">
        <v>5000000</v>
      </c>
      <c r="J240" s="84"/>
      <c r="K240" s="66">
        <f t="shared" si="4"/>
        <v>414321100</v>
      </c>
      <c r="L240" s="45"/>
      <c r="N240" s="51"/>
      <c r="O240" s="44"/>
    </row>
    <row r="241" spans="1:15" ht="30" x14ac:dyDescent="0.25">
      <c r="A241" s="78"/>
      <c r="B241" s="62">
        <v>25</v>
      </c>
      <c r="C241" s="61" t="s">
        <v>5607</v>
      </c>
      <c r="D241" s="144" t="s">
        <v>2136</v>
      </c>
      <c r="E241" s="63">
        <v>2</v>
      </c>
      <c r="F241" s="120" t="s">
        <v>5426</v>
      </c>
      <c r="G241" s="120"/>
      <c r="H241" s="77"/>
      <c r="I241" s="111">
        <v>5000000</v>
      </c>
      <c r="J241" s="84"/>
      <c r="K241" s="66">
        <f t="shared" si="4"/>
        <v>419321100</v>
      </c>
      <c r="L241" s="45"/>
      <c r="N241" s="51"/>
      <c r="O241" s="44"/>
    </row>
    <row r="242" spans="1:15" ht="45" x14ac:dyDescent="0.25">
      <c r="A242" s="78"/>
      <c r="B242" s="60">
        <v>25</v>
      </c>
      <c r="C242" s="61" t="s">
        <v>5608</v>
      </c>
      <c r="D242" s="144" t="s">
        <v>2215</v>
      </c>
      <c r="E242" s="63">
        <v>2</v>
      </c>
      <c r="F242" s="120" t="s">
        <v>5427</v>
      </c>
      <c r="G242" s="120"/>
      <c r="H242" s="77"/>
      <c r="I242" s="111">
        <v>1200000</v>
      </c>
      <c r="J242" s="68"/>
      <c r="K242" s="66">
        <f t="shared" si="4"/>
        <v>420521100</v>
      </c>
      <c r="L242" s="45"/>
      <c r="N242" s="93"/>
      <c r="O242" s="44"/>
    </row>
    <row r="243" spans="1:15" ht="45" x14ac:dyDescent="0.25">
      <c r="A243" s="78"/>
      <c r="B243" s="62">
        <v>25</v>
      </c>
      <c r="C243" s="61" t="s">
        <v>5609</v>
      </c>
      <c r="D243" s="144" t="s">
        <v>2891</v>
      </c>
      <c r="E243" s="115">
        <v>2</v>
      </c>
      <c r="F243" s="120" t="s">
        <v>5428</v>
      </c>
      <c r="G243" s="77"/>
      <c r="H243" s="77"/>
      <c r="I243" s="111">
        <v>3000000</v>
      </c>
      <c r="J243" s="108"/>
      <c r="K243" s="66">
        <f t="shared" si="4"/>
        <v>423521100</v>
      </c>
      <c r="L243" s="45"/>
      <c r="N243" s="93"/>
      <c r="O243" s="44"/>
    </row>
    <row r="244" spans="1:15" ht="45" x14ac:dyDescent="0.25">
      <c r="A244" s="78"/>
      <c r="B244" s="60">
        <v>25</v>
      </c>
      <c r="C244" s="61" t="s">
        <v>5610</v>
      </c>
      <c r="D244" s="120" t="s">
        <v>3103</v>
      </c>
      <c r="E244" s="115">
        <v>1</v>
      </c>
      <c r="F244" s="120" t="s">
        <v>5429</v>
      </c>
      <c r="G244" s="77"/>
      <c r="H244" s="77"/>
      <c r="I244" s="111">
        <v>5000000</v>
      </c>
      <c r="J244" s="108"/>
      <c r="K244" s="66">
        <f t="shared" si="4"/>
        <v>428521100</v>
      </c>
      <c r="L244" s="45"/>
      <c r="N244" s="93"/>
      <c r="O244" s="44"/>
    </row>
    <row r="245" spans="1:15" ht="45" x14ac:dyDescent="0.25">
      <c r="A245" s="78"/>
      <c r="B245" s="62">
        <v>25</v>
      </c>
      <c r="C245" s="61" t="s">
        <v>5611</v>
      </c>
      <c r="D245" s="120" t="s">
        <v>4890</v>
      </c>
      <c r="E245" s="115">
        <v>4</v>
      </c>
      <c r="F245" s="120" t="s">
        <v>5430</v>
      </c>
      <c r="G245" s="77"/>
      <c r="H245" s="77"/>
      <c r="I245" s="111">
        <v>1000000</v>
      </c>
      <c r="J245" s="108"/>
      <c r="K245" s="66">
        <f t="shared" si="4"/>
        <v>429521100</v>
      </c>
      <c r="L245" s="45"/>
      <c r="N245" s="93"/>
      <c r="O245" s="44"/>
    </row>
    <row r="246" spans="1:15" ht="45" x14ac:dyDescent="0.25">
      <c r="A246" s="78"/>
      <c r="B246" s="60">
        <v>25</v>
      </c>
      <c r="C246" s="61" t="s">
        <v>5612</v>
      </c>
      <c r="D246" s="144" t="s">
        <v>598</v>
      </c>
      <c r="E246" s="115">
        <v>3</v>
      </c>
      <c r="F246" s="120" t="s">
        <v>5431</v>
      </c>
      <c r="G246" s="77"/>
      <c r="H246" s="77"/>
      <c r="I246" s="111">
        <v>800000</v>
      </c>
      <c r="J246" s="108"/>
      <c r="K246" s="66">
        <f t="shared" si="4"/>
        <v>430321100</v>
      </c>
      <c r="L246" s="45"/>
      <c r="N246" s="93"/>
      <c r="O246" s="44"/>
    </row>
    <row r="247" spans="1:15" ht="45" x14ac:dyDescent="0.25">
      <c r="A247" s="78"/>
      <c r="B247" s="62">
        <v>25</v>
      </c>
      <c r="C247" s="61" t="s">
        <v>5613</v>
      </c>
      <c r="D247" s="120" t="s">
        <v>533</v>
      </c>
      <c r="E247" s="115">
        <v>4</v>
      </c>
      <c r="F247" s="120" t="s">
        <v>5432</v>
      </c>
      <c r="G247" s="77"/>
      <c r="H247" s="77"/>
      <c r="I247" s="111">
        <v>500000</v>
      </c>
      <c r="J247" s="108"/>
      <c r="K247" s="66">
        <f t="shared" si="4"/>
        <v>430821100</v>
      </c>
      <c r="L247" s="45"/>
      <c r="N247" s="93"/>
      <c r="O247" s="44"/>
    </row>
    <row r="248" spans="1:15" ht="30" x14ac:dyDescent="0.25">
      <c r="A248" s="78"/>
      <c r="B248" s="60">
        <v>26</v>
      </c>
      <c r="C248" s="166" t="s">
        <v>5638</v>
      </c>
      <c r="D248" s="120" t="s">
        <v>3335</v>
      </c>
      <c r="E248" s="120">
        <v>1</v>
      </c>
      <c r="F248" s="120" t="s">
        <v>5433</v>
      </c>
      <c r="G248" s="60"/>
      <c r="H248" s="60"/>
      <c r="I248" s="167">
        <v>5000000</v>
      </c>
      <c r="J248" s="113"/>
      <c r="K248" s="66">
        <f t="shared" si="4"/>
        <v>435821100</v>
      </c>
      <c r="L248" s="45"/>
      <c r="N248" s="51"/>
      <c r="O248" s="44"/>
    </row>
    <row r="249" spans="1:15" ht="45" x14ac:dyDescent="0.25">
      <c r="A249" s="78"/>
      <c r="B249" s="60">
        <v>26</v>
      </c>
      <c r="C249" s="61" t="s">
        <v>5622</v>
      </c>
      <c r="D249" s="144" t="s">
        <v>2852</v>
      </c>
      <c r="E249" s="120">
        <v>1</v>
      </c>
      <c r="F249" s="120" t="s">
        <v>5434</v>
      </c>
      <c r="G249" s="77"/>
      <c r="H249" s="60"/>
      <c r="I249" s="64">
        <v>1300000</v>
      </c>
      <c r="J249" s="113"/>
      <c r="K249" s="66">
        <f t="shared" si="4"/>
        <v>437121100</v>
      </c>
      <c r="L249" s="45"/>
      <c r="N249" s="51"/>
      <c r="O249" s="44"/>
    </row>
    <row r="250" spans="1:15" ht="45" x14ac:dyDescent="0.25">
      <c r="A250" s="78"/>
      <c r="B250" s="60">
        <v>26</v>
      </c>
      <c r="C250" s="61" t="s">
        <v>5623</v>
      </c>
      <c r="D250" s="120" t="s">
        <v>3103</v>
      </c>
      <c r="E250" s="115">
        <v>1</v>
      </c>
      <c r="F250" s="120" t="s">
        <v>5435</v>
      </c>
      <c r="G250" s="120"/>
      <c r="H250" s="77"/>
      <c r="I250" s="64">
        <v>2500000</v>
      </c>
      <c r="J250" s="113"/>
      <c r="K250" s="66">
        <f t="shared" si="4"/>
        <v>439621100</v>
      </c>
      <c r="L250" s="45"/>
      <c r="N250" s="51"/>
      <c r="O250" s="44"/>
    </row>
    <row r="251" spans="1:15" ht="45" x14ac:dyDescent="0.25">
      <c r="A251" s="78"/>
      <c r="B251" s="60">
        <v>26</v>
      </c>
      <c r="C251" s="61" t="s">
        <v>5624</v>
      </c>
      <c r="D251" s="120" t="s">
        <v>1634</v>
      </c>
      <c r="E251" s="63">
        <v>3</v>
      </c>
      <c r="F251" s="120" t="s">
        <v>5436</v>
      </c>
      <c r="G251" s="120"/>
      <c r="H251" s="77"/>
      <c r="I251" s="64">
        <v>2500000</v>
      </c>
      <c r="J251" s="89"/>
      <c r="K251" s="66">
        <f t="shared" si="4"/>
        <v>442121100</v>
      </c>
      <c r="L251" s="45"/>
      <c r="N251" s="51"/>
      <c r="O251" s="44"/>
    </row>
    <row r="252" spans="1:15" ht="45" x14ac:dyDescent="0.25">
      <c r="A252" s="78"/>
      <c r="B252" s="60">
        <v>26</v>
      </c>
      <c r="C252" s="61" t="s">
        <v>5625</v>
      </c>
      <c r="D252" s="120" t="s">
        <v>4890</v>
      </c>
      <c r="E252" s="63">
        <v>4</v>
      </c>
      <c r="F252" s="120" t="s">
        <v>5437</v>
      </c>
      <c r="G252" s="120"/>
      <c r="H252" s="77"/>
      <c r="I252" s="64">
        <v>2000000</v>
      </c>
      <c r="J252" s="89"/>
      <c r="K252" s="66">
        <f t="shared" si="4"/>
        <v>444121100</v>
      </c>
      <c r="L252" s="45"/>
      <c r="N252" s="51"/>
      <c r="O252" s="44"/>
    </row>
    <row r="253" spans="1:15" ht="45" x14ac:dyDescent="0.25">
      <c r="A253" s="78"/>
      <c r="B253" s="60">
        <v>26</v>
      </c>
      <c r="C253" s="61" t="s">
        <v>5626</v>
      </c>
      <c r="D253" s="144" t="s">
        <v>2891</v>
      </c>
      <c r="E253" s="63">
        <v>2</v>
      </c>
      <c r="F253" s="120" t="s">
        <v>5438</v>
      </c>
      <c r="G253" s="120"/>
      <c r="H253" s="77"/>
      <c r="I253" s="64">
        <v>4000000</v>
      </c>
      <c r="J253" s="89"/>
      <c r="K253" s="66">
        <f t="shared" si="4"/>
        <v>448121100</v>
      </c>
      <c r="L253" s="45"/>
      <c r="N253" s="51"/>
      <c r="O253" s="44"/>
    </row>
    <row r="254" spans="1:15" ht="45" x14ac:dyDescent="0.25">
      <c r="A254" s="78"/>
      <c r="B254" s="60">
        <v>26</v>
      </c>
      <c r="C254" s="61" t="s">
        <v>5627</v>
      </c>
      <c r="D254" s="144" t="s">
        <v>3216</v>
      </c>
      <c r="E254" s="63">
        <v>2</v>
      </c>
      <c r="F254" s="120" t="s">
        <v>5439</v>
      </c>
      <c r="G254" s="120"/>
      <c r="H254" s="77"/>
      <c r="I254" s="64">
        <v>5000000</v>
      </c>
      <c r="J254" s="89"/>
      <c r="K254" s="66">
        <f t="shared" si="4"/>
        <v>453121100</v>
      </c>
      <c r="L254" s="45"/>
      <c r="N254" s="51"/>
      <c r="O254" s="44"/>
    </row>
    <row r="255" spans="1:15" ht="45" x14ac:dyDescent="0.25">
      <c r="A255" s="78"/>
      <c r="B255" s="60">
        <v>26</v>
      </c>
      <c r="C255" s="61" t="s">
        <v>5628</v>
      </c>
      <c r="D255" s="120" t="s">
        <v>4300</v>
      </c>
      <c r="E255" s="63">
        <v>3</v>
      </c>
      <c r="F255" s="120" t="s">
        <v>5440</v>
      </c>
      <c r="G255" s="120"/>
      <c r="H255" s="77"/>
      <c r="I255" s="64">
        <v>1000000</v>
      </c>
      <c r="J255" s="89"/>
      <c r="K255" s="66">
        <f t="shared" si="4"/>
        <v>454121100</v>
      </c>
      <c r="L255" s="45"/>
      <c r="N255" s="51"/>
      <c r="O255" s="44"/>
    </row>
    <row r="256" spans="1:15" ht="45" x14ac:dyDescent="0.25">
      <c r="A256" s="78"/>
      <c r="B256" s="60">
        <v>26</v>
      </c>
      <c r="C256" s="61" t="s">
        <v>5629</v>
      </c>
      <c r="D256" s="144" t="s">
        <v>3216</v>
      </c>
      <c r="E256" s="63">
        <v>2</v>
      </c>
      <c r="F256" s="120" t="s">
        <v>5441</v>
      </c>
      <c r="G256" s="120"/>
      <c r="H256" s="77"/>
      <c r="I256" s="64">
        <v>1000000</v>
      </c>
      <c r="J256" s="89"/>
      <c r="K256" s="66">
        <f t="shared" si="4"/>
        <v>455121100</v>
      </c>
      <c r="L256" s="45"/>
      <c r="N256" s="51"/>
      <c r="O256" s="44"/>
    </row>
    <row r="257" spans="1:15" ht="45" x14ac:dyDescent="0.25">
      <c r="A257" s="78"/>
      <c r="B257" s="60">
        <v>26</v>
      </c>
      <c r="C257" s="61" t="s">
        <v>5630</v>
      </c>
      <c r="D257" s="120" t="s">
        <v>2211</v>
      </c>
      <c r="E257" s="63">
        <v>1</v>
      </c>
      <c r="F257" s="120" t="s">
        <v>5442</v>
      </c>
      <c r="G257" s="120"/>
      <c r="H257" s="77"/>
      <c r="I257" s="64">
        <v>5000000</v>
      </c>
      <c r="J257" s="89"/>
      <c r="K257" s="66">
        <f t="shared" si="4"/>
        <v>460121100</v>
      </c>
      <c r="L257" s="45"/>
      <c r="N257" s="51"/>
      <c r="O257" s="44"/>
    </row>
    <row r="258" spans="1:15" ht="45" x14ac:dyDescent="0.25">
      <c r="A258" s="78"/>
      <c r="B258" s="60">
        <v>26</v>
      </c>
      <c r="C258" s="61" t="s">
        <v>5631</v>
      </c>
      <c r="D258" s="144" t="s">
        <v>2891</v>
      </c>
      <c r="E258" s="63">
        <v>2</v>
      </c>
      <c r="F258" s="120" t="s">
        <v>5443</v>
      </c>
      <c r="G258" s="120"/>
      <c r="H258" s="77"/>
      <c r="I258" s="64">
        <v>7500000</v>
      </c>
      <c r="J258" s="89"/>
      <c r="K258" s="66">
        <f t="shared" si="4"/>
        <v>467621100</v>
      </c>
      <c r="L258" s="45"/>
      <c r="N258" s="51"/>
      <c r="O258" s="44"/>
    </row>
    <row r="259" spans="1:15" ht="45" x14ac:dyDescent="0.25">
      <c r="A259" s="78"/>
      <c r="B259" s="60">
        <v>26</v>
      </c>
      <c r="C259" s="61" t="s">
        <v>5632</v>
      </c>
      <c r="D259" s="120" t="s">
        <v>2135</v>
      </c>
      <c r="E259" s="63">
        <v>4</v>
      </c>
      <c r="F259" s="120" t="s">
        <v>5444</v>
      </c>
      <c r="G259" s="120"/>
      <c r="H259" s="77"/>
      <c r="I259" s="64">
        <v>2000000</v>
      </c>
      <c r="J259" s="108"/>
      <c r="K259" s="66">
        <f t="shared" si="4"/>
        <v>469621100</v>
      </c>
      <c r="L259" s="45"/>
      <c r="N259" s="51"/>
      <c r="O259" s="44"/>
    </row>
    <row r="260" spans="1:15" ht="45" x14ac:dyDescent="0.25">
      <c r="A260" s="78"/>
      <c r="B260" s="60">
        <v>26</v>
      </c>
      <c r="C260" s="61" t="s">
        <v>5633</v>
      </c>
      <c r="D260" s="120" t="s">
        <v>3335</v>
      </c>
      <c r="E260" s="63">
        <v>1</v>
      </c>
      <c r="F260" s="120" t="s">
        <v>5445</v>
      </c>
      <c r="G260" s="120"/>
      <c r="H260" s="60"/>
      <c r="I260" s="64">
        <v>1300000</v>
      </c>
      <c r="J260" s="68"/>
      <c r="K260" s="66">
        <f t="shared" si="4"/>
        <v>470921100</v>
      </c>
      <c r="L260" s="45"/>
      <c r="N260" s="51"/>
      <c r="O260" s="44"/>
    </row>
    <row r="261" spans="1:15" ht="45" x14ac:dyDescent="0.25">
      <c r="A261" s="78"/>
      <c r="B261" s="60">
        <v>26</v>
      </c>
      <c r="C261" s="61" t="s">
        <v>5634</v>
      </c>
      <c r="D261" s="120" t="s">
        <v>4890</v>
      </c>
      <c r="E261" s="63">
        <v>3</v>
      </c>
      <c r="F261" s="120" t="s">
        <v>5446</v>
      </c>
      <c r="G261" s="120"/>
      <c r="H261" s="60"/>
      <c r="I261" s="64">
        <v>1000000</v>
      </c>
      <c r="J261" s="68"/>
      <c r="K261" s="66">
        <f t="shared" si="4"/>
        <v>471921100</v>
      </c>
      <c r="L261" s="45"/>
      <c r="N261" s="51"/>
      <c r="O261" s="44"/>
    </row>
    <row r="262" spans="1:15" ht="45" x14ac:dyDescent="0.25">
      <c r="A262" s="78"/>
      <c r="B262" s="60">
        <v>26</v>
      </c>
      <c r="C262" s="61" t="s">
        <v>5635</v>
      </c>
      <c r="D262" s="144" t="s">
        <v>2136</v>
      </c>
      <c r="E262" s="63">
        <v>2</v>
      </c>
      <c r="F262" s="120" t="s">
        <v>5447</v>
      </c>
      <c r="G262" s="120"/>
      <c r="H262" s="77"/>
      <c r="I262" s="64">
        <v>5000000</v>
      </c>
      <c r="J262" s="108"/>
      <c r="K262" s="66">
        <f t="shared" si="4"/>
        <v>476921100</v>
      </c>
      <c r="L262" s="45"/>
      <c r="N262" s="51"/>
      <c r="O262" s="44"/>
    </row>
    <row r="263" spans="1:15" ht="45" x14ac:dyDescent="0.25">
      <c r="A263" s="78"/>
      <c r="B263" s="60">
        <v>26</v>
      </c>
      <c r="C263" s="61" t="s">
        <v>5636</v>
      </c>
      <c r="D263" s="120" t="s">
        <v>533</v>
      </c>
      <c r="E263" s="63">
        <v>4</v>
      </c>
      <c r="F263" s="120" t="s">
        <v>5448</v>
      </c>
      <c r="G263" s="120"/>
      <c r="H263" s="77"/>
      <c r="I263" s="64">
        <v>2000000</v>
      </c>
      <c r="J263" s="108"/>
      <c r="K263" s="66">
        <f t="shared" si="4"/>
        <v>478921100</v>
      </c>
      <c r="L263" s="45"/>
      <c r="N263" s="51"/>
      <c r="O263" s="44"/>
    </row>
    <row r="264" spans="1:15" ht="45" x14ac:dyDescent="0.25">
      <c r="A264" s="78"/>
      <c r="B264" s="60">
        <v>26</v>
      </c>
      <c r="C264" s="61" t="s">
        <v>5637</v>
      </c>
      <c r="D264" s="120" t="s">
        <v>533</v>
      </c>
      <c r="E264" s="63">
        <v>4</v>
      </c>
      <c r="F264" s="120" t="s">
        <v>5449</v>
      </c>
      <c r="G264" s="120"/>
      <c r="H264" s="77"/>
      <c r="I264" s="64">
        <v>1000000</v>
      </c>
      <c r="J264" s="108"/>
      <c r="K264" s="66">
        <f t="shared" si="4"/>
        <v>479921100</v>
      </c>
      <c r="L264" s="45"/>
      <c r="N264" s="51"/>
      <c r="O264" s="44"/>
    </row>
    <row r="265" spans="1:15" ht="45" x14ac:dyDescent="0.25">
      <c r="A265" s="78"/>
      <c r="B265" s="62">
        <v>28</v>
      </c>
      <c r="C265" s="61" t="s">
        <v>5639</v>
      </c>
      <c r="D265" s="144" t="s">
        <v>3216</v>
      </c>
      <c r="E265" s="63">
        <v>2</v>
      </c>
      <c r="F265" s="120" t="s">
        <v>5450</v>
      </c>
      <c r="G265" s="120"/>
      <c r="H265" s="77"/>
      <c r="I265" s="64">
        <v>5000000</v>
      </c>
      <c r="J265" s="108"/>
      <c r="K265" s="66">
        <f t="shared" si="4"/>
        <v>484921100</v>
      </c>
      <c r="L265" s="45"/>
      <c r="N265" s="51"/>
      <c r="O265" s="44"/>
    </row>
    <row r="266" spans="1:15" ht="45" x14ac:dyDescent="0.25">
      <c r="A266" s="78"/>
      <c r="B266" s="60">
        <v>28</v>
      </c>
      <c r="C266" s="61" t="s">
        <v>5640</v>
      </c>
      <c r="D266" s="120" t="s">
        <v>533</v>
      </c>
      <c r="E266" s="63">
        <v>4</v>
      </c>
      <c r="F266" s="120" t="s">
        <v>5451</v>
      </c>
      <c r="G266" s="120"/>
      <c r="H266" s="77"/>
      <c r="I266" s="64">
        <v>7750000</v>
      </c>
      <c r="J266" s="108"/>
      <c r="K266" s="66">
        <f t="shared" si="4"/>
        <v>492671100</v>
      </c>
      <c r="L266" s="45"/>
      <c r="N266" s="51"/>
      <c r="O266" s="44"/>
    </row>
    <row r="267" spans="1:15" ht="45" x14ac:dyDescent="0.25">
      <c r="A267" s="78"/>
      <c r="B267" s="60">
        <v>28</v>
      </c>
      <c r="C267" s="61" t="s">
        <v>5641</v>
      </c>
      <c r="D267" s="120" t="s">
        <v>533</v>
      </c>
      <c r="E267" s="63">
        <v>4</v>
      </c>
      <c r="F267" s="120" t="s">
        <v>5452</v>
      </c>
      <c r="G267" s="120"/>
      <c r="H267" s="77"/>
      <c r="I267" s="64">
        <v>3000000</v>
      </c>
      <c r="J267" s="108"/>
      <c r="K267" s="66">
        <f t="shared" si="4"/>
        <v>495671100</v>
      </c>
      <c r="L267" s="45"/>
      <c r="N267" s="51"/>
      <c r="O267" s="44"/>
    </row>
    <row r="268" spans="1:15" ht="45" x14ac:dyDescent="0.25">
      <c r="A268" s="78"/>
      <c r="B268" s="60">
        <v>28</v>
      </c>
      <c r="C268" s="61" t="s">
        <v>5642</v>
      </c>
      <c r="D268" s="144" t="s">
        <v>2138</v>
      </c>
      <c r="E268" s="115">
        <v>2</v>
      </c>
      <c r="F268" s="120" t="s">
        <v>5453</v>
      </c>
      <c r="G268" s="77"/>
      <c r="H268" s="77"/>
      <c r="I268" s="64">
        <v>3000000</v>
      </c>
      <c r="J268" s="108"/>
      <c r="K268" s="66">
        <f t="shared" ref="K268:K286" si="6">+K267+I268-J268</f>
        <v>498671100</v>
      </c>
      <c r="L268" s="45"/>
      <c r="N268" s="51"/>
      <c r="O268" s="44"/>
    </row>
    <row r="269" spans="1:15" ht="45" x14ac:dyDescent="0.25">
      <c r="A269" s="78"/>
      <c r="B269" s="60">
        <v>28</v>
      </c>
      <c r="C269" s="61" t="s">
        <v>5643</v>
      </c>
      <c r="D269" s="120" t="s">
        <v>2216</v>
      </c>
      <c r="E269" s="115">
        <v>1</v>
      </c>
      <c r="F269" s="120" t="s">
        <v>5454</v>
      </c>
      <c r="G269" s="77"/>
      <c r="H269" s="77"/>
      <c r="I269" s="64">
        <v>2000000</v>
      </c>
      <c r="J269" s="108"/>
      <c r="K269" s="66">
        <f t="shared" si="6"/>
        <v>500671100</v>
      </c>
      <c r="L269" s="45"/>
      <c r="N269" s="51"/>
      <c r="O269" s="44"/>
    </row>
    <row r="270" spans="1:15" ht="45" x14ac:dyDescent="0.25">
      <c r="A270" s="78"/>
      <c r="B270" s="60">
        <v>28</v>
      </c>
      <c r="C270" s="61" t="s">
        <v>5644</v>
      </c>
      <c r="D270" s="120" t="s">
        <v>4890</v>
      </c>
      <c r="E270" s="115">
        <v>4</v>
      </c>
      <c r="F270" s="120" t="s">
        <v>5455</v>
      </c>
      <c r="G270" s="77"/>
      <c r="H270" s="77"/>
      <c r="I270" s="64">
        <v>2500000</v>
      </c>
      <c r="J270" s="108"/>
      <c r="K270" s="66">
        <f t="shared" si="6"/>
        <v>503171100</v>
      </c>
      <c r="L270" s="45"/>
      <c r="N270" s="51"/>
      <c r="O270" s="44"/>
    </row>
    <row r="271" spans="1:15" ht="45" x14ac:dyDescent="0.25">
      <c r="A271" s="78"/>
      <c r="B271" s="60">
        <v>28</v>
      </c>
      <c r="C271" s="61" t="s">
        <v>5645</v>
      </c>
      <c r="D271" s="120" t="s">
        <v>4300</v>
      </c>
      <c r="E271" s="115">
        <v>3</v>
      </c>
      <c r="F271" s="120" t="s">
        <v>5456</v>
      </c>
      <c r="G271" s="77"/>
      <c r="H271" s="77"/>
      <c r="I271" s="64">
        <v>2500000</v>
      </c>
      <c r="J271" s="108"/>
      <c r="K271" s="66">
        <f t="shared" si="6"/>
        <v>505671100</v>
      </c>
      <c r="L271" s="45"/>
      <c r="N271" s="51"/>
      <c r="O271" s="44"/>
    </row>
    <row r="272" spans="1:15" ht="45" x14ac:dyDescent="0.25">
      <c r="A272" s="78"/>
      <c r="B272" s="60">
        <v>28</v>
      </c>
      <c r="C272" s="61" t="s">
        <v>5646</v>
      </c>
      <c r="D272" s="144" t="s">
        <v>2136</v>
      </c>
      <c r="E272" s="115">
        <v>2</v>
      </c>
      <c r="F272" s="120" t="s">
        <v>5457</v>
      </c>
      <c r="G272" s="120"/>
      <c r="H272" s="77"/>
      <c r="I272" s="64">
        <v>3000000</v>
      </c>
      <c r="J272" s="108"/>
      <c r="K272" s="66">
        <f t="shared" si="6"/>
        <v>508671100</v>
      </c>
      <c r="L272" s="45"/>
      <c r="N272" s="51"/>
      <c r="O272" s="44"/>
    </row>
    <row r="273" spans="1:15" ht="45" x14ac:dyDescent="0.25">
      <c r="A273" s="78"/>
      <c r="B273" s="60">
        <v>28</v>
      </c>
      <c r="C273" s="61" t="s">
        <v>5647</v>
      </c>
      <c r="D273" s="144" t="s">
        <v>2138</v>
      </c>
      <c r="E273" s="115">
        <v>2</v>
      </c>
      <c r="F273" s="120" t="s">
        <v>5458</v>
      </c>
      <c r="G273" s="120"/>
      <c r="H273" s="77"/>
      <c r="I273" s="64">
        <v>5000000</v>
      </c>
      <c r="J273" s="108"/>
      <c r="K273" s="66">
        <f t="shared" si="6"/>
        <v>513671100</v>
      </c>
      <c r="L273" s="45"/>
      <c r="N273" s="112"/>
      <c r="O273" s="44"/>
    </row>
    <row r="274" spans="1:15" ht="45" x14ac:dyDescent="0.25">
      <c r="A274" s="78"/>
      <c r="B274" s="60">
        <v>28</v>
      </c>
      <c r="C274" s="61" t="s">
        <v>5648</v>
      </c>
      <c r="D274" s="120" t="s">
        <v>4300</v>
      </c>
      <c r="E274" s="115">
        <v>3</v>
      </c>
      <c r="F274" s="120" t="s">
        <v>5459</v>
      </c>
      <c r="G274" s="120"/>
      <c r="H274" s="77"/>
      <c r="I274" s="64">
        <v>3000000</v>
      </c>
      <c r="J274" s="108"/>
      <c r="K274" s="66">
        <f t="shared" si="6"/>
        <v>516671100</v>
      </c>
      <c r="L274" s="45"/>
      <c r="N274" s="112"/>
      <c r="O274" s="44"/>
    </row>
    <row r="275" spans="1:15" ht="60" x14ac:dyDescent="0.25">
      <c r="A275" s="78"/>
      <c r="B275" s="60">
        <v>28</v>
      </c>
      <c r="C275" s="61" t="s">
        <v>5649</v>
      </c>
      <c r="D275" s="144" t="s">
        <v>2215</v>
      </c>
      <c r="E275" s="115">
        <v>2</v>
      </c>
      <c r="F275" s="120" t="s">
        <v>5460</v>
      </c>
      <c r="G275" s="120"/>
      <c r="H275" s="77"/>
      <c r="I275" s="64">
        <v>1150000</v>
      </c>
      <c r="J275" s="108"/>
      <c r="K275" s="66">
        <f t="shared" si="6"/>
        <v>517821100</v>
      </c>
      <c r="L275" s="45"/>
      <c r="N275" s="112"/>
      <c r="O275" s="44"/>
    </row>
    <row r="276" spans="1:15" ht="30" x14ac:dyDescent="0.25">
      <c r="A276" s="78"/>
      <c r="B276" s="60">
        <v>28</v>
      </c>
      <c r="C276" s="61" t="s">
        <v>5650</v>
      </c>
      <c r="D276" s="120" t="s">
        <v>2135</v>
      </c>
      <c r="E276" s="63">
        <v>4</v>
      </c>
      <c r="F276" s="120" t="s">
        <v>5461</v>
      </c>
      <c r="G276" s="120"/>
      <c r="H276" s="77"/>
      <c r="I276" s="64">
        <v>1000000</v>
      </c>
      <c r="J276" s="108"/>
      <c r="K276" s="66">
        <f t="shared" si="6"/>
        <v>518821100</v>
      </c>
      <c r="L276" s="45"/>
      <c r="N276" s="112"/>
      <c r="O276" s="44"/>
    </row>
    <row r="277" spans="1:15" ht="45" x14ac:dyDescent="0.25">
      <c r="A277" s="78"/>
      <c r="B277" s="60">
        <v>28</v>
      </c>
      <c r="C277" s="61" t="s">
        <v>5651</v>
      </c>
      <c r="D277" s="144" t="s">
        <v>179</v>
      </c>
      <c r="E277" s="63">
        <v>3</v>
      </c>
      <c r="F277" s="120" t="s">
        <v>5462</v>
      </c>
      <c r="G277" s="120"/>
      <c r="H277" s="77"/>
      <c r="I277" s="64">
        <v>1200000</v>
      </c>
      <c r="J277" s="108"/>
      <c r="K277" s="66">
        <f t="shared" si="6"/>
        <v>520021100</v>
      </c>
      <c r="L277" s="45"/>
      <c r="N277" s="51"/>
      <c r="O277" s="44"/>
    </row>
    <row r="278" spans="1:15" ht="45" x14ac:dyDescent="0.25">
      <c r="A278" s="78"/>
      <c r="B278" s="60">
        <v>28</v>
      </c>
      <c r="C278" s="61" t="s">
        <v>5652</v>
      </c>
      <c r="D278" s="144" t="s">
        <v>2136</v>
      </c>
      <c r="E278" s="115">
        <v>2</v>
      </c>
      <c r="F278" s="120" t="s">
        <v>5463</v>
      </c>
      <c r="G278" s="120"/>
      <c r="H278" s="77"/>
      <c r="I278" s="64">
        <v>2000000</v>
      </c>
      <c r="J278" s="108"/>
      <c r="K278" s="66">
        <f t="shared" si="6"/>
        <v>522021100</v>
      </c>
      <c r="L278" s="45"/>
      <c r="N278" s="51"/>
      <c r="O278" s="44"/>
    </row>
    <row r="279" spans="1:15" ht="45" x14ac:dyDescent="0.25">
      <c r="A279" s="78"/>
      <c r="B279" s="60">
        <v>28</v>
      </c>
      <c r="C279" s="61" t="s">
        <v>5653</v>
      </c>
      <c r="D279" s="120" t="s">
        <v>4890</v>
      </c>
      <c r="E279" s="63">
        <v>3</v>
      </c>
      <c r="F279" s="120" t="s">
        <v>5464</v>
      </c>
      <c r="G279" s="120"/>
      <c r="H279" s="77"/>
      <c r="I279" s="64">
        <v>2000000</v>
      </c>
      <c r="J279" s="108"/>
      <c r="K279" s="66">
        <f t="shared" si="6"/>
        <v>524021100</v>
      </c>
      <c r="L279" s="45"/>
      <c r="N279" s="51"/>
      <c r="O279" s="44"/>
    </row>
    <row r="280" spans="1:15" ht="45" x14ac:dyDescent="0.25">
      <c r="A280" s="78"/>
      <c r="B280" s="60">
        <v>28</v>
      </c>
      <c r="C280" s="61" t="s">
        <v>5654</v>
      </c>
      <c r="D280" s="120" t="s">
        <v>2211</v>
      </c>
      <c r="E280" s="63">
        <v>1</v>
      </c>
      <c r="F280" s="120" t="s">
        <v>5465</v>
      </c>
      <c r="G280" s="120"/>
      <c r="H280" s="77"/>
      <c r="I280" s="64">
        <v>2000000</v>
      </c>
      <c r="J280" s="108"/>
      <c r="K280" s="66">
        <f t="shared" si="6"/>
        <v>526021100</v>
      </c>
      <c r="L280" s="45"/>
      <c r="N280" s="51"/>
      <c r="O280" s="44"/>
    </row>
    <row r="281" spans="1:15" ht="60" x14ac:dyDescent="0.25">
      <c r="A281" s="78"/>
      <c r="B281" s="60">
        <v>28</v>
      </c>
      <c r="C281" s="61" t="s">
        <v>5655</v>
      </c>
      <c r="D281" s="144" t="s">
        <v>598</v>
      </c>
      <c r="E281" s="63">
        <v>3</v>
      </c>
      <c r="F281" s="120" t="s">
        <v>5466</v>
      </c>
      <c r="G281" s="120"/>
      <c r="H281" s="77"/>
      <c r="I281" s="64">
        <v>1800000</v>
      </c>
      <c r="J281" s="108"/>
      <c r="K281" s="66">
        <f t="shared" si="6"/>
        <v>527821100</v>
      </c>
      <c r="L281" s="45"/>
      <c r="N281" s="51"/>
      <c r="O281" s="44"/>
    </row>
    <row r="282" spans="1:15" ht="30" x14ac:dyDescent="0.25">
      <c r="A282" s="78"/>
      <c r="B282" s="60">
        <v>28</v>
      </c>
      <c r="C282" s="61" t="s">
        <v>5656</v>
      </c>
      <c r="D282" s="120" t="s">
        <v>4300</v>
      </c>
      <c r="E282" s="63">
        <v>4</v>
      </c>
      <c r="F282" s="120" t="s">
        <v>5467</v>
      </c>
      <c r="G282" s="120"/>
      <c r="H282" s="77"/>
      <c r="I282" s="64">
        <v>1000000</v>
      </c>
      <c r="J282" s="108"/>
      <c r="K282" s="66">
        <f t="shared" si="6"/>
        <v>528821100</v>
      </c>
      <c r="L282" s="45"/>
      <c r="N282" s="51"/>
      <c r="O282" s="44"/>
    </row>
    <row r="283" spans="1:15" ht="30" x14ac:dyDescent="0.25">
      <c r="A283" s="78"/>
      <c r="B283" s="60">
        <v>28</v>
      </c>
      <c r="C283" s="61" t="s">
        <v>5657</v>
      </c>
      <c r="D283" s="120" t="s">
        <v>4890</v>
      </c>
      <c r="E283" s="63">
        <v>3</v>
      </c>
      <c r="F283" s="120" t="s">
        <v>5468</v>
      </c>
      <c r="G283" s="120"/>
      <c r="H283" s="77"/>
      <c r="I283" s="64">
        <v>3000000</v>
      </c>
      <c r="J283" s="108"/>
      <c r="K283" s="66">
        <f t="shared" si="6"/>
        <v>531821100</v>
      </c>
      <c r="L283" s="45"/>
      <c r="N283" s="51"/>
      <c r="O283" s="44"/>
    </row>
    <row r="284" spans="1:15" ht="45" x14ac:dyDescent="0.25">
      <c r="A284" s="78"/>
      <c r="B284" s="60">
        <v>28</v>
      </c>
      <c r="C284" s="61" t="s">
        <v>5658</v>
      </c>
      <c r="D284" s="120" t="s">
        <v>533</v>
      </c>
      <c r="E284" s="63">
        <v>4</v>
      </c>
      <c r="F284" s="120" t="s">
        <v>5469</v>
      </c>
      <c r="G284" s="120"/>
      <c r="H284" s="77"/>
      <c r="I284" s="64">
        <v>5000000</v>
      </c>
      <c r="J284" s="108"/>
      <c r="K284" s="66">
        <f t="shared" si="6"/>
        <v>536821100</v>
      </c>
      <c r="L284" s="45"/>
      <c r="N284" s="51"/>
      <c r="O284" s="44"/>
    </row>
    <row r="285" spans="1:15" ht="45" x14ac:dyDescent="0.25">
      <c r="A285" s="78"/>
      <c r="B285" s="60">
        <v>28</v>
      </c>
      <c r="C285" s="61" t="s">
        <v>5659</v>
      </c>
      <c r="D285" s="144" t="s">
        <v>3263</v>
      </c>
      <c r="E285" s="63">
        <v>2</v>
      </c>
      <c r="F285" s="120" t="s">
        <v>5470</v>
      </c>
      <c r="G285" s="120"/>
      <c r="H285" s="60"/>
      <c r="I285" s="64">
        <v>3000000</v>
      </c>
      <c r="J285" s="68"/>
      <c r="K285" s="66">
        <f t="shared" si="6"/>
        <v>539821100</v>
      </c>
      <c r="L285" s="45"/>
      <c r="N285" s="51"/>
      <c r="O285" s="44"/>
    </row>
    <row r="286" spans="1:15" ht="45" x14ac:dyDescent="0.25">
      <c r="A286" s="78"/>
      <c r="B286" s="62">
        <v>29</v>
      </c>
      <c r="C286" s="85" t="s">
        <v>5660</v>
      </c>
      <c r="D286" s="120" t="s">
        <v>3216</v>
      </c>
      <c r="E286" s="63">
        <v>2</v>
      </c>
      <c r="F286" s="120" t="s">
        <v>5471</v>
      </c>
      <c r="G286" s="120"/>
      <c r="H286" s="60"/>
      <c r="I286" s="89">
        <v>5000000</v>
      </c>
      <c r="J286" s="68"/>
      <c r="K286" s="66">
        <f t="shared" si="6"/>
        <v>544821100</v>
      </c>
      <c r="L286" s="45"/>
      <c r="N286" s="51"/>
      <c r="O286" s="44"/>
    </row>
    <row r="287" spans="1:15" ht="60" x14ac:dyDescent="0.25">
      <c r="A287" s="78"/>
      <c r="B287" s="77">
        <v>28</v>
      </c>
      <c r="C287" s="91" t="s">
        <v>5665</v>
      </c>
      <c r="D287" s="115"/>
      <c r="E287" s="115"/>
      <c r="F287" s="115" t="s">
        <v>5661</v>
      </c>
      <c r="G287" s="115"/>
      <c r="H287" s="77"/>
      <c r="I287" s="113"/>
      <c r="J287" s="108">
        <v>2647500</v>
      </c>
      <c r="K287" s="66">
        <f>+K286+I287-J287</f>
        <v>542173600</v>
      </c>
      <c r="L287" s="45" t="s">
        <v>423</v>
      </c>
      <c r="M287" s="41">
        <f>-J287</f>
        <v>-2647500</v>
      </c>
      <c r="N287" s="51" t="s">
        <v>424</v>
      </c>
      <c r="O287" s="44"/>
    </row>
    <row r="288" spans="1:15" ht="60" x14ac:dyDescent="0.25">
      <c r="A288" s="78"/>
      <c r="B288" s="77">
        <v>28</v>
      </c>
      <c r="C288" s="91" t="s">
        <v>5666</v>
      </c>
      <c r="D288" s="115"/>
      <c r="E288" s="115"/>
      <c r="F288" s="115" t="s">
        <v>5662</v>
      </c>
      <c r="G288" s="115"/>
      <c r="H288" s="77"/>
      <c r="I288" s="113"/>
      <c r="J288" s="108">
        <v>32655900</v>
      </c>
      <c r="K288" s="66">
        <f t="shared" ref="K288:K290" si="7">+K287+I288-J288</f>
        <v>509517700</v>
      </c>
      <c r="L288" s="45" t="s">
        <v>168</v>
      </c>
      <c r="M288" s="41">
        <f>-J288</f>
        <v>-32655900</v>
      </c>
      <c r="N288" s="51" t="s">
        <v>4717</v>
      </c>
      <c r="O288" s="44"/>
    </row>
    <row r="289" spans="1:15" ht="45" x14ac:dyDescent="0.25">
      <c r="A289" s="78"/>
      <c r="B289" s="77">
        <v>28</v>
      </c>
      <c r="C289" s="91" t="s">
        <v>5667</v>
      </c>
      <c r="D289" s="115"/>
      <c r="E289" s="115"/>
      <c r="F289" s="115" t="s">
        <v>5663</v>
      </c>
      <c r="G289" s="115"/>
      <c r="H289" s="77"/>
      <c r="I289" s="113"/>
      <c r="J289" s="108">
        <v>161545200</v>
      </c>
      <c r="K289" s="66">
        <f t="shared" si="7"/>
        <v>347972500</v>
      </c>
      <c r="L289" s="45" t="s">
        <v>168</v>
      </c>
      <c r="M289" s="41">
        <f>-J289</f>
        <v>-161545200</v>
      </c>
      <c r="N289" s="51" t="s">
        <v>4717</v>
      </c>
      <c r="O289" s="44"/>
    </row>
    <row r="290" spans="1:15" ht="45" x14ac:dyDescent="0.25">
      <c r="A290" s="78"/>
      <c r="B290" s="77">
        <v>28</v>
      </c>
      <c r="C290" s="91" t="s">
        <v>5668</v>
      </c>
      <c r="D290" s="115"/>
      <c r="E290" s="115"/>
      <c r="F290" s="115" t="s">
        <v>5664</v>
      </c>
      <c r="G290" s="115"/>
      <c r="H290" s="77"/>
      <c r="I290" s="113"/>
      <c r="J290" s="108">
        <v>1524500</v>
      </c>
      <c r="K290" s="66">
        <f t="shared" si="7"/>
        <v>346448000</v>
      </c>
      <c r="L290" s="45" t="s">
        <v>258</v>
      </c>
      <c r="M290" s="41">
        <f>-J290</f>
        <v>-1524500</v>
      </c>
      <c r="N290" s="51" t="s">
        <v>259</v>
      </c>
      <c r="O290" s="44"/>
    </row>
    <row r="291" spans="1:15" ht="14.25" x14ac:dyDescent="0.25">
      <c r="A291" s="78"/>
      <c r="B291" s="60"/>
      <c r="C291" s="193" t="s">
        <v>5669</v>
      </c>
      <c r="D291" s="190"/>
      <c r="E291" s="194"/>
      <c r="F291" s="194"/>
      <c r="G291" s="190"/>
      <c r="H291" s="161"/>
      <c r="I291" s="171">
        <f>SUM(I11:I290)</f>
        <v>656069000</v>
      </c>
      <c r="J291" s="171">
        <f>SUM(J11:J290)</f>
        <v>674654400</v>
      </c>
      <c r="K291" s="57">
        <f>+K10+I291-J291</f>
        <v>346448000</v>
      </c>
      <c r="L291" s="45"/>
      <c r="N291" s="51"/>
      <c r="O291" s="44"/>
    </row>
    <row r="292" spans="1:15" x14ac:dyDescent="0.25">
      <c r="A292" s="44"/>
      <c r="C292" s="44" t="s">
        <v>5670</v>
      </c>
      <c r="G292" s="125"/>
      <c r="H292" s="44"/>
      <c r="I292" s="44"/>
      <c r="J292" s="44"/>
      <c r="K292" s="44"/>
      <c r="L292" s="44"/>
      <c r="M292" s="44"/>
      <c r="N292" s="44"/>
      <c r="O292" s="44"/>
    </row>
    <row r="293" spans="1:15" x14ac:dyDescent="0.25">
      <c r="A293" s="44"/>
      <c r="C293" s="44" t="s">
        <v>5107</v>
      </c>
      <c r="G293" s="125"/>
      <c r="H293" s="44"/>
      <c r="I293" s="44"/>
      <c r="J293" s="44"/>
      <c r="K293" s="44"/>
      <c r="L293" s="44"/>
      <c r="M293" s="44"/>
      <c r="N293" s="44"/>
      <c r="O293" s="44"/>
    </row>
    <row r="294" spans="1:15" x14ac:dyDescent="0.25">
      <c r="A294" s="44"/>
      <c r="G294" s="125"/>
      <c r="H294" s="44"/>
      <c r="I294" s="44"/>
      <c r="J294" s="44"/>
      <c r="K294" s="44"/>
      <c r="L294" s="44"/>
      <c r="M294" s="44"/>
      <c r="N294" s="44"/>
      <c r="O294" s="44"/>
    </row>
    <row r="295" spans="1:15" x14ac:dyDescent="0.25">
      <c r="A295" s="44"/>
      <c r="G295" s="125"/>
      <c r="H295" s="44"/>
      <c r="I295" s="44"/>
      <c r="J295" s="44"/>
      <c r="K295" s="44"/>
      <c r="L295" s="44"/>
      <c r="M295" s="44"/>
      <c r="N295" s="44"/>
      <c r="O295" s="44"/>
    </row>
    <row r="298" spans="1:15" x14ac:dyDescent="0.25">
      <c r="C298" s="184" t="s">
        <v>57</v>
      </c>
    </row>
    <row r="299" spans="1:15" x14ac:dyDescent="0.25">
      <c r="C299" s="185" t="s">
        <v>5108</v>
      </c>
    </row>
  </sheetData>
  <autoFilter ref="A9:N293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70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2"/>
  <sheetViews>
    <sheetView view="pageBreakPreview" zoomScale="115" zoomScaleNormal="100" zoomScaleSheetLayoutView="115" workbookViewId="0">
      <pane ySplit="9" topLeftCell="A593" activePane="bottomLeft" state="frozen"/>
      <selection pane="bottomLeft" activeCell="H558" sqref="H558:H559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191"/>
      <c r="H5" s="33"/>
      <c r="I5" s="34"/>
      <c r="J5" s="151"/>
      <c r="K5" s="36"/>
      <c r="L5" s="37"/>
      <c r="M5" s="38"/>
      <c r="N5" s="39"/>
    </row>
    <row r="6" spans="1:14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40"/>
    </row>
    <row r="7" spans="1:14" ht="15.75" x14ac:dyDescent="0.25">
      <c r="A7" s="235" t="s">
        <v>6201</v>
      </c>
      <c r="B7" s="235"/>
      <c r="C7" s="235"/>
      <c r="D7" s="235"/>
      <c r="E7" s="235"/>
      <c r="F7" s="235"/>
      <c r="G7" s="235"/>
      <c r="H7" s="235"/>
      <c r="I7" s="235"/>
      <c r="J7" s="23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6" t="s">
        <v>3</v>
      </c>
      <c r="B9" s="236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192"/>
      <c r="B10" s="192"/>
      <c r="C10" s="148" t="s">
        <v>2221</v>
      </c>
      <c r="D10" s="190"/>
      <c r="E10" s="54"/>
      <c r="F10" s="52"/>
      <c r="G10" s="52"/>
      <c r="H10" s="149"/>
      <c r="I10" s="56"/>
      <c r="J10" s="66">
        <f>+'Juni 2018'!K291</f>
        <v>346448000</v>
      </c>
      <c r="K10" s="58"/>
    </row>
    <row r="11" spans="1:14" ht="60" x14ac:dyDescent="0.25">
      <c r="A11" s="192" t="s">
        <v>5321</v>
      </c>
      <c r="B11" s="60">
        <v>29</v>
      </c>
      <c r="C11" s="61" t="s">
        <v>5951</v>
      </c>
      <c r="D11" s="144" t="s">
        <v>2219</v>
      </c>
      <c r="E11" s="63">
        <v>2</v>
      </c>
      <c r="F11" s="120" t="s">
        <v>5671</v>
      </c>
      <c r="G11" s="60"/>
      <c r="H11" s="64">
        <v>3000000</v>
      </c>
      <c r="I11" s="56"/>
      <c r="J11" s="66">
        <f>+J10+H11-I11</f>
        <v>349448000</v>
      </c>
      <c r="K11" s="173"/>
    </row>
    <row r="12" spans="1:14" ht="45" x14ac:dyDescent="0.25">
      <c r="A12" s="52"/>
      <c r="B12" s="60"/>
      <c r="C12" s="61" t="s">
        <v>5952</v>
      </c>
      <c r="D12" s="120" t="s">
        <v>4890</v>
      </c>
      <c r="E12" s="63">
        <v>3</v>
      </c>
      <c r="F12" s="120" t="s">
        <v>5672</v>
      </c>
      <c r="G12" s="60"/>
      <c r="H12" s="64">
        <v>2500000</v>
      </c>
      <c r="I12" s="65"/>
      <c r="J12" s="66">
        <f t="shared" ref="J12:J75" si="0">+J11+H12-I12</f>
        <v>351948000</v>
      </c>
      <c r="K12" s="67"/>
    </row>
    <row r="13" spans="1:14" ht="30" x14ac:dyDescent="0.25">
      <c r="A13" s="52"/>
      <c r="B13" s="60"/>
      <c r="C13" s="61" t="s">
        <v>5953</v>
      </c>
      <c r="D13" s="144" t="s">
        <v>2134</v>
      </c>
      <c r="E13" s="63">
        <v>3</v>
      </c>
      <c r="F13" s="120" t="s">
        <v>5673</v>
      </c>
      <c r="G13" s="60"/>
      <c r="H13" s="64">
        <v>2500000</v>
      </c>
      <c r="I13" s="68"/>
      <c r="J13" s="66">
        <f t="shared" si="0"/>
        <v>354448000</v>
      </c>
      <c r="K13" s="67"/>
      <c r="M13" s="51"/>
    </row>
    <row r="14" spans="1:14" s="73" customFormat="1" ht="30" x14ac:dyDescent="0.25">
      <c r="A14" s="69"/>
      <c r="B14" s="60"/>
      <c r="C14" s="61" t="s">
        <v>5954</v>
      </c>
      <c r="D14" s="144" t="s">
        <v>2134</v>
      </c>
      <c r="E14" s="63">
        <v>3</v>
      </c>
      <c r="F14" s="120" t="s">
        <v>5674</v>
      </c>
      <c r="G14" s="60"/>
      <c r="H14" s="64">
        <v>500000</v>
      </c>
      <c r="I14" s="70"/>
      <c r="J14" s="66">
        <f t="shared" si="0"/>
        <v>354948000</v>
      </c>
      <c r="K14" s="67"/>
      <c r="L14" s="41"/>
      <c r="M14" s="71"/>
      <c r="N14" s="72"/>
    </row>
    <row r="15" spans="1:14" s="73" customFormat="1" ht="45" x14ac:dyDescent="0.25">
      <c r="A15" s="69"/>
      <c r="B15" s="60"/>
      <c r="C15" s="61" t="s">
        <v>5955</v>
      </c>
      <c r="D15" s="144" t="s">
        <v>2893</v>
      </c>
      <c r="E15" s="63">
        <v>1</v>
      </c>
      <c r="F15" s="120" t="s">
        <v>5675</v>
      </c>
      <c r="G15" s="60"/>
      <c r="H15" s="64">
        <v>1600000</v>
      </c>
      <c r="I15" s="70"/>
      <c r="J15" s="66">
        <f t="shared" si="0"/>
        <v>356548000</v>
      </c>
      <c r="K15" s="74"/>
      <c r="L15" s="41"/>
      <c r="M15" s="71"/>
      <c r="N15" s="72"/>
    </row>
    <row r="16" spans="1:14" s="73" customFormat="1" ht="75" x14ac:dyDescent="0.25">
      <c r="A16" s="69"/>
      <c r="B16" s="60"/>
      <c r="C16" s="61" t="s">
        <v>5956</v>
      </c>
      <c r="D16" s="144" t="s">
        <v>598</v>
      </c>
      <c r="E16" s="63">
        <v>3</v>
      </c>
      <c r="F16" s="120" t="s">
        <v>5676</v>
      </c>
      <c r="G16" s="60"/>
      <c r="H16" s="64">
        <v>3000000</v>
      </c>
      <c r="I16" s="70"/>
      <c r="J16" s="66">
        <f t="shared" si="0"/>
        <v>359548000</v>
      </c>
      <c r="K16" s="74"/>
      <c r="L16" s="41"/>
      <c r="M16" s="71"/>
      <c r="N16" s="72"/>
    </row>
    <row r="17" spans="1:14" s="73" customFormat="1" ht="45" x14ac:dyDescent="0.25">
      <c r="A17" s="69"/>
      <c r="B17" s="60"/>
      <c r="C17" s="61" t="s">
        <v>5957</v>
      </c>
      <c r="D17" s="120" t="s">
        <v>4300</v>
      </c>
      <c r="E17" s="63">
        <v>3</v>
      </c>
      <c r="F17" s="120" t="s">
        <v>5677</v>
      </c>
      <c r="G17" s="60"/>
      <c r="H17" s="64">
        <v>2500000</v>
      </c>
      <c r="I17" s="70"/>
      <c r="J17" s="66">
        <f t="shared" si="0"/>
        <v>362048000</v>
      </c>
      <c r="K17" s="74"/>
      <c r="L17" s="41"/>
      <c r="M17" s="71"/>
      <c r="N17" s="72"/>
    </row>
    <row r="18" spans="1:14" s="73" customFormat="1" ht="45" x14ac:dyDescent="0.25">
      <c r="A18" s="69"/>
      <c r="B18" s="60"/>
      <c r="C18" s="61" t="s">
        <v>5958</v>
      </c>
      <c r="D18" s="144" t="s">
        <v>3263</v>
      </c>
      <c r="E18" s="63">
        <v>1</v>
      </c>
      <c r="F18" s="120" t="s">
        <v>5678</v>
      </c>
      <c r="G18" s="60"/>
      <c r="H18" s="64">
        <v>2000000</v>
      </c>
      <c r="I18" s="70"/>
      <c r="J18" s="66">
        <f t="shared" si="0"/>
        <v>364048000</v>
      </c>
      <c r="K18" s="74"/>
      <c r="L18" s="41"/>
      <c r="M18" s="71"/>
      <c r="N18" s="72"/>
    </row>
    <row r="19" spans="1:14" s="73" customFormat="1" ht="45" x14ac:dyDescent="0.25">
      <c r="A19" s="69"/>
      <c r="B19" s="60"/>
      <c r="C19" s="61" t="s">
        <v>5959</v>
      </c>
      <c r="D19" s="144" t="s">
        <v>3103</v>
      </c>
      <c r="E19" s="63">
        <v>1</v>
      </c>
      <c r="F19" s="120" t="s">
        <v>5679</v>
      </c>
      <c r="G19" s="60"/>
      <c r="H19" s="64">
        <v>3000000</v>
      </c>
      <c r="I19" s="70"/>
      <c r="J19" s="66">
        <f t="shared" si="0"/>
        <v>367048000</v>
      </c>
      <c r="K19" s="74"/>
      <c r="L19" s="41"/>
      <c r="M19" s="71"/>
      <c r="N19" s="72"/>
    </row>
    <row r="20" spans="1:14" s="73" customFormat="1" ht="30" x14ac:dyDescent="0.25">
      <c r="A20" s="69"/>
      <c r="B20" s="60"/>
      <c r="C20" s="61" t="s">
        <v>5960</v>
      </c>
      <c r="D20" s="120" t="s">
        <v>2213</v>
      </c>
      <c r="E20" s="63">
        <v>2</v>
      </c>
      <c r="F20" s="120" t="s">
        <v>5680</v>
      </c>
      <c r="G20" s="60"/>
      <c r="H20" s="64">
        <v>5000000</v>
      </c>
      <c r="I20" s="70"/>
      <c r="J20" s="66">
        <f t="shared" si="0"/>
        <v>372048000</v>
      </c>
      <c r="K20" s="74"/>
      <c r="L20" s="41"/>
      <c r="M20" s="71"/>
      <c r="N20" s="72"/>
    </row>
    <row r="21" spans="1:14" s="73" customFormat="1" ht="45" x14ac:dyDescent="0.25">
      <c r="A21" s="69"/>
      <c r="B21" s="60"/>
      <c r="C21" s="61" t="s">
        <v>5961</v>
      </c>
      <c r="D21" s="120" t="s">
        <v>2138</v>
      </c>
      <c r="E21" s="63">
        <v>2</v>
      </c>
      <c r="F21" s="120" t="s">
        <v>5681</v>
      </c>
      <c r="G21" s="60"/>
      <c r="H21" s="64">
        <v>2200000</v>
      </c>
      <c r="I21" s="70"/>
      <c r="J21" s="66">
        <f t="shared" si="0"/>
        <v>374248000</v>
      </c>
      <c r="K21" s="74"/>
      <c r="L21" s="41"/>
      <c r="M21" s="71"/>
      <c r="N21" s="72"/>
    </row>
    <row r="22" spans="1:14" s="73" customFormat="1" ht="60" x14ac:dyDescent="0.25">
      <c r="A22" s="69"/>
      <c r="B22" s="60"/>
      <c r="C22" s="61" t="s">
        <v>5962</v>
      </c>
      <c r="D22" s="144" t="s">
        <v>2136</v>
      </c>
      <c r="E22" s="63">
        <v>2</v>
      </c>
      <c r="F22" s="120" t="s">
        <v>5682</v>
      </c>
      <c r="G22" s="60"/>
      <c r="H22" s="64">
        <v>2000000</v>
      </c>
      <c r="I22" s="70"/>
      <c r="J22" s="66">
        <f t="shared" si="0"/>
        <v>376248000</v>
      </c>
      <c r="K22" s="74"/>
      <c r="L22" s="41"/>
      <c r="M22" s="71"/>
      <c r="N22" s="72"/>
    </row>
    <row r="23" spans="1:14" s="73" customFormat="1" ht="45" x14ac:dyDescent="0.25">
      <c r="A23" s="69"/>
      <c r="B23" s="60"/>
      <c r="C23" s="61" t="s">
        <v>5963</v>
      </c>
      <c r="D23" s="120" t="s">
        <v>2136</v>
      </c>
      <c r="E23" s="63">
        <v>2</v>
      </c>
      <c r="F23" s="120" t="s">
        <v>5683</v>
      </c>
      <c r="G23" s="60"/>
      <c r="H23" s="64">
        <v>5000000</v>
      </c>
      <c r="I23" s="70"/>
      <c r="J23" s="66">
        <f t="shared" si="0"/>
        <v>381248000</v>
      </c>
      <c r="K23" s="74"/>
      <c r="L23" s="41"/>
      <c r="M23" s="71"/>
      <c r="N23" s="75"/>
    </row>
    <row r="24" spans="1:14" s="82" customFormat="1" ht="45" x14ac:dyDescent="0.25">
      <c r="A24" s="76"/>
      <c r="B24" s="60"/>
      <c r="C24" s="61" t="s">
        <v>5964</v>
      </c>
      <c r="D24" s="120" t="s">
        <v>2136</v>
      </c>
      <c r="E24" s="63">
        <v>2</v>
      </c>
      <c r="F24" s="120" t="s">
        <v>5684</v>
      </c>
      <c r="G24" s="60"/>
      <c r="H24" s="64">
        <v>2500000</v>
      </c>
      <c r="I24" s="78"/>
      <c r="J24" s="66">
        <f t="shared" si="0"/>
        <v>383748000</v>
      </c>
      <c r="K24" s="79"/>
      <c r="L24" s="41"/>
      <c r="M24" s="80"/>
      <c r="N24" s="81"/>
    </row>
    <row r="25" spans="1:14" s="82" customFormat="1" ht="45" x14ac:dyDescent="0.25">
      <c r="A25" s="76"/>
      <c r="B25" s="60"/>
      <c r="C25" s="61" t="s">
        <v>5965</v>
      </c>
      <c r="D25" s="120" t="s">
        <v>2213</v>
      </c>
      <c r="E25" s="63">
        <v>2</v>
      </c>
      <c r="F25" s="120" t="s">
        <v>5685</v>
      </c>
      <c r="G25" s="60"/>
      <c r="H25" s="64">
        <v>5000000</v>
      </c>
      <c r="I25" s="78"/>
      <c r="J25" s="66">
        <f t="shared" si="0"/>
        <v>388748000</v>
      </c>
      <c r="K25" s="79"/>
      <c r="L25" s="41"/>
      <c r="M25" s="80"/>
      <c r="N25" s="81"/>
    </row>
    <row r="26" spans="1:14" s="82" customFormat="1" ht="30" x14ac:dyDescent="0.25">
      <c r="A26" s="76"/>
      <c r="B26" s="60">
        <v>30</v>
      </c>
      <c r="C26" s="61" t="s">
        <v>6223</v>
      </c>
      <c r="D26" s="120" t="s">
        <v>1634</v>
      </c>
      <c r="E26" s="63">
        <v>3</v>
      </c>
      <c r="F26" s="120" t="s">
        <v>5686</v>
      </c>
      <c r="G26" s="60"/>
      <c r="H26" s="64">
        <v>9975000</v>
      </c>
      <c r="I26" s="78"/>
      <c r="J26" s="66">
        <f t="shared" si="0"/>
        <v>398723000</v>
      </c>
      <c r="K26" s="79"/>
      <c r="L26" s="41"/>
      <c r="M26" s="80"/>
      <c r="N26" s="81"/>
    </row>
    <row r="27" spans="1:14" s="82" customFormat="1" ht="45" x14ac:dyDescent="0.25">
      <c r="A27" s="76"/>
      <c r="B27" s="60">
        <v>30</v>
      </c>
      <c r="C27" s="61" t="s">
        <v>5966</v>
      </c>
      <c r="D27" s="144" t="s">
        <v>2309</v>
      </c>
      <c r="E27" s="63">
        <v>1</v>
      </c>
      <c r="F27" s="120" t="s">
        <v>5687</v>
      </c>
      <c r="G27" s="60"/>
      <c r="H27" s="64">
        <v>1600000</v>
      </c>
      <c r="I27" s="78"/>
      <c r="J27" s="66">
        <f t="shared" si="0"/>
        <v>400323000</v>
      </c>
      <c r="K27" s="79"/>
      <c r="L27" s="41"/>
      <c r="M27" s="80"/>
      <c r="N27" s="81"/>
    </row>
    <row r="28" spans="1:14" s="82" customFormat="1" ht="45" x14ac:dyDescent="0.25">
      <c r="A28" s="76"/>
      <c r="B28" s="60">
        <v>30</v>
      </c>
      <c r="C28" s="61" t="s">
        <v>5967</v>
      </c>
      <c r="D28" s="144" t="s">
        <v>935</v>
      </c>
      <c r="E28" s="63">
        <v>1</v>
      </c>
      <c r="F28" s="120" t="s">
        <v>5688</v>
      </c>
      <c r="G28" s="60"/>
      <c r="H28" s="64">
        <v>1500000</v>
      </c>
      <c r="I28" s="78"/>
      <c r="J28" s="66">
        <f t="shared" si="0"/>
        <v>401823000</v>
      </c>
      <c r="K28" s="79"/>
      <c r="L28" s="41"/>
      <c r="M28" s="80"/>
      <c r="N28" s="81"/>
    </row>
    <row r="29" spans="1:14" s="82" customFormat="1" ht="45" x14ac:dyDescent="0.25">
      <c r="A29" s="76"/>
      <c r="B29" s="60">
        <v>30</v>
      </c>
      <c r="C29" s="61" t="s">
        <v>5968</v>
      </c>
      <c r="D29" s="144" t="s">
        <v>2212</v>
      </c>
      <c r="E29" s="63">
        <v>1</v>
      </c>
      <c r="F29" s="120" t="s">
        <v>5689</v>
      </c>
      <c r="G29" s="60"/>
      <c r="H29" s="64">
        <v>3000000</v>
      </c>
      <c r="I29" s="84"/>
      <c r="J29" s="66">
        <f t="shared" si="0"/>
        <v>404823000</v>
      </c>
      <c r="K29" s="79"/>
      <c r="L29" s="41"/>
      <c r="M29" s="80"/>
      <c r="N29" s="81"/>
    </row>
    <row r="30" spans="1:14" s="73" customFormat="1" ht="45" x14ac:dyDescent="0.25">
      <c r="A30" s="69"/>
      <c r="B30" s="60">
        <v>30</v>
      </c>
      <c r="C30" s="61" t="s">
        <v>5969</v>
      </c>
      <c r="D30" s="120" t="s">
        <v>179</v>
      </c>
      <c r="E30" s="63">
        <v>3</v>
      </c>
      <c r="F30" s="120" t="s">
        <v>5690</v>
      </c>
      <c r="G30" s="60"/>
      <c r="H30" s="64">
        <v>4400000</v>
      </c>
      <c r="I30" s="83"/>
      <c r="J30" s="66">
        <f t="shared" si="0"/>
        <v>409223000</v>
      </c>
      <c r="K30" s="74"/>
      <c r="L30" s="41"/>
      <c r="M30" s="71"/>
      <c r="N30" s="72"/>
    </row>
    <row r="31" spans="1:14" s="73" customFormat="1" ht="45" x14ac:dyDescent="0.25">
      <c r="A31" s="69"/>
      <c r="B31" s="60">
        <v>30</v>
      </c>
      <c r="C31" s="61" t="s">
        <v>5970</v>
      </c>
      <c r="D31" s="120" t="s">
        <v>2135</v>
      </c>
      <c r="E31" s="63">
        <v>4</v>
      </c>
      <c r="F31" s="120" t="s">
        <v>5691</v>
      </c>
      <c r="G31" s="60"/>
      <c r="H31" s="64">
        <v>500000</v>
      </c>
      <c r="I31" s="83"/>
      <c r="J31" s="66">
        <f t="shared" si="0"/>
        <v>409723000</v>
      </c>
      <c r="K31" s="74"/>
      <c r="L31" s="41"/>
      <c r="M31" s="71"/>
      <c r="N31" s="72"/>
    </row>
    <row r="32" spans="1:14" s="73" customFormat="1" ht="60" x14ac:dyDescent="0.25">
      <c r="A32" s="69"/>
      <c r="B32" s="60">
        <v>30</v>
      </c>
      <c r="C32" s="61" t="s">
        <v>5971</v>
      </c>
      <c r="D32" s="144" t="s">
        <v>2217</v>
      </c>
      <c r="E32" s="63">
        <v>2</v>
      </c>
      <c r="F32" s="120" t="s">
        <v>5692</v>
      </c>
      <c r="G32" s="60"/>
      <c r="H32" s="64">
        <v>700000</v>
      </c>
      <c r="I32" s="83"/>
      <c r="J32" s="66">
        <f t="shared" si="0"/>
        <v>410423000</v>
      </c>
      <c r="K32" s="74"/>
      <c r="L32" s="41"/>
      <c r="M32" s="71"/>
      <c r="N32" s="72">
        <f>J32+1039000</f>
        <v>411462000</v>
      </c>
    </row>
    <row r="33" spans="1:14" s="73" customFormat="1" ht="45" x14ac:dyDescent="0.25">
      <c r="A33" s="69"/>
      <c r="B33" s="60">
        <v>30</v>
      </c>
      <c r="C33" s="61" t="s">
        <v>5972</v>
      </c>
      <c r="D33" s="120" t="s">
        <v>4890</v>
      </c>
      <c r="E33" s="63">
        <v>3</v>
      </c>
      <c r="F33" s="120" t="s">
        <v>5693</v>
      </c>
      <c r="G33" s="60"/>
      <c r="H33" s="64">
        <v>1500000</v>
      </c>
      <c r="I33" s="83"/>
      <c r="J33" s="66">
        <f t="shared" si="0"/>
        <v>411923000</v>
      </c>
      <c r="K33" s="74"/>
      <c r="L33" s="41"/>
      <c r="M33" s="71"/>
      <c r="N33" s="72"/>
    </row>
    <row r="34" spans="1:14" s="73" customFormat="1" ht="30" x14ac:dyDescent="0.25">
      <c r="A34" s="69"/>
      <c r="B34" s="60">
        <v>30</v>
      </c>
      <c r="C34" s="61" t="s">
        <v>5973</v>
      </c>
      <c r="D34" s="120" t="s">
        <v>2135</v>
      </c>
      <c r="E34" s="63">
        <v>4</v>
      </c>
      <c r="F34" s="120" t="s">
        <v>5694</v>
      </c>
      <c r="G34" s="60"/>
      <c r="H34" s="64">
        <v>1000000</v>
      </c>
      <c r="I34" s="83"/>
      <c r="J34" s="66">
        <f t="shared" si="0"/>
        <v>412923000</v>
      </c>
      <c r="K34" s="74"/>
      <c r="L34" s="41"/>
      <c r="M34" s="71"/>
      <c r="N34" s="72"/>
    </row>
    <row r="35" spans="1:14" s="73" customFormat="1" ht="30" x14ac:dyDescent="0.25">
      <c r="A35" s="69"/>
      <c r="B35" s="60">
        <v>30</v>
      </c>
      <c r="C35" s="61" t="s">
        <v>5974</v>
      </c>
      <c r="D35" s="120" t="s">
        <v>1634</v>
      </c>
      <c r="E35" s="63">
        <v>3</v>
      </c>
      <c r="F35" s="120" t="s">
        <v>5695</v>
      </c>
      <c r="G35" s="60"/>
      <c r="H35" s="64">
        <v>3000000</v>
      </c>
      <c r="I35" s="83"/>
      <c r="J35" s="66">
        <f t="shared" si="0"/>
        <v>415923000</v>
      </c>
      <c r="K35" s="74"/>
      <c r="L35" s="41"/>
      <c r="M35" s="71"/>
      <c r="N35" s="72"/>
    </row>
    <row r="36" spans="1:14" s="73" customFormat="1" ht="30" x14ac:dyDescent="0.25">
      <c r="A36" s="69"/>
      <c r="B36" s="60">
        <v>30</v>
      </c>
      <c r="C36" s="61" t="s">
        <v>5975</v>
      </c>
      <c r="D36" s="120" t="s">
        <v>1634</v>
      </c>
      <c r="E36" s="63">
        <v>3</v>
      </c>
      <c r="F36" s="120" t="s">
        <v>5696</v>
      </c>
      <c r="G36" s="60"/>
      <c r="H36" s="64">
        <v>2500000</v>
      </c>
      <c r="I36" s="83"/>
      <c r="J36" s="66">
        <f t="shared" si="0"/>
        <v>418423000</v>
      </c>
      <c r="K36" s="74"/>
      <c r="L36" s="41"/>
      <c r="M36" s="71"/>
      <c r="N36" s="72"/>
    </row>
    <row r="37" spans="1:14" s="73" customFormat="1" ht="45" x14ac:dyDescent="0.25">
      <c r="A37" s="69"/>
      <c r="B37" s="60">
        <v>30</v>
      </c>
      <c r="C37" s="61" t="s">
        <v>5976</v>
      </c>
      <c r="D37" s="144" t="s">
        <v>2852</v>
      </c>
      <c r="E37" s="63">
        <v>1</v>
      </c>
      <c r="F37" s="120" t="s">
        <v>5697</v>
      </c>
      <c r="G37" s="60"/>
      <c r="H37" s="64">
        <v>2500000</v>
      </c>
      <c r="I37" s="83"/>
      <c r="J37" s="66">
        <f t="shared" si="0"/>
        <v>420923000</v>
      </c>
      <c r="K37" s="74"/>
      <c r="L37" s="41"/>
      <c r="M37" s="71"/>
      <c r="N37" s="72"/>
    </row>
    <row r="38" spans="1:14" s="82" customFormat="1" ht="45" x14ac:dyDescent="0.25">
      <c r="A38" s="78"/>
      <c r="B38" s="60">
        <v>30</v>
      </c>
      <c r="C38" s="61" t="s">
        <v>5977</v>
      </c>
      <c r="D38" s="120" t="s">
        <v>4890</v>
      </c>
      <c r="E38" s="63">
        <v>4</v>
      </c>
      <c r="F38" s="120" t="s">
        <v>5698</v>
      </c>
      <c r="G38" s="60"/>
      <c r="H38" s="64">
        <v>2000000</v>
      </c>
      <c r="I38" s="84"/>
      <c r="J38" s="66">
        <f t="shared" si="0"/>
        <v>422923000</v>
      </c>
      <c r="K38" s="79"/>
      <c r="L38" s="41"/>
      <c r="M38" s="80"/>
      <c r="N38" s="81"/>
    </row>
    <row r="39" spans="1:14" s="82" customFormat="1" ht="60" x14ac:dyDescent="0.25">
      <c r="A39" s="78"/>
      <c r="B39" s="60">
        <v>30</v>
      </c>
      <c r="C39" s="61" t="s">
        <v>5978</v>
      </c>
      <c r="D39" s="144" t="s">
        <v>2932</v>
      </c>
      <c r="E39" s="63">
        <v>3</v>
      </c>
      <c r="F39" s="120" t="s">
        <v>5699</v>
      </c>
      <c r="G39" s="60"/>
      <c r="H39" s="64">
        <v>1500000</v>
      </c>
      <c r="I39" s="84"/>
      <c r="J39" s="66">
        <f t="shared" si="0"/>
        <v>424423000</v>
      </c>
      <c r="K39" s="79"/>
      <c r="L39" s="41"/>
      <c r="M39" s="80"/>
      <c r="N39" s="81"/>
    </row>
    <row r="40" spans="1:14" s="82" customFormat="1" ht="45" x14ac:dyDescent="0.25">
      <c r="A40" s="78"/>
      <c r="B40" s="60">
        <v>30</v>
      </c>
      <c r="C40" s="61" t="s">
        <v>5979</v>
      </c>
      <c r="D40" s="120" t="s">
        <v>2213</v>
      </c>
      <c r="E40" s="63">
        <v>2</v>
      </c>
      <c r="F40" s="120" t="s">
        <v>5700</v>
      </c>
      <c r="G40" s="60"/>
      <c r="H40" s="64">
        <v>5000000</v>
      </c>
      <c r="I40" s="78"/>
      <c r="J40" s="66">
        <f t="shared" si="0"/>
        <v>429423000</v>
      </c>
      <c r="K40" s="79"/>
      <c r="L40" s="41"/>
      <c r="M40" s="80"/>
      <c r="N40" s="81"/>
    </row>
    <row r="41" spans="1:14" s="82" customFormat="1" ht="30" x14ac:dyDescent="0.25">
      <c r="A41" s="78"/>
      <c r="B41" s="60">
        <v>30</v>
      </c>
      <c r="C41" s="61" t="s">
        <v>5980</v>
      </c>
      <c r="D41" s="120" t="s">
        <v>533</v>
      </c>
      <c r="E41" s="63">
        <v>4</v>
      </c>
      <c r="F41" s="120" t="s">
        <v>5701</v>
      </c>
      <c r="G41" s="60"/>
      <c r="H41" s="64">
        <v>5000000</v>
      </c>
      <c r="I41" s="78"/>
      <c r="J41" s="66">
        <f t="shared" si="0"/>
        <v>434423000</v>
      </c>
      <c r="K41" s="79"/>
      <c r="L41" s="41"/>
      <c r="M41" s="80"/>
      <c r="N41" s="81"/>
    </row>
    <row r="42" spans="1:14" s="82" customFormat="1" ht="30" x14ac:dyDescent="0.25">
      <c r="A42" s="78"/>
      <c r="B42" s="60">
        <v>30</v>
      </c>
      <c r="C42" s="61" t="s">
        <v>5981</v>
      </c>
      <c r="D42" s="144" t="s">
        <v>2134</v>
      </c>
      <c r="E42" s="63">
        <v>3</v>
      </c>
      <c r="F42" s="120" t="s">
        <v>5702</v>
      </c>
      <c r="G42" s="60"/>
      <c r="H42" s="64">
        <v>500000</v>
      </c>
      <c r="I42" s="78"/>
      <c r="J42" s="66">
        <f t="shared" si="0"/>
        <v>434923000</v>
      </c>
      <c r="K42" s="79"/>
      <c r="L42" s="41"/>
      <c r="M42" s="80"/>
      <c r="N42" s="81"/>
    </row>
    <row r="43" spans="1:14" s="82" customFormat="1" ht="30" x14ac:dyDescent="0.25">
      <c r="A43" s="78"/>
      <c r="B43" s="60">
        <v>30</v>
      </c>
      <c r="C43" s="61" t="s">
        <v>5982</v>
      </c>
      <c r="D43" s="144" t="s">
        <v>2134</v>
      </c>
      <c r="E43" s="63">
        <v>3</v>
      </c>
      <c r="F43" s="120" t="s">
        <v>5703</v>
      </c>
      <c r="G43" s="60"/>
      <c r="H43" s="64">
        <v>500000</v>
      </c>
      <c r="I43" s="78"/>
      <c r="J43" s="66">
        <f t="shared" si="0"/>
        <v>435423000</v>
      </c>
      <c r="K43" s="79"/>
      <c r="L43" s="41">
        <f>150+475+200</f>
        <v>825</v>
      </c>
      <c r="M43" s="80"/>
      <c r="N43" s="81"/>
    </row>
    <row r="44" spans="1:14" s="82" customFormat="1" ht="30" x14ac:dyDescent="0.25">
      <c r="A44" s="78"/>
      <c r="B44" s="60">
        <v>30</v>
      </c>
      <c r="C44" s="61" t="s">
        <v>5983</v>
      </c>
      <c r="D44" s="144" t="s">
        <v>2134</v>
      </c>
      <c r="E44" s="63">
        <v>3</v>
      </c>
      <c r="F44" s="120" t="s">
        <v>5704</v>
      </c>
      <c r="G44" s="77"/>
      <c r="H44" s="64">
        <v>500000</v>
      </c>
      <c r="I44" s="84"/>
      <c r="J44" s="66">
        <f t="shared" si="0"/>
        <v>435923000</v>
      </c>
      <c r="K44" s="79"/>
      <c r="L44" s="41"/>
      <c r="M44" s="80"/>
      <c r="N44" s="81"/>
    </row>
    <row r="45" spans="1:14" s="82" customFormat="1" ht="30" x14ac:dyDescent="0.25">
      <c r="A45" s="78"/>
      <c r="B45" s="60">
        <v>30</v>
      </c>
      <c r="C45" s="61" t="s">
        <v>5984</v>
      </c>
      <c r="D45" s="144" t="s">
        <v>2134</v>
      </c>
      <c r="E45" s="63">
        <v>3</v>
      </c>
      <c r="F45" s="120" t="s">
        <v>5705</v>
      </c>
      <c r="G45" s="77"/>
      <c r="H45" s="64">
        <v>1000000</v>
      </c>
      <c r="I45" s="84"/>
      <c r="J45" s="66">
        <f t="shared" si="0"/>
        <v>436923000</v>
      </c>
      <c r="K45" s="79"/>
      <c r="L45" s="41"/>
      <c r="M45" s="80"/>
      <c r="N45" s="81"/>
    </row>
    <row r="46" spans="1:14" s="82" customFormat="1" ht="45" x14ac:dyDescent="0.25">
      <c r="A46" s="78"/>
      <c r="B46" s="60">
        <v>30</v>
      </c>
      <c r="C46" s="61" t="s">
        <v>5985</v>
      </c>
      <c r="D46" s="120" t="s">
        <v>3103</v>
      </c>
      <c r="E46" s="63">
        <v>1</v>
      </c>
      <c r="F46" s="120" t="s">
        <v>5706</v>
      </c>
      <c r="G46" s="77"/>
      <c r="H46" s="64">
        <v>5000000</v>
      </c>
      <c r="I46" s="84"/>
      <c r="J46" s="66">
        <f t="shared" si="0"/>
        <v>441923000</v>
      </c>
      <c r="K46" s="79"/>
      <c r="L46" s="41"/>
      <c r="M46" s="80"/>
      <c r="N46" s="81"/>
    </row>
    <row r="47" spans="1:14" s="82" customFormat="1" ht="45" x14ac:dyDescent="0.25">
      <c r="A47" s="78"/>
      <c r="B47" s="60">
        <v>30</v>
      </c>
      <c r="C47" s="61" t="s">
        <v>5986</v>
      </c>
      <c r="D47" s="120" t="s">
        <v>4890</v>
      </c>
      <c r="E47" s="115">
        <v>3</v>
      </c>
      <c r="F47" s="120" t="s">
        <v>5707</v>
      </c>
      <c r="G47" s="77"/>
      <c r="H47" s="64">
        <v>2500000</v>
      </c>
      <c r="I47" s="84"/>
      <c r="J47" s="66">
        <f t="shared" si="0"/>
        <v>444423000</v>
      </c>
      <c r="K47" s="79"/>
      <c r="L47" s="41"/>
      <c r="M47" s="80"/>
      <c r="N47" s="81"/>
    </row>
    <row r="48" spans="1:14" s="82" customFormat="1" ht="45" x14ac:dyDescent="0.25">
      <c r="A48" s="78"/>
      <c r="B48" s="60">
        <v>30</v>
      </c>
      <c r="C48" s="61" t="s">
        <v>5987</v>
      </c>
      <c r="D48" s="120" t="s">
        <v>4890</v>
      </c>
      <c r="E48" s="115">
        <v>3</v>
      </c>
      <c r="F48" s="120" t="s">
        <v>5708</v>
      </c>
      <c r="G48" s="77"/>
      <c r="H48" s="64">
        <v>4000000</v>
      </c>
      <c r="I48" s="84"/>
      <c r="J48" s="66">
        <f t="shared" si="0"/>
        <v>448423000</v>
      </c>
      <c r="K48" s="79"/>
      <c r="L48" s="41"/>
      <c r="M48" s="80"/>
      <c r="N48" s="81"/>
    </row>
    <row r="49" spans="1:14" s="82" customFormat="1" ht="30" x14ac:dyDescent="0.25">
      <c r="A49" s="78"/>
      <c r="B49" s="60">
        <v>30</v>
      </c>
      <c r="C49" s="61" t="s">
        <v>5988</v>
      </c>
      <c r="D49" s="120" t="s">
        <v>4890</v>
      </c>
      <c r="E49" s="115">
        <v>3</v>
      </c>
      <c r="F49" s="120" t="s">
        <v>5709</v>
      </c>
      <c r="G49" s="77"/>
      <c r="H49" s="64">
        <v>2000000</v>
      </c>
      <c r="I49" s="84"/>
      <c r="J49" s="66">
        <f t="shared" si="0"/>
        <v>450423000</v>
      </c>
      <c r="K49" s="79"/>
      <c r="L49" s="41"/>
      <c r="M49" s="80"/>
      <c r="N49" s="81"/>
    </row>
    <row r="50" spans="1:14" s="82" customFormat="1" ht="45" x14ac:dyDescent="0.25">
      <c r="A50" s="78"/>
      <c r="B50" s="60">
        <v>30</v>
      </c>
      <c r="C50" s="61" t="s">
        <v>5989</v>
      </c>
      <c r="D50" s="120" t="s">
        <v>4890</v>
      </c>
      <c r="E50" s="63">
        <v>3</v>
      </c>
      <c r="F50" s="120" t="s">
        <v>5710</v>
      </c>
      <c r="G50" s="60"/>
      <c r="H50" s="64">
        <v>2000000</v>
      </c>
      <c r="I50" s="78"/>
      <c r="J50" s="66">
        <f t="shared" si="0"/>
        <v>452423000</v>
      </c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61" t="s">
        <v>5990</v>
      </c>
      <c r="D51" s="120" t="s">
        <v>3216</v>
      </c>
      <c r="E51" s="63">
        <v>2</v>
      </c>
      <c r="F51" s="120" t="s">
        <v>5711</v>
      </c>
      <c r="G51" s="60"/>
      <c r="H51" s="64">
        <v>2000000</v>
      </c>
      <c r="I51" s="84"/>
      <c r="J51" s="66">
        <f t="shared" si="0"/>
        <v>454423000</v>
      </c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61" t="s">
        <v>5991</v>
      </c>
      <c r="D52" s="144" t="s">
        <v>3263</v>
      </c>
      <c r="E52" s="63">
        <v>1</v>
      </c>
      <c r="F52" s="120" t="s">
        <v>5712</v>
      </c>
      <c r="G52" s="60"/>
      <c r="H52" s="64">
        <v>2000000</v>
      </c>
      <c r="I52" s="84"/>
      <c r="J52" s="66">
        <f t="shared" si="0"/>
        <v>456423000</v>
      </c>
      <c r="K52" s="79"/>
      <c r="L52" s="41"/>
      <c r="M52" s="80"/>
      <c r="N52" s="81"/>
    </row>
    <row r="53" spans="1:14" s="82" customFormat="1" ht="30" x14ac:dyDescent="0.25">
      <c r="A53" s="78"/>
      <c r="B53" s="60">
        <v>30</v>
      </c>
      <c r="C53" s="61" t="s">
        <v>5992</v>
      </c>
      <c r="D53" s="120" t="s">
        <v>533</v>
      </c>
      <c r="E53" s="63">
        <v>4</v>
      </c>
      <c r="F53" s="120" t="s">
        <v>5713</v>
      </c>
      <c r="G53" s="60"/>
      <c r="H53" s="64">
        <v>1000000</v>
      </c>
      <c r="I53" s="84"/>
      <c r="J53" s="66">
        <f t="shared" si="0"/>
        <v>457423000</v>
      </c>
      <c r="K53" s="79"/>
      <c r="L53" s="41"/>
      <c r="M53" s="80"/>
      <c r="N53" s="81"/>
    </row>
    <row r="54" spans="1:14" s="82" customFormat="1" ht="30" x14ac:dyDescent="0.25">
      <c r="A54" s="78"/>
      <c r="B54" s="60">
        <v>30</v>
      </c>
      <c r="C54" s="61" t="s">
        <v>5993</v>
      </c>
      <c r="D54" s="120" t="s">
        <v>2135</v>
      </c>
      <c r="E54" s="63">
        <v>4</v>
      </c>
      <c r="F54" s="120" t="s">
        <v>5714</v>
      </c>
      <c r="G54" s="60"/>
      <c r="H54" s="64">
        <v>1000000</v>
      </c>
      <c r="I54" s="84"/>
      <c r="J54" s="66">
        <f t="shared" si="0"/>
        <v>458423000</v>
      </c>
      <c r="K54" s="79"/>
      <c r="L54" s="41"/>
      <c r="M54" s="80"/>
      <c r="N54" s="81"/>
    </row>
    <row r="55" spans="1:14" s="82" customFormat="1" ht="60" x14ac:dyDescent="0.25">
      <c r="A55" s="78"/>
      <c r="B55" s="60">
        <v>30</v>
      </c>
      <c r="C55" s="61" t="s">
        <v>5994</v>
      </c>
      <c r="D55" s="120" t="s">
        <v>2138</v>
      </c>
      <c r="E55" s="63">
        <v>2</v>
      </c>
      <c r="F55" s="120" t="s">
        <v>5715</v>
      </c>
      <c r="G55" s="60"/>
      <c r="H55" s="64">
        <v>13500000</v>
      </c>
      <c r="I55" s="84"/>
      <c r="J55" s="66">
        <f t="shared" si="0"/>
        <v>471923000</v>
      </c>
      <c r="K55" s="79"/>
      <c r="L55" s="41"/>
      <c r="M55" s="80"/>
      <c r="N55" s="81"/>
    </row>
    <row r="56" spans="1:14" s="82" customFormat="1" ht="30" x14ac:dyDescent="0.25">
      <c r="A56" s="78"/>
      <c r="B56" s="60">
        <v>30</v>
      </c>
      <c r="C56" s="61" t="s">
        <v>5995</v>
      </c>
      <c r="D56" s="120" t="s">
        <v>1634</v>
      </c>
      <c r="E56" s="63">
        <v>3</v>
      </c>
      <c r="F56" s="120" t="s">
        <v>5716</v>
      </c>
      <c r="G56" s="60"/>
      <c r="H56" s="64">
        <v>2500000</v>
      </c>
      <c r="I56" s="84"/>
      <c r="J56" s="66">
        <f t="shared" si="0"/>
        <v>474423000</v>
      </c>
      <c r="K56" s="79"/>
      <c r="L56" s="41"/>
      <c r="M56" s="80"/>
      <c r="N56" s="81"/>
    </row>
    <row r="57" spans="1:14" s="82" customFormat="1" ht="30" x14ac:dyDescent="0.25">
      <c r="A57" s="78"/>
      <c r="B57" s="60">
        <v>30</v>
      </c>
      <c r="C57" s="61" t="s">
        <v>5996</v>
      </c>
      <c r="D57" s="120" t="s">
        <v>1634</v>
      </c>
      <c r="E57" s="63">
        <v>3</v>
      </c>
      <c r="F57" s="120" t="s">
        <v>5717</v>
      </c>
      <c r="G57" s="60"/>
      <c r="H57" s="64">
        <v>1500000</v>
      </c>
      <c r="I57" s="84"/>
      <c r="J57" s="66">
        <f t="shared" si="0"/>
        <v>475923000</v>
      </c>
      <c r="K57" s="79"/>
      <c r="L57" s="41"/>
      <c r="M57" s="80"/>
      <c r="N57" s="81"/>
    </row>
    <row r="58" spans="1:14" s="82" customFormat="1" ht="30" x14ac:dyDescent="0.25">
      <c r="A58" s="78"/>
      <c r="B58" s="60">
        <v>30</v>
      </c>
      <c r="C58" s="61" t="s">
        <v>5997</v>
      </c>
      <c r="D58" s="120" t="s">
        <v>1634</v>
      </c>
      <c r="E58" s="63">
        <v>3</v>
      </c>
      <c r="F58" s="120" t="s">
        <v>5718</v>
      </c>
      <c r="G58" s="60"/>
      <c r="H58" s="64">
        <v>4500000</v>
      </c>
      <c r="I58" s="84"/>
      <c r="J58" s="66">
        <f t="shared" si="0"/>
        <v>480423000</v>
      </c>
      <c r="K58" s="79"/>
      <c r="L58" s="41"/>
      <c r="M58" s="80"/>
      <c r="N58" s="81"/>
    </row>
    <row r="59" spans="1:14" s="82" customFormat="1" ht="45" x14ac:dyDescent="0.25">
      <c r="A59" s="78"/>
      <c r="B59" s="60">
        <v>30</v>
      </c>
      <c r="C59" s="61" t="s">
        <v>5998</v>
      </c>
      <c r="D59" s="120" t="s">
        <v>533</v>
      </c>
      <c r="E59" s="63">
        <v>4</v>
      </c>
      <c r="F59" s="120" t="s">
        <v>5719</v>
      </c>
      <c r="G59" s="60"/>
      <c r="H59" s="64">
        <v>1000000</v>
      </c>
      <c r="I59" s="84"/>
      <c r="J59" s="66">
        <f t="shared" si="0"/>
        <v>481423000</v>
      </c>
      <c r="K59" s="79"/>
      <c r="L59" s="41"/>
      <c r="M59" s="80"/>
      <c r="N59" s="81"/>
    </row>
    <row r="60" spans="1:14" s="82" customFormat="1" ht="45" x14ac:dyDescent="0.25">
      <c r="A60" s="78"/>
      <c r="B60" s="60">
        <v>30</v>
      </c>
      <c r="C60" s="61" t="s">
        <v>5999</v>
      </c>
      <c r="D60" s="144" t="s">
        <v>4300</v>
      </c>
      <c r="E60" s="63">
        <v>3</v>
      </c>
      <c r="F60" s="120" t="s">
        <v>5720</v>
      </c>
      <c r="G60" s="60"/>
      <c r="H60" s="64">
        <v>2300000</v>
      </c>
      <c r="I60" s="84"/>
      <c r="J60" s="66">
        <f t="shared" si="0"/>
        <v>483723000</v>
      </c>
      <c r="K60" s="79"/>
      <c r="L60" s="41"/>
      <c r="M60" s="80"/>
      <c r="N60" s="81"/>
    </row>
    <row r="61" spans="1:14" s="82" customFormat="1" ht="45" x14ac:dyDescent="0.25">
      <c r="A61" s="78"/>
      <c r="B61" s="60">
        <v>30</v>
      </c>
      <c r="C61" s="61" t="s">
        <v>6000</v>
      </c>
      <c r="D61" s="120" t="s">
        <v>2135</v>
      </c>
      <c r="E61" s="63">
        <v>4</v>
      </c>
      <c r="F61" s="120" t="s">
        <v>5721</v>
      </c>
      <c r="G61" s="60"/>
      <c r="H61" s="64">
        <v>1000000</v>
      </c>
      <c r="I61" s="84"/>
      <c r="J61" s="66">
        <f t="shared" si="0"/>
        <v>484723000</v>
      </c>
      <c r="K61" s="79"/>
      <c r="L61" s="41"/>
      <c r="M61" s="80"/>
      <c r="N61" s="81"/>
    </row>
    <row r="62" spans="1:14" s="82" customFormat="1" ht="30" x14ac:dyDescent="0.25">
      <c r="A62" s="78"/>
      <c r="B62" s="60">
        <v>30</v>
      </c>
      <c r="C62" s="61" t="s">
        <v>6001</v>
      </c>
      <c r="D62" s="120" t="s">
        <v>533</v>
      </c>
      <c r="E62" s="63">
        <v>4</v>
      </c>
      <c r="F62" s="120" t="s">
        <v>5722</v>
      </c>
      <c r="G62" s="60"/>
      <c r="H62" s="64">
        <v>1500000</v>
      </c>
      <c r="I62" s="84"/>
      <c r="J62" s="66">
        <f t="shared" si="0"/>
        <v>486223000</v>
      </c>
      <c r="K62" s="79"/>
      <c r="L62" s="41"/>
      <c r="M62" s="80"/>
      <c r="N62" s="81"/>
    </row>
    <row r="63" spans="1:14" s="82" customFormat="1" ht="45" x14ac:dyDescent="0.25">
      <c r="A63" s="78"/>
      <c r="B63" s="60">
        <v>30</v>
      </c>
      <c r="C63" s="61" t="s">
        <v>6002</v>
      </c>
      <c r="D63" s="114" t="s">
        <v>4300</v>
      </c>
      <c r="E63" s="158">
        <v>3</v>
      </c>
      <c r="F63" s="120" t="s">
        <v>5723</v>
      </c>
      <c r="G63" s="77"/>
      <c r="H63" s="64">
        <v>2500000</v>
      </c>
      <c r="I63" s="84"/>
      <c r="J63" s="66">
        <f t="shared" si="0"/>
        <v>488723000</v>
      </c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61" t="s">
        <v>6003</v>
      </c>
      <c r="D64" s="114" t="s">
        <v>4890</v>
      </c>
      <c r="E64" s="158">
        <v>4</v>
      </c>
      <c r="F64" s="120" t="s">
        <v>5724</v>
      </c>
      <c r="G64" s="77"/>
      <c r="H64" s="64">
        <v>3000000</v>
      </c>
      <c r="I64" s="84"/>
      <c r="J64" s="66">
        <f t="shared" si="0"/>
        <v>491723000</v>
      </c>
      <c r="K64" s="79"/>
      <c r="L64" s="41"/>
      <c r="M64" s="80"/>
      <c r="N64" s="81"/>
    </row>
    <row r="65" spans="1:14" s="82" customFormat="1" ht="45" x14ac:dyDescent="0.25">
      <c r="A65" s="78"/>
      <c r="B65" s="60">
        <v>30</v>
      </c>
      <c r="C65" s="61" t="s">
        <v>6004</v>
      </c>
      <c r="D65" s="114" t="s">
        <v>4300</v>
      </c>
      <c r="E65" s="158">
        <v>3</v>
      </c>
      <c r="F65" s="120" t="s">
        <v>5725</v>
      </c>
      <c r="G65" s="60"/>
      <c r="H65" s="64">
        <v>1000000</v>
      </c>
      <c r="I65" s="84"/>
      <c r="J65" s="66">
        <f t="shared" si="0"/>
        <v>492723000</v>
      </c>
      <c r="K65" s="79"/>
      <c r="L65" s="41"/>
      <c r="M65" s="80"/>
      <c r="N65" s="81"/>
    </row>
    <row r="66" spans="1:14" s="82" customFormat="1" ht="45" x14ac:dyDescent="0.25">
      <c r="A66" s="78"/>
      <c r="B66" s="60">
        <v>30</v>
      </c>
      <c r="C66" s="61" t="s">
        <v>6005</v>
      </c>
      <c r="D66" s="114" t="s">
        <v>533</v>
      </c>
      <c r="E66" s="63">
        <v>4</v>
      </c>
      <c r="F66" s="120" t="s">
        <v>5726</v>
      </c>
      <c r="G66" s="60"/>
      <c r="H66" s="64">
        <v>1500000</v>
      </c>
      <c r="I66" s="84"/>
      <c r="J66" s="66">
        <f t="shared" si="0"/>
        <v>494223000</v>
      </c>
      <c r="K66" s="79"/>
      <c r="L66" s="41"/>
      <c r="M66" s="80"/>
      <c r="N66" s="81"/>
    </row>
    <row r="67" spans="1:14" s="82" customFormat="1" ht="60" x14ac:dyDescent="0.25">
      <c r="A67" s="78"/>
      <c r="B67" s="60">
        <v>30</v>
      </c>
      <c r="C67" s="61" t="s">
        <v>6006</v>
      </c>
      <c r="D67" s="114" t="s">
        <v>2135</v>
      </c>
      <c r="E67" s="63">
        <v>4</v>
      </c>
      <c r="F67" s="120" t="s">
        <v>5727</v>
      </c>
      <c r="G67" s="60"/>
      <c r="H67" s="64">
        <v>1500000</v>
      </c>
      <c r="I67" s="84"/>
      <c r="J67" s="66">
        <f t="shared" si="0"/>
        <v>495723000</v>
      </c>
      <c r="K67" s="79"/>
      <c r="L67" s="41"/>
      <c r="M67" s="80"/>
      <c r="N67" s="81"/>
    </row>
    <row r="68" spans="1:14" s="82" customFormat="1" ht="45" x14ac:dyDescent="0.25">
      <c r="A68" s="78"/>
      <c r="B68" s="60">
        <v>30</v>
      </c>
      <c r="C68" s="61" t="s">
        <v>6007</v>
      </c>
      <c r="D68" s="114" t="s">
        <v>2891</v>
      </c>
      <c r="E68" s="63">
        <v>2</v>
      </c>
      <c r="F68" s="120" t="s">
        <v>5728</v>
      </c>
      <c r="G68" s="77"/>
      <c r="H68" s="64">
        <v>2900000</v>
      </c>
      <c r="I68" s="84"/>
      <c r="J68" s="66">
        <f t="shared" si="0"/>
        <v>498623000</v>
      </c>
      <c r="K68" s="79"/>
      <c r="L68" s="41"/>
      <c r="M68" s="80"/>
      <c r="N68" s="81"/>
    </row>
    <row r="69" spans="1:14" s="82" customFormat="1" ht="45" x14ac:dyDescent="0.25">
      <c r="A69" s="78"/>
      <c r="B69" s="60">
        <v>30</v>
      </c>
      <c r="C69" s="61" t="s">
        <v>6008</v>
      </c>
      <c r="D69" s="114" t="s">
        <v>2891</v>
      </c>
      <c r="E69" s="63">
        <v>2</v>
      </c>
      <c r="F69" s="120" t="s">
        <v>5729</v>
      </c>
      <c r="G69" s="77"/>
      <c r="H69" s="64">
        <v>5000000</v>
      </c>
      <c r="I69" s="84"/>
      <c r="J69" s="66">
        <f t="shared" si="0"/>
        <v>503623000</v>
      </c>
      <c r="K69" s="79"/>
      <c r="L69" s="41"/>
      <c r="M69" s="80"/>
      <c r="N69" s="81"/>
    </row>
    <row r="70" spans="1:14" s="82" customFormat="1" ht="45" x14ac:dyDescent="0.25">
      <c r="A70" s="78"/>
      <c r="B70" s="60">
        <v>30</v>
      </c>
      <c r="C70" s="61" t="s">
        <v>6009</v>
      </c>
      <c r="D70" s="114" t="s">
        <v>2213</v>
      </c>
      <c r="E70" s="63">
        <v>2</v>
      </c>
      <c r="F70" s="120" t="s">
        <v>5730</v>
      </c>
      <c r="G70" s="77"/>
      <c r="H70" s="64">
        <v>5000000</v>
      </c>
      <c r="I70" s="84"/>
      <c r="J70" s="66">
        <f t="shared" si="0"/>
        <v>508623000</v>
      </c>
      <c r="K70" s="79"/>
      <c r="L70" s="41"/>
      <c r="M70" s="80"/>
      <c r="N70" s="81"/>
    </row>
    <row r="71" spans="1:14" s="82" customFormat="1" ht="60" x14ac:dyDescent="0.25">
      <c r="A71" s="78"/>
      <c r="B71" s="60">
        <v>30</v>
      </c>
      <c r="C71" s="61" t="s">
        <v>6010</v>
      </c>
      <c r="D71" s="163" t="s">
        <v>598</v>
      </c>
      <c r="E71" s="159">
        <v>3</v>
      </c>
      <c r="F71" s="120" t="s">
        <v>5731</v>
      </c>
      <c r="G71" s="77"/>
      <c r="H71" s="64">
        <v>3250000</v>
      </c>
      <c r="I71" s="84"/>
      <c r="J71" s="66">
        <f t="shared" si="0"/>
        <v>511873000</v>
      </c>
      <c r="K71" s="79"/>
      <c r="L71" s="41"/>
      <c r="M71" s="80"/>
      <c r="N71" s="81"/>
    </row>
    <row r="72" spans="1:14" s="82" customFormat="1" ht="45" x14ac:dyDescent="0.25">
      <c r="A72" s="78"/>
      <c r="B72" s="60">
        <v>30</v>
      </c>
      <c r="C72" s="61" t="s">
        <v>6011</v>
      </c>
      <c r="D72" s="114" t="s">
        <v>2211</v>
      </c>
      <c r="E72" s="63">
        <v>1</v>
      </c>
      <c r="F72" s="120" t="s">
        <v>5732</v>
      </c>
      <c r="G72" s="60"/>
      <c r="H72" s="64">
        <v>500000</v>
      </c>
      <c r="I72" s="78"/>
      <c r="J72" s="66">
        <f t="shared" si="0"/>
        <v>512373000</v>
      </c>
      <c r="K72" s="79"/>
      <c r="L72" s="41"/>
      <c r="M72" s="80"/>
      <c r="N72" s="81"/>
    </row>
    <row r="73" spans="1:14" s="82" customFormat="1" ht="45" x14ac:dyDescent="0.25">
      <c r="A73" s="78"/>
      <c r="B73" s="60">
        <v>30</v>
      </c>
      <c r="C73" s="61" t="s">
        <v>6012</v>
      </c>
      <c r="D73" s="120" t="s">
        <v>533</v>
      </c>
      <c r="E73" s="63">
        <v>4</v>
      </c>
      <c r="F73" s="120" t="s">
        <v>5733</v>
      </c>
      <c r="G73" s="60"/>
      <c r="H73" s="64">
        <v>1500000</v>
      </c>
      <c r="I73" s="78"/>
      <c r="J73" s="66">
        <f t="shared" si="0"/>
        <v>513873000</v>
      </c>
      <c r="K73" s="79"/>
      <c r="L73" s="41"/>
      <c r="M73" s="80"/>
      <c r="N73" s="81"/>
    </row>
    <row r="74" spans="1:14" s="82" customFormat="1" ht="45" x14ac:dyDescent="0.25">
      <c r="A74" s="78"/>
      <c r="B74" s="60">
        <v>30</v>
      </c>
      <c r="C74" s="61" t="s">
        <v>6013</v>
      </c>
      <c r="D74" s="120" t="s">
        <v>2136</v>
      </c>
      <c r="E74" s="63">
        <v>2</v>
      </c>
      <c r="F74" s="120" t="s">
        <v>5734</v>
      </c>
      <c r="G74" s="60"/>
      <c r="H74" s="64">
        <v>3000000</v>
      </c>
      <c r="I74" s="78"/>
      <c r="J74" s="66">
        <f t="shared" si="0"/>
        <v>516873000</v>
      </c>
      <c r="K74" s="79"/>
      <c r="L74" s="41"/>
      <c r="M74" s="80"/>
      <c r="N74" s="81"/>
    </row>
    <row r="75" spans="1:14" s="82" customFormat="1" ht="30" x14ac:dyDescent="0.25">
      <c r="A75" s="78"/>
      <c r="B75" s="60">
        <v>30</v>
      </c>
      <c r="C75" s="61" t="s">
        <v>6014</v>
      </c>
      <c r="D75" s="120" t="s">
        <v>2135</v>
      </c>
      <c r="E75" s="63">
        <v>4</v>
      </c>
      <c r="F75" s="120" t="s">
        <v>5735</v>
      </c>
      <c r="G75" s="60"/>
      <c r="H75" s="64">
        <v>2500000</v>
      </c>
      <c r="I75" s="78"/>
      <c r="J75" s="66">
        <f t="shared" si="0"/>
        <v>519373000</v>
      </c>
      <c r="K75" s="79"/>
      <c r="L75" s="41"/>
      <c r="M75" s="80"/>
      <c r="N75" s="81"/>
    </row>
    <row r="76" spans="1:14" s="82" customFormat="1" ht="45" x14ac:dyDescent="0.25">
      <c r="A76" s="78"/>
      <c r="B76" s="60">
        <v>30</v>
      </c>
      <c r="C76" s="61" t="s">
        <v>6015</v>
      </c>
      <c r="D76" s="120" t="s">
        <v>2213</v>
      </c>
      <c r="E76" s="63">
        <v>2</v>
      </c>
      <c r="F76" s="120" t="s">
        <v>5736</v>
      </c>
      <c r="G76" s="60"/>
      <c r="H76" s="64">
        <v>1000000</v>
      </c>
      <c r="I76" s="78"/>
      <c r="J76" s="66">
        <f t="shared" ref="J76:J139" si="1">+J75+H76-I76</f>
        <v>520373000</v>
      </c>
      <c r="K76" s="79"/>
      <c r="L76" s="41"/>
      <c r="M76" s="80"/>
      <c r="N76" s="81"/>
    </row>
    <row r="77" spans="1:14" s="82" customFormat="1" ht="30" x14ac:dyDescent="0.25">
      <c r="A77" s="78"/>
      <c r="B77" s="60">
        <v>30</v>
      </c>
      <c r="C77" s="61" t="s">
        <v>6016</v>
      </c>
      <c r="D77" s="144" t="s">
        <v>165</v>
      </c>
      <c r="E77" s="63">
        <v>3</v>
      </c>
      <c r="F77" s="120" t="s">
        <v>5737</v>
      </c>
      <c r="G77" s="60"/>
      <c r="H77" s="64">
        <v>1000000</v>
      </c>
      <c r="I77" s="78"/>
      <c r="J77" s="66">
        <f t="shared" si="1"/>
        <v>521373000</v>
      </c>
      <c r="K77" s="79"/>
      <c r="L77" s="41"/>
      <c r="M77" s="80"/>
      <c r="N77" s="81"/>
    </row>
    <row r="78" spans="1:14" s="82" customFormat="1" ht="30" x14ac:dyDescent="0.25">
      <c r="A78" s="78"/>
      <c r="B78" s="60">
        <v>30</v>
      </c>
      <c r="C78" s="61" t="s">
        <v>6017</v>
      </c>
      <c r="D78" s="120" t="s">
        <v>533</v>
      </c>
      <c r="E78" s="63">
        <v>4</v>
      </c>
      <c r="F78" s="120" t="s">
        <v>5738</v>
      </c>
      <c r="G78" s="77"/>
      <c r="H78" s="64">
        <v>1900000</v>
      </c>
      <c r="I78" s="84"/>
      <c r="J78" s="66">
        <f t="shared" si="1"/>
        <v>523273000</v>
      </c>
      <c r="K78" s="79"/>
      <c r="L78" s="41"/>
      <c r="M78" s="80"/>
      <c r="N78" s="81"/>
    </row>
    <row r="79" spans="1:14" s="82" customFormat="1" ht="45" x14ac:dyDescent="0.25">
      <c r="A79" s="78"/>
      <c r="B79" s="60">
        <v>30</v>
      </c>
      <c r="C79" s="61" t="s">
        <v>6018</v>
      </c>
      <c r="D79" s="120" t="s">
        <v>2213</v>
      </c>
      <c r="E79" s="63">
        <v>2</v>
      </c>
      <c r="F79" s="120" t="s">
        <v>5739</v>
      </c>
      <c r="G79" s="60"/>
      <c r="H79" s="64">
        <v>5000000</v>
      </c>
      <c r="I79" s="78"/>
      <c r="J79" s="66">
        <f t="shared" si="1"/>
        <v>528273000</v>
      </c>
      <c r="K79" s="79"/>
      <c r="L79" s="41"/>
      <c r="M79" s="80"/>
      <c r="N79" s="81"/>
    </row>
    <row r="80" spans="1:14" s="82" customFormat="1" ht="60" x14ac:dyDescent="0.25">
      <c r="A80" s="78"/>
      <c r="B80" s="60">
        <v>30</v>
      </c>
      <c r="C80" s="61" t="s">
        <v>6019</v>
      </c>
      <c r="D80" s="120" t="s">
        <v>533</v>
      </c>
      <c r="E80" s="63">
        <v>4</v>
      </c>
      <c r="F80" s="120" t="s">
        <v>5740</v>
      </c>
      <c r="G80" s="60"/>
      <c r="H80" s="64">
        <v>2000000</v>
      </c>
      <c r="I80" s="78"/>
      <c r="J80" s="66">
        <f t="shared" si="1"/>
        <v>530273000</v>
      </c>
      <c r="K80" s="79"/>
      <c r="L80" s="41"/>
      <c r="M80" s="80"/>
      <c r="N80" s="81"/>
    </row>
    <row r="81" spans="1:14" s="82" customFormat="1" ht="45" x14ac:dyDescent="0.25">
      <c r="A81" s="78"/>
      <c r="B81" s="60">
        <v>30</v>
      </c>
      <c r="C81" s="61" t="s">
        <v>6020</v>
      </c>
      <c r="D81" s="120" t="s">
        <v>533</v>
      </c>
      <c r="E81" s="63">
        <v>4</v>
      </c>
      <c r="F81" s="120" t="s">
        <v>5741</v>
      </c>
      <c r="G81" s="60"/>
      <c r="H81" s="64">
        <v>1500000</v>
      </c>
      <c r="I81" s="78"/>
      <c r="J81" s="66">
        <f t="shared" si="1"/>
        <v>531773000</v>
      </c>
      <c r="K81" s="79"/>
      <c r="L81" s="41"/>
      <c r="M81" s="80"/>
      <c r="N81" s="81"/>
    </row>
    <row r="82" spans="1:14" s="82" customFormat="1" ht="45" x14ac:dyDescent="0.25">
      <c r="A82" s="78"/>
      <c r="B82" s="60">
        <v>30</v>
      </c>
      <c r="C82" s="61" t="s">
        <v>6021</v>
      </c>
      <c r="D82" s="120" t="s">
        <v>533</v>
      </c>
      <c r="E82" s="63">
        <v>4</v>
      </c>
      <c r="F82" s="120" t="s">
        <v>5742</v>
      </c>
      <c r="G82" s="77"/>
      <c r="H82" s="64">
        <v>150000</v>
      </c>
      <c r="I82" s="84"/>
      <c r="J82" s="66">
        <f t="shared" si="1"/>
        <v>531923000</v>
      </c>
      <c r="K82" s="79"/>
      <c r="L82" s="41"/>
      <c r="M82" s="80"/>
      <c r="N82" s="81"/>
    </row>
    <row r="83" spans="1:14" s="82" customFormat="1" ht="60" x14ac:dyDescent="0.25">
      <c r="A83" s="78"/>
      <c r="B83" s="60">
        <v>30</v>
      </c>
      <c r="C83" s="61" t="s">
        <v>6022</v>
      </c>
      <c r="D83" s="144" t="s">
        <v>2932</v>
      </c>
      <c r="E83" s="120">
        <v>3</v>
      </c>
      <c r="F83" s="120" t="s">
        <v>5743</v>
      </c>
      <c r="G83" s="60"/>
      <c r="H83" s="64">
        <v>1500000</v>
      </c>
      <c r="I83" s="84"/>
      <c r="J83" s="66">
        <f t="shared" si="1"/>
        <v>533423000</v>
      </c>
      <c r="K83" s="79"/>
      <c r="L83" s="41"/>
      <c r="M83" s="80"/>
      <c r="N83" s="81"/>
    </row>
    <row r="84" spans="1:14" s="82" customFormat="1" ht="30" x14ac:dyDescent="0.25">
      <c r="A84" s="78"/>
      <c r="B84" s="60">
        <v>30</v>
      </c>
      <c r="C84" s="61" t="s">
        <v>6023</v>
      </c>
      <c r="D84" s="120" t="s">
        <v>533</v>
      </c>
      <c r="E84" s="63">
        <v>4</v>
      </c>
      <c r="F84" s="120" t="s">
        <v>5744</v>
      </c>
      <c r="G84" s="60"/>
      <c r="H84" s="64">
        <v>1000000</v>
      </c>
      <c r="I84" s="84"/>
      <c r="J84" s="66">
        <f t="shared" si="1"/>
        <v>534423000</v>
      </c>
      <c r="K84" s="79"/>
      <c r="L84" s="41"/>
      <c r="M84" s="80"/>
      <c r="N84" s="81"/>
    </row>
    <row r="85" spans="1:14" s="82" customFormat="1" ht="45" x14ac:dyDescent="0.25">
      <c r="A85" s="78"/>
      <c r="B85" s="60">
        <v>30</v>
      </c>
      <c r="C85" s="61" t="s">
        <v>6024</v>
      </c>
      <c r="D85" s="120" t="s">
        <v>533</v>
      </c>
      <c r="E85" s="63">
        <v>4</v>
      </c>
      <c r="F85" s="120" t="s">
        <v>5745</v>
      </c>
      <c r="G85" s="77"/>
      <c r="H85" s="64">
        <v>500000</v>
      </c>
      <c r="I85" s="84"/>
      <c r="J85" s="66">
        <f t="shared" si="1"/>
        <v>534923000</v>
      </c>
      <c r="K85" s="79"/>
      <c r="L85" s="41"/>
      <c r="M85" s="80"/>
      <c r="N85" s="81"/>
    </row>
    <row r="86" spans="1:14" s="82" customFormat="1" ht="45" x14ac:dyDescent="0.25">
      <c r="A86" s="78"/>
      <c r="B86" s="60">
        <v>30</v>
      </c>
      <c r="C86" s="61" t="s">
        <v>6025</v>
      </c>
      <c r="D86" s="120" t="s">
        <v>4890</v>
      </c>
      <c r="E86" s="115">
        <v>4</v>
      </c>
      <c r="F86" s="120" t="s">
        <v>5746</v>
      </c>
      <c r="G86" s="77"/>
      <c r="H86" s="64">
        <v>1500000</v>
      </c>
      <c r="I86" s="84"/>
      <c r="J86" s="66">
        <f t="shared" si="1"/>
        <v>536423000</v>
      </c>
      <c r="K86" s="79"/>
      <c r="L86" s="41"/>
      <c r="M86" s="80"/>
      <c r="N86" s="81"/>
    </row>
    <row r="87" spans="1:14" s="82" customFormat="1" ht="45" x14ac:dyDescent="0.25">
      <c r="A87" s="78" t="s">
        <v>6051</v>
      </c>
      <c r="B87" s="60">
        <v>1</v>
      </c>
      <c r="C87" s="61" t="s">
        <v>6026</v>
      </c>
      <c r="D87" s="144" t="s">
        <v>179</v>
      </c>
      <c r="E87" s="115">
        <v>3</v>
      </c>
      <c r="F87" s="120" t="s">
        <v>5747</v>
      </c>
      <c r="G87" s="77"/>
      <c r="H87" s="111">
        <v>3000000</v>
      </c>
      <c r="I87" s="84"/>
      <c r="J87" s="66">
        <f t="shared" si="1"/>
        <v>539423000</v>
      </c>
      <c r="K87" s="79"/>
      <c r="L87" s="41"/>
      <c r="M87" s="80"/>
      <c r="N87" s="81"/>
    </row>
    <row r="88" spans="1:14" s="82" customFormat="1" ht="45" x14ac:dyDescent="0.25">
      <c r="A88" s="78"/>
      <c r="B88" s="60">
        <v>1</v>
      </c>
      <c r="C88" s="61" t="s">
        <v>6027</v>
      </c>
      <c r="D88" s="120" t="s">
        <v>4890</v>
      </c>
      <c r="E88" s="115">
        <v>3</v>
      </c>
      <c r="F88" s="120" t="s">
        <v>5748</v>
      </c>
      <c r="G88" s="77"/>
      <c r="H88" s="111">
        <v>1500000</v>
      </c>
      <c r="I88" s="84"/>
      <c r="J88" s="66">
        <f t="shared" si="1"/>
        <v>540923000</v>
      </c>
      <c r="K88" s="79"/>
      <c r="L88" s="41"/>
      <c r="M88" s="80"/>
      <c r="N88" s="81"/>
    </row>
    <row r="89" spans="1:14" s="82" customFormat="1" ht="60" x14ac:dyDescent="0.25">
      <c r="A89" s="78"/>
      <c r="B89" s="60">
        <v>1</v>
      </c>
      <c r="C89" s="61" t="s">
        <v>6028</v>
      </c>
      <c r="D89" s="120" t="s">
        <v>2135</v>
      </c>
      <c r="E89" s="63">
        <v>4</v>
      </c>
      <c r="F89" s="120" t="s">
        <v>5749</v>
      </c>
      <c r="G89" s="77"/>
      <c r="H89" s="111">
        <v>750000</v>
      </c>
      <c r="I89" s="84"/>
      <c r="J89" s="66">
        <f t="shared" si="1"/>
        <v>541673000</v>
      </c>
      <c r="K89" s="79"/>
      <c r="L89" s="41"/>
      <c r="M89" s="80"/>
      <c r="N89" s="81"/>
    </row>
    <row r="90" spans="1:14" s="82" customFormat="1" ht="45" x14ac:dyDescent="0.25">
      <c r="A90" s="78"/>
      <c r="B90" s="60">
        <v>1</v>
      </c>
      <c r="C90" s="61" t="s">
        <v>6029</v>
      </c>
      <c r="D90" s="144" t="s">
        <v>179</v>
      </c>
      <c r="E90" s="115">
        <v>3</v>
      </c>
      <c r="F90" s="120" t="s">
        <v>5750</v>
      </c>
      <c r="G90" s="77"/>
      <c r="H90" s="111">
        <v>3500000</v>
      </c>
      <c r="I90" s="84"/>
      <c r="J90" s="66">
        <f t="shared" si="1"/>
        <v>545173000</v>
      </c>
      <c r="K90" s="79"/>
      <c r="L90" s="41"/>
      <c r="M90" s="80"/>
      <c r="N90" s="81"/>
    </row>
    <row r="91" spans="1:14" s="82" customFormat="1" ht="45" x14ac:dyDescent="0.25">
      <c r="A91" s="87"/>
      <c r="B91" s="60">
        <v>1</v>
      </c>
      <c r="C91" s="61" t="s">
        <v>6030</v>
      </c>
      <c r="D91" s="120" t="s">
        <v>2135</v>
      </c>
      <c r="E91" s="63">
        <v>4</v>
      </c>
      <c r="F91" s="120" t="s">
        <v>5751</v>
      </c>
      <c r="G91" s="60"/>
      <c r="H91" s="111">
        <v>800000</v>
      </c>
      <c r="I91" s="84"/>
      <c r="J91" s="66">
        <f t="shared" si="1"/>
        <v>545973000</v>
      </c>
      <c r="K91" s="79"/>
      <c r="L91" s="41"/>
      <c r="M91" s="80"/>
      <c r="N91" s="81"/>
    </row>
    <row r="92" spans="1:14" s="82" customFormat="1" ht="45" x14ac:dyDescent="0.25">
      <c r="A92" s="78"/>
      <c r="B92" s="60">
        <v>1</v>
      </c>
      <c r="C92" s="61" t="s">
        <v>6031</v>
      </c>
      <c r="D92" s="120" t="s">
        <v>1634</v>
      </c>
      <c r="E92" s="63">
        <v>3</v>
      </c>
      <c r="F92" s="120" t="s">
        <v>5752</v>
      </c>
      <c r="G92" s="60"/>
      <c r="H92" s="111">
        <v>2500000</v>
      </c>
      <c r="I92" s="84"/>
      <c r="J92" s="66">
        <f t="shared" si="1"/>
        <v>548473000</v>
      </c>
      <c r="K92" s="79"/>
      <c r="L92" s="41"/>
      <c r="M92" s="80"/>
      <c r="N92" s="81"/>
    </row>
    <row r="93" spans="1:14" s="82" customFormat="1" ht="45" x14ac:dyDescent="0.25">
      <c r="A93" s="78"/>
      <c r="B93" s="60">
        <v>1</v>
      </c>
      <c r="C93" s="61" t="s">
        <v>6032</v>
      </c>
      <c r="D93" s="144" t="s">
        <v>179</v>
      </c>
      <c r="E93" s="63">
        <v>3</v>
      </c>
      <c r="F93" s="120" t="s">
        <v>5753</v>
      </c>
      <c r="G93" s="60"/>
      <c r="H93" s="111">
        <v>3500000</v>
      </c>
      <c r="I93" s="84"/>
      <c r="J93" s="66">
        <f t="shared" si="1"/>
        <v>551973000</v>
      </c>
      <c r="K93" s="79"/>
      <c r="L93" s="41"/>
      <c r="M93" s="80"/>
      <c r="N93" s="81"/>
    </row>
    <row r="94" spans="1:14" s="82" customFormat="1" ht="45" x14ac:dyDescent="0.25">
      <c r="A94" s="78"/>
      <c r="B94" s="60">
        <v>1</v>
      </c>
      <c r="C94" s="61" t="s">
        <v>6033</v>
      </c>
      <c r="D94" s="120" t="s">
        <v>2135</v>
      </c>
      <c r="E94" s="63">
        <v>4</v>
      </c>
      <c r="F94" s="120" t="s">
        <v>5754</v>
      </c>
      <c r="G94" s="60"/>
      <c r="H94" s="111">
        <v>1500000</v>
      </c>
      <c r="I94" s="84"/>
      <c r="J94" s="66">
        <f t="shared" si="1"/>
        <v>553473000</v>
      </c>
      <c r="K94" s="79"/>
      <c r="L94" s="41"/>
      <c r="M94" s="80"/>
      <c r="N94" s="81"/>
    </row>
    <row r="95" spans="1:14" s="82" customFormat="1" ht="45" x14ac:dyDescent="0.25">
      <c r="A95" s="78"/>
      <c r="B95" s="60">
        <v>1</v>
      </c>
      <c r="C95" s="61" t="s">
        <v>6034</v>
      </c>
      <c r="D95" s="120" t="s">
        <v>533</v>
      </c>
      <c r="E95" s="63">
        <v>4</v>
      </c>
      <c r="F95" s="120" t="s">
        <v>5755</v>
      </c>
      <c r="G95" s="60"/>
      <c r="H95" s="111">
        <v>1000000</v>
      </c>
      <c r="I95" s="78"/>
      <c r="J95" s="66">
        <f t="shared" si="1"/>
        <v>554473000</v>
      </c>
      <c r="K95" s="79"/>
      <c r="L95" s="41"/>
      <c r="M95" s="80"/>
      <c r="N95" s="81"/>
    </row>
    <row r="96" spans="1:14" s="82" customFormat="1" ht="45" x14ac:dyDescent="0.25">
      <c r="A96" s="78"/>
      <c r="B96" s="60">
        <v>1</v>
      </c>
      <c r="C96" s="61" t="s">
        <v>6035</v>
      </c>
      <c r="D96" s="144" t="s">
        <v>165</v>
      </c>
      <c r="E96" s="63">
        <v>3</v>
      </c>
      <c r="F96" s="120" t="s">
        <v>5756</v>
      </c>
      <c r="G96" s="60"/>
      <c r="H96" s="111">
        <v>2350000</v>
      </c>
      <c r="I96" s="78"/>
      <c r="J96" s="66">
        <f t="shared" si="1"/>
        <v>556823000</v>
      </c>
      <c r="K96" s="79"/>
      <c r="L96" s="41"/>
      <c r="M96" s="80"/>
      <c r="N96" s="81"/>
    </row>
    <row r="97" spans="1:14" s="82" customFormat="1" ht="45" x14ac:dyDescent="0.25">
      <c r="A97" s="78"/>
      <c r="B97" s="60">
        <v>1</v>
      </c>
      <c r="C97" s="61" t="s">
        <v>6036</v>
      </c>
      <c r="D97" s="120" t="s">
        <v>533</v>
      </c>
      <c r="E97" s="63">
        <v>4</v>
      </c>
      <c r="F97" s="120" t="s">
        <v>5757</v>
      </c>
      <c r="G97" s="77"/>
      <c r="H97" s="111">
        <v>650000</v>
      </c>
      <c r="I97" s="84"/>
      <c r="J97" s="66">
        <f t="shared" si="1"/>
        <v>557473000</v>
      </c>
      <c r="K97" s="79"/>
      <c r="L97" s="41"/>
      <c r="M97" s="80"/>
      <c r="N97" s="81"/>
    </row>
    <row r="98" spans="1:14" s="82" customFormat="1" ht="45" x14ac:dyDescent="0.25">
      <c r="A98" s="78"/>
      <c r="B98" s="60">
        <v>1</v>
      </c>
      <c r="C98" s="61" t="s">
        <v>6037</v>
      </c>
      <c r="D98" s="120" t="s">
        <v>533</v>
      </c>
      <c r="E98" s="63">
        <v>4</v>
      </c>
      <c r="F98" s="120" t="s">
        <v>5758</v>
      </c>
      <c r="G98" s="77"/>
      <c r="H98" s="111">
        <v>2000000</v>
      </c>
      <c r="I98" s="84"/>
      <c r="J98" s="66">
        <f t="shared" si="1"/>
        <v>559473000</v>
      </c>
      <c r="K98" s="79"/>
      <c r="L98" s="41"/>
      <c r="M98" s="80"/>
      <c r="N98" s="81"/>
    </row>
    <row r="99" spans="1:14" s="82" customFormat="1" ht="45" x14ac:dyDescent="0.25">
      <c r="A99" s="78"/>
      <c r="B99" s="60">
        <v>1</v>
      </c>
      <c r="C99" s="61" t="s">
        <v>6038</v>
      </c>
      <c r="D99" s="120" t="s">
        <v>533</v>
      </c>
      <c r="E99" s="63">
        <v>4</v>
      </c>
      <c r="F99" s="120" t="s">
        <v>5759</v>
      </c>
      <c r="G99" s="77"/>
      <c r="H99" s="111">
        <v>7000000</v>
      </c>
      <c r="I99" s="84"/>
      <c r="J99" s="66">
        <f t="shared" si="1"/>
        <v>566473000</v>
      </c>
      <c r="K99" s="79"/>
      <c r="L99" s="41"/>
      <c r="M99" s="80"/>
      <c r="N99" s="81"/>
    </row>
    <row r="100" spans="1:14" s="82" customFormat="1" ht="45" x14ac:dyDescent="0.25">
      <c r="A100" s="78"/>
      <c r="B100" s="60">
        <v>1</v>
      </c>
      <c r="C100" s="61" t="s">
        <v>6039</v>
      </c>
      <c r="D100" s="120" t="s">
        <v>533</v>
      </c>
      <c r="E100" s="63">
        <v>4</v>
      </c>
      <c r="F100" s="120" t="s">
        <v>5760</v>
      </c>
      <c r="G100" s="77"/>
      <c r="H100" s="111">
        <v>1500000</v>
      </c>
      <c r="I100" s="84"/>
      <c r="J100" s="66">
        <f t="shared" si="1"/>
        <v>567973000</v>
      </c>
      <c r="K100" s="79"/>
      <c r="L100" s="41"/>
      <c r="M100" s="80"/>
      <c r="N100" s="81"/>
    </row>
    <row r="101" spans="1:14" s="82" customFormat="1" ht="45" x14ac:dyDescent="0.25">
      <c r="A101" s="78"/>
      <c r="B101" s="60">
        <v>1</v>
      </c>
      <c r="C101" s="61" t="s">
        <v>6040</v>
      </c>
      <c r="D101" s="144" t="s">
        <v>598</v>
      </c>
      <c r="E101" s="63">
        <v>3</v>
      </c>
      <c r="F101" s="120" t="s">
        <v>5761</v>
      </c>
      <c r="G101" s="77"/>
      <c r="H101" s="111">
        <v>8750000</v>
      </c>
      <c r="I101" s="84"/>
      <c r="J101" s="66">
        <f t="shared" si="1"/>
        <v>576723000</v>
      </c>
      <c r="K101" s="79"/>
      <c r="L101" s="41"/>
      <c r="M101" s="80"/>
      <c r="N101" s="81"/>
    </row>
    <row r="102" spans="1:14" s="82" customFormat="1" ht="45" x14ac:dyDescent="0.25">
      <c r="A102" s="78"/>
      <c r="B102" s="60">
        <v>1</v>
      </c>
      <c r="C102" s="61" t="s">
        <v>6041</v>
      </c>
      <c r="D102" s="120" t="s">
        <v>179</v>
      </c>
      <c r="E102" s="63">
        <v>4</v>
      </c>
      <c r="F102" s="120" t="s">
        <v>5762</v>
      </c>
      <c r="G102" s="60"/>
      <c r="H102" s="111">
        <v>750000</v>
      </c>
      <c r="I102" s="78"/>
      <c r="J102" s="66">
        <f t="shared" si="1"/>
        <v>577473000</v>
      </c>
      <c r="K102" s="79"/>
      <c r="L102" s="41"/>
      <c r="M102" s="80"/>
      <c r="N102" s="81"/>
    </row>
    <row r="103" spans="1:14" s="82" customFormat="1" ht="45" x14ac:dyDescent="0.25">
      <c r="A103" s="78"/>
      <c r="B103" s="60">
        <v>1</v>
      </c>
      <c r="C103" s="61" t="s">
        <v>6042</v>
      </c>
      <c r="D103" s="120" t="s">
        <v>533</v>
      </c>
      <c r="E103" s="63">
        <v>4</v>
      </c>
      <c r="F103" s="120" t="s">
        <v>5763</v>
      </c>
      <c r="G103" s="77"/>
      <c r="H103" s="111">
        <v>1000000</v>
      </c>
      <c r="I103" s="84"/>
      <c r="J103" s="66">
        <f t="shared" si="1"/>
        <v>578473000</v>
      </c>
      <c r="K103" s="79"/>
      <c r="L103" s="41"/>
      <c r="M103" s="80"/>
      <c r="N103" s="81"/>
    </row>
    <row r="104" spans="1:14" s="82" customFormat="1" ht="45" x14ac:dyDescent="0.25">
      <c r="A104" s="78"/>
      <c r="B104" s="60">
        <v>1</v>
      </c>
      <c r="C104" s="61" t="s">
        <v>6043</v>
      </c>
      <c r="D104" s="120" t="s">
        <v>533</v>
      </c>
      <c r="E104" s="63">
        <v>4</v>
      </c>
      <c r="F104" s="120" t="s">
        <v>5764</v>
      </c>
      <c r="G104" s="77"/>
      <c r="H104" s="111">
        <v>1000000</v>
      </c>
      <c r="I104" s="84"/>
      <c r="J104" s="66">
        <f t="shared" si="1"/>
        <v>579473000</v>
      </c>
      <c r="K104" s="79"/>
      <c r="L104" s="41"/>
      <c r="M104" s="80"/>
      <c r="N104" s="81"/>
    </row>
    <row r="105" spans="1:14" s="82" customFormat="1" ht="45" x14ac:dyDescent="0.25">
      <c r="A105" s="78"/>
      <c r="B105" s="60">
        <v>1</v>
      </c>
      <c r="C105" s="61" t="s">
        <v>6044</v>
      </c>
      <c r="D105" s="144" t="s">
        <v>165</v>
      </c>
      <c r="E105" s="63">
        <v>3</v>
      </c>
      <c r="F105" s="120" t="s">
        <v>5765</v>
      </c>
      <c r="G105" s="77"/>
      <c r="H105" s="111">
        <v>2200000</v>
      </c>
      <c r="I105" s="84"/>
      <c r="J105" s="66">
        <f t="shared" si="1"/>
        <v>581673000</v>
      </c>
      <c r="K105" s="79"/>
      <c r="L105" s="41"/>
      <c r="M105" s="80"/>
      <c r="N105" s="81"/>
    </row>
    <row r="106" spans="1:14" s="82" customFormat="1" ht="60" x14ac:dyDescent="0.25">
      <c r="A106" s="78"/>
      <c r="B106" s="60">
        <v>1</v>
      </c>
      <c r="C106" s="61" t="s">
        <v>6045</v>
      </c>
      <c r="D106" s="144" t="s">
        <v>165</v>
      </c>
      <c r="E106" s="63">
        <v>3</v>
      </c>
      <c r="F106" s="120" t="s">
        <v>5766</v>
      </c>
      <c r="G106" s="77"/>
      <c r="H106" s="111">
        <v>700000</v>
      </c>
      <c r="I106" s="84"/>
      <c r="J106" s="66">
        <f t="shared" si="1"/>
        <v>582373000</v>
      </c>
      <c r="K106" s="79"/>
      <c r="L106" s="41"/>
      <c r="M106" s="80"/>
      <c r="N106" s="81"/>
    </row>
    <row r="107" spans="1:14" s="82" customFormat="1" ht="45" x14ac:dyDescent="0.25">
      <c r="A107" s="78"/>
      <c r="B107" s="60">
        <v>1</v>
      </c>
      <c r="C107" s="61" t="s">
        <v>6046</v>
      </c>
      <c r="D107" s="120" t="s">
        <v>533</v>
      </c>
      <c r="E107" s="63">
        <v>4</v>
      </c>
      <c r="F107" s="120" t="s">
        <v>5767</v>
      </c>
      <c r="G107" s="60"/>
      <c r="H107" s="111">
        <v>1000000</v>
      </c>
      <c r="I107" s="78"/>
      <c r="J107" s="66">
        <f t="shared" si="1"/>
        <v>583373000</v>
      </c>
      <c r="K107" s="79"/>
      <c r="L107" s="41"/>
      <c r="M107" s="80"/>
      <c r="N107" s="81"/>
    </row>
    <row r="108" spans="1:14" s="82" customFormat="1" ht="45" x14ac:dyDescent="0.25">
      <c r="A108" s="78"/>
      <c r="B108" s="60">
        <v>1</v>
      </c>
      <c r="C108" s="61" t="s">
        <v>6047</v>
      </c>
      <c r="D108" s="120" t="s">
        <v>533</v>
      </c>
      <c r="E108" s="63">
        <v>4</v>
      </c>
      <c r="F108" s="120" t="s">
        <v>5768</v>
      </c>
      <c r="G108" s="60"/>
      <c r="H108" s="111">
        <v>350000</v>
      </c>
      <c r="I108" s="78"/>
      <c r="J108" s="66">
        <f t="shared" si="1"/>
        <v>583723000</v>
      </c>
      <c r="K108" s="79"/>
      <c r="L108" s="41"/>
      <c r="M108" s="51"/>
      <c r="N108" s="81"/>
    </row>
    <row r="109" spans="1:14" s="82" customFormat="1" ht="45" x14ac:dyDescent="0.25">
      <c r="A109" s="78"/>
      <c r="B109" s="60">
        <v>1</v>
      </c>
      <c r="C109" s="61" t="s">
        <v>6048</v>
      </c>
      <c r="D109" s="120" t="s">
        <v>2135</v>
      </c>
      <c r="E109" s="63">
        <v>4</v>
      </c>
      <c r="F109" s="120" t="s">
        <v>5769</v>
      </c>
      <c r="G109" s="60"/>
      <c r="H109" s="111">
        <v>1500000</v>
      </c>
      <c r="I109" s="78"/>
      <c r="J109" s="66">
        <f t="shared" si="1"/>
        <v>585223000</v>
      </c>
      <c r="K109" s="79"/>
      <c r="L109" s="41"/>
      <c r="M109" s="51"/>
      <c r="N109" s="81"/>
    </row>
    <row r="110" spans="1:14" s="82" customFormat="1" ht="45" x14ac:dyDescent="0.25">
      <c r="A110" s="78"/>
      <c r="B110" s="60">
        <v>1</v>
      </c>
      <c r="C110" s="61" t="s">
        <v>6049</v>
      </c>
      <c r="D110" s="120" t="s">
        <v>2135</v>
      </c>
      <c r="E110" s="63">
        <v>4</v>
      </c>
      <c r="F110" s="120" t="s">
        <v>5770</v>
      </c>
      <c r="G110" s="60"/>
      <c r="H110" s="111">
        <v>5000000</v>
      </c>
      <c r="I110" s="78"/>
      <c r="J110" s="66">
        <f t="shared" si="1"/>
        <v>590223000</v>
      </c>
      <c r="K110" s="79"/>
      <c r="L110" s="41"/>
      <c r="M110" s="51"/>
      <c r="N110" s="81"/>
    </row>
    <row r="111" spans="1:14" s="82" customFormat="1" ht="45" x14ac:dyDescent="0.25">
      <c r="A111" s="78"/>
      <c r="B111" s="60">
        <v>1</v>
      </c>
      <c r="C111" s="61" t="s">
        <v>6050</v>
      </c>
      <c r="D111" s="120" t="s">
        <v>2135</v>
      </c>
      <c r="E111" s="63">
        <v>4</v>
      </c>
      <c r="F111" s="120" t="s">
        <v>5771</v>
      </c>
      <c r="G111" s="60"/>
      <c r="H111" s="111">
        <v>1000000</v>
      </c>
      <c r="I111" s="78"/>
      <c r="J111" s="66">
        <f t="shared" si="1"/>
        <v>591223000</v>
      </c>
      <c r="K111" s="79"/>
      <c r="L111" s="41"/>
      <c r="M111" s="51"/>
      <c r="N111" s="81"/>
    </row>
    <row r="112" spans="1:14" s="82" customFormat="1" ht="45" x14ac:dyDescent="0.25">
      <c r="A112" s="78"/>
      <c r="B112" s="60">
        <v>2</v>
      </c>
      <c r="C112" s="136" t="s">
        <v>6296</v>
      </c>
      <c r="D112" s="120" t="s">
        <v>2216</v>
      </c>
      <c r="E112" s="63">
        <v>1</v>
      </c>
      <c r="F112" s="120" t="s">
        <v>5772</v>
      </c>
      <c r="G112" s="60"/>
      <c r="H112" s="179">
        <v>2500000</v>
      </c>
      <c r="I112" s="78"/>
      <c r="J112" s="66">
        <f t="shared" si="1"/>
        <v>593723000</v>
      </c>
      <c r="K112" s="79"/>
      <c r="L112" s="41"/>
      <c r="M112" s="51"/>
      <c r="N112" s="81"/>
    </row>
    <row r="113" spans="1:14" s="82" customFormat="1" ht="45" x14ac:dyDescent="0.25">
      <c r="A113" s="78"/>
      <c r="B113" s="60">
        <v>2</v>
      </c>
      <c r="C113" s="136" t="s">
        <v>6297</v>
      </c>
      <c r="D113" s="120" t="s">
        <v>3216</v>
      </c>
      <c r="E113" s="63">
        <v>2</v>
      </c>
      <c r="F113" s="120" t="s">
        <v>5773</v>
      </c>
      <c r="G113" s="60"/>
      <c r="H113" s="179">
        <v>5000000</v>
      </c>
      <c r="I113" s="78"/>
      <c r="J113" s="66">
        <f t="shared" si="1"/>
        <v>598723000</v>
      </c>
      <c r="K113" s="79"/>
      <c r="L113" s="41"/>
      <c r="M113" s="51"/>
      <c r="N113" s="81"/>
    </row>
    <row r="114" spans="1:14" s="82" customFormat="1" ht="45" x14ac:dyDescent="0.25">
      <c r="A114" s="78"/>
      <c r="B114" s="60">
        <v>2</v>
      </c>
      <c r="C114" s="136" t="s">
        <v>6298</v>
      </c>
      <c r="D114" s="120" t="s">
        <v>2891</v>
      </c>
      <c r="E114" s="63">
        <v>2</v>
      </c>
      <c r="F114" s="120" t="s">
        <v>5774</v>
      </c>
      <c r="G114" s="60"/>
      <c r="H114" s="179">
        <v>5000000</v>
      </c>
      <c r="I114" s="78"/>
      <c r="J114" s="66">
        <f t="shared" si="1"/>
        <v>603723000</v>
      </c>
      <c r="K114" s="79"/>
      <c r="L114" s="41"/>
      <c r="M114" s="51"/>
      <c r="N114" s="81"/>
    </row>
    <row r="115" spans="1:14" s="82" customFormat="1" ht="60" x14ac:dyDescent="0.25">
      <c r="A115" s="78"/>
      <c r="B115" s="60">
        <v>2</v>
      </c>
      <c r="C115" s="136" t="s">
        <v>6299</v>
      </c>
      <c r="D115" s="144" t="s">
        <v>2932</v>
      </c>
      <c r="E115" s="63">
        <v>3</v>
      </c>
      <c r="F115" s="120" t="s">
        <v>5775</v>
      </c>
      <c r="G115" s="60"/>
      <c r="H115" s="179">
        <v>1420000</v>
      </c>
      <c r="I115" s="78"/>
      <c r="J115" s="66">
        <f t="shared" si="1"/>
        <v>605143000</v>
      </c>
      <c r="K115" s="79"/>
      <c r="L115" s="41"/>
      <c r="M115" s="51"/>
      <c r="N115" s="81"/>
    </row>
    <row r="116" spans="1:14" s="82" customFormat="1" ht="45" x14ac:dyDescent="0.25">
      <c r="A116" s="78"/>
      <c r="B116" s="60">
        <v>2</v>
      </c>
      <c r="C116" s="136" t="s">
        <v>6300</v>
      </c>
      <c r="D116" s="120" t="s">
        <v>2891</v>
      </c>
      <c r="E116" s="63">
        <v>2</v>
      </c>
      <c r="F116" s="120" t="s">
        <v>5776</v>
      </c>
      <c r="G116" s="77"/>
      <c r="H116" s="179">
        <v>2000000</v>
      </c>
      <c r="I116" s="84"/>
      <c r="J116" s="66">
        <f t="shared" si="1"/>
        <v>607143000</v>
      </c>
      <c r="K116" s="79"/>
      <c r="L116" s="41"/>
      <c r="M116" s="51"/>
      <c r="N116" s="81"/>
    </row>
    <row r="117" spans="1:14" s="82" customFormat="1" ht="45" x14ac:dyDescent="0.25">
      <c r="A117" s="78"/>
      <c r="B117" s="60">
        <v>2</v>
      </c>
      <c r="C117" s="136" t="s">
        <v>6301</v>
      </c>
      <c r="D117" s="120" t="s">
        <v>2891</v>
      </c>
      <c r="E117" s="63">
        <v>2</v>
      </c>
      <c r="F117" s="120" t="s">
        <v>5777</v>
      </c>
      <c r="G117" s="77"/>
      <c r="H117" s="179">
        <v>2300000</v>
      </c>
      <c r="I117" s="84"/>
      <c r="J117" s="66">
        <f t="shared" si="1"/>
        <v>609443000</v>
      </c>
      <c r="K117" s="79"/>
      <c r="L117" s="41"/>
      <c r="M117" s="51"/>
      <c r="N117" s="81"/>
    </row>
    <row r="118" spans="1:14" s="82" customFormat="1" ht="45" x14ac:dyDescent="0.25">
      <c r="A118" s="78"/>
      <c r="B118" s="60">
        <v>2</v>
      </c>
      <c r="C118" s="136" t="s">
        <v>6302</v>
      </c>
      <c r="D118" s="120" t="s">
        <v>3216</v>
      </c>
      <c r="E118" s="63">
        <v>2</v>
      </c>
      <c r="F118" s="120" t="s">
        <v>5778</v>
      </c>
      <c r="G118" s="77"/>
      <c r="H118" s="179">
        <v>5000000</v>
      </c>
      <c r="I118" s="84"/>
      <c r="J118" s="66">
        <f t="shared" si="1"/>
        <v>614443000</v>
      </c>
      <c r="K118" s="79"/>
      <c r="L118" s="41"/>
      <c r="M118" s="51"/>
      <c r="N118" s="81"/>
    </row>
    <row r="119" spans="1:14" s="82" customFormat="1" ht="45" x14ac:dyDescent="0.25">
      <c r="A119" s="78"/>
      <c r="B119" s="60">
        <v>2</v>
      </c>
      <c r="C119" s="136" t="s">
        <v>6303</v>
      </c>
      <c r="D119" s="120" t="s">
        <v>1634</v>
      </c>
      <c r="E119" s="63">
        <v>3</v>
      </c>
      <c r="F119" s="120" t="s">
        <v>5779</v>
      </c>
      <c r="G119" s="77"/>
      <c r="H119" s="179">
        <v>1000000</v>
      </c>
      <c r="I119" s="84"/>
      <c r="J119" s="66">
        <f t="shared" si="1"/>
        <v>615443000</v>
      </c>
      <c r="K119" s="79"/>
      <c r="L119" s="41"/>
      <c r="M119" s="51"/>
      <c r="N119" s="81"/>
    </row>
    <row r="120" spans="1:14" s="82" customFormat="1" ht="45" x14ac:dyDescent="0.25">
      <c r="A120" s="78"/>
      <c r="B120" s="60">
        <v>2</v>
      </c>
      <c r="C120" s="136" t="s">
        <v>6304</v>
      </c>
      <c r="D120" s="120" t="s">
        <v>3216</v>
      </c>
      <c r="E120" s="63">
        <v>2</v>
      </c>
      <c r="F120" s="120" t="s">
        <v>5780</v>
      </c>
      <c r="G120" s="77"/>
      <c r="H120" s="179">
        <v>3000000</v>
      </c>
      <c r="I120" s="84"/>
      <c r="J120" s="66">
        <f t="shared" si="1"/>
        <v>618443000</v>
      </c>
      <c r="K120" s="79"/>
      <c r="L120" s="41"/>
      <c r="M120" s="51"/>
      <c r="N120" s="81"/>
    </row>
    <row r="121" spans="1:14" s="82" customFormat="1" ht="30" x14ac:dyDescent="0.25">
      <c r="A121" s="78"/>
      <c r="B121" s="60">
        <v>2</v>
      </c>
      <c r="C121" s="136" t="s">
        <v>6305</v>
      </c>
      <c r="D121" s="120" t="s">
        <v>2135</v>
      </c>
      <c r="E121" s="63">
        <v>4</v>
      </c>
      <c r="F121" s="120" t="s">
        <v>5781</v>
      </c>
      <c r="G121" s="60"/>
      <c r="H121" s="179">
        <v>3500000</v>
      </c>
      <c r="I121" s="78"/>
      <c r="J121" s="66">
        <f t="shared" si="1"/>
        <v>621943000</v>
      </c>
      <c r="L121" s="41"/>
      <c r="M121" s="74"/>
      <c r="N121" s="81"/>
    </row>
    <row r="122" spans="1:14" s="82" customFormat="1" ht="30" x14ac:dyDescent="0.25">
      <c r="A122" s="78"/>
      <c r="B122" s="60">
        <v>2</v>
      </c>
      <c r="C122" s="136" t="s">
        <v>6306</v>
      </c>
      <c r="D122" s="144" t="s">
        <v>165</v>
      </c>
      <c r="E122" s="63">
        <v>3</v>
      </c>
      <c r="F122" s="120" t="s">
        <v>5782</v>
      </c>
      <c r="G122" s="60"/>
      <c r="H122" s="179">
        <v>1500000</v>
      </c>
      <c r="I122" s="78"/>
      <c r="J122" s="66">
        <f t="shared" si="1"/>
        <v>623443000</v>
      </c>
      <c r="L122" s="41"/>
      <c r="M122" s="74"/>
      <c r="N122" s="81"/>
    </row>
    <row r="123" spans="1:14" s="82" customFormat="1" ht="60" x14ac:dyDescent="0.25">
      <c r="A123" s="78"/>
      <c r="B123" s="60">
        <v>2</v>
      </c>
      <c r="C123" s="136" t="s">
        <v>6307</v>
      </c>
      <c r="D123" s="120" t="s">
        <v>2215</v>
      </c>
      <c r="E123" s="63">
        <v>2</v>
      </c>
      <c r="F123" s="120" t="s">
        <v>5783</v>
      </c>
      <c r="G123" s="60"/>
      <c r="H123" s="179">
        <v>2500000</v>
      </c>
      <c r="I123" s="78"/>
      <c r="J123" s="66">
        <f t="shared" si="1"/>
        <v>625943000</v>
      </c>
      <c r="L123" s="41"/>
      <c r="M123" s="74"/>
      <c r="N123" s="81"/>
    </row>
    <row r="124" spans="1:14" s="82" customFormat="1" ht="45" x14ac:dyDescent="0.25">
      <c r="A124" s="78"/>
      <c r="B124" s="60">
        <v>2</v>
      </c>
      <c r="C124" s="136" t="s">
        <v>6308</v>
      </c>
      <c r="D124" s="120" t="s">
        <v>533</v>
      </c>
      <c r="E124" s="63">
        <v>4</v>
      </c>
      <c r="F124" s="120" t="s">
        <v>5784</v>
      </c>
      <c r="G124" s="60"/>
      <c r="H124" s="179">
        <v>500000</v>
      </c>
      <c r="I124" s="78"/>
      <c r="J124" s="66">
        <f t="shared" si="1"/>
        <v>626443000</v>
      </c>
      <c r="L124" s="41"/>
      <c r="M124" s="74"/>
      <c r="N124" s="81"/>
    </row>
    <row r="125" spans="1:14" s="82" customFormat="1" ht="45" x14ac:dyDescent="0.25">
      <c r="A125" s="78"/>
      <c r="B125" s="60">
        <v>2</v>
      </c>
      <c r="C125" s="136" t="s">
        <v>6309</v>
      </c>
      <c r="D125" s="120" t="s">
        <v>533</v>
      </c>
      <c r="E125" s="63">
        <v>4</v>
      </c>
      <c r="F125" s="120" t="s">
        <v>5785</v>
      </c>
      <c r="G125" s="60"/>
      <c r="H125" s="179">
        <v>500000</v>
      </c>
      <c r="I125" s="78"/>
      <c r="J125" s="66">
        <f t="shared" si="1"/>
        <v>626943000</v>
      </c>
      <c r="L125" s="41"/>
      <c r="M125" s="74"/>
      <c r="N125" s="81"/>
    </row>
    <row r="126" spans="1:14" s="82" customFormat="1" ht="45" x14ac:dyDescent="0.25">
      <c r="A126" s="78"/>
      <c r="B126" s="60">
        <v>2</v>
      </c>
      <c r="C126" s="136" t="s">
        <v>6310</v>
      </c>
      <c r="D126" s="120" t="s">
        <v>1634</v>
      </c>
      <c r="E126" s="63">
        <v>3</v>
      </c>
      <c r="F126" s="120" t="s">
        <v>5786</v>
      </c>
      <c r="G126" s="77"/>
      <c r="H126" s="179">
        <v>2500000</v>
      </c>
      <c r="I126" s="84"/>
      <c r="J126" s="66">
        <f t="shared" si="1"/>
        <v>629443000</v>
      </c>
      <c r="L126" s="41"/>
      <c r="M126" s="74"/>
      <c r="N126" s="81"/>
    </row>
    <row r="127" spans="1:14" s="82" customFormat="1" ht="30" x14ac:dyDescent="0.25">
      <c r="A127" s="78"/>
      <c r="B127" s="60">
        <v>2</v>
      </c>
      <c r="C127" s="136" t="s">
        <v>6311</v>
      </c>
      <c r="D127" s="144" t="s">
        <v>2217</v>
      </c>
      <c r="E127" s="63">
        <v>2</v>
      </c>
      <c r="F127" s="120" t="s">
        <v>5787</v>
      </c>
      <c r="G127" s="60"/>
      <c r="H127" s="179">
        <v>1000000</v>
      </c>
      <c r="I127" s="84"/>
      <c r="J127" s="66">
        <f t="shared" si="1"/>
        <v>630443000</v>
      </c>
      <c r="L127" s="41"/>
      <c r="M127" s="74"/>
      <c r="N127" s="81"/>
    </row>
    <row r="128" spans="1:14" s="82" customFormat="1" ht="30" x14ac:dyDescent="0.25">
      <c r="A128" s="78"/>
      <c r="B128" s="60">
        <v>2</v>
      </c>
      <c r="C128" s="136" t="s">
        <v>6312</v>
      </c>
      <c r="D128" s="120" t="s">
        <v>4300</v>
      </c>
      <c r="E128" s="63">
        <v>3</v>
      </c>
      <c r="F128" s="120" t="s">
        <v>5788</v>
      </c>
      <c r="G128" s="60"/>
      <c r="H128" s="179">
        <v>1000000</v>
      </c>
      <c r="I128" s="84"/>
      <c r="J128" s="66">
        <f t="shared" si="1"/>
        <v>631443000</v>
      </c>
      <c r="L128" s="41"/>
      <c r="M128" s="74"/>
      <c r="N128" s="81"/>
    </row>
    <row r="129" spans="1:14" s="82" customFormat="1" ht="45" x14ac:dyDescent="0.25">
      <c r="A129" s="78"/>
      <c r="B129" s="60">
        <v>2</v>
      </c>
      <c r="C129" s="136" t="s">
        <v>6313</v>
      </c>
      <c r="D129" s="120" t="s">
        <v>2138</v>
      </c>
      <c r="E129" s="63">
        <v>2</v>
      </c>
      <c r="F129" s="120" t="s">
        <v>5789</v>
      </c>
      <c r="G129" s="77"/>
      <c r="H129" s="179">
        <v>3000000</v>
      </c>
      <c r="I129" s="84"/>
      <c r="J129" s="66">
        <f t="shared" si="1"/>
        <v>634443000</v>
      </c>
      <c r="L129" s="41"/>
      <c r="M129" s="74"/>
      <c r="N129" s="81"/>
    </row>
    <row r="130" spans="1:14" s="82" customFormat="1" ht="30" x14ac:dyDescent="0.25">
      <c r="A130" s="78"/>
      <c r="B130" s="60">
        <v>2</v>
      </c>
      <c r="C130" s="136" t="s">
        <v>6314</v>
      </c>
      <c r="D130" s="120" t="s">
        <v>2213</v>
      </c>
      <c r="E130" s="63">
        <v>2</v>
      </c>
      <c r="F130" s="120" t="s">
        <v>5790</v>
      </c>
      <c r="G130" s="77"/>
      <c r="H130" s="179">
        <v>8000000</v>
      </c>
      <c r="I130" s="84"/>
      <c r="J130" s="66">
        <f t="shared" si="1"/>
        <v>642443000</v>
      </c>
      <c r="L130" s="41"/>
      <c r="M130" s="74"/>
      <c r="N130" s="81"/>
    </row>
    <row r="131" spans="1:14" s="82" customFormat="1" ht="30" x14ac:dyDescent="0.25">
      <c r="A131" s="78"/>
      <c r="B131" s="60">
        <v>2</v>
      </c>
      <c r="C131" s="136" t="s">
        <v>6315</v>
      </c>
      <c r="D131" s="120" t="s">
        <v>2135</v>
      </c>
      <c r="E131" s="63">
        <v>4</v>
      </c>
      <c r="F131" s="120" t="s">
        <v>5791</v>
      </c>
      <c r="G131" s="77"/>
      <c r="H131" s="179">
        <v>3000000</v>
      </c>
      <c r="I131" s="84"/>
      <c r="J131" s="66">
        <f t="shared" si="1"/>
        <v>645443000</v>
      </c>
      <c r="L131" s="41"/>
      <c r="M131" s="74" t="s">
        <v>2228</v>
      </c>
      <c r="N131" s="81"/>
    </row>
    <row r="132" spans="1:14" s="82" customFormat="1" ht="45" x14ac:dyDescent="0.25">
      <c r="A132" s="78"/>
      <c r="B132" s="60">
        <v>2</v>
      </c>
      <c r="C132" s="136" t="s">
        <v>6316</v>
      </c>
      <c r="D132" s="120" t="s">
        <v>3216</v>
      </c>
      <c r="E132" s="63">
        <v>2</v>
      </c>
      <c r="F132" s="120" t="s">
        <v>5792</v>
      </c>
      <c r="G132" s="77"/>
      <c r="H132" s="179">
        <v>5000000</v>
      </c>
      <c r="I132" s="84"/>
      <c r="J132" s="66">
        <f t="shared" si="1"/>
        <v>650443000</v>
      </c>
      <c r="L132" s="41"/>
      <c r="M132" s="74" t="s">
        <v>591</v>
      </c>
      <c r="N132" s="81"/>
    </row>
    <row r="133" spans="1:14" s="82" customFormat="1" ht="60" x14ac:dyDescent="0.25">
      <c r="A133" s="78"/>
      <c r="B133" s="60">
        <v>2</v>
      </c>
      <c r="C133" s="136" t="s">
        <v>6317</v>
      </c>
      <c r="D133" s="120" t="s">
        <v>2891</v>
      </c>
      <c r="E133" s="63">
        <v>2</v>
      </c>
      <c r="F133" s="120" t="s">
        <v>5793</v>
      </c>
      <c r="G133" s="77"/>
      <c r="H133" s="179">
        <v>5000000</v>
      </c>
      <c r="I133" s="84"/>
      <c r="J133" s="66">
        <f t="shared" si="1"/>
        <v>655443000</v>
      </c>
      <c r="L133" s="41"/>
      <c r="M133" s="74"/>
      <c r="N133" s="81"/>
    </row>
    <row r="134" spans="1:14" s="82" customFormat="1" ht="45" x14ac:dyDescent="0.25">
      <c r="A134" s="78"/>
      <c r="B134" s="60">
        <v>2</v>
      </c>
      <c r="C134" s="136" t="s">
        <v>6318</v>
      </c>
      <c r="D134" s="120" t="s">
        <v>2891</v>
      </c>
      <c r="E134" s="63">
        <v>2</v>
      </c>
      <c r="F134" s="120" t="s">
        <v>5794</v>
      </c>
      <c r="G134" s="77"/>
      <c r="H134" s="179">
        <v>2500000</v>
      </c>
      <c r="I134" s="84"/>
      <c r="J134" s="66">
        <f t="shared" si="1"/>
        <v>657943000</v>
      </c>
      <c r="L134" s="41"/>
      <c r="M134" s="74"/>
      <c r="N134" s="81"/>
    </row>
    <row r="135" spans="1:14" s="82" customFormat="1" ht="45" x14ac:dyDescent="0.25">
      <c r="A135" s="78"/>
      <c r="B135" s="60">
        <v>2</v>
      </c>
      <c r="C135" s="136" t="s">
        <v>6319</v>
      </c>
      <c r="D135" s="120" t="s">
        <v>179</v>
      </c>
      <c r="E135" s="115">
        <v>3</v>
      </c>
      <c r="F135" s="120" t="s">
        <v>5795</v>
      </c>
      <c r="G135" s="77"/>
      <c r="H135" s="179">
        <v>1800000</v>
      </c>
      <c r="I135" s="84"/>
      <c r="J135" s="66">
        <f t="shared" si="1"/>
        <v>659743000</v>
      </c>
      <c r="L135" s="41"/>
      <c r="M135" s="74"/>
      <c r="N135" s="81"/>
    </row>
    <row r="136" spans="1:14" s="82" customFormat="1" ht="45" x14ac:dyDescent="0.25">
      <c r="A136" s="78"/>
      <c r="B136" s="60">
        <v>2</v>
      </c>
      <c r="C136" s="136" t="s">
        <v>6320</v>
      </c>
      <c r="D136" s="120" t="s">
        <v>2135</v>
      </c>
      <c r="E136" s="63">
        <v>4</v>
      </c>
      <c r="F136" s="120" t="s">
        <v>5796</v>
      </c>
      <c r="G136" s="77"/>
      <c r="H136" s="179">
        <v>700000</v>
      </c>
      <c r="I136" s="84"/>
      <c r="J136" s="66">
        <f t="shared" si="1"/>
        <v>660443000</v>
      </c>
      <c r="L136" s="41"/>
      <c r="M136" s="74"/>
      <c r="N136" s="81"/>
    </row>
    <row r="137" spans="1:14" s="82" customFormat="1" ht="30" x14ac:dyDescent="0.25">
      <c r="A137" s="78"/>
      <c r="B137" s="60">
        <v>2</v>
      </c>
      <c r="C137" s="136" t="s">
        <v>6321</v>
      </c>
      <c r="D137" s="120" t="s">
        <v>2136</v>
      </c>
      <c r="E137" s="63">
        <v>2</v>
      </c>
      <c r="F137" s="120" t="s">
        <v>5797</v>
      </c>
      <c r="G137" s="77"/>
      <c r="H137" s="179">
        <v>5000000</v>
      </c>
      <c r="I137" s="84"/>
      <c r="J137" s="66">
        <f t="shared" si="1"/>
        <v>665443000</v>
      </c>
      <c r="L137" s="41"/>
      <c r="M137" s="74"/>
      <c r="N137" s="81"/>
    </row>
    <row r="138" spans="1:14" s="82" customFormat="1" ht="45" x14ac:dyDescent="0.25">
      <c r="A138" s="78"/>
      <c r="B138" s="60">
        <v>2</v>
      </c>
      <c r="C138" s="136" t="s">
        <v>6322</v>
      </c>
      <c r="D138" s="120" t="s">
        <v>1634</v>
      </c>
      <c r="E138" s="63">
        <v>3</v>
      </c>
      <c r="F138" s="120" t="s">
        <v>5798</v>
      </c>
      <c r="G138" s="77"/>
      <c r="H138" s="179">
        <v>500000</v>
      </c>
      <c r="I138" s="84"/>
      <c r="J138" s="66">
        <f t="shared" si="1"/>
        <v>665943000</v>
      </c>
      <c r="L138" s="41"/>
      <c r="M138" s="74"/>
      <c r="N138" s="81"/>
    </row>
    <row r="139" spans="1:14" s="82" customFormat="1" ht="60" x14ac:dyDescent="0.25">
      <c r="A139" s="78"/>
      <c r="B139" s="60">
        <v>2</v>
      </c>
      <c r="C139" s="136" t="s">
        <v>6323</v>
      </c>
      <c r="D139" s="120" t="s">
        <v>2216</v>
      </c>
      <c r="E139" s="63">
        <v>1</v>
      </c>
      <c r="F139" s="120" t="s">
        <v>5799</v>
      </c>
      <c r="G139" s="60"/>
      <c r="H139" s="179">
        <v>2500000</v>
      </c>
      <c r="I139" s="84"/>
      <c r="J139" s="66">
        <f t="shared" si="1"/>
        <v>668443000</v>
      </c>
      <c r="L139" s="41"/>
      <c r="M139" s="74"/>
      <c r="N139" s="81"/>
    </row>
    <row r="140" spans="1:14" s="82" customFormat="1" ht="45" x14ac:dyDescent="0.25">
      <c r="A140" s="78"/>
      <c r="B140" s="60">
        <v>2</v>
      </c>
      <c r="C140" s="136" t="s">
        <v>6324</v>
      </c>
      <c r="D140" s="144" t="s">
        <v>2893</v>
      </c>
      <c r="E140" s="63">
        <v>1</v>
      </c>
      <c r="F140" s="120" t="s">
        <v>5800</v>
      </c>
      <c r="G140" s="60"/>
      <c r="H140" s="179">
        <v>800000</v>
      </c>
      <c r="I140" s="84"/>
      <c r="J140" s="66">
        <f t="shared" ref="J140:J203" si="2">+J139+H140-I140</f>
        <v>669243000</v>
      </c>
      <c r="L140" s="41"/>
      <c r="M140" s="74"/>
      <c r="N140" s="81"/>
    </row>
    <row r="141" spans="1:14" s="82" customFormat="1" ht="45" x14ac:dyDescent="0.25">
      <c r="A141" s="78"/>
      <c r="B141" s="60">
        <v>2</v>
      </c>
      <c r="C141" s="136" t="s">
        <v>6325</v>
      </c>
      <c r="D141" s="120" t="s">
        <v>2135</v>
      </c>
      <c r="E141" s="63">
        <v>4</v>
      </c>
      <c r="F141" s="120" t="s">
        <v>5801</v>
      </c>
      <c r="G141" s="60"/>
      <c r="H141" s="179">
        <v>1000000</v>
      </c>
      <c r="I141" s="84"/>
      <c r="J141" s="66">
        <f t="shared" si="2"/>
        <v>670243000</v>
      </c>
      <c r="L141" s="41"/>
      <c r="M141" s="74"/>
      <c r="N141" s="81"/>
    </row>
    <row r="142" spans="1:14" s="82" customFormat="1" ht="45" x14ac:dyDescent="0.25">
      <c r="A142" s="78"/>
      <c r="B142" s="60">
        <v>2</v>
      </c>
      <c r="C142" s="136" t="s">
        <v>6326</v>
      </c>
      <c r="D142" s="120" t="s">
        <v>2135</v>
      </c>
      <c r="E142" s="63">
        <v>4</v>
      </c>
      <c r="F142" s="120" t="s">
        <v>5802</v>
      </c>
      <c r="G142" s="77"/>
      <c r="H142" s="179">
        <v>1000000</v>
      </c>
      <c r="I142" s="84"/>
      <c r="J142" s="66">
        <f t="shared" si="2"/>
        <v>671243000</v>
      </c>
      <c r="L142" s="41"/>
      <c r="M142" s="74"/>
      <c r="N142" s="81"/>
    </row>
    <row r="143" spans="1:14" s="82" customFormat="1" ht="45" x14ac:dyDescent="0.25">
      <c r="A143" s="87"/>
      <c r="B143" s="60">
        <v>2</v>
      </c>
      <c r="C143" s="136" t="s">
        <v>6327</v>
      </c>
      <c r="D143" s="144" t="s">
        <v>2215</v>
      </c>
      <c r="E143" s="115">
        <v>2</v>
      </c>
      <c r="F143" s="120" t="s">
        <v>5803</v>
      </c>
      <c r="G143" s="77"/>
      <c r="H143" s="179">
        <v>500000</v>
      </c>
      <c r="I143" s="84"/>
      <c r="J143" s="66">
        <f t="shared" si="2"/>
        <v>671743000</v>
      </c>
      <c r="L143" s="41"/>
      <c r="M143" s="74"/>
      <c r="N143" s="81"/>
    </row>
    <row r="144" spans="1:14" s="82" customFormat="1" ht="45" x14ac:dyDescent="0.25">
      <c r="A144" s="78"/>
      <c r="B144" s="60">
        <v>2</v>
      </c>
      <c r="C144" s="136" t="s">
        <v>6328</v>
      </c>
      <c r="D144" s="144" t="s">
        <v>2215</v>
      </c>
      <c r="E144" s="115">
        <v>2</v>
      </c>
      <c r="F144" s="120" t="s">
        <v>5804</v>
      </c>
      <c r="G144" s="77"/>
      <c r="H144" s="179">
        <v>1000000</v>
      </c>
      <c r="I144" s="84"/>
      <c r="J144" s="66">
        <f t="shared" si="2"/>
        <v>672743000</v>
      </c>
      <c r="L144" s="41"/>
      <c r="M144" s="74"/>
      <c r="N144" s="81"/>
    </row>
    <row r="145" spans="1:14" s="82" customFormat="1" ht="45" x14ac:dyDescent="0.25">
      <c r="A145" s="78"/>
      <c r="B145" s="60">
        <v>2</v>
      </c>
      <c r="C145" s="136" t="s">
        <v>6329</v>
      </c>
      <c r="D145" s="120" t="s">
        <v>533</v>
      </c>
      <c r="E145" s="63">
        <v>4</v>
      </c>
      <c r="F145" s="120" t="s">
        <v>5805</v>
      </c>
      <c r="G145" s="77"/>
      <c r="H145" s="179">
        <v>1000000</v>
      </c>
      <c r="I145" s="84"/>
      <c r="J145" s="66">
        <f t="shared" si="2"/>
        <v>673743000</v>
      </c>
      <c r="L145" s="41"/>
      <c r="M145" s="74"/>
      <c r="N145" s="81"/>
    </row>
    <row r="146" spans="1:14" s="82" customFormat="1" ht="60" x14ac:dyDescent="0.25">
      <c r="A146" s="78"/>
      <c r="B146" s="60">
        <v>3</v>
      </c>
      <c r="C146" s="61" t="s">
        <v>6052</v>
      </c>
      <c r="D146" s="144" t="s">
        <v>165</v>
      </c>
      <c r="E146" s="63">
        <v>3</v>
      </c>
      <c r="F146" s="120" t="s">
        <v>5806</v>
      </c>
      <c r="G146" s="77"/>
      <c r="H146" s="64">
        <v>2100000</v>
      </c>
      <c r="I146" s="84"/>
      <c r="J146" s="66">
        <f t="shared" si="2"/>
        <v>675843000</v>
      </c>
      <c r="L146" s="41"/>
      <c r="M146" s="74"/>
      <c r="N146" s="81"/>
    </row>
    <row r="147" spans="1:14" s="82" customFormat="1" ht="45" x14ac:dyDescent="0.25">
      <c r="A147" s="78"/>
      <c r="B147" s="60">
        <v>3</v>
      </c>
      <c r="C147" s="61" t="s">
        <v>6053</v>
      </c>
      <c r="D147" s="120" t="s">
        <v>533</v>
      </c>
      <c r="E147" s="63">
        <v>4</v>
      </c>
      <c r="F147" s="120" t="s">
        <v>5807</v>
      </c>
      <c r="G147" s="77"/>
      <c r="H147" s="64">
        <v>1500000</v>
      </c>
      <c r="I147" s="84"/>
      <c r="J147" s="66">
        <f t="shared" si="2"/>
        <v>677343000</v>
      </c>
      <c r="L147" s="41"/>
      <c r="M147" s="74"/>
      <c r="N147" s="81"/>
    </row>
    <row r="148" spans="1:14" s="82" customFormat="1" ht="60" x14ac:dyDescent="0.25">
      <c r="A148" s="78"/>
      <c r="B148" s="60">
        <v>3</v>
      </c>
      <c r="C148" s="61" t="s">
        <v>6054</v>
      </c>
      <c r="D148" s="144" t="s">
        <v>2215</v>
      </c>
      <c r="E148" s="115">
        <v>2</v>
      </c>
      <c r="F148" s="120" t="s">
        <v>5808</v>
      </c>
      <c r="G148" s="77"/>
      <c r="H148" s="64">
        <v>1300000</v>
      </c>
      <c r="I148" s="84"/>
      <c r="J148" s="66">
        <f t="shared" si="2"/>
        <v>678643000</v>
      </c>
      <c r="L148" s="41"/>
      <c r="M148" s="74"/>
      <c r="N148" s="81"/>
    </row>
    <row r="149" spans="1:14" s="82" customFormat="1" ht="45" x14ac:dyDescent="0.25">
      <c r="A149" s="78"/>
      <c r="B149" s="60">
        <v>3</v>
      </c>
      <c r="C149" s="61" t="s">
        <v>6055</v>
      </c>
      <c r="D149" s="120" t="s">
        <v>2138</v>
      </c>
      <c r="E149" s="63">
        <v>2</v>
      </c>
      <c r="F149" s="120" t="s">
        <v>5809</v>
      </c>
      <c r="G149" s="77"/>
      <c r="H149" s="64">
        <v>3500000</v>
      </c>
      <c r="I149" s="84"/>
      <c r="J149" s="66">
        <f t="shared" si="2"/>
        <v>682143000</v>
      </c>
      <c r="L149" s="41"/>
      <c r="M149" s="74"/>
      <c r="N149" s="81"/>
    </row>
    <row r="150" spans="1:14" s="82" customFormat="1" ht="30" x14ac:dyDescent="0.25">
      <c r="A150" s="78"/>
      <c r="B150" s="60">
        <v>3</v>
      </c>
      <c r="C150" s="61" t="s">
        <v>6056</v>
      </c>
      <c r="D150" s="120" t="s">
        <v>4890</v>
      </c>
      <c r="E150" s="120">
        <v>4</v>
      </c>
      <c r="F150" s="120" t="s">
        <v>5810</v>
      </c>
      <c r="G150" s="77"/>
      <c r="H150" s="64">
        <v>1000000</v>
      </c>
      <c r="I150" s="84"/>
      <c r="J150" s="66">
        <f t="shared" si="2"/>
        <v>683143000</v>
      </c>
      <c r="L150" s="41"/>
      <c r="M150" s="74"/>
      <c r="N150" s="81"/>
    </row>
    <row r="151" spans="1:14" s="82" customFormat="1" ht="45" x14ac:dyDescent="0.25">
      <c r="A151" s="78"/>
      <c r="B151" s="60">
        <v>3</v>
      </c>
      <c r="C151" s="61" t="s">
        <v>6057</v>
      </c>
      <c r="D151" s="120" t="s">
        <v>2216</v>
      </c>
      <c r="E151" s="63">
        <v>1</v>
      </c>
      <c r="F151" s="120" t="s">
        <v>5811</v>
      </c>
      <c r="G151" s="77"/>
      <c r="H151" s="64">
        <v>3000000</v>
      </c>
      <c r="I151" s="84"/>
      <c r="J151" s="66">
        <f t="shared" si="2"/>
        <v>686143000</v>
      </c>
      <c r="L151" s="41"/>
      <c r="M151" s="74"/>
      <c r="N151" s="81"/>
    </row>
    <row r="152" spans="1:14" s="82" customFormat="1" ht="45" x14ac:dyDescent="0.25">
      <c r="A152" s="78"/>
      <c r="B152" s="60">
        <v>3</v>
      </c>
      <c r="C152" s="61" t="s">
        <v>6058</v>
      </c>
      <c r="D152" s="120" t="s">
        <v>2138</v>
      </c>
      <c r="E152" s="63">
        <v>2</v>
      </c>
      <c r="F152" s="120" t="s">
        <v>5812</v>
      </c>
      <c r="G152" s="77"/>
      <c r="H152" s="64">
        <v>1000000</v>
      </c>
      <c r="I152" s="84"/>
      <c r="J152" s="66">
        <f t="shared" si="2"/>
        <v>687143000</v>
      </c>
      <c r="L152" s="41"/>
      <c r="M152" s="74"/>
      <c r="N152" s="81"/>
    </row>
    <row r="153" spans="1:14" s="82" customFormat="1" ht="60" x14ac:dyDescent="0.25">
      <c r="A153" s="78"/>
      <c r="B153" s="60">
        <v>3</v>
      </c>
      <c r="C153" s="61" t="s">
        <v>6059</v>
      </c>
      <c r="D153" s="144" t="s">
        <v>2932</v>
      </c>
      <c r="E153" s="63">
        <v>3</v>
      </c>
      <c r="F153" s="120" t="s">
        <v>5813</v>
      </c>
      <c r="G153" s="77"/>
      <c r="H153" s="64">
        <v>100000</v>
      </c>
      <c r="I153" s="84"/>
      <c r="J153" s="66">
        <f t="shared" si="2"/>
        <v>687243000</v>
      </c>
      <c r="L153" s="41"/>
      <c r="M153" s="74"/>
      <c r="N153" s="81"/>
    </row>
    <row r="154" spans="1:14" s="82" customFormat="1" ht="45" x14ac:dyDescent="0.25">
      <c r="A154" s="78"/>
      <c r="B154" s="60">
        <v>3</v>
      </c>
      <c r="C154" s="61" t="s">
        <v>6060</v>
      </c>
      <c r="D154" s="120" t="s">
        <v>4890</v>
      </c>
      <c r="E154" s="63">
        <v>3</v>
      </c>
      <c r="F154" s="120" t="s">
        <v>5814</v>
      </c>
      <c r="G154" s="77"/>
      <c r="H154" s="64">
        <v>1500000</v>
      </c>
      <c r="I154" s="84"/>
      <c r="J154" s="66">
        <f t="shared" si="2"/>
        <v>688743000</v>
      </c>
      <c r="L154" s="41"/>
      <c r="M154" s="74"/>
      <c r="N154" s="81"/>
    </row>
    <row r="155" spans="1:14" s="82" customFormat="1" ht="45" x14ac:dyDescent="0.25">
      <c r="A155" s="78"/>
      <c r="B155" s="60">
        <v>3</v>
      </c>
      <c r="C155" s="61" t="s">
        <v>6061</v>
      </c>
      <c r="D155" s="120" t="s">
        <v>3216</v>
      </c>
      <c r="E155" s="63">
        <v>2</v>
      </c>
      <c r="F155" s="120" t="s">
        <v>5815</v>
      </c>
      <c r="G155" s="77"/>
      <c r="H155" s="64">
        <v>5000000</v>
      </c>
      <c r="I155" s="84"/>
      <c r="J155" s="66">
        <f t="shared" si="2"/>
        <v>693743000</v>
      </c>
      <c r="L155" s="41"/>
      <c r="M155" s="74"/>
      <c r="N155" s="81"/>
    </row>
    <row r="156" spans="1:14" s="82" customFormat="1" ht="45" x14ac:dyDescent="0.25">
      <c r="A156" s="78"/>
      <c r="B156" s="60">
        <v>3</v>
      </c>
      <c r="C156" s="61" t="s">
        <v>6062</v>
      </c>
      <c r="D156" s="120" t="s">
        <v>3216</v>
      </c>
      <c r="E156" s="63">
        <v>2</v>
      </c>
      <c r="F156" s="120" t="s">
        <v>5816</v>
      </c>
      <c r="G156" s="77"/>
      <c r="H156" s="64">
        <v>5000000</v>
      </c>
      <c r="I156" s="84"/>
      <c r="J156" s="66">
        <f t="shared" si="2"/>
        <v>698743000</v>
      </c>
      <c r="L156" s="41"/>
      <c r="M156" s="74"/>
      <c r="N156" s="81"/>
    </row>
    <row r="157" spans="1:14" s="82" customFormat="1" ht="45" x14ac:dyDescent="0.25">
      <c r="A157" s="78"/>
      <c r="B157" s="60">
        <v>3</v>
      </c>
      <c r="C157" s="61" t="s">
        <v>6063</v>
      </c>
      <c r="D157" s="120" t="s">
        <v>1634</v>
      </c>
      <c r="E157" s="63">
        <v>3</v>
      </c>
      <c r="F157" s="120" t="s">
        <v>5817</v>
      </c>
      <c r="G157" s="77"/>
      <c r="H157" s="64">
        <v>1400000</v>
      </c>
      <c r="I157" s="84"/>
      <c r="J157" s="66">
        <f t="shared" si="2"/>
        <v>700143000</v>
      </c>
      <c r="L157" s="41"/>
      <c r="M157" s="74"/>
      <c r="N157" s="81"/>
    </row>
    <row r="158" spans="1:14" s="82" customFormat="1" ht="30" x14ac:dyDescent="0.25">
      <c r="A158" s="78"/>
      <c r="B158" s="60">
        <v>3</v>
      </c>
      <c r="C158" s="61" t="s">
        <v>6064</v>
      </c>
      <c r="D158" s="120" t="s">
        <v>4300</v>
      </c>
      <c r="E158" s="63">
        <v>4</v>
      </c>
      <c r="F158" s="120" t="s">
        <v>5818</v>
      </c>
      <c r="G158" s="77"/>
      <c r="H158" s="64">
        <v>1500000</v>
      </c>
      <c r="I158" s="84"/>
      <c r="J158" s="66">
        <f t="shared" si="2"/>
        <v>701643000</v>
      </c>
      <c r="L158" s="41"/>
      <c r="M158" s="74"/>
      <c r="N158" s="81"/>
    </row>
    <row r="159" spans="1:14" s="82" customFormat="1" ht="30" x14ac:dyDescent="0.25">
      <c r="A159" s="78"/>
      <c r="B159" s="60">
        <v>4</v>
      </c>
      <c r="C159" s="85" t="s">
        <v>6330</v>
      </c>
      <c r="D159" s="120" t="s">
        <v>533</v>
      </c>
      <c r="E159" s="63">
        <v>4</v>
      </c>
      <c r="F159" s="120" t="s">
        <v>5819</v>
      </c>
      <c r="G159" s="60"/>
      <c r="H159" s="89">
        <v>1500000</v>
      </c>
      <c r="I159" s="84"/>
      <c r="J159" s="66">
        <f t="shared" si="2"/>
        <v>703143000</v>
      </c>
      <c r="L159" s="41"/>
      <c r="M159" s="74"/>
      <c r="N159" s="81"/>
    </row>
    <row r="160" spans="1:14" s="82" customFormat="1" ht="60" x14ac:dyDescent="0.25">
      <c r="A160" s="78"/>
      <c r="B160" s="60">
        <v>4</v>
      </c>
      <c r="C160" s="61" t="s">
        <v>6065</v>
      </c>
      <c r="D160" s="144" t="s">
        <v>2212</v>
      </c>
      <c r="E160" s="63">
        <v>1</v>
      </c>
      <c r="F160" s="120" t="s">
        <v>5820</v>
      </c>
      <c r="G160" s="60"/>
      <c r="H160" s="64">
        <v>2000000</v>
      </c>
      <c r="I160" s="84"/>
      <c r="J160" s="66">
        <f t="shared" si="2"/>
        <v>705143000</v>
      </c>
      <c r="L160" s="41"/>
      <c r="M160" s="74"/>
      <c r="N160" s="81"/>
    </row>
    <row r="161" spans="1:14" s="82" customFormat="1" ht="60" x14ac:dyDescent="0.25">
      <c r="A161" s="88"/>
      <c r="B161" s="60">
        <v>4</v>
      </c>
      <c r="C161" s="61" t="s">
        <v>6066</v>
      </c>
      <c r="D161" s="144" t="s">
        <v>2218</v>
      </c>
      <c r="E161" s="63">
        <v>1</v>
      </c>
      <c r="F161" s="120" t="s">
        <v>5821</v>
      </c>
      <c r="G161" s="60"/>
      <c r="H161" s="64">
        <v>1000000</v>
      </c>
      <c r="I161" s="84"/>
      <c r="J161" s="66">
        <f t="shared" si="2"/>
        <v>706143000</v>
      </c>
      <c r="L161" s="41"/>
      <c r="M161" s="74"/>
      <c r="N161" s="81"/>
    </row>
    <row r="162" spans="1:14" s="82" customFormat="1" ht="45" x14ac:dyDescent="0.25">
      <c r="A162" s="88"/>
      <c r="B162" s="60">
        <v>4</v>
      </c>
      <c r="C162" s="61" t="s">
        <v>6067</v>
      </c>
      <c r="D162" s="120" t="s">
        <v>1634</v>
      </c>
      <c r="E162" s="63">
        <v>3</v>
      </c>
      <c r="F162" s="120" t="s">
        <v>5822</v>
      </c>
      <c r="G162" s="60"/>
      <c r="H162" s="64">
        <v>3000000</v>
      </c>
      <c r="I162" s="84"/>
      <c r="J162" s="66">
        <f t="shared" si="2"/>
        <v>709143000</v>
      </c>
      <c r="L162" s="41"/>
      <c r="M162" s="74"/>
      <c r="N162" s="81"/>
    </row>
    <row r="163" spans="1:14" s="82" customFormat="1" ht="45" x14ac:dyDescent="0.25">
      <c r="A163" s="88"/>
      <c r="B163" s="60">
        <v>4</v>
      </c>
      <c r="C163" s="61" t="s">
        <v>6068</v>
      </c>
      <c r="D163" s="120" t="s">
        <v>3216</v>
      </c>
      <c r="E163" s="63">
        <v>2</v>
      </c>
      <c r="F163" s="120" t="s">
        <v>5823</v>
      </c>
      <c r="G163" s="60"/>
      <c r="H163" s="64">
        <v>3000000</v>
      </c>
      <c r="I163" s="84"/>
      <c r="J163" s="66">
        <f t="shared" si="2"/>
        <v>712143000</v>
      </c>
      <c r="L163" s="41"/>
      <c r="M163" s="74"/>
      <c r="N163" s="81"/>
    </row>
    <row r="164" spans="1:14" s="82" customFormat="1" ht="45" x14ac:dyDescent="0.25">
      <c r="A164" s="88"/>
      <c r="B164" s="60">
        <v>4</v>
      </c>
      <c r="C164" s="61" t="s">
        <v>6069</v>
      </c>
      <c r="D164" s="120" t="s">
        <v>2213</v>
      </c>
      <c r="E164" s="63">
        <v>2</v>
      </c>
      <c r="F164" s="120" t="s">
        <v>5824</v>
      </c>
      <c r="G164" s="77"/>
      <c r="H164" s="64">
        <v>5000000</v>
      </c>
      <c r="I164" s="84"/>
      <c r="J164" s="66">
        <f t="shared" si="2"/>
        <v>717143000</v>
      </c>
      <c r="L164" s="41"/>
      <c r="M164" s="74"/>
      <c r="N164" s="81"/>
    </row>
    <row r="165" spans="1:14" s="82" customFormat="1" ht="45" x14ac:dyDescent="0.25">
      <c r="A165" s="88"/>
      <c r="B165" s="60">
        <v>4</v>
      </c>
      <c r="C165" s="61" t="s">
        <v>6070</v>
      </c>
      <c r="D165" s="144" t="s">
        <v>165</v>
      </c>
      <c r="E165" s="115">
        <v>3</v>
      </c>
      <c r="F165" s="120" t="s">
        <v>5825</v>
      </c>
      <c r="G165" s="77"/>
      <c r="H165" s="64">
        <v>1000000</v>
      </c>
      <c r="I165" s="84"/>
      <c r="J165" s="66">
        <f t="shared" si="2"/>
        <v>718143000</v>
      </c>
      <c r="L165" s="41"/>
      <c r="M165" s="74"/>
      <c r="N165" s="81"/>
    </row>
    <row r="166" spans="1:14" s="82" customFormat="1" ht="45" x14ac:dyDescent="0.25">
      <c r="A166" s="88"/>
      <c r="B166" s="60">
        <v>4</v>
      </c>
      <c r="C166" s="61" t="s">
        <v>6071</v>
      </c>
      <c r="D166" s="120" t="s">
        <v>2216</v>
      </c>
      <c r="E166" s="63">
        <v>1</v>
      </c>
      <c r="F166" s="120" t="s">
        <v>5826</v>
      </c>
      <c r="G166" s="77"/>
      <c r="H166" s="64">
        <v>5000000</v>
      </c>
      <c r="I166" s="84"/>
      <c r="J166" s="66">
        <f t="shared" si="2"/>
        <v>723143000</v>
      </c>
      <c r="L166" s="41"/>
      <c r="M166" s="74"/>
      <c r="N166" s="81"/>
    </row>
    <row r="167" spans="1:14" s="82" customFormat="1" ht="45" x14ac:dyDescent="0.25">
      <c r="A167" s="88"/>
      <c r="B167" s="60">
        <v>4</v>
      </c>
      <c r="C167" s="61" t="s">
        <v>6072</v>
      </c>
      <c r="D167" s="144" t="s">
        <v>2217</v>
      </c>
      <c r="E167" s="63">
        <v>2</v>
      </c>
      <c r="F167" s="120" t="s">
        <v>5827</v>
      </c>
      <c r="G167" s="77"/>
      <c r="H167" s="64">
        <v>850000</v>
      </c>
      <c r="I167" s="84"/>
      <c r="J167" s="66">
        <f t="shared" si="2"/>
        <v>723993000</v>
      </c>
      <c r="L167" s="41"/>
      <c r="M167" s="74"/>
      <c r="N167" s="81"/>
    </row>
    <row r="168" spans="1:14" s="82" customFormat="1" ht="45" x14ac:dyDescent="0.25">
      <c r="A168" s="88"/>
      <c r="B168" s="60">
        <v>4</v>
      </c>
      <c r="C168" s="61" t="s">
        <v>6073</v>
      </c>
      <c r="D168" s="144" t="s">
        <v>2309</v>
      </c>
      <c r="E168" s="63">
        <v>1</v>
      </c>
      <c r="F168" s="120" t="s">
        <v>5828</v>
      </c>
      <c r="G168" s="77"/>
      <c r="H168" s="64">
        <v>1000000</v>
      </c>
      <c r="I168" s="84"/>
      <c r="J168" s="66">
        <f t="shared" si="2"/>
        <v>724993000</v>
      </c>
      <c r="L168" s="41"/>
      <c r="M168" s="74"/>
      <c r="N168" s="81"/>
    </row>
    <row r="169" spans="1:14" s="82" customFormat="1" ht="45" x14ac:dyDescent="0.25">
      <c r="A169" s="78"/>
      <c r="B169" s="60">
        <v>4</v>
      </c>
      <c r="C169" s="61" t="s">
        <v>6074</v>
      </c>
      <c r="D169" s="120" t="s">
        <v>2138</v>
      </c>
      <c r="E169" s="63">
        <v>2</v>
      </c>
      <c r="F169" s="120" t="s">
        <v>5829</v>
      </c>
      <c r="G169" s="77"/>
      <c r="H169" s="64">
        <v>2000000</v>
      </c>
      <c r="I169" s="84"/>
      <c r="J169" s="66">
        <f t="shared" si="2"/>
        <v>726993000</v>
      </c>
      <c r="L169" s="41"/>
      <c r="M169" s="74"/>
      <c r="N169" s="81"/>
    </row>
    <row r="170" spans="1:14" s="82" customFormat="1" ht="45" x14ac:dyDescent="0.25">
      <c r="A170" s="78"/>
      <c r="B170" s="60">
        <v>4</v>
      </c>
      <c r="C170" s="61" t="s">
        <v>6075</v>
      </c>
      <c r="D170" s="120" t="s">
        <v>2135</v>
      </c>
      <c r="E170" s="63">
        <v>4</v>
      </c>
      <c r="F170" s="120" t="s">
        <v>5830</v>
      </c>
      <c r="G170" s="77"/>
      <c r="H170" s="64">
        <v>1500000</v>
      </c>
      <c r="I170" s="84"/>
      <c r="J170" s="66">
        <f t="shared" si="2"/>
        <v>728493000</v>
      </c>
      <c r="L170" s="41"/>
      <c r="M170" s="74"/>
      <c r="N170" s="81"/>
    </row>
    <row r="171" spans="1:14" s="82" customFormat="1" ht="60" x14ac:dyDescent="0.25">
      <c r="A171" s="78"/>
      <c r="B171" s="60">
        <v>4</v>
      </c>
      <c r="C171" s="61" t="s">
        <v>6076</v>
      </c>
      <c r="D171" s="120" t="s">
        <v>1634</v>
      </c>
      <c r="E171" s="63">
        <v>3</v>
      </c>
      <c r="F171" s="120" t="s">
        <v>5831</v>
      </c>
      <c r="G171" s="77"/>
      <c r="H171" s="64">
        <v>1000000</v>
      </c>
      <c r="I171" s="84"/>
      <c r="J171" s="66">
        <f t="shared" si="2"/>
        <v>729493000</v>
      </c>
      <c r="L171" s="41"/>
      <c r="M171" s="74"/>
      <c r="N171" s="81"/>
    </row>
    <row r="172" spans="1:14" s="82" customFormat="1" ht="45" x14ac:dyDescent="0.25">
      <c r="A172" s="78"/>
      <c r="B172" s="62">
        <v>5</v>
      </c>
      <c r="C172" s="61" t="s">
        <v>6077</v>
      </c>
      <c r="D172" s="120" t="s">
        <v>533</v>
      </c>
      <c r="E172" s="63">
        <v>4</v>
      </c>
      <c r="F172" s="120" t="s">
        <v>5832</v>
      </c>
      <c r="G172" s="77"/>
      <c r="H172" s="64">
        <v>3300000</v>
      </c>
      <c r="I172" s="84"/>
      <c r="J172" s="66">
        <f t="shared" si="2"/>
        <v>732793000</v>
      </c>
      <c r="L172" s="41"/>
      <c r="M172" s="74"/>
      <c r="N172" s="81"/>
    </row>
    <row r="173" spans="1:14" s="82" customFormat="1" ht="45" x14ac:dyDescent="0.25">
      <c r="A173" s="78"/>
      <c r="B173" s="62">
        <v>5</v>
      </c>
      <c r="C173" s="61" t="s">
        <v>6078</v>
      </c>
      <c r="D173" s="120" t="s">
        <v>3335</v>
      </c>
      <c r="E173" s="63">
        <v>1</v>
      </c>
      <c r="F173" s="120" t="s">
        <v>5833</v>
      </c>
      <c r="G173" s="60"/>
      <c r="H173" s="64">
        <v>5000000</v>
      </c>
      <c r="I173" s="78"/>
      <c r="J173" s="66">
        <f t="shared" si="2"/>
        <v>737793000</v>
      </c>
      <c r="L173" s="41"/>
      <c r="M173" s="74"/>
      <c r="N173" s="81"/>
    </row>
    <row r="174" spans="1:14" s="82" customFormat="1" ht="30" x14ac:dyDescent="0.25">
      <c r="A174" s="78"/>
      <c r="B174" s="62">
        <v>5</v>
      </c>
      <c r="C174" s="61" t="s">
        <v>6079</v>
      </c>
      <c r="D174" s="144" t="s">
        <v>2309</v>
      </c>
      <c r="E174" s="63">
        <v>1</v>
      </c>
      <c r="F174" s="120" t="s">
        <v>5834</v>
      </c>
      <c r="G174" s="60"/>
      <c r="H174" s="64">
        <v>1000000</v>
      </c>
      <c r="I174" s="84"/>
      <c r="J174" s="66">
        <f t="shared" si="2"/>
        <v>738793000</v>
      </c>
      <c r="L174" s="41"/>
      <c r="M174" s="74"/>
      <c r="N174" s="81"/>
    </row>
    <row r="175" spans="1:14" s="82" customFormat="1" ht="60" x14ac:dyDescent="0.25">
      <c r="A175" s="78"/>
      <c r="B175" s="62">
        <v>5</v>
      </c>
      <c r="C175" s="61" t="s">
        <v>6080</v>
      </c>
      <c r="D175" s="144" t="s">
        <v>2932</v>
      </c>
      <c r="E175" s="63">
        <v>3</v>
      </c>
      <c r="F175" s="120" t="s">
        <v>5835</v>
      </c>
      <c r="G175" s="60"/>
      <c r="H175" s="64">
        <v>1660000</v>
      </c>
      <c r="I175" s="84"/>
      <c r="J175" s="66">
        <f t="shared" si="2"/>
        <v>740453000</v>
      </c>
      <c r="K175" s="90"/>
      <c r="L175" s="41"/>
      <c r="M175" s="80"/>
      <c r="N175" s="81"/>
    </row>
    <row r="176" spans="1:14" s="82" customFormat="1" ht="45" x14ac:dyDescent="0.25">
      <c r="A176" s="78"/>
      <c r="B176" s="62">
        <v>5</v>
      </c>
      <c r="C176" s="61" t="s">
        <v>6081</v>
      </c>
      <c r="D176" s="120" t="s">
        <v>4890</v>
      </c>
      <c r="E176" s="63">
        <v>4</v>
      </c>
      <c r="F176" s="120" t="s">
        <v>5836</v>
      </c>
      <c r="G176" s="60"/>
      <c r="H176" s="64">
        <v>1000000</v>
      </c>
      <c r="I176" s="84"/>
      <c r="J176" s="66">
        <f t="shared" si="2"/>
        <v>741453000</v>
      </c>
      <c r="K176" s="90"/>
      <c r="L176" s="41"/>
      <c r="M176" s="80"/>
      <c r="N176" s="81"/>
    </row>
    <row r="177" spans="1:14" s="82" customFormat="1" ht="45" x14ac:dyDescent="0.25">
      <c r="A177" s="78"/>
      <c r="B177" s="62">
        <v>5</v>
      </c>
      <c r="C177" s="61" t="s">
        <v>6082</v>
      </c>
      <c r="D177" s="120" t="s">
        <v>2847</v>
      </c>
      <c r="E177" s="63">
        <v>4</v>
      </c>
      <c r="F177" s="120" t="s">
        <v>5837</v>
      </c>
      <c r="G177" s="60"/>
      <c r="H177" s="64">
        <v>1500000</v>
      </c>
      <c r="I177" s="84"/>
      <c r="J177" s="66">
        <f t="shared" si="2"/>
        <v>742953000</v>
      </c>
      <c r="K177" s="90"/>
      <c r="L177" s="41"/>
      <c r="M177" s="80"/>
      <c r="N177" s="81"/>
    </row>
    <row r="178" spans="1:14" s="82" customFormat="1" ht="45" x14ac:dyDescent="0.25">
      <c r="A178" s="78"/>
      <c r="B178" s="62">
        <v>5</v>
      </c>
      <c r="C178" s="61" t="s">
        <v>6083</v>
      </c>
      <c r="D178" s="120" t="s">
        <v>2216</v>
      </c>
      <c r="E178" s="63">
        <v>1</v>
      </c>
      <c r="F178" s="120" t="s">
        <v>5838</v>
      </c>
      <c r="G178" s="60"/>
      <c r="H178" s="64">
        <v>2000000</v>
      </c>
      <c r="I178" s="84"/>
      <c r="J178" s="66">
        <f t="shared" si="2"/>
        <v>744953000</v>
      </c>
      <c r="K178" s="90"/>
      <c r="L178" s="41"/>
      <c r="M178" s="80"/>
      <c r="N178" s="81"/>
    </row>
    <row r="179" spans="1:14" s="82" customFormat="1" ht="45" x14ac:dyDescent="0.25">
      <c r="A179" s="78"/>
      <c r="B179" s="62">
        <v>5</v>
      </c>
      <c r="C179" s="61" t="s">
        <v>6084</v>
      </c>
      <c r="D179" s="144" t="s">
        <v>2893</v>
      </c>
      <c r="E179" s="63">
        <v>1</v>
      </c>
      <c r="F179" s="120" t="s">
        <v>5839</v>
      </c>
      <c r="G179" s="60"/>
      <c r="H179" s="64">
        <v>850000</v>
      </c>
      <c r="I179" s="84"/>
      <c r="J179" s="66">
        <f t="shared" si="2"/>
        <v>745803000</v>
      </c>
      <c r="K179" s="90"/>
      <c r="L179" s="41"/>
      <c r="M179" s="80"/>
      <c r="N179" s="81"/>
    </row>
    <row r="180" spans="1:14" s="82" customFormat="1" ht="30" x14ac:dyDescent="0.25">
      <c r="A180" s="78"/>
      <c r="B180" s="62">
        <v>5</v>
      </c>
      <c r="C180" s="61" t="s">
        <v>6085</v>
      </c>
      <c r="D180" s="144" t="s">
        <v>2852</v>
      </c>
      <c r="E180" s="120">
        <v>1</v>
      </c>
      <c r="F180" s="120" t="s">
        <v>5840</v>
      </c>
      <c r="G180" s="77"/>
      <c r="H180" s="64">
        <v>900000</v>
      </c>
      <c r="I180" s="84"/>
      <c r="J180" s="66">
        <f t="shared" si="2"/>
        <v>746703000</v>
      </c>
      <c r="K180" s="79"/>
      <c r="L180" s="41"/>
      <c r="M180" s="80" t="s">
        <v>254</v>
      </c>
      <c r="N180" s="81"/>
    </row>
    <row r="181" spans="1:14" s="82" customFormat="1" ht="45" x14ac:dyDescent="0.25">
      <c r="A181" s="84"/>
      <c r="B181" s="62">
        <v>5</v>
      </c>
      <c r="C181" s="61" t="s">
        <v>6086</v>
      </c>
      <c r="D181" s="144" t="s">
        <v>2852</v>
      </c>
      <c r="E181" s="120">
        <v>1</v>
      </c>
      <c r="F181" s="120" t="s">
        <v>5841</v>
      </c>
      <c r="G181" s="77"/>
      <c r="H181" s="64">
        <v>2000000</v>
      </c>
      <c r="I181" s="84"/>
      <c r="J181" s="66">
        <f t="shared" si="2"/>
        <v>748703000</v>
      </c>
      <c r="K181" s="79"/>
      <c r="L181" s="41"/>
      <c r="M181" s="92" t="s">
        <v>1544</v>
      </c>
      <c r="N181" s="81"/>
    </row>
    <row r="182" spans="1:14" s="82" customFormat="1" ht="45" x14ac:dyDescent="0.25">
      <c r="A182" s="84"/>
      <c r="B182" s="62">
        <v>5</v>
      </c>
      <c r="C182" s="61" t="s">
        <v>6087</v>
      </c>
      <c r="D182" s="144" t="s">
        <v>179</v>
      </c>
      <c r="E182" s="115">
        <v>4</v>
      </c>
      <c r="F182" s="120" t="s">
        <v>5842</v>
      </c>
      <c r="G182" s="77"/>
      <c r="H182" s="64">
        <v>1000000</v>
      </c>
      <c r="I182" s="84"/>
      <c r="J182" s="66">
        <f t="shared" si="2"/>
        <v>749703000</v>
      </c>
      <c r="K182" s="79"/>
      <c r="L182" s="41"/>
      <c r="M182" s="92" t="s">
        <v>4717</v>
      </c>
      <c r="N182" s="81"/>
    </row>
    <row r="183" spans="1:14" s="82" customFormat="1" ht="45" x14ac:dyDescent="0.25">
      <c r="A183" s="84"/>
      <c r="B183" s="62">
        <v>5</v>
      </c>
      <c r="C183" s="61" t="s">
        <v>6088</v>
      </c>
      <c r="D183" s="144" t="s">
        <v>2932</v>
      </c>
      <c r="E183" s="115">
        <v>4</v>
      </c>
      <c r="F183" s="120" t="s">
        <v>5843</v>
      </c>
      <c r="G183" s="77"/>
      <c r="H183" s="64">
        <v>1000000</v>
      </c>
      <c r="I183" s="84"/>
      <c r="J183" s="66">
        <f t="shared" si="2"/>
        <v>750703000</v>
      </c>
      <c r="K183" s="79"/>
      <c r="L183" s="41"/>
      <c r="M183" s="92" t="s">
        <v>5524</v>
      </c>
      <c r="N183" s="81"/>
    </row>
    <row r="184" spans="1:14" s="43" customFormat="1" ht="45" x14ac:dyDescent="0.25">
      <c r="A184" s="84"/>
      <c r="B184" s="62">
        <v>5</v>
      </c>
      <c r="C184" s="61" t="s">
        <v>6089</v>
      </c>
      <c r="D184" s="120" t="s">
        <v>2216</v>
      </c>
      <c r="E184" s="63">
        <v>1</v>
      </c>
      <c r="F184" s="120" t="s">
        <v>5844</v>
      </c>
      <c r="G184" s="77"/>
      <c r="H184" s="64">
        <v>1500000</v>
      </c>
      <c r="I184" s="83"/>
      <c r="J184" s="66">
        <f t="shared" si="2"/>
        <v>752203000</v>
      </c>
      <c r="K184" s="45"/>
      <c r="L184" s="41"/>
      <c r="M184" s="90" t="s">
        <v>424</v>
      </c>
    </row>
    <row r="185" spans="1:14" s="43" customFormat="1" ht="45" x14ac:dyDescent="0.25">
      <c r="A185" s="84"/>
      <c r="B185" s="62">
        <v>5</v>
      </c>
      <c r="C185" s="61" t="s">
        <v>6090</v>
      </c>
      <c r="D185" s="120" t="s">
        <v>3103</v>
      </c>
      <c r="E185" s="63">
        <v>1</v>
      </c>
      <c r="F185" s="120" t="s">
        <v>5845</v>
      </c>
      <c r="G185" s="77"/>
      <c r="H185" s="64">
        <v>3000000</v>
      </c>
      <c r="I185" s="83"/>
      <c r="J185" s="66">
        <f t="shared" si="2"/>
        <v>755203000</v>
      </c>
      <c r="K185" s="45"/>
      <c r="L185" s="41"/>
      <c r="M185" s="90" t="s">
        <v>603</v>
      </c>
    </row>
    <row r="186" spans="1:14" s="43" customFormat="1" ht="60" x14ac:dyDescent="0.25">
      <c r="A186" s="84"/>
      <c r="B186" s="62">
        <v>5</v>
      </c>
      <c r="C186" s="61" t="s">
        <v>6091</v>
      </c>
      <c r="D186" s="144" t="s">
        <v>598</v>
      </c>
      <c r="E186" s="115">
        <v>3</v>
      </c>
      <c r="F186" s="120" t="s">
        <v>5846</v>
      </c>
      <c r="G186" s="77"/>
      <c r="H186" s="64">
        <v>5000000</v>
      </c>
      <c r="I186" s="83"/>
      <c r="J186" s="66">
        <f t="shared" si="2"/>
        <v>760203000</v>
      </c>
      <c r="K186" s="45"/>
      <c r="L186" s="41"/>
      <c r="M186" s="90" t="s">
        <v>5524</v>
      </c>
    </row>
    <row r="187" spans="1:14" s="43" customFormat="1" ht="45" x14ac:dyDescent="0.25">
      <c r="A187" s="84"/>
      <c r="B187" s="62">
        <v>5</v>
      </c>
      <c r="C187" s="61" t="s">
        <v>6092</v>
      </c>
      <c r="D187" s="120" t="s">
        <v>4300</v>
      </c>
      <c r="E187" s="115">
        <v>4</v>
      </c>
      <c r="F187" s="120" t="s">
        <v>5847</v>
      </c>
      <c r="G187" s="77"/>
      <c r="H187" s="64">
        <v>1000000</v>
      </c>
      <c r="I187" s="83"/>
      <c r="J187" s="66">
        <f t="shared" si="2"/>
        <v>761203000</v>
      </c>
      <c r="K187" s="45"/>
      <c r="L187" s="41"/>
      <c r="M187" s="90" t="s">
        <v>5524</v>
      </c>
    </row>
    <row r="188" spans="1:14" s="43" customFormat="1" ht="60" x14ac:dyDescent="0.25">
      <c r="A188" s="84"/>
      <c r="B188" s="62">
        <v>5</v>
      </c>
      <c r="C188" s="61" t="s">
        <v>6093</v>
      </c>
      <c r="D188" s="144" t="s">
        <v>2215</v>
      </c>
      <c r="E188" s="115">
        <v>2</v>
      </c>
      <c r="F188" s="120" t="s">
        <v>5848</v>
      </c>
      <c r="G188" s="77"/>
      <c r="H188" s="64">
        <v>5000000</v>
      </c>
      <c r="I188" s="83"/>
      <c r="J188" s="66">
        <f t="shared" si="2"/>
        <v>766203000</v>
      </c>
      <c r="K188" s="45"/>
      <c r="L188" s="41"/>
      <c r="M188" s="90" t="s">
        <v>4717</v>
      </c>
    </row>
    <row r="189" spans="1:14" s="43" customFormat="1" ht="60" x14ac:dyDescent="0.25">
      <c r="A189" s="84"/>
      <c r="B189" s="62">
        <v>5</v>
      </c>
      <c r="C189" s="61" t="s">
        <v>6094</v>
      </c>
      <c r="D189" s="120" t="s">
        <v>782</v>
      </c>
      <c r="E189" s="115"/>
      <c r="F189" s="120" t="s">
        <v>5849</v>
      </c>
      <c r="G189" s="77"/>
      <c r="H189" s="64">
        <v>1000000</v>
      </c>
      <c r="I189" s="83"/>
      <c r="J189" s="66">
        <f t="shared" si="2"/>
        <v>767203000</v>
      </c>
      <c r="K189" s="45"/>
      <c r="L189" s="41"/>
      <c r="M189" s="90" t="s">
        <v>4717</v>
      </c>
    </row>
    <row r="190" spans="1:14" s="43" customFormat="1" ht="45" x14ac:dyDescent="0.25">
      <c r="A190" s="84"/>
      <c r="B190" s="62">
        <v>5</v>
      </c>
      <c r="C190" s="61" t="s">
        <v>6095</v>
      </c>
      <c r="D190" s="120" t="s">
        <v>1634</v>
      </c>
      <c r="E190" s="63">
        <v>3</v>
      </c>
      <c r="F190" s="120" t="s">
        <v>5850</v>
      </c>
      <c r="G190" s="77"/>
      <c r="H190" s="64">
        <v>2500000</v>
      </c>
      <c r="I190" s="83"/>
      <c r="J190" s="66">
        <f t="shared" si="2"/>
        <v>769703000</v>
      </c>
      <c r="K190" s="45"/>
      <c r="L190" s="41"/>
      <c r="M190" s="90" t="s">
        <v>254</v>
      </c>
    </row>
    <row r="191" spans="1:14" s="43" customFormat="1" ht="45" x14ac:dyDescent="0.25">
      <c r="A191" s="84"/>
      <c r="B191" s="62">
        <v>5</v>
      </c>
      <c r="C191" s="61" t="s">
        <v>6096</v>
      </c>
      <c r="D191" s="120" t="s">
        <v>3103</v>
      </c>
      <c r="E191" s="63">
        <v>1</v>
      </c>
      <c r="F191" s="120" t="s">
        <v>5851</v>
      </c>
      <c r="G191" s="77"/>
      <c r="H191" s="64">
        <v>3000000</v>
      </c>
      <c r="I191" s="83"/>
      <c r="J191" s="66">
        <f t="shared" si="2"/>
        <v>772703000</v>
      </c>
      <c r="K191" s="45"/>
      <c r="L191" s="41"/>
      <c r="M191" s="90" t="s">
        <v>1158</v>
      </c>
    </row>
    <row r="192" spans="1:14" s="43" customFormat="1" ht="45" x14ac:dyDescent="0.25">
      <c r="A192" s="84"/>
      <c r="B192" s="62">
        <v>5</v>
      </c>
      <c r="C192" s="61" t="s">
        <v>6097</v>
      </c>
      <c r="D192" s="120" t="s">
        <v>3335</v>
      </c>
      <c r="E192" s="63">
        <v>1</v>
      </c>
      <c r="F192" s="120" t="s">
        <v>5852</v>
      </c>
      <c r="G192" s="77"/>
      <c r="H192" s="64">
        <v>2500000</v>
      </c>
      <c r="I192" s="83"/>
      <c r="J192" s="66">
        <f t="shared" si="2"/>
        <v>775203000</v>
      </c>
      <c r="K192" s="45"/>
      <c r="L192" s="41"/>
      <c r="M192" s="90"/>
    </row>
    <row r="193" spans="1:13" s="43" customFormat="1" ht="45" x14ac:dyDescent="0.25">
      <c r="A193" s="84"/>
      <c r="B193" s="62">
        <v>5</v>
      </c>
      <c r="C193" s="61" t="s">
        <v>6098</v>
      </c>
      <c r="D193" s="120" t="s">
        <v>3216</v>
      </c>
      <c r="E193" s="63">
        <v>2</v>
      </c>
      <c r="F193" s="120" t="s">
        <v>5853</v>
      </c>
      <c r="G193" s="77"/>
      <c r="H193" s="64">
        <v>5000000</v>
      </c>
      <c r="I193" s="83"/>
      <c r="J193" s="66">
        <f t="shared" si="2"/>
        <v>780203000</v>
      </c>
      <c r="K193" s="45"/>
      <c r="L193" s="41"/>
      <c r="M193" s="90"/>
    </row>
    <row r="194" spans="1:13" s="43" customFormat="1" ht="30" x14ac:dyDescent="0.25">
      <c r="A194" s="84"/>
      <c r="B194" s="62">
        <v>5</v>
      </c>
      <c r="C194" s="61" t="s">
        <v>6099</v>
      </c>
      <c r="D194" s="144" t="s">
        <v>2300</v>
      </c>
      <c r="E194" s="63">
        <v>2</v>
      </c>
      <c r="F194" s="120" t="s">
        <v>5854</v>
      </c>
      <c r="G194" s="77"/>
      <c r="H194" s="64">
        <v>1000000</v>
      </c>
      <c r="I194" s="84"/>
      <c r="J194" s="66">
        <f t="shared" si="2"/>
        <v>781203000</v>
      </c>
      <c r="K194" s="45"/>
      <c r="L194" s="41"/>
      <c r="M194" s="93"/>
    </row>
    <row r="195" spans="1:13" s="43" customFormat="1" ht="45" x14ac:dyDescent="0.25">
      <c r="A195" s="84"/>
      <c r="B195" s="62">
        <v>5</v>
      </c>
      <c r="C195" s="61" t="s">
        <v>6100</v>
      </c>
      <c r="D195" s="120" t="s">
        <v>2216</v>
      </c>
      <c r="E195" s="63">
        <v>1</v>
      </c>
      <c r="F195" s="120" t="s">
        <v>5855</v>
      </c>
      <c r="G195" s="77"/>
      <c r="H195" s="64">
        <v>5000000</v>
      </c>
      <c r="I195" s="84"/>
      <c r="J195" s="66">
        <f t="shared" si="2"/>
        <v>786203000</v>
      </c>
      <c r="K195" s="45"/>
      <c r="L195" s="41"/>
      <c r="M195" s="93"/>
    </row>
    <row r="196" spans="1:13" s="43" customFormat="1" ht="45" x14ac:dyDescent="0.25">
      <c r="A196" s="78"/>
      <c r="B196" s="62">
        <v>5</v>
      </c>
      <c r="C196" s="61" t="s">
        <v>6101</v>
      </c>
      <c r="D196" s="120" t="s">
        <v>4179</v>
      </c>
      <c r="E196" s="63"/>
      <c r="F196" s="120" t="s">
        <v>5856</v>
      </c>
      <c r="G196" s="77"/>
      <c r="H196" s="64">
        <v>1000000</v>
      </c>
      <c r="I196" s="83"/>
      <c r="J196" s="66">
        <f t="shared" si="2"/>
        <v>787203000</v>
      </c>
      <c r="K196" s="45"/>
      <c r="L196" s="41"/>
      <c r="M196" s="93"/>
    </row>
    <row r="197" spans="1:13" s="43" customFormat="1" ht="45" x14ac:dyDescent="0.25">
      <c r="A197" s="78"/>
      <c r="B197" s="62">
        <v>5</v>
      </c>
      <c r="C197" s="61" t="s">
        <v>6102</v>
      </c>
      <c r="D197" s="120" t="s">
        <v>187</v>
      </c>
      <c r="E197" s="63"/>
      <c r="F197" s="120" t="s">
        <v>5857</v>
      </c>
      <c r="G197" s="77"/>
      <c r="H197" s="64">
        <v>1000000</v>
      </c>
      <c r="I197" s="83"/>
      <c r="J197" s="66">
        <f t="shared" si="2"/>
        <v>788203000</v>
      </c>
      <c r="K197" s="45"/>
      <c r="L197" s="41"/>
      <c r="M197" s="79"/>
    </row>
    <row r="198" spans="1:13" s="43" customFormat="1" ht="30" x14ac:dyDescent="0.25">
      <c r="A198" s="78"/>
      <c r="B198" s="77">
        <v>5</v>
      </c>
      <c r="C198" s="122" t="s">
        <v>6228</v>
      </c>
      <c r="D198" s="115"/>
      <c r="E198" s="115"/>
      <c r="F198" s="115" t="s">
        <v>6224</v>
      </c>
      <c r="G198" s="77"/>
      <c r="H198" s="134"/>
      <c r="I198" s="83">
        <v>1900000</v>
      </c>
      <c r="J198" s="66">
        <f t="shared" si="2"/>
        <v>786303000</v>
      </c>
      <c r="K198" s="45" t="s">
        <v>258</v>
      </c>
      <c r="L198" s="41">
        <f t="shared" ref="L198:L208" si="3">-I198</f>
        <v>-1900000</v>
      </c>
      <c r="M198" s="79" t="s">
        <v>717</v>
      </c>
    </row>
    <row r="199" spans="1:13" s="43" customFormat="1" ht="30" x14ac:dyDescent="0.25">
      <c r="A199" s="78"/>
      <c r="B199" s="77">
        <v>5</v>
      </c>
      <c r="C199" s="122" t="s">
        <v>6229</v>
      </c>
      <c r="D199" s="115"/>
      <c r="E199" s="115"/>
      <c r="F199" s="115" t="s">
        <v>6225</v>
      </c>
      <c r="G199" s="77"/>
      <c r="H199" s="134"/>
      <c r="I199" s="83">
        <v>342700</v>
      </c>
      <c r="J199" s="66">
        <f t="shared" si="2"/>
        <v>785960300</v>
      </c>
      <c r="K199" s="45" t="s">
        <v>6230</v>
      </c>
      <c r="L199" s="41">
        <f t="shared" si="3"/>
        <v>-342700</v>
      </c>
      <c r="M199" s="79" t="s">
        <v>427</v>
      </c>
    </row>
    <row r="200" spans="1:13" s="43" customFormat="1" ht="45" x14ac:dyDescent="0.25">
      <c r="A200" s="78"/>
      <c r="B200" s="77">
        <v>5</v>
      </c>
      <c r="C200" s="122" t="s">
        <v>6231</v>
      </c>
      <c r="D200" s="115"/>
      <c r="E200" s="115"/>
      <c r="F200" s="115" t="s">
        <v>6226</v>
      </c>
      <c r="G200" s="77"/>
      <c r="H200" s="134"/>
      <c r="I200" s="83">
        <v>311325500</v>
      </c>
      <c r="J200" s="66">
        <f t="shared" si="2"/>
        <v>474634800</v>
      </c>
      <c r="K200" s="45" t="s">
        <v>6232</v>
      </c>
      <c r="L200" s="41">
        <f t="shared" si="3"/>
        <v>-311325500</v>
      </c>
      <c r="M200" s="79" t="s">
        <v>169</v>
      </c>
    </row>
    <row r="201" spans="1:13" s="43" customFormat="1" ht="45" x14ac:dyDescent="0.25">
      <c r="A201" s="78"/>
      <c r="B201" s="77">
        <v>5</v>
      </c>
      <c r="C201" s="122" t="s">
        <v>6233</v>
      </c>
      <c r="D201" s="115"/>
      <c r="E201" s="115"/>
      <c r="F201" s="115" t="s">
        <v>6227</v>
      </c>
      <c r="G201" s="77"/>
      <c r="H201" s="134"/>
      <c r="I201" s="83">
        <v>15786400</v>
      </c>
      <c r="J201" s="66">
        <f t="shared" si="2"/>
        <v>458848400</v>
      </c>
      <c r="K201" s="45" t="s">
        <v>423</v>
      </c>
      <c r="L201" s="41">
        <f t="shared" si="3"/>
        <v>-15786400</v>
      </c>
      <c r="M201" s="79" t="s">
        <v>1866</v>
      </c>
    </row>
    <row r="202" spans="1:13" s="43" customFormat="1" ht="45" x14ac:dyDescent="0.25">
      <c r="A202" s="78"/>
      <c r="B202" s="77">
        <v>5</v>
      </c>
      <c r="C202" s="122" t="s">
        <v>6241</v>
      </c>
      <c r="D202" s="115"/>
      <c r="E202" s="115"/>
      <c r="F202" s="115" t="s">
        <v>6234</v>
      </c>
      <c r="G202" s="77"/>
      <c r="H202" s="134"/>
      <c r="I202" s="83">
        <v>907600</v>
      </c>
      <c r="J202" s="66">
        <f t="shared" si="2"/>
        <v>457940800</v>
      </c>
      <c r="K202" s="45" t="s">
        <v>6242</v>
      </c>
      <c r="L202" s="41">
        <f t="shared" si="3"/>
        <v>-907600</v>
      </c>
      <c r="M202" s="79" t="s">
        <v>603</v>
      </c>
    </row>
    <row r="203" spans="1:13" s="43" customFormat="1" ht="45" x14ac:dyDescent="0.25">
      <c r="A203" s="78"/>
      <c r="B203" s="77">
        <v>6</v>
      </c>
      <c r="C203" s="122" t="s">
        <v>6243</v>
      </c>
      <c r="D203" s="115"/>
      <c r="E203" s="115"/>
      <c r="F203" s="115" t="s">
        <v>6235</v>
      </c>
      <c r="G203" s="77"/>
      <c r="H203" s="134"/>
      <c r="I203" s="83">
        <v>3062000</v>
      </c>
      <c r="J203" s="66">
        <f t="shared" si="2"/>
        <v>454878800</v>
      </c>
      <c r="K203" s="45" t="s">
        <v>6244</v>
      </c>
      <c r="L203" s="41">
        <f t="shared" si="3"/>
        <v>-3062000</v>
      </c>
      <c r="M203" s="79" t="s">
        <v>254</v>
      </c>
    </row>
    <row r="204" spans="1:13" s="43" customFormat="1" ht="60" x14ac:dyDescent="0.25">
      <c r="A204" s="78"/>
      <c r="B204" s="77">
        <v>6</v>
      </c>
      <c r="C204" s="122" t="s">
        <v>6245</v>
      </c>
      <c r="D204" s="115"/>
      <c r="E204" s="115"/>
      <c r="F204" s="115" t="s">
        <v>6236</v>
      </c>
      <c r="G204" s="77"/>
      <c r="H204" s="134"/>
      <c r="I204" s="83">
        <v>49255000</v>
      </c>
      <c r="J204" s="66">
        <f t="shared" ref="J204:J267" si="4">+J203+H204-I204</f>
        <v>405623800</v>
      </c>
      <c r="K204" s="45" t="s">
        <v>6232</v>
      </c>
      <c r="L204" s="41">
        <f t="shared" si="3"/>
        <v>-49255000</v>
      </c>
      <c r="M204" s="79" t="s">
        <v>169</v>
      </c>
    </row>
    <row r="205" spans="1:13" s="43" customFormat="1" ht="30" x14ac:dyDescent="0.25">
      <c r="A205" s="78"/>
      <c r="B205" s="77">
        <v>6</v>
      </c>
      <c r="C205" s="122" t="s">
        <v>6246</v>
      </c>
      <c r="D205" s="115"/>
      <c r="E205" s="115"/>
      <c r="F205" s="115" t="s">
        <v>6237</v>
      </c>
      <c r="G205" s="77"/>
      <c r="H205" s="134"/>
      <c r="I205" s="83">
        <v>17306500</v>
      </c>
      <c r="J205" s="66">
        <f t="shared" si="4"/>
        <v>388317300</v>
      </c>
      <c r="K205" s="45" t="s">
        <v>598</v>
      </c>
      <c r="L205" s="41">
        <f t="shared" si="3"/>
        <v>-17306500</v>
      </c>
      <c r="M205" s="79" t="s">
        <v>599</v>
      </c>
    </row>
    <row r="206" spans="1:13" s="43" customFormat="1" ht="30" x14ac:dyDescent="0.25">
      <c r="A206" s="78"/>
      <c r="B206" s="77">
        <v>6</v>
      </c>
      <c r="C206" s="122" t="s">
        <v>6247</v>
      </c>
      <c r="D206" s="115"/>
      <c r="E206" s="115"/>
      <c r="F206" s="115" t="s">
        <v>6238</v>
      </c>
      <c r="G206" s="77"/>
      <c r="H206" s="134"/>
      <c r="I206" s="83">
        <v>1199500</v>
      </c>
      <c r="J206" s="66">
        <f t="shared" si="4"/>
        <v>387117800</v>
      </c>
      <c r="K206" s="45" t="s">
        <v>258</v>
      </c>
      <c r="L206" s="41">
        <f t="shared" si="3"/>
        <v>-1199500</v>
      </c>
      <c r="M206" s="79" t="s">
        <v>1553</v>
      </c>
    </row>
    <row r="207" spans="1:13" s="43" customFormat="1" ht="60" x14ac:dyDescent="0.25">
      <c r="A207" s="78"/>
      <c r="B207" s="77">
        <v>6</v>
      </c>
      <c r="C207" s="122" t="s">
        <v>6248</v>
      </c>
      <c r="D207" s="115"/>
      <c r="E207" s="115"/>
      <c r="F207" s="115" t="s">
        <v>6239</v>
      </c>
      <c r="G207" s="77"/>
      <c r="H207" s="134"/>
      <c r="I207" s="83">
        <v>21914700</v>
      </c>
      <c r="J207" s="66">
        <f t="shared" si="4"/>
        <v>365203100</v>
      </c>
      <c r="K207" s="45" t="s">
        <v>6232</v>
      </c>
      <c r="L207" s="41">
        <f t="shared" si="3"/>
        <v>-21914700</v>
      </c>
      <c r="M207" s="79" t="s">
        <v>169</v>
      </c>
    </row>
    <row r="208" spans="1:13" s="43" customFormat="1" ht="30" x14ac:dyDescent="0.25">
      <c r="A208" s="78"/>
      <c r="B208" s="77">
        <v>6</v>
      </c>
      <c r="C208" s="122" t="s">
        <v>6249</v>
      </c>
      <c r="D208" s="115"/>
      <c r="E208" s="115"/>
      <c r="F208" s="115" t="s">
        <v>6240</v>
      </c>
      <c r="G208" s="77"/>
      <c r="H208" s="134"/>
      <c r="I208" s="83">
        <v>11511500</v>
      </c>
      <c r="J208" s="66">
        <f t="shared" si="4"/>
        <v>353691600</v>
      </c>
      <c r="K208" s="45" t="s">
        <v>6230</v>
      </c>
      <c r="L208" s="41">
        <f t="shared" si="3"/>
        <v>-11511500</v>
      </c>
      <c r="M208" s="79" t="s">
        <v>729</v>
      </c>
    </row>
    <row r="209" spans="1:17" s="43" customFormat="1" ht="45" x14ac:dyDescent="0.25">
      <c r="A209" s="78"/>
      <c r="B209" s="62">
        <v>6</v>
      </c>
      <c r="C209" s="61" t="s">
        <v>6103</v>
      </c>
      <c r="D209" s="120" t="s">
        <v>2211</v>
      </c>
      <c r="E209" s="63">
        <v>1</v>
      </c>
      <c r="F209" s="120" t="s">
        <v>5858</v>
      </c>
      <c r="G209" s="77"/>
      <c r="H209" s="64">
        <v>1000000</v>
      </c>
      <c r="I209" s="83"/>
      <c r="J209" s="66">
        <f t="shared" si="4"/>
        <v>354691600</v>
      </c>
      <c r="K209" s="45"/>
      <c r="L209" s="41"/>
      <c r="M209" s="79"/>
    </row>
    <row r="210" spans="1:17" s="43" customFormat="1" ht="30" x14ac:dyDescent="0.25">
      <c r="A210" s="78"/>
      <c r="B210" s="62">
        <v>6</v>
      </c>
      <c r="C210" s="61" t="s">
        <v>6104</v>
      </c>
      <c r="D210" s="120" t="s">
        <v>533</v>
      </c>
      <c r="E210" s="63">
        <v>4</v>
      </c>
      <c r="F210" s="120" t="s">
        <v>5859</v>
      </c>
      <c r="G210" s="77"/>
      <c r="H210" s="64">
        <v>500000</v>
      </c>
      <c r="I210" s="83"/>
      <c r="J210" s="66">
        <f t="shared" si="4"/>
        <v>355191600</v>
      </c>
      <c r="K210" s="45"/>
      <c r="L210" s="41"/>
      <c r="M210" s="79"/>
    </row>
    <row r="211" spans="1:17" s="97" customFormat="1" ht="30" x14ac:dyDescent="0.25">
      <c r="A211" s="84"/>
      <c r="B211" s="62">
        <v>6</v>
      </c>
      <c r="C211" s="61" t="s">
        <v>6105</v>
      </c>
      <c r="D211" s="144" t="s">
        <v>2212</v>
      </c>
      <c r="E211" s="63">
        <v>1</v>
      </c>
      <c r="F211" s="120" t="s">
        <v>5860</v>
      </c>
      <c r="G211" s="60"/>
      <c r="H211" s="64">
        <v>950000</v>
      </c>
      <c r="I211" s="83"/>
      <c r="J211" s="66">
        <f t="shared" si="4"/>
        <v>356141600</v>
      </c>
      <c r="K211" s="95"/>
      <c r="L211" s="41"/>
      <c r="M211" s="79"/>
      <c r="N211" s="96"/>
    </row>
    <row r="212" spans="1:17" s="97" customFormat="1" ht="45" x14ac:dyDescent="0.25">
      <c r="A212" s="84"/>
      <c r="B212" s="62">
        <v>6</v>
      </c>
      <c r="C212" s="61" t="s">
        <v>6106</v>
      </c>
      <c r="D212" s="120" t="s">
        <v>3335</v>
      </c>
      <c r="E212" s="63">
        <v>1</v>
      </c>
      <c r="F212" s="120" t="s">
        <v>5861</v>
      </c>
      <c r="G212" s="60"/>
      <c r="H212" s="64">
        <v>5000000</v>
      </c>
      <c r="I212" s="83"/>
      <c r="J212" s="66">
        <f t="shared" si="4"/>
        <v>361141600</v>
      </c>
      <c r="K212" s="95"/>
      <c r="L212" s="41"/>
      <c r="M212" s="98"/>
      <c r="N212" s="96"/>
    </row>
    <row r="213" spans="1:17" s="97" customFormat="1" ht="45" x14ac:dyDescent="0.25">
      <c r="A213" s="84"/>
      <c r="B213" s="62">
        <v>6</v>
      </c>
      <c r="C213" s="61" t="s">
        <v>6107</v>
      </c>
      <c r="D213" s="144" t="s">
        <v>179</v>
      </c>
      <c r="E213" s="63">
        <v>3</v>
      </c>
      <c r="F213" s="120" t="s">
        <v>5862</v>
      </c>
      <c r="G213" s="60"/>
      <c r="H213" s="64">
        <v>650000</v>
      </c>
      <c r="I213" s="89"/>
      <c r="J213" s="66">
        <f t="shared" si="4"/>
        <v>361791600</v>
      </c>
      <c r="K213" s="95"/>
      <c r="L213" s="41"/>
      <c r="M213" s="98"/>
      <c r="N213" s="96"/>
    </row>
    <row r="214" spans="1:17" s="97" customFormat="1" ht="45" x14ac:dyDescent="0.25">
      <c r="A214" s="84"/>
      <c r="B214" s="62">
        <v>6</v>
      </c>
      <c r="C214" s="61" t="s">
        <v>6108</v>
      </c>
      <c r="D214" s="120" t="s">
        <v>2216</v>
      </c>
      <c r="E214" s="63">
        <v>1</v>
      </c>
      <c r="F214" s="120" t="s">
        <v>5863</v>
      </c>
      <c r="G214" s="60"/>
      <c r="H214" s="64">
        <v>2000000</v>
      </c>
      <c r="I214" s="83"/>
      <c r="J214" s="66">
        <f t="shared" si="4"/>
        <v>363791600</v>
      </c>
      <c r="K214" s="95"/>
      <c r="L214" s="41"/>
      <c r="M214" s="98"/>
      <c r="N214" s="96"/>
    </row>
    <row r="215" spans="1:17" s="97" customFormat="1" ht="45" x14ac:dyDescent="0.25">
      <c r="A215" s="84"/>
      <c r="B215" s="62">
        <v>6</v>
      </c>
      <c r="C215" s="61" t="s">
        <v>6109</v>
      </c>
      <c r="D215" s="144" t="s">
        <v>2852</v>
      </c>
      <c r="E215" s="120">
        <v>1</v>
      </c>
      <c r="F215" s="120" t="s">
        <v>5864</v>
      </c>
      <c r="G215" s="77"/>
      <c r="H215" s="64">
        <v>3150000</v>
      </c>
      <c r="I215" s="83"/>
      <c r="J215" s="66">
        <f t="shared" si="4"/>
        <v>366941600</v>
      </c>
      <c r="K215" s="95"/>
      <c r="L215" s="41"/>
      <c r="M215" s="98"/>
      <c r="N215" s="96"/>
    </row>
    <row r="216" spans="1:17" s="97" customFormat="1" ht="30" x14ac:dyDescent="0.25">
      <c r="A216" s="84"/>
      <c r="B216" s="62">
        <v>6</v>
      </c>
      <c r="C216" s="61" t="s">
        <v>6110</v>
      </c>
      <c r="D216" s="120" t="s">
        <v>3103</v>
      </c>
      <c r="E216" s="63">
        <v>1</v>
      </c>
      <c r="F216" s="120" t="s">
        <v>5865</v>
      </c>
      <c r="G216" s="60"/>
      <c r="H216" s="64">
        <v>5000000</v>
      </c>
      <c r="I216" s="83"/>
      <c r="J216" s="66">
        <f t="shared" si="4"/>
        <v>371941600</v>
      </c>
      <c r="K216" s="95"/>
      <c r="L216" s="41"/>
      <c r="M216" s="98" t="s">
        <v>5566</v>
      </c>
      <c r="N216" s="96"/>
    </row>
    <row r="217" spans="1:17" s="97" customFormat="1" ht="60" x14ac:dyDescent="0.25">
      <c r="A217" s="99"/>
      <c r="B217" s="62">
        <v>6</v>
      </c>
      <c r="C217" s="61" t="s">
        <v>6111</v>
      </c>
      <c r="D217" s="144" t="s">
        <v>598</v>
      </c>
      <c r="E217" s="63">
        <v>3</v>
      </c>
      <c r="F217" s="120" t="s">
        <v>5866</v>
      </c>
      <c r="G217" s="100"/>
      <c r="H217" s="64">
        <v>2000000</v>
      </c>
      <c r="I217" s="83"/>
      <c r="J217" s="66">
        <f t="shared" si="4"/>
        <v>373941600</v>
      </c>
      <c r="K217" s="95"/>
      <c r="L217" s="41"/>
      <c r="M217" s="98" t="s">
        <v>427</v>
      </c>
      <c r="N217" s="96"/>
    </row>
    <row r="218" spans="1:17" s="105" customFormat="1" ht="30" x14ac:dyDescent="0.25">
      <c r="A218" s="84"/>
      <c r="B218" s="62">
        <v>6</v>
      </c>
      <c r="C218" s="61" t="s">
        <v>6112</v>
      </c>
      <c r="D218" s="120" t="s">
        <v>1634</v>
      </c>
      <c r="E218" s="63">
        <v>3</v>
      </c>
      <c r="F218" s="120" t="s">
        <v>5867</v>
      </c>
      <c r="G218" s="101"/>
      <c r="H218" s="64">
        <v>1000000</v>
      </c>
      <c r="I218" s="94"/>
      <c r="J218" s="66">
        <f t="shared" si="4"/>
        <v>374941600</v>
      </c>
      <c r="K218" s="95"/>
      <c r="L218" s="41"/>
      <c r="M218" s="102" t="s">
        <v>1158</v>
      </c>
      <c r="N218" s="95"/>
      <c r="O218" s="103"/>
      <c r="P218" s="103"/>
      <c r="Q218" s="104"/>
    </row>
    <row r="219" spans="1:17" s="97" customFormat="1" ht="30" x14ac:dyDescent="0.25">
      <c r="A219" s="106"/>
      <c r="B219" s="62">
        <v>6</v>
      </c>
      <c r="C219" s="61" t="s">
        <v>6113</v>
      </c>
      <c r="D219" s="120" t="s">
        <v>1634</v>
      </c>
      <c r="E219" s="63">
        <v>3</v>
      </c>
      <c r="F219" s="120" t="s">
        <v>5868</v>
      </c>
      <c r="G219" s="107"/>
      <c r="H219" s="64">
        <v>5000000</v>
      </c>
      <c r="I219" s="83"/>
      <c r="J219" s="66">
        <f t="shared" si="4"/>
        <v>379941600</v>
      </c>
      <c r="K219" s="95"/>
      <c r="L219" s="41"/>
      <c r="M219" s="98" t="s">
        <v>3119</v>
      </c>
      <c r="N219" s="95"/>
      <c r="O219" s="103"/>
      <c r="P219" s="103"/>
    </row>
    <row r="220" spans="1:17" s="97" customFormat="1" ht="75" x14ac:dyDescent="0.25">
      <c r="A220" s="84"/>
      <c r="B220" s="62">
        <v>6</v>
      </c>
      <c r="C220" s="61" t="s">
        <v>6114</v>
      </c>
      <c r="D220" s="144" t="s">
        <v>2217</v>
      </c>
      <c r="E220" s="63">
        <v>2</v>
      </c>
      <c r="F220" s="120" t="s">
        <v>5869</v>
      </c>
      <c r="G220" s="60"/>
      <c r="H220" s="64">
        <v>4500000</v>
      </c>
      <c r="I220" s="83"/>
      <c r="J220" s="66">
        <f t="shared" si="4"/>
        <v>384441600</v>
      </c>
      <c r="K220" s="95"/>
      <c r="L220" s="41"/>
      <c r="M220" s="98" t="s">
        <v>254</v>
      </c>
      <c r="N220" s="96"/>
    </row>
    <row r="221" spans="1:17" s="97" customFormat="1" ht="45" x14ac:dyDescent="0.25">
      <c r="A221" s="84"/>
      <c r="B221" s="60">
        <v>7</v>
      </c>
      <c r="C221" s="85" t="s">
        <v>6115</v>
      </c>
      <c r="D221" s="120" t="s">
        <v>533</v>
      </c>
      <c r="E221" s="63">
        <v>4</v>
      </c>
      <c r="F221" s="120" t="s">
        <v>5870</v>
      </c>
      <c r="G221" s="60"/>
      <c r="H221" s="89">
        <v>1500000</v>
      </c>
      <c r="I221" s="108"/>
      <c r="J221" s="66">
        <f t="shared" si="4"/>
        <v>385941600</v>
      </c>
      <c r="K221" s="95"/>
      <c r="L221" s="41"/>
      <c r="M221" s="98" t="s">
        <v>424</v>
      </c>
      <c r="N221" s="96"/>
    </row>
    <row r="222" spans="1:17" s="97" customFormat="1" ht="45" x14ac:dyDescent="0.25">
      <c r="A222" s="84"/>
      <c r="B222" s="62">
        <v>7</v>
      </c>
      <c r="C222" s="85" t="s">
        <v>2116</v>
      </c>
      <c r="D222" s="144" t="s">
        <v>2218</v>
      </c>
      <c r="E222" s="120">
        <v>1</v>
      </c>
      <c r="F222" s="120" t="s">
        <v>5871</v>
      </c>
      <c r="G222" s="60"/>
      <c r="H222" s="89">
        <v>100000</v>
      </c>
      <c r="I222" s="108"/>
      <c r="J222" s="66">
        <f t="shared" si="4"/>
        <v>386041600</v>
      </c>
      <c r="K222" s="45"/>
      <c r="L222" s="41"/>
      <c r="M222" s="51"/>
      <c r="N222" s="96"/>
    </row>
    <row r="223" spans="1:17" ht="45" x14ac:dyDescent="0.25">
      <c r="A223" s="78"/>
      <c r="B223" s="60">
        <v>7</v>
      </c>
      <c r="C223" s="85" t="s">
        <v>6116</v>
      </c>
      <c r="D223" s="120" t="s">
        <v>1634</v>
      </c>
      <c r="E223" s="63">
        <v>3</v>
      </c>
      <c r="F223" s="120" t="s">
        <v>5872</v>
      </c>
      <c r="G223" s="77"/>
      <c r="H223" s="89">
        <v>4500000</v>
      </c>
      <c r="I223" s="108"/>
      <c r="J223" s="66">
        <f t="shared" si="4"/>
        <v>390541600</v>
      </c>
      <c r="K223" s="45"/>
      <c r="M223" s="51"/>
    </row>
    <row r="224" spans="1:17" ht="60" x14ac:dyDescent="0.25">
      <c r="A224" s="78"/>
      <c r="B224" s="62">
        <v>7</v>
      </c>
      <c r="C224" s="85" t="s">
        <v>6117</v>
      </c>
      <c r="D224" s="144" t="s">
        <v>2218</v>
      </c>
      <c r="E224" s="63">
        <v>1</v>
      </c>
      <c r="F224" s="120" t="s">
        <v>5873</v>
      </c>
      <c r="G224" s="77"/>
      <c r="H224" s="89">
        <v>5000000</v>
      </c>
      <c r="J224" s="66">
        <f t="shared" si="4"/>
        <v>395541600</v>
      </c>
    </row>
    <row r="225" spans="1:14" ht="30" x14ac:dyDescent="0.25">
      <c r="A225" s="78"/>
      <c r="B225" s="60">
        <v>7</v>
      </c>
      <c r="C225" s="85" t="s">
        <v>6118</v>
      </c>
      <c r="D225" s="144" t="s">
        <v>165</v>
      </c>
      <c r="E225" s="63">
        <v>3</v>
      </c>
      <c r="F225" s="120" t="s">
        <v>5874</v>
      </c>
      <c r="G225" s="77"/>
      <c r="H225" s="89">
        <v>800000</v>
      </c>
      <c r="I225" s="108"/>
      <c r="J225" s="66">
        <f t="shared" si="4"/>
        <v>396341600</v>
      </c>
      <c r="K225" s="45"/>
      <c r="M225" s="51"/>
    </row>
    <row r="226" spans="1:14" ht="45" x14ac:dyDescent="0.25">
      <c r="A226" s="78"/>
      <c r="B226" s="62">
        <v>7</v>
      </c>
      <c r="C226" s="85" t="s">
        <v>6119</v>
      </c>
      <c r="D226" s="120" t="s">
        <v>2211</v>
      </c>
      <c r="E226" s="63">
        <v>1</v>
      </c>
      <c r="F226" s="120" t="s">
        <v>5875</v>
      </c>
      <c r="G226" s="77"/>
      <c r="H226" s="89">
        <v>1000000</v>
      </c>
      <c r="I226" s="68"/>
      <c r="J226" s="66">
        <f t="shared" si="4"/>
        <v>397341600</v>
      </c>
      <c r="K226" s="45"/>
      <c r="M226" s="51"/>
    </row>
    <row r="227" spans="1:14" ht="45" x14ac:dyDescent="0.25">
      <c r="A227" s="78"/>
      <c r="B227" s="60">
        <v>7</v>
      </c>
      <c r="C227" s="85" t="s">
        <v>6120</v>
      </c>
      <c r="D227" s="120" t="s">
        <v>3103</v>
      </c>
      <c r="E227" s="63">
        <v>1</v>
      </c>
      <c r="F227" s="120" t="s">
        <v>5876</v>
      </c>
      <c r="G227" s="77"/>
      <c r="H227" s="89">
        <v>5000000</v>
      </c>
      <c r="I227" s="68"/>
      <c r="J227" s="66">
        <f t="shared" si="4"/>
        <v>402341600</v>
      </c>
      <c r="K227" s="45"/>
      <c r="M227" s="51"/>
    </row>
    <row r="228" spans="1:14" ht="60" x14ac:dyDescent="0.25">
      <c r="A228" s="78"/>
      <c r="B228" s="62">
        <v>7</v>
      </c>
      <c r="C228" s="85" t="s">
        <v>6121</v>
      </c>
      <c r="D228" s="144" t="s">
        <v>165</v>
      </c>
      <c r="E228" s="63">
        <v>3</v>
      </c>
      <c r="F228" s="120" t="s">
        <v>5877</v>
      </c>
      <c r="G228" s="77"/>
      <c r="H228" s="89">
        <v>1500000</v>
      </c>
      <c r="I228" s="68"/>
      <c r="J228" s="66">
        <f t="shared" si="4"/>
        <v>403841600</v>
      </c>
      <c r="K228" s="45"/>
      <c r="M228" s="51"/>
    </row>
    <row r="229" spans="1:14" ht="45" x14ac:dyDescent="0.25">
      <c r="A229" s="78"/>
      <c r="B229" s="60">
        <v>7</v>
      </c>
      <c r="C229" s="85" t="s">
        <v>6122</v>
      </c>
      <c r="D229" s="120" t="s">
        <v>4890</v>
      </c>
      <c r="E229" s="63">
        <v>3</v>
      </c>
      <c r="F229" s="120" t="s">
        <v>5878</v>
      </c>
      <c r="G229" s="77"/>
      <c r="H229" s="89">
        <v>1000000</v>
      </c>
      <c r="I229" s="68"/>
      <c r="J229" s="66">
        <f t="shared" si="4"/>
        <v>404841600</v>
      </c>
      <c r="K229" s="45"/>
      <c r="M229" s="51"/>
    </row>
    <row r="230" spans="1:14" ht="30" x14ac:dyDescent="0.25">
      <c r="A230" s="78"/>
      <c r="B230" s="62">
        <v>7</v>
      </c>
      <c r="C230" s="85" t="s">
        <v>6123</v>
      </c>
      <c r="D230" s="120" t="s">
        <v>165</v>
      </c>
      <c r="E230" s="63">
        <v>4</v>
      </c>
      <c r="F230" s="120" t="s">
        <v>5879</v>
      </c>
      <c r="G230" s="77"/>
      <c r="H230" s="89">
        <v>500000</v>
      </c>
      <c r="I230" s="108"/>
      <c r="J230" s="66">
        <f t="shared" si="4"/>
        <v>405341600</v>
      </c>
      <c r="K230" s="45"/>
      <c r="M230" s="51"/>
    </row>
    <row r="231" spans="1:14" ht="45" x14ac:dyDescent="0.25">
      <c r="A231" s="78"/>
      <c r="B231" s="60">
        <v>7</v>
      </c>
      <c r="C231" s="85" t="s">
        <v>6124</v>
      </c>
      <c r="D231" s="120" t="s">
        <v>1634</v>
      </c>
      <c r="E231" s="63">
        <v>3</v>
      </c>
      <c r="F231" s="120" t="s">
        <v>5880</v>
      </c>
      <c r="G231" s="77"/>
      <c r="H231" s="89">
        <v>1500000</v>
      </c>
      <c r="I231" s="108"/>
      <c r="J231" s="66">
        <f t="shared" si="4"/>
        <v>406841600</v>
      </c>
      <c r="K231" s="45"/>
      <c r="M231" s="51"/>
    </row>
    <row r="232" spans="1:14" ht="45" x14ac:dyDescent="0.25">
      <c r="A232" s="78"/>
      <c r="B232" s="62">
        <v>7</v>
      </c>
      <c r="C232" s="85" t="s">
        <v>6125</v>
      </c>
      <c r="D232" s="144" t="s">
        <v>179</v>
      </c>
      <c r="E232" s="63">
        <v>4</v>
      </c>
      <c r="F232" s="120" t="s">
        <v>5881</v>
      </c>
      <c r="G232" s="77"/>
      <c r="H232" s="89">
        <v>1200000</v>
      </c>
      <c r="I232" s="108"/>
      <c r="J232" s="66">
        <f t="shared" si="4"/>
        <v>408041600</v>
      </c>
      <c r="K232" s="45"/>
      <c r="M232" s="51"/>
    </row>
    <row r="233" spans="1:14" ht="45" x14ac:dyDescent="0.25">
      <c r="A233" s="78"/>
      <c r="B233" s="60">
        <v>7</v>
      </c>
      <c r="C233" s="85" t="s">
        <v>6126</v>
      </c>
      <c r="D233" s="120" t="s">
        <v>533</v>
      </c>
      <c r="E233" s="63">
        <v>4</v>
      </c>
      <c r="F233" s="120" t="s">
        <v>5882</v>
      </c>
      <c r="G233" s="77"/>
      <c r="H233" s="89">
        <v>3000000</v>
      </c>
      <c r="I233" s="108"/>
      <c r="J233" s="66">
        <f t="shared" si="4"/>
        <v>411041600</v>
      </c>
      <c r="K233" s="45"/>
      <c r="M233" s="51"/>
    </row>
    <row r="234" spans="1:14" ht="30" x14ac:dyDescent="0.25">
      <c r="A234" s="78"/>
      <c r="B234" s="62">
        <v>7</v>
      </c>
      <c r="C234" s="85" t="s">
        <v>6127</v>
      </c>
      <c r="D234" s="144" t="s">
        <v>179</v>
      </c>
      <c r="E234" s="63">
        <v>3</v>
      </c>
      <c r="F234" s="120" t="s">
        <v>5883</v>
      </c>
      <c r="G234" s="77"/>
      <c r="H234" s="89">
        <v>850000</v>
      </c>
      <c r="I234" s="108"/>
      <c r="J234" s="66">
        <f t="shared" si="4"/>
        <v>411891600</v>
      </c>
      <c r="K234" s="45"/>
      <c r="M234" s="51"/>
    </row>
    <row r="235" spans="1:14" ht="30" x14ac:dyDescent="0.25">
      <c r="A235" s="78"/>
      <c r="B235" s="60">
        <v>7</v>
      </c>
      <c r="C235" s="85" t="s">
        <v>6128</v>
      </c>
      <c r="D235" s="120" t="s">
        <v>533</v>
      </c>
      <c r="E235" s="63">
        <v>4</v>
      </c>
      <c r="F235" s="120" t="s">
        <v>5884</v>
      </c>
      <c r="G235" s="77"/>
      <c r="H235" s="89">
        <v>1000000</v>
      </c>
      <c r="I235" s="108"/>
      <c r="J235" s="66">
        <f t="shared" si="4"/>
        <v>412891600</v>
      </c>
      <c r="K235" s="45"/>
      <c r="M235" s="51"/>
    </row>
    <row r="236" spans="1:14" ht="60" x14ac:dyDescent="0.25">
      <c r="A236" s="78"/>
      <c r="B236" s="62">
        <v>7</v>
      </c>
      <c r="C236" s="85" t="s">
        <v>6129</v>
      </c>
      <c r="D236" s="144" t="s">
        <v>2893</v>
      </c>
      <c r="E236" s="63">
        <v>1</v>
      </c>
      <c r="F236" s="120" t="s">
        <v>5885</v>
      </c>
      <c r="G236" s="77"/>
      <c r="H236" s="89">
        <v>3000000</v>
      </c>
      <c r="I236" s="108"/>
      <c r="J236" s="66">
        <f t="shared" si="4"/>
        <v>415891600</v>
      </c>
      <c r="K236" s="45"/>
      <c r="M236" s="51"/>
    </row>
    <row r="237" spans="1:14" ht="45" x14ac:dyDescent="0.25">
      <c r="A237" s="78"/>
      <c r="B237" s="60">
        <v>7</v>
      </c>
      <c r="C237" s="85" t="s">
        <v>6130</v>
      </c>
      <c r="D237" s="144" t="s">
        <v>2847</v>
      </c>
      <c r="E237" s="115">
        <v>4</v>
      </c>
      <c r="F237" s="120" t="s">
        <v>5886</v>
      </c>
      <c r="G237" s="77"/>
      <c r="H237" s="89">
        <v>1000000</v>
      </c>
      <c r="I237" s="108"/>
      <c r="J237" s="66">
        <f t="shared" si="4"/>
        <v>416891600</v>
      </c>
      <c r="K237" s="45"/>
      <c r="M237" s="51"/>
      <c r="N237" s="44"/>
    </row>
    <row r="238" spans="1:14" ht="45" x14ac:dyDescent="0.25">
      <c r="A238" s="78"/>
      <c r="B238" s="62">
        <v>7</v>
      </c>
      <c r="C238" s="85" t="s">
        <v>6131</v>
      </c>
      <c r="D238" s="144" t="s">
        <v>165</v>
      </c>
      <c r="E238" s="115">
        <v>3</v>
      </c>
      <c r="F238" s="120" t="s">
        <v>5887</v>
      </c>
      <c r="G238" s="77"/>
      <c r="H238" s="89">
        <v>500000</v>
      </c>
      <c r="I238" s="108"/>
      <c r="J238" s="66">
        <f t="shared" si="4"/>
        <v>417391600</v>
      </c>
      <c r="K238" s="45"/>
      <c r="M238" s="51"/>
      <c r="N238" s="44"/>
    </row>
    <row r="239" spans="1:14" ht="30" x14ac:dyDescent="0.25">
      <c r="A239" s="78"/>
      <c r="B239" s="60">
        <v>7</v>
      </c>
      <c r="C239" s="85" t="s">
        <v>6132</v>
      </c>
      <c r="D239" s="120" t="s">
        <v>533</v>
      </c>
      <c r="E239" s="63">
        <v>4</v>
      </c>
      <c r="F239" s="120" t="s">
        <v>5888</v>
      </c>
      <c r="G239" s="62"/>
      <c r="H239" s="89">
        <v>1000000</v>
      </c>
      <c r="I239" s="109"/>
      <c r="J239" s="66">
        <f t="shared" si="4"/>
        <v>418391600</v>
      </c>
      <c r="K239" s="110"/>
      <c r="M239" s="51"/>
      <c r="N239" s="44"/>
    </row>
    <row r="240" spans="1:14" ht="60" x14ac:dyDescent="0.25">
      <c r="A240" s="78"/>
      <c r="B240" s="62">
        <v>7</v>
      </c>
      <c r="C240" s="85" t="s">
        <v>6133</v>
      </c>
      <c r="D240" s="144" t="s">
        <v>165</v>
      </c>
      <c r="E240" s="63">
        <v>3</v>
      </c>
      <c r="F240" s="120" t="s">
        <v>5889</v>
      </c>
      <c r="G240" s="62"/>
      <c r="H240" s="89">
        <v>1500000</v>
      </c>
      <c r="I240" s="109"/>
      <c r="J240" s="66">
        <f t="shared" si="4"/>
        <v>419891600</v>
      </c>
      <c r="K240" s="110"/>
      <c r="M240" s="51"/>
      <c r="N240" s="44"/>
    </row>
    <row r="241" spans="1:14" ht="45" x14ac:dyDescent="0.25">
      <c r="A241" s="78"/>
      <c r="B241" s="60">
        <v>7</v>
      </c>
      <c r="C241" s="85" t="s">
        <v>6134</v>
      </c>
      <c r="D241" s="120" t="s">
        <v>2135</v>
      </c>
      <c r="E241" s="63">
        <v>4</v>
      </c>
      <c r="F241" s="120" t="s">
        <v>5890</v>
      </c>
      <c r="G241" s="77"/>
      <c r="H241" s="89">
        <v>2500000</v>
      </c>
      <c r="I241" s="108"/>
      <c r="J241" s="66">
        <f t="shared" si="4"/>
        <v>422391600</v>
      </c>
      <c r="K241" s="45"/>
      <c r="M241" s="51"/>
      <c r="N241" s="44"/>
    </row>
    <row r="242" spans="1:14" ht="45" x14ac:dyDescent="0.25">
      <c r="A242" s="78"/>
      <c r="B242" s="62">
        <v>7</v>
      </c>
      <c r="C242" s="85" t="s">
        <v>6135</v>
      </c>
      <c r="D242" s="120" t="s">
        <v>533</v>
      </c>
      <c r="E242" s="63">
        <v>4</v>
      </c>
      <c r="F242" s="120" t="s">
        <v>5891</v>
      </c>
      <c r="G242" s="77"/>
      <c r="H242" s="89">
        <v>1000000</v>
      </c>
      <c r="I242" s="108"/>
      <c r="J242" s="66">
        <f t="shared" si="4"/>
        <v>423391600</v>
      </c>
      <c r="K242" s="45"/>
      <c r="M242" s="51"/>
      <c r="N242" s="44"/>
    </row>
    <row r="243" spans="1:14" ht="45" x14ac:dyDescent="0.25">
      <c r="A243" s="78"/>
      <c r="B243" s="60">
        <v>7</v>
      </c>
      <c r="C243" s="85" t="s">
        <v>6136</v>
      </c>
      <c r="D243" s="144" t="s">
        <v>2932</v>
      </c>
      <c r="E243" s="63">
        <v>4</v>
      </c>
      <c r="F243" s="120" t="s">
        <v>5892</v>
      </c>
      <c r="G243" s="77"/>
      <c r="H243" s="89">
        <v>700000</v>
      </c>
      <c r="I243" s="108"/>
      <c r="J243" s="66">
        <f t="shared" si="4"/>
        <v>424091600</v>
      </c>
      <c r="K243" s="45"/>
      <c r="M243" s="51"/>
      <c r="N243" s="44"/>
    </row>
    <row r="244" spans="1:14" ht="45" x14ac:dyDescent="0.25">
      <c r="A244" s="78"/>
      <c r="B244" s="62">
        <v>7</v>
      </c>
      <c r="C244" s="85" t="s">
        <v>6137</v>
      </c>
      <c r="D244" s="144" t="s">
        <v>165</v>
      </c>
      <c r="E244" s="63">
        <v>3</v>
      </c>
      <c r="F244" s="120" t="s">
        <v>5893</v>
      </c>
      <c r="G244" s="77"/>
      <c r="H244" s="89">
        <v>800000</v>
      </c>
      <c r="I244" s="108"/>
      <c r="J244" s="66">
        <f t="shared" si="4"/>
        <v>424891600</v>
      </c>
      <c r="K244" s="45"/>
      <c r="M244" s="51"/>
      <c r="N244" s="44"/>
    </row>
    <row r="245" spans="1:14" ht="45" x14ac:dyDescent="0.25">
      <c r="A245" s="78"/>
      <c r="B245" s="60">
        <v>7</v>
      </c>
      <c r="C245" s="85" t="s">
        <v>6138</v>
      </c>
      <c r="D245" s="120" t="s">
        <v>3103</v>
      </c>
      <c r="E245" s="63">
        <v>1</v>
      </c>
      <c r="F245" s="120" t="s">
        <v>5894</v>
      </c>
      <c r="G245" s="77"/>
      <c r="H245" s="89">
        <v>2000000</v>
      </c>
      <c r="I245" s="108"/>
      <c r="J245" s="66">
        <f t="shared" si="4"/>
        <v>426891600</v>
      </c>
      <c r="K245" s="45"/>
      <c r="M245" s="51"/>
      <c r="N245" s="44"/>
    </row>
    <row r="246" spans="1:14" ht="30" x14ac:dyDescent="0.25">
      <c r="A246" s="78"/>
      <c r="B246" s="62">
        <v>7</v>
      </c>
      <c r="C246" s="85" t="s">
        <v>6139</v>
      </c>
      <c r="D246" s="144" t="s">
        <v>2932</v>
      </c>
      <c r="E246" s="63">
        <v>4</v>
      </c>
      <c r="F246" s="120" t="s">
        <v>5895</v>
      </c>
      <c r="G246" s="77"/>
      <c r="H246" s="89">
        <v>700000</v>
      </c>
      <c r="I246" s="108"/>
      <c r="J246" s="66">
        <f t="shared" si="4"/>
        <v>427591600</v>
      </c>
      <c r="K246" s="45"/>
      <c r="M246" s="51"/>
      <c r="N246" s="44"/>
    </row>
    <row r="247" spans="1:14" ht="45" x14ac:dyDescent="0.25">
      <c r="A247" s="78"/>
      <c r="B247" s="60">
        <v>7</v>
      </c>
      <c r="C247" s="85" t="s">
        <v>6140</v>
      </c>
      <c r="D247" s="120" t="s">
        <v>4300</v>
      </c>
      <c r="E247" s="115">
        <v>3</v>
      </c>
      <c r="F247" s="120" t="s">
        <v>5896</v>
      </c>
      <c r="G247" s="77"/>
      <c r="H247" s="89">
        <v>2500000</v>
      </c>
      <c r="I247" s="108"/>
      <c r="J247" s="66">
        <f t="shared" si="4"/>
        <v>430091600</v>
      </c>
      <c r="K247" s="45"/>
      <c r="M247" s="51"/>
      <c r="N247" s="44"/>
    </row>
    <row r="248" spans="1:14" ht="45" x14ac:dyDescent="0.25">
      <c r="A248" s="78"/>
      <c r="B248" s="62">
        <v>7</v>
      </c>
      <c r="C248" s="85" t="s">
        <v>6141</v>
      </c>
      <c r="D248" s="120" t="s">
        <v>4300</v>
      </c>
      <c r="E248" s="115">
        <v>4</v>
      </c>
      <c r="F248" s="120" t="s">
        <v>5897</v>
      </c>
      <c r="G248" s="77"/>
      <c r="H248" s="89">
        <v>2000000</v>
      </c>
      <c r="I248" s="108"/>
      <c r="J248" s="66">
        <f t="shared" si="4"/>
        <v>432091600</v>
      </c>
      <c r="K248" s="45"/>
      <c r="M248" s="51"/>
      <c r="N248" s="44"/>
    </row>
    <row r="249" spans="1:14" ht="45" x14ac:dyDescent="0.25">
      <c r="A249" s="78"/>
      <c r="B249" s="60">
        <v>7</v>
      </c>
      <c r="C249" s="85" t="s">
        <v>6142</v>
      </c>
      <c r="D249" s="144" t="s">
        <v>165</v>
      </c>
      <c r="E249" s="63">
        <v>4</v>
      </c>
      <c r="F249" s="120" t="s">
        <v>5898</v>
      </c>
      <c r="G249" s="77"/>
      <c r="H249" s="89">
        <v>800000</v>
      </c>
      <c r="I249" s="108"/>
      <c r="J249" s="66">
        <f t="shared" si="4"/>
        <v>432891600</v>
      </c>
      <c r="K249" s="45"/>
      <c r="M249" s="51"/>
      <c r="N249" s="44"/>
    </row>
    <row r="250" spans="1:14" ht="45" x14ac:dyDescent="0.25">
      <c r="A250" s="78"/>
      <c r="B250" s="62">
        <v>7</v>
      </c>
      <c r="C250" s="85" t="s">
        <v>6143</v>
      </c>
      <c r="D250" s="120" t="s">
        <v>2211</v>
      </c>
      <c r="E250" s="63">
        <v>1</v>
      </c>
      <c r="F250" s="120" t="s">
        <v>5899</v>
      </c>
      <c r="G250" s="77"/>
      <c r="H250" s="89">
        <v>2500000</v>
      </c>
      <c r="I250" s="84"/>
      <c r="J250" s="66">
        <f t="shared" si="4"/>
        <v>435391600</v>
      </c>
      <c r="K250" s="45"/>
      <c r="M250" s="51"/>
      <c r="N250" s="44"/>
    </row>
    <row r="251" spans="1:14" ht="45" x14ac:dyDescent="0.25">
      <c r="A251" s="78"/>
      <c r="B251" s="60">
        <v>7</v>
      </c>
      <c r="C251" s="85" t="s">
        <v>6144</v>
      </c>
      <c r="D251" s="120" t="s">
        <v>2211</v>
      </c>
      <c r="E251" s="63">
        <v>1</v>
      </c>
      <c r="F251" s="120" t="s">
        <v>5900</v>
      </c>
      <c r="G251" s="77"/>
      <c r="H251" s="89">
        <v>1000000</v>
      </c>
      <c r="I251" s="84"/>
      <c r="J251" s="66">
        <f t="shared" si="4"/>
        <v>436391600</v>
      </c>
      <c r="K251" s="45"/>
      <c r="M251" s="51"/>
      <c r="N251" s="44"/>
    </row>
    <row r="252" spans="1:14" ht="60" x14ac:dyDescent="0.25">
      <c r="A252" s="78"/>
      <c r="B252" s="62">
        <v>7</v>
      </c>
      <c r="C252" s="85" t="s">
        <v>6145</v>
      </c>
      <c r="D252" s="120" t="s">
        <v>2135</v>
      </c>
      <c r="E252" s="63">
        <v>4</v>
      </c>
      <c r="F252" s="120" t="s">
        <v>5901</v>
      </c>
      <c r="G252" s="77"/>
      <c r="H252" s="89">
        <v>2000000</v>
      </c>
      <c r="I252" s="84"/>
      <c r="J252" s="66">
        <f t="shared" si="4"/>
        <v>438391600</v>
      </c>
      <c r="K252" s="45"/>
      <c r="M252" s="51"/>
      <c r="N252" s="44"/>
    </row>
    <row r="253" spans="1:14" ht="45" x14ac:dyDescent="0.25">
      <c r="A253" s="78"/>
      <c r="B253" s="60">
        <v>7</v>
      </c>
      <c r="C253" s="85" t="s">
        <v>6146</v>
      </c>
      <c r="D253" s="144" t="s">
        <v>179</v>
      </c>
      <c r="E253" s="63">
        <v>3</v>
      </c>
      <c r="F253" s="120" t="s">
        <v>5902</v>
      </c>
      <c r="G253" s="77"/>
      <c r="H253" s="89">
        <v>2000000</v>
      </c>
      <c r="I253" s="68"/>
      <c r="J253" s="66">
        <f t="shared" si="4"/>
        <v>440391600</v>
      </c>
      <c r="K253" s="45"/>
      <c r="M253" s="93"/>
      <c r="N253" s="44"/>
    </row>
    <row r="254" spans="1:14" ht="30" x14ac:dyDescent="0.25">
      <c r="A254" s="78"/>
      <c r="B254" s="62">
        <v>7</v>
      </c>
      <c r="C254" s="85" t="s">
        <v>6147</v>
      </c>
      <c r="D254" s="144" t="s">
        <v>179</v>
      </c>
      <c r="E254" s="115">
        <v>3</v>
      </c>
      <c r="F254" s="120" t="s">
        <v>5903</v>
      </c>
      <c r="G254" s="77"/>
      <c r="H254" s="89">
        <v>1000000</v>
      </c>
      <c r="I254" s="108"/>
      <c r="J254" s="66">
        <f t="shared" si="4"/>
        <v>441391600</v>
      </c>
      <c r="K254" s="45"/>
      <c r="M254" s="93"/>
      <c r="N254" s="44"/>
    </row>
    <row r="255" spans="1:14" ht="45" x14ac:dyDescent="0.25">
      <c r="A255" s="78"/>
      <c r="B255" s="60">
        <v>8</v>
      </c>
      <c r="C255" s="85" t="s">
        <v>6148</v>
      </c>
      <c r="D255" s="144" t="s">
        <v>1634</v>
      </c>
      <c r="E255" s="63">
        <v>3</v>
      </c>
      <c r="F255" s="120" t="s">
        <v>5904</v>
      </c>
      <c r="G255" s="77"/>
      <c r="H255" s="89">
        <v>500000</v>
      </c>
      <c r="I255" s="108"/>
      <c r="J255" s="66">
        <f t="shared" si="4"/>
        <v>441891600</v>
      </c>
      <c r="K255" s="45"/>
      <c r="M255" s="93"/>
      <c r="N255" s="44"/>
    </row>
    <row r="256" spans="1:14" ht="45" x14ac:dyDescent="0.25">
      <c r="A256" s="78"/>
      <c r="B256" s="62">
        <v>8</v>
      </c>
      <c r="C256" s="85" t="s">
        <v>6149</v>
      </c>
      <c r="D256" s="144" t="s">
        <v>165</v>
      </c>
      <c r="E256" s="115">
        <v>4</v>
      </c>
      <c r="F256" s="120" t="s">
        <v>5905</v>
      </c>
      <c r="G256" s="77"/>
      <c r="H256" s="89">
        <v>1000000</v>
      </c>
      <c r="I256" s="108"/>
      <c r="J256" s="66">
        <f t="shared" si="4"/>
        <v>442891600</v>
      </c>
      <c r="K256" s="45"/>
      <c r="M256" s="93"/>
      <c r="N256" s="44"/>
    </row>
    <row r="257" spans="1:14" ht="45" x14ac:dyDescent="0.25">
      <c r="A257" s="78"/>
      <c r="B257" s="60">
        <v>8</v>
      </c>
      <c r="C257" s="85" t="s">
        <v>6150</v>
      </c>
      <c r="D257" s="120" t="s">
        <v>533</v>
      </c>
      <c r="E257" s="63">
        <v>4</v>
      </c>
      <c r="F257" s="120" t="s">
        <v>5906</v>
      </c>
      <c r="G257" s="77"/>
      <c r="H257" s="89">
        <v>1000000</v>
      </c>
      <c r="I257" s="108"/>
      <c r="J257" s="66">
        <f t="shared" si="4"/>
        <v>443891600</v>
      </c>
      <c r="K257" s="45"/>
      <c r="M257" s="93"/>
      <c r="N257" s="44"/>
    </row>
    <row r="258" spans="1:14" ht="45" x14ac:dyDescent="0.25">
      <c r="A258" s="78"/>
      <c r="B258" s="62">
        <v>8</v>
      </c>
      <c r="C258" s="85" t="s">
        <v>6151</v>
      </c>
      <c r="D258" s="120" t="s">
        <v>2135</v>
      </c>
      <c r="E258" s="63">
        <v>4</v>
      </c>
      <c r="F258" s="120" t="s">
        <v>5907</v>
      </c>
      <c r="G258" s="77"/>
      <c r="H258" s="89">
        <v>1000000</v>
      </c>
      <c r="I258" s="108"/>
      <c r="J258" s="66">
        <f t="shared" si="4"/>
        <v>444891600</v>
      </c>
      <c r="K258" s="45"/>
      <c r="M258" s="93"/>
      <c r="N258" s="44"/>
    </row>
    <row r="259" spans="1:14" ht="30" x14ac:dyDescent="0.25">
      <c r="A259" s="78"/>
      <c r="B259" s="60">
        <v>8</v>
      </c>
      <c r="C259" s="85" t="s">
        <v>6152</v>
      </c>
      <c r="D259" s="144" t="s">
        <v>179</v>
      </c>
      <c r="E259" s="120">
        <v>4</v>
      </c>
      <c r="F259" s="120" t="s">
        <v>5908</v>
      </c>
      <c r="G259" s="60"/>
      <c r="H259" s="89">
        <v>725000</v>
      </c>
      <c r="I259" s="113"/>
      <c r="J259" s="66">
        <f t="shared" si="4"/>
        <v>445616600</v>
      </c>
      <c r="K259" s="45"/>
      <c r="M259" s="51"/>
      <c r="N259" s="44"/>
    </row>
    <row r="260" spans="1:14" ht="45" x14ac:dyDescent="0.25">
      <c r="A260" s="78"/>
      <c r="B260" s="62">
        <v>8</v>
      </c>
      <c r="C260" s="85" t="s">
        <v>6153</v>
      </c>
      <c r="D260" s="120" t="s">
        <v>4890</v>
      </c>
      <c r="E260" s="120">
        <v>3</v>
      </c>
      <c r="F260" s="120" t="s">
        <v>5909</v>
      </c>
      <c r="G260" s="60"/>
      <c r="H260" s="89">
        <v>500000</v>
      </c>
      <c r="I260" s="113"/>
      <c r="J260" s="66">
        <f t="shared" si="4"/>
        <v>446116600</v>
      </c>
      <c r="K260" s="45"/>
      <c r="M260" s="51"/>
      <c r="N260" s="44"/>
    </row>
    <row r="261" spans="1:14" ht="45" x14ac:dyDescent="0.25">
      <c r="A261" s="78"/>
      <c r="B261" s="60">
        <v>8</v>
      </c>
      <c r="C261" s="85" t="s">
        <v>6154</v>
      </c>
      <c r="D261" s="144" t="s">
        <v>165</v>
      </c>
      <c r="E261" s="115">
        <v>4</v>
      </c>
      <c r="F261" s="120" t="s">
        <v>5910</v>
      </c>
      <c r="G261" s="77"/>
      <c r="H261" s="89">
        <v>1000000</v>
      </c>
      <c r="I261" s="113"/>
      <c r="J261" s="66">
        <f t="shared" si="4"/>
        <v>447116600</v>
      </c>
      <c r="K261" s="45"/>
      <c r="M261" s="51"/>
      <c r="N261" s="44"/>
    </row>
    <row r="262" spans="1:14" ht="45" x14ac:dyDescent="0.25">
      <c r="A262" s="78"/>
      <c r="B262" s="62">
        <v>8</v>
      </c>
      <c r="C262" s="85" t="s">
        <v>6155</v>
      </c>
      <c r="D262" s="120" t="s">
        <v>2135</v>
      </c>
      <c r="E262" s="63">
        <v>4</v>
      </c>
      <c r="F262" s="120" t="s">
        <v>5911</v>
      </c>
      <c r="G262" s="77"/>
      <c r="H262" s="89">
        <v>3000000</v>
      </c>
      <c r="I262" s="89"/>
      <c r="J262" s="66">
        <f t="shared" si="4"/>
        <v>450116600</v>
      </c>
      <c r="K262" s="45"/>
      <c r="M262" s="51"/>
      <c r="N262" s="44"/>
    </row>
    <row r="263" spans="1:14" ht="45" x14ac:dyDescent="0.25">
      <c r="A263" s="78"/>
      <c r="B263" s="60">
        <v>8</v>
      </c>
      <c r="C263" s="85" t="s">
        <v>6156</v>
      </c>
      <c r="D263" s="120" t="s">
        <v>2135</v>
      </c>
      <c r="E263" s="63">
        <v>4</v>
      </c>
      <c r="F263" s="120" t="s">
        <v>5912</v>
      </c>
      <c r="G263" s="77"/>
      <c r="H263" s="89">
        <v>500000</v>
      </c>
      <c r="I263" s="89"/>
      <c r="J263" s="66">
        <f t="shared" si="4"/>
        <v>450616600</v>
      </c>
      <c r="K263" s="45"/>
      <c r="M263" s="51"/>
      <c r="N263" s="44"/>
    </row>
    <row r="264" spans="1:14" ht="60" x14ac:dyDescent="0.25">
      <c r="A264" s="78"/>
      <c r="B264" s="62">
        <v>8</v>
      </c>
      <c r="C264" s="85" t="s">
        <v>6157</v>
      </c>
      <c r="D264" s="144" t="s">
        <v>179</v>
      </c>
      <c r="E264" s="63">
        <v>4</v>
      </c>
      <c r="F264" s="120" t="s">
        <v>5913</v>
      </c>
      <c r="G264" s="77"/>
      <c r="H264" s="89">
        <v>2000000</v>
      </c>
      <c r="I264" s="89"/>
      <c r="J264" s="66">
        <f t="shared" si="4"/>
        <v>452616600</v>
      </c>
      <c r="K264" s="45"/>
      <c r="M264" s="51"/>
      <c r="N264" s="44"/>
    </row>
    <row r="265" spans="1:14" ht="45" x14ac:dyDescent="0.25">
      <c r="A265" s="78"/>
      <c r="B265" s="60">
        <v>8</v>
      </c>
      <c r="C265" s="85" t="s">
        <v>6158</v>
      </c>
      <c r="D265" s="120" t="s">
        <v>2135</v>
      </c>
      <c r="E265" s="63">
        <v>4</v>
      </c>
      <c r="F265" s="120" t="s">
        <v>5914</v>
      </c>
      <c r="G265" s="77"/>
      <c r="H265" s="89">
        <v>1000000</v>
      </c>
      <c r="I265" s="89"/>
      <c r="J265" s="66">
        <f t="shared" si="4"/>
        <v>453616600</v>
      </c>
      <c r="K265" s="45"/>
      <c r="M265" s="51"/>
      <c r="N265" s="44"/>
    </row>
    <row r="266" spans="1:14" ht="45" x14ac:dyDescent="0.25">
      <c r="A266" s="78"/>
      <c r="B266" s="62">
        <v>8</v>
      </c>
      <c r="C266" s="85" t="s">
        <v>6159</v>
      </c>
      <c r="D266" s="144" t="s">
        <v>179</v>
      </c>
      <c r="E266" s="63">
        <v>3</v>
      </c>
      <c r="F266" s="120" t="s">
        <v>5915</v>
      </c>
      <c r="G266" s="77"/>
      <c r="H266" s="89">
        <v>750000</v>
      </c>
      <c r="I266" s="89"/>
      <c r="J266" s="66">
        <f t="shared" si="4"/>
        <v>454366600</v>
      </c>
      <c r="K266" s="45"/>
      <c r="M266" s="51"/>
      <c r="N266" s="44"/>
    </row>
    <row r="267" spans="1:14" ht="30" x14ac:dyDescent="0.25">
      <c r="A267" s="78"/>
      <c r="B267" s="60">
        <v>8</v>
      </c>
      <c r="C267" s="85" t="s">
        <v>6160</v>
      </c>
      <c r="D267" s="120" t="s">
        <v>2135</v>
      </c>
      <c r="E267" s="63">
        <v>4</v>
      </c>
      <c r="F267" s="120" t="s">
        <v>5916</v>
      </c>
      <c r="G267" s="77"/>
      <c r="H267" s="89">
        <v>1000000</v>
      </c>
      <c r="I267" s="89"/>
      <c r="J267" s="66">
        <f t="shared" si="4"/>
        <v>455366600</v>
      </c>
      <c r="K267" s="45"/>
      <c r="M267" s="51"/>
      <c r="N267" s="44"/>
    </row>
    <row r="268" spans="1:14" ht="30" x14ac:dyDescent="0.25">
      <c r="A268" s="78"/>
      <c r="B268" s="62">
        <v>8</v>
      </c>
      <c r="C268" s="85" t="s">
        <v>6161</v>
      </c>
      <c r="D268" s="144" t="s">
        <v>179</v>
      </c>
      <c r="E268" s="63">
        <v>4</v>
      </c>
      <c r="F268" s="120" t="s">
        <v>5917</v>
      </c>
      <c r="G268" s="77"/>
      <c r="H268" s="89">
        <v>650000</v>
      </c>
      <c r="I268" s="89"/>
      <c r="J268" s="66">
        <f t="shared" ref="J268:J331" si="5">+J267+H268-I268</f>
        <v>456016600</v>
      </c>
      <c r="K268" s="45"/>
      <c r="M268" s="51"/>
      <c r="N268" s="44"/>
    </row>
    <row r="269" spans="1:14" ht="30" x14ac:dyDescent="0.25">
      <c r="A269" s="78"/>
      <c r="B269" s="60">
        <v>8</v>
      </c>
      <c r="C269" s="85" t="s">
        <v>6162</v>
      </c>
      <c r="D269" s="144" t="s">
        <v>179</v>
      </c>
      <c r="E269" s="63">
        <v>3</v>
      </c>
      <c r="F269" s="120" t="s">
        <v>5918</v>
      </c>
      <c r="G269" s="77"/>
      <c r="H269" s="89">
        <v>1000000</v>
      </c>
      <c r="I269" s="89"/>
      <c r="J269" s="66">
        <f t="shared" si="5"/>
        <v>457016600</v>
      </c>
      <c r="K269" s="45"/>
      <c r="M269" s="51"/>
      <c r="N269" s="44"/>
    </row>
    <row r="270" spans="1:14" ht="30" x14ac:dyDescent="0.25">
      <c r="A270" s="78"/>
      <c r="B270" s="62">
        <v>8</v>
      </c>
      <c r="C270" s="85" t="s">
        <v>6163</v>
      </c>
      <c r="D270" s="144" t="s">
        <v>179</v>
      </c>
      <c r="E270" s="63">
        <v>4</v>
      </c>
      <c r="F270" s="120" t="s">
        <v>5919</v>
      </c>
      <c r="G270" s="77"/>
      <c r="H270" s="89">
        <v>650000</v>
      </c>
      <c r="I270" s="108"/>
      <c r="J270" s="66">
        <f t="shared" si="5"/>
        <v>457666600</v>
      </c>
      <c r="K270" s="45"/>
      <c r="M270" s="51"/>
      <c r="N270" s="44"/>
    </row>
    <row r="271" spans="1:14" ht="45" x14ac:dyDescent="0.25">
      <c r="A271" s="78"/>
      <c r="B271" s="60">
        <v>8</v>
      </c>
      <c r="C271" s="85" t="s">
        <v>6164</v>
      </c>
      <c r="D271" s="144" t="s">
        <v>165</v>
      </c>
      <c r="E271" s="63">
        <v>4</v>
      </c>
      <c r="F271" s="120" t="s">
        <v>5920</v>
      </c>
      <c r="G271" s="60"/>
      <c r="H271" s="89">
        <v>1000000</v>
      </c>
      <c r="I271" s="68"/>
      <c r="J271" s="66">
        <f t="shared" si="5"/>
        <v>458666600</v>
      </c>
      <c r="K271" s="45"/>
      <c r="M271" s="51"/>
      <c r="N271" s="44"/>
    </row>
    <row r="272" spans="1:14" ht="45" x14ac:dyDescent="0.25">
      <c r="A272" s="78"/>
      <c r="B272" s="62">
        <v>8</v>
      </c>
      <c r="C272" s="85" t="s">
        <v>6165</v>
      </c>
      <c r="D272" s="144" t="s">
        <v>2847</v>
      </c>
      <c r="E272" s="63">
        <v>4</v>
      </c>
      <c r="F272" s="120" t="s">
        <v>5921</v>
      </c>
      <c r="G272" s="60"/>
      <c r="H272" s="89">
        <v>700000</v>
      </c>
      <c r="I272" s="68"/>
      <c r="J272" s="66">
        <f t="shared" si="5"/>
        <v>459366600</v>
      </c>
      <c r="K272" s="45"/>
      <c r="M272" s="51"/>
      <c r="N272" s="44"/>
    </row>
    <row r="273" spans="1:14" ht="45" x14ac:dyDescent="0.25">
      <c r="A273" s="78"/>
      <c r="B273" s="60">
        <v>8</v>
      </c>
      <c r="C273" s="85" t="s">
        <v>6166</v>
      </c>
      <c r="D273" s="144" t="s">
        <v>598</v>
      </c>
      <c r="E273" s="63">
        <v>3</v>
      </c>
      <c r="F273" s="120" t="s">
        <v>5922</v>
      </c>
      <c r="G273" s="77"/>
      <c r="H273" s="89">
        <v>800000</v>
      </c>
      <c r="I273" s="108"/>
      <c r="J273" s="66">
        <f t="shared" si="5"/>
        <v>460166600</v>
      </c>
      <c r="K273" s="45"/>
      <c r="M273" s="51"/>
      <c r="N273" s="44"/>
    </row>
    <row r="274" spans="1:14" ht="30" x14ac:dyDescent="0.25">
      <c r="A274" s="78"/>
      <c r="B274" s="62">
        <v>8</v>
      </c>
      <c r="C274" s="85" t="s">
        <v>6167</v>
      </c>
      <c r="D274" s="144" t="s">
        <v>165</v>
      </c>
      <c r="E274" s="63">
        <v>3</v>
      </c>
      <c r="F274" s="120" t="s">
        <v>5923</v>
      </c>
      <c r="G274" s="77"/>
      <c r="H274" s="89">
        <v>695000</v>
      </c>
      <c r="I274" s="108"/>
      <c r="J274" s="66">
        <f t="shared" si="5"/>
        <v>460861600</v>
      </c>
      <c r="K274" s="45"/>
      <c r="M274" s="51"/>
      <c r="N274" s="44"/>
    </row>
    <row r="275" spans="1:14" ht="45" x14ac:dyDescent="0.25">
      <c r="A275" s="78"/>
      <c r="B275" s="60">
        <v>8</v>
      </c>
      <c r="C275" s="85" t="s">
        <v>6168</v>
      </c>
      <c r="D275" s="144" t="s">
        <v>179</v>
      </c>
      <c r="E275" s="63">
        <v>4</v>
      </c>
      <c r="F275" s="120" t="s">
        <v>5924</v>
      </c>
      <c r="G275" s="77"/>
      <c r="H275" s="89">
        <v>725000</v>
      </c>
      <c r="I275" s="108"/>
      <c r="J275" s="66">
        <f t="shared" si="5"/>
        <v>461586600</v>
      </c>
      <c r="K275" s="45"/>
      <c r="M275" s="51"/>
      <c r="N275" s="44"/>
    </row>
    <row r="276" spans="1:14" ht="45" x14ac:dyDescent="0.25">
      <c r="A276" s="78"/>
      <c r="B276" s="62">
        <v>8</v>
      </c>
      <c r="C276" s="85" t="s">
        <v>6169</v>
      </c>
      <c r="D276" s="144" t="s">
        <v>165</v>
      </c>
      <c r="E276" s="63">
        <v>3</v>
      </c>
      <c r="F276" s="120" t="s">
        <v>5925</v>
      </c>
      <c r="G276" s="77"/>
      <c r="H276" s="89">
        <v>3500000</v>
      </c>
      <c r="I276" s="108"/>
      <c r="J276" s="66">
        <f t="shared" si="5"/>
        <v>465086600</v>
      </c>
      <c r="K276" s="45"/>
      <c r="M276" s="51"/>
      <c r="N276" s="44"/>
    </row>
    <row r="277" spans="1:14" ht="30" x14ac:dyDescent="0.25">
      <c r="A277" s="78"/>
      <c r="B277" s="60">
        <v>8</v>
      </c>
      <c r="C277" s="85" t="s">
        <v>6170</v>
      </c>
      <c r="D277" s="120" t="s">
        <v>1634</v>
      </c>
      <c r="E277" s="63">
        <v>3</v>
      </c>
      <c r="F277" s="120" t="s">
        <v>5926</v>
      </c>
      <c r="G277" s="77"/>
      <c r="H277" s="89">
        <v>2000000</v>
      </c>
      <c r="I277" s="108"/>
      <c r="J277" s="66">
        <f t="shared" si="5"/>
        <v>467086600</v>
      </c>
      <c r="K277" s="45"/>
      <c r="M277" s="51"/>
      <c r="N277" s="44"/>
    </row>
    <row r="278" spans="1:14" ht="45" x14ac:dyDescent="0.25">
      <c r="A278" s="78"/>
      <c r="B278" s="62">
        <v>8</v>
      </c>
      <c r="C278" s="85" t="s">
        <v>6171</v>
      </c>
      <c r="D278" s="144" t="s">
        <v>179</v>
      </c>
      <c r="E278" s="63">
        <v>4</v>
      </c>
      <c r="F278" s="120" t="s">
        <v>5927</v>
      </c>
      <c r="G278" s="77"/>
      <c r="H278" s="89">
        <v>850000</v>
      </c>
      <c r="I278" s="108"/>
      <c r="J278" s="66">
        <f t="shared" si="5"/>
        <v>467936600</v>
      </c>
      <c r="K278" s="45"/>
      <c r="M278" s="51"/>
      <c r="N278" s="44"/>
    </row>
    <row r="279" spans="1:14" ht="30" x14ac:dyDescent="0.25">
      <c r="A279" s="78"/>
      <c r="B279" s="60">
        <v>8</v>
      </c>
      <c r="C279" s="85" t="s">
        <v>6172</v>
      </c>
      <c r="D279" s="120" t="s">
        <v>533</v>
      </c>
      <c r="E279" s="63">
        <v>4</v>
      </c>
      <c r="F279" s="120" t="s">
        <v>5928</v>
      </c>
      <c r="G279" s="77"/>
      <c r="H279" s="89">
        <v>1000000</v>
      </c>
      <c r="I279" s="108"/>
      <c r="J279" s="66">
        <f t="shared" si="5"/>
        <v>468936600</v>
      </c>
      <c r="K279" s="45"/>
      <c r="M279" s="51"/>
      <c r="N279" s="44"/>
    </row>
    <row r="280" spans="1:14" ht="45" x14ac:dyDescent="0.25">
      <c r="A280" s="78"/>
      <c r="B280" s="62">
        <v>8</v>
      </c>
      <c r="C280" s="85" t="s">
        <v>6173</v>
      </c>
      <c r="D280" s="144" t="s">
        <v>179</v>
      </c>
      <c r="E280" s="115">
        <v>4</v>
      </c>
      <c r="F280" s="120" t="s">
        <v>5929</v>
      </c>
      <c r="G280" s="77"/>
      <c r="H280" s="89">
        <v>875000</v>
      </c>
      <c r="I280" s="108"/>
      <c r="J280" s="66">
        <f t="shared" si="5"/>
        <v>469811600</v>
      </c>
      <c r="K280" s="45"/>
      <c r="M280" s="51"/>
      <c r="N280" s="44"/>
    </row>
    <row r="281" spans="1:14" ht="45" x14ac:dyDescent="0.25">
      <c r="A281" s="78"/>
      <c r="B281" s="60">
        <v>9</v>
      </c>
      <c r="C281" s="85" t="s">
        <v>6174</v>
      </c>
      <c r="D281" s="144" t="s">
        <v>2852</v>
      </c>
      <c r="E281" s="120">
        <v>1</v>
      </c>
      <c r="F281" s="120" t="s">
        <v>5930</v>
      </c>
      <c r="G281" s="77"/>
      <c r="H281" s="89">
        <v>434000</v>
      </c>
      <c r="I281" s="108"/>
      <c r="J281" s="66">
        <f t="shared" si="5"/>
        <v>470245600</v>
      </c>
      <c r="K281" s="45"/>
      <c r="M281" s="51"/>
      <c r="N281" s="44"/>
    </row>
    <row r="282" spans="1:14" ht="30" x14ac:dyDescent="0.25">
      <c r="A282" s="78"/>
      <c r="B282" s="60">
        <v>9</v>
      </c>
      <c r="C282" s="85" t="s">
        <v>6175</v>
      </c>
      <c r="D282" s="144" t="s">
        <v>2212</v>
      </c>
      <c r="E282" s="63">
        <v>1</v>
      </c>
      <c r="F282" s="120" t="s">
        <v>5931</v>
      </c>
      <c r="G282" s="77"/>
      <c r="H282" s="89">
        <v>800000</v>
      </c>
      <c r="I282" s="108"/>
      <c r="J282" s="66">
        <f t="shared" si="5"/>
        <v>471045600</v>
      </c>
      <c r="K282" s="45"/>
      <c r="M282" s="51"/>
      <c r="N282" s="44"/>
    </row>
    <row r="283" spans="1:14" ht="45" x14ac:dyDescent="0.25">
      <c r="A283" s="78"/>
      <c r="B283" s="60">
        <v>9</v>
      </c>
      <c r="C283" s="85" t="s">
        <v>6176</v>
      </c>
      <c r="D283" s="144" t="s">
        <v>2212</v>
      </c>
      <c r="E283" s="63">
        <v>1</v>
      </c>
      <c r="F283" s="120" t="s">
        <v>5932</v>
      </c>
      <c r="G283" s="77"/>
      <c r="H283" s="89">
        <v>542500</v>
      </c>
      <c r="I283" s="108"/>
      <c r="J283" s="66">
        <f t="shared" si="5"/>
        <v>471588100</v>
      </c>
      <c r="K283" s="45"/>
      <c r="M283" s="51"/>
      <c r="N283" s="44"/>
    </row>
    <row r="284" spans="1:14" ht="30" x14ac:dyDescent="0.25">
      <c r="A284" s="78"/>
      <c r="B284" s="60">
        <v>9</v>
      </c>
      <c r="C284" s="85" t="s">
        <v>6177</v>
      </c>
      <c r="D284" s="144" t="s">
        <v>2852</v>
      </c>
      <c r="E284" s="120">
        <v>1</v>
      </c>
      <c r="F284" s="120" t="s">
        <v>5933</v>
      </c>
      <c r="G284" s="77"/>
      <c r="H284" s="89">
        <v>542500</v>
      </c>
      <c r="I284" s="108"/>
      <c r="J284" s="66">
        <f t="shared" si="5"/>
        <v>472130600</v>
      </c>
      <c r="K284" s="45"/>
      <c r="M284" s="112"/>
      <c r="N284" s="44"/>
    </row>
    <row r="285" spans="1:14" ht="45" x14ac:dyDescent="0.25">
      <c r="A285" s="78"/>
      <c r="B285" s="60">
        <v>9</v>
      </c>
      <c r="C285" s="85" t="s">
        <v>6178</v>
      </c>
      <c r="D285" s="144" t="s">
        <v>2852</v>
      </c>
      <c r="E285" s="120">
        <v>1</v>
      </c>
      <c r="F285" s="120" t="s">
        <v>5934</v>
      </c>
      <c r="G285" s="77"/>
      <c r="H285" s="89">
        <v>900000</v>
      </c>
      <c r="I285" s="108"/>
      <c r="J285" s="66">
        <f t="shared" si="5"/>
        <v>473030600</v>
      </c>
      <c r="K285" s="45"/>
      <c r="M285" s="112"/>
      <c r="N285" s="44"/>
    </row>
    <row r="286" spans="1:14" ht="45" x14ac:dyDescent="0.25">
      <c r="A286" s="78"/>
      <c r="B286" s="60">
        <v>9</v>
      </c>
      <c r="C286" s="85" t="s">
        <v>6144</v>
      </c>
      <c r="D286" s="120" t="s">
        <v>2211</v>
      </c>
      <c r="E286" s="63">
        <v>1</v>
      </c>
      <c r="F286" s="120" t="s">
        <v>5935</v>
      </c>
      <c r="G286" s="77"/>
      <c r="H286" s="89">
        <v>1500000</v>
      </c>
      <c r="I286" s="108"/>
      <c r="J286" s="66">
        <f t="shared" si="5"/>
        <v>474530600</v>
      </c>
      <c r="K286" s="45"/>
      <c r="M286" s="112"/>
      <c r="N286" s="44"/>
    </row>
    <row r="287" spans="1:14" ht="30" x14ac:dyDescent="0.25">
      <c r="A287" s="78"/>
      <c r="B287" s="60">
        <v>9</v>
      </c>
      <c r="C287" s="85" t="s">
        <v>6196</v>
      </c>
      <c r="D287" s="120" t="s">
        <v>2135</v>
      </c>
      <c r="E287" s="63">
        <v>4</v>
      </c>
      <c r="F287" s="120" t="s">
        <v>5936</v>
      </c>
      <c r="G287" s="77"/>
      <c r="H287" s="89">
        <v>2000000</v>
      </c>
      <c r="I287" s="108"/>
      <c r="J287" s="66">
        <f t="shared" si="5"/>
        <v>476530600</v>
      </c>
      <c r="K287" s="45"/>
      <c r="M287" s="112"/>
      <c r="N287" s="44"/>
    </row>
    <row r="288" spans="1:14" ht="45" x14ac:dyDescent="0.25">
      <c r="A288" s="78"/>
      <c r="B288" s="60">
        <v>9</v>
      </c>
      <c r="C288" s="85" t="s">
        <v>6179</v>
      </c>
      <c r="D288" s="120" t="s">
        <v>2211</v>
      </c>
      <c r="E288" s="63">
        <v>1</v>
      </c>
      <c r="F288" s="120" t="s">
        <v>5937</v>
      </c>
      <c r="G288" s="77"/>
      <c r="H288" s="89">
        <v>2500000</v>
      </c>
      <c r="I288" s="108"/>
      <c r="J288" s="66">
        <f t="shared" si="5"/>
        <v>479030600</v>
      </c>
      <c r="K288" s="45"/>
      <c r="M288" s="51"/>
      <c r="N288" s="44"/>
    </row>
    <row r="289" spans="1:14" ht="45" x14ac:dyDescent="0.25">
      <c r="A289" s="78"/>
      <c r="B289" s="60">
        <v>9</v>
      </c>
      <c r="C289" s="85" t="s">
        <v>6197</v>
      </c>
      <c r="D289" s="120" t="s">
        <v>533</v>
      </c>
      <c r="E289" s="63">
        <v>4</v>
      </c>
      <c r="F289" s="120" t="s">
        <v>5938</v>
      </c>
      <c r="G289" s="77"/>
      <c r="H289" s="89">
        <v>2000000</v>
      </c>
      <c r="I289" s="108"/>
      <c r="J289" s="66">
        <f t="shared" si="5"/>
        <v>481030600</v>
      </c>
      <c r="K289" s="45"/>
      <c r="M289" s="51"/>
      <c r="N289" s="44"/>
    </row>
    <row r="290" spans="1:14" ht="45" x14ac:dyDescent="0.25">
      <c r="A290" s="78"/>
      <c r="B290" s="60">
        <v>9</v>
      </c>
      <c r="C290" s="85" t="s">
        <v>6180</v>
      </c>
      <c r="D290" s="120" t="s">
        <v>2891</v>
      </c>
      <c r="E290" s="63">
        <v>2</v>
      </c>
      <c r="F290" s="120" t="s">
        <v>5939</v>
      </c>
      <c r="G290" s="77"/>
      <c r="H290" s="89">
        <v>5000000</v>
      </c>
      <c r="I290" s="108"/>
      <c r="J290" s="66">
        <f t="shared" si="5"/>
        <v>486030600</v>
      </c>
      <c r="K290" s="45"/>
      <c r="M290" s="51"/>
      <c r="N290" s="44"/>
    </row>
    <row r="291" spans="1:14" ht="45" x14ac:dyDescent="0.25">
      <c r="A291" s="78"/>
      <c r="B291" s="60">
        <v>9</v>
      </c>
      <c r="C291" s="85" t="s">
        <v>6181</v>
      </c>
      <c r="D291" s="120" t="s">
        <v>2891</v>
      </c>
      <c r="E291" s="63">
        <v>2</v>
      </c>
      <c r="F291" s="120" t="s">
        <v>5940</v>
      </c>
      <c r="G291" s="77"/>
      <c r="H291" s="89">
        <v>4600000</v>
      </c>
      <c r="I291" s="108"/>
      <c r="J291" s="66">
        <f t="shared" si="5"/>
        <v>490630600</v>
      </c>
      <c r="K291" s="45"/>
      <c r="M291" s="51"/>
      <c r="N291" s="44"/>
    </row>
    <row r="292" spans="1:14" ht="60" x14ac:dyDescent="0.25">
      <c r="A292" s="78"/>
      <c r="B292" s="60">
        <v>9</v>
      </c>
      <c r="C292" s="85" t="s">
        <v>6182</v>
      </c>
      <c r="D292" s="144" t="s">
        <v>2211</v>
      </c>
      <c r="E292" s="63">
        <v>1</v>
      </c>
      <c r="F292" s="120" t="s">
        <v>5941</v>
      </c>
      <c r="G292" s="77"/>
      <c r="H292" s="89">
        <v>12600000</v>
      </c>
      <c r="I292" s="108"/>
      <c r="J292" s="66">
        <f t="shared" si="5"/>
        <v>503230600</v>
      </c>
      <c r="K292" s="45"/>
      <c r="M292" s="51"/>
      <c r="N292" s="44"/>
    </row>
    <row r="293" spans="1:14" ht="30" x14ac:dyDescent="0.25">
      <c r="A293" s="78"/>
      <c r="B293" s="60">
        <v>9</v>
      </c>
      <c r="C293" s="85" t="s">
        <v>6183</v>
      </c>
      <c r="D293" s="144" t="s">
        <v>2852</v>
      </c>
      <c r="E293" s="120">
        <v>1</v>
      </c>
      <c r="F293" s="120" t="s">
        <v>5942</v>
      </c>
      <c r="G293" s="77"/>
      <c r="H293" s="89">
        <v>700000</v>
      </c>
      <c r="I293" s="108"/>
      <c r="J293" s="66">
        <f t="shared" si="5"/>
        <v>503930600</v>
      </c>
      <c r="K293" s="45"/>
      <c r="M293" s="51"/>
      <c r="N293" s="44"/>
    </row>
    <row r="294" spans="1:14" ht="45" x14ac:dyDescent="0.25">
      <c r="A294" s="78"/>
      <c r="B294" s="60">
        <v>9</v>
      </c>
      <c r="C294" s="85" t="s">
        <v>6184</v>
      </c>
      <c r="D294" s="144" t="s">
        <v>2852</v>
      </c>
      <c r="E294" s="120">
        <v>1</v>
      </c>
      <c r="F294" s="120" t="s">
        <v>5943</v>
      </c>
      <c r="G294" s="77"/>
      <c r="H294" s="89">
        <v>2000000</v>
      </c>
      <c r="I294" s="108"/>
      <c r="J294" s="66">
        <f t="shared" si="5"/>
        <v>505930600</v>
      </c>
      <c r="K294" s="45"/>
      <c r="M294" s="51"/>
      <c r="N294" s="44"/>
    </row>
    <row r="295" spans="1:14" ht="45" x14ac:dyDescent="0.25">
      <c r="A295" s="78"/>
      <c r="B295" s="60">
        <v>9</v>
      </c>
      <c r="C295" s="85" t="s">
        <v>6185</v>
      </c>
      <c r="D295" s="120" t="s">
        <v>2891</v>
      </c>
      <c r="E295" s="63">
        <v>2</v>
      </c>
      <c r="F295" s="120" t="s">
        <v>5944</v>
      </c>
      <c r="G295" s="77"/>
      <c r="H295" s="89">
        <v>4000000</v>
      </c>
      <c r="I295" s="108"/>
      <c r="J295" s="66">
        <f t="shared" si="5"/>
        <v>509930600</v>
      </c>
      <c r="K295" s="45"/>
      <c r="M295" s="51"/>
      <c r="N295" s="44"/>
    </row>
    <row r="296" spans="1:14" ht="45" x14ac:dyDescent="0.25">
      <c r="A296" s="78"/>
      <c r="B296" s="60">
        <v>9</v>
      </c>
      <c r="C296" s="85" t="s">
        <v>6186</v>
      </c>
      <c r="D296" s="120" t="s">
        <v>3103</v>
      </c>
      <c r="E296" s="63">
        <v>1</v>
      </c>
      <c r="F296" s="120" t="s">
        <v>5945</v>
      </c>
      <c r="G296" s="60"/>
      <c r="H296" s="89">
        <v>5000000</v>
      </c>
      <c r="I296" s="68"/>
      <c r="J296" s="66">
        <f t="shared" si="5"/>
        <v>514930600</v>
      </c>
      <c r="K296" s="45"/>
      <c r="M296" s="51"/>
      <c r="N296" s="44"/>
    </row>
    <row r="297" spans="1:14" ht="45" x14ac:dyDescent="0.25">
      <c r="A297" s="78"/>
      <c r="B297" s="60">
        <v>9</v>
      </c>
      <c r="C297" s="85" t="s">
        <v>6187</v>
      </c>
      <c r="D297" s="144" t="s">
        <v>2212</v>
      </c>
      <c r="E297" s="63">
        <v>1</v>
      </c>
      <c r="F297" s="120" t="s">
        <v>5946</v>
      </c>
      <c r="G297" s="60"/>
      <c r="H297" s="89">
        <v>1225000</v>
      </c>
      <c r="I297" s="68"/>
      <c r="J297" s="66">
        <f t="shared" si="5"/>
        <v>516155600</v>
      </c>
      <c r="K297" s="45"/>
      <c r="M297" s="51"/>
      <c r="N297" s="44"/>
    </row>
    <row r="298" spans="1:14" ht="45" x14ac:dyDescent="0.25">
      <c r="A298" s="78"/>
      <c r="B298" s="60">
        <v>9</v>
      </c>
      <c r="C298" s="85" t="s">
        <v>6188</v>
      </c>
      <c r="D298" s="143" t="s">
        <v>2309</v>
      </c>
      <c r="E298" s="63">
        <v>1</v>
      </c>
      <c r="F298" s="120" t="s">
        <v>5947</v>
      </c>
      <c r="G298" s="77"/>
      <c r="H298" s="89">
        <v>3500000</v>
      </c>
      <c r="I298" s="108"/>
      <c r="J298" s="66">
        <f t="shared" si="5"/>
        <v>519655600</v>
      </c>
      <c r="K298" s="45"/>
      <c r="M298" s="51" t="s">
        <v>424</v>
      </c>
      <c r="N298" s="44"/>
    </row>
    <row r="299" spans="1:14" ht="45" x14ac:dyDescent="0.25">
      <c r="A299" s="78"/>
      <c r="B299" s="60">
        <v>9</v>
      </c>
      <c r="C299" s="85" t="s">
        <v>6189</v>
      </c>
      <c r="D299" s="143" t="s">
        <v>2212</v>
      </c>
      <c r="E299" s="63">
        <v>1</v>
      </c>
      <c r="F299" s="120" t="s">
        <v>5948</v>
      </c>
      <c r="G299" s="77"/>
      <c r="H299" s="89">
        <v>350000</v>
      </c>
      <c r="I299" s="108"/>
      <c r="J299" s="66">
        <f t="shared" si="5"/>
        <v>520005600</v>
      </c>
      <c r="K299" s="45"/>
      <c r="M299" s="51" t="s">
        <v>4717</v>
      </c>
      <c r="N299" s="44"/>
    </row>
    <row r="300" spans="1:14" ht="45" x14ac:dyDescent="0.25">
      <c r="A300" s="78"/>
      <c r="B300" s="60">
        <v>9</v>
      </c>
      <c r="C300" s="85" t="s">
        <v>6198</v>
      </c>
      <c r="D300" s="143" t="s">
        <v>165</v>
      </c>
      <c r="E300" s="115">
        <v>4</v>
      </c>
      <c r="F300" s="120" t="s">
        <v>5949</v>
      </c>
      <c r="G300" s="77"/>
      <c r="H300" s="89">
        <v>675000</v>
      </c>
      <c r="I300" s="108"/>
      <c r="J300" s="66">
        <f t="shared" si="5"/>
        <v>520680600</v>
      </c>
      <c r="K300" s="45"/>
      <c r="M300" s="51" t="s">
        <v>4717</v>
      </c>
      <c r="N300" s="44"/>
    </row>
    <row r="301" spans="1:14" ht="60" x14ac:dyDescent="0.25">
      <c r="A301" s="78"/>
      <c r="B301" s="60">
        <v>9</v>
      </c>
      <c r="C301" s="85" t="s">
        <v>6195</v>
      </c>
      <c r="D301" s="143" t="s">
        <v>179</v>
      </c>
      <c r="E301" s="115">
        <v>3</v>
      </c>
      <c r="F301" s="120" t="s">
        <v>5950</v>
      </c>
      <c r="G301" s="77"/>
      <c r="H301" s="89">
        <v>2150000</v>
      </c>
      <c r="I301" s="108"/>
      <c r="J301" s="66">
        <f t="shared" si="5"/>
        <v>522830600</v>
      </c>
      <c r="K301" s="45"/>
      <c r="M301" s="51" t="s">
        <v>259</v>
      </c>
      <c r="N301" s="44"/>
    </row>
    <row r="302" spans="1:14" ht="45" x14ac:dyDescent="0.25">
      <c r="A302" s="78"/>
      <c r="B302" s="60">
        <v>9</v>
      </c>
      <c r="C302" s="85" t="s">
        <v>6199</v>
      </c>
      <c r="D302" s="190" t="s">
        <v>2135</v>
      </c>
      <c r="E302" s="63">
        <v>4</v>
      </c>
      <c r="F302" s="120" t="s">
        <v>6202</v>
      </c>
      <c r="G302" s="161"/>
      <c r="H302" s="89">
        <v>2850000</v>
      </c>
      <c r="I302" s="171"/>
      <c r="J302" s="66">
        <f t="shared" si="5"/>
        <v>525680600</v>
      </c>
      <c r="K302" s="45"/>
      <c r="M302" s="51"/>
      <c r="N302" s="44"/>
    </row>
    <row r="303" spans="1:14" ht="45" x14ac:dyDescent="0.25">
      <c r="A303" s="101"/>
      <c r="B303" s="60">
        <v>9</v>
      </c>
      <c r="C303" s="85" t="s">
        <v>6190</v>
      </c>
      <c r="D303" s="144" t="s">
        <v>2217</v>
      </c>
      <c r="E303" s="63">
        <v>2</v>
      </c>
      <c r="F303" s="120" t="s">
        <v>6203</v>
      </c>
      <c r="G303" s="101"/>
      <c r="H303" s="89">
        <v>1000000</v>
      </c>
      <c r="I303" s="101"/>
      <c r="J303" s="66">
        <f t="shared" si="5"/>
        <v>526680600</v>
      </c>
      <c r="K303" s="44"/>
      <c r="L303" s="44"/>
      <c r="M303" s="44"/>
      <c r="N303" s="44"/>
    </row>
    <row r="304" spans="1:14" ht="45" x14ac:dyDescent="0.25">
      <c r="A304" s="101"/>
      <c r="B304" s="60">
        <v>9</v>
      </c>
      <c r="C304" s="85" t="s">
        <v>6191</v>
      </c>
      <c r="D304" s="144" t="s">
        <v>2218</v>
      </c>
      <c r="E304" s="63">
        <v>1</v>
      </c>
      <c r="F304" s="120" t="s">
        <v>6204</v>
      </c>
      <c r="G304" s="101"/>
      <c r="H304" s="89">
        <v>800000</v>
      </c>
      <c r="I304" s="101"/>
      <c r="J304" s="66">
        <f t="shared" si="5"/>
        <v>527480600</v>
      </c>
      <c r="K304" s="44"/>
      <c r="L304" s="44"/>
      <c r="M304" s="44"/>
      <c r="N304" s="44"/>
    </row>
    <row r="305" spans="1:14" ht="45" x14ac:dyDescent="0.25">
      <c r="A305" s="101"/>
      <c r="B305" s="60">
        <v>9</v>
      </c>
      <c r="C305" s="85" t="s">
        <v>6200</v>
      </c>
      <c r="D305" s="120" t="s">
        <v>533</v>
      </c>
      <c r="E305" s="63">
        <v>4</v>
      </c>
      <c r="F305" s="120" t="s">
        <v>6205</v>
      </c>
      <c r="G305" s="101"/>
      <c r="H305" s="89">
        <v>1500000</v>
      </c>
      <c r="I305" s="101"/>
      <c r="J305" s="66">
        <f t="shared" si="5"/>
        <v>528980600</v>
      </c>
      <c r="K305" s="44"/>
      <c r="L305" s="44"/>
      <c r="M305" s="44"/>
      <c r="N305" s="44"/>
    </row>
    <row r="306" spans="1:14" ht="45" x14ac:dyDescent="0.25">
      <c r="A306" s="101"/>
      <c r="B306" s="60">
        <v>9</v>
      </c>
      <c r="C306" s="85" t="s">
        <v>6192</v>
      </c>
      <c r="D306" s="120" t="s">
        <v>2891</v>
      </c>
      <c r="E306" s="63">
        <v>2</v>
      </c>
      <c r="F306" s="120" t="s">
        <v>6206</v>
      </c>
      <c r="G306" s="101"/>
      <c r="H306" s="89">
        <v>4000000</v>
      </c>
      <c r="I306" s="101"/>
      <c r="J306" s="66">
        <f t="shared" si="5"/>
        <v>532980600</v>
      </c>
      <c r="K306" s="44"/>
      <c r="L306" s="44"/>
      <c r="M306" s="44"/>
      <c r="N306" s="44"/>
    </row>
    <row r="307" spans="1:14" ht="45" x14ac:dyDescent="0.25">
      <c r="A307" s="78"/>
      <c r="B307" s="60">
        <v>9</v>
      </c>
      <c r="C307" s="85" t="s">
        <v>6193</v>
      </c>
      <c r="D307" s="144" t="s">
        <v>2218</v>
      </c>
      <c r="E307" s="63">
        <v>1</v>
      </c>
      <c r="F307" s="120" t="s">
        <v>6207</v>
      </c>
      <c r="G307" s="60"/>
      <c r="H307" s="89">
        <v>1500000</v>
      </c>
      <c r="I307" s="68"/>
      <c r="J307" s="66">
        <f t="shared" si="5"/>
        <v>534480600</v>
      </c>
    </row>
    <row r="308" spans="1:14" ht="60" x14ac:dyDescent="0.25">
      <c r="A308" s="78"/>
      <c r="B308" s="60">
        <v>9</v>
      </c>
      <c r="C308" s="85" t="s">
        <v>6194</v>
      </c>
      <c r="D308" s="144" t="s">
        <v>2217</v>
      </c>
      <c r="E308" s="63">
        <v>2</v>
      </c>
      <c r="F308" s="120" t="s">
        <v>6208</v>
      </c>
      <c r="G308" s="60"/>
      <c r="H308" s="89">
        <v>700000</v>
      </c>
      <c r="I308" s="68"/>
      <c r="J308" s="66">
        <f t="shared" si="5"/>
        <v>535180600</v>
      </c>
    </row>
    <row r="309" spans="1:14" ht="45" x14ac:dyDescent="0.25">
      <c r="A309" s="78"/>
      <c r="B309" s="60">
        <v>9</v>
      </c>
      <c r="C309" s="85" t="s">
        <v>6209</v>
      </c>
      <c r="D309" s="144" t="s">
        <v>3103</v>
      </c>
      <c r="E309" s="63">
        <v>1</v>
      </c>
      <c r="F309" s="120" t="s">
        <v>6216</v>
      </c>
      <c r="G309" s="60"/>
      <c r="H309" s="86">
        <v>3050000</v>
      </c>
      <c r="I309" s="68"/>
      <c r="J309" s="66">
        <f t="shared" si="5"/>
        <v>538230600</v>
      </c>
    </row>
    <row r="310" spans="1:14" ht="30" x14ac:dyDescent="0.25">
      <c r="A310" s="78"/>
      <c r="B310" s="60">
        <v>9</v>
      </c>
      <c r="C310" s="85" t="s">
        <v>6210</v>
      </c>
      <c r="D310" s="144" t="s">
        <v>2215</v>
      </c>
      <c r="E310" s="63">
        <v>2</v>
      </c>
      <c r="F310" s="120" t="s">
        <v>6217</v>
      </c>
      <c r="G310" s="60"/>
      <c r="H310" s="86">
        <v>850000</v>
      </c>
      <c r="I310" s="68"/>
      <c r="J310" s="66">
        <f t="shared" si="5"/>
        <v>539080600</v>
      </c>
    </row>
    <row r="311" spans="1:14" ht="45" x14ac:dyDescent="0.25">
      <c r="A311" s="78"/>
      <c r="B311" s="60">
        <v>9</v>
      </c>
      <c r="C311" s="85" t="s">
        <v>6211</v>
      </c>
      <c r="D311" s="144" t="s">
        <v>179</v>
      </c>
      <c r="E311" s="63">
        <v>4</v>
      </c>
      <c r="F311" s="120" t="s">
        <v>6218</v>
      </c>
      <c r="G311" s="60"/>
      <c r="H311" s="86">
        <v>1000000</v>
      </c>
      <c r="I311" s="68"/>
      <c r="J311" s="66">
        <f t="shared" si="5"/>
        <v>540080600</v>
      </c>
    </row>
    <row r="312" spans="1:14" ht="45" x14ac:dyDescent="0.25">
      <c r="A312" s="78"/>
      <c r="B312" s="60">
        <v>9</v>
      </c>
      <c r="C312" s="85" t="s">
        <v>6212</v>
      </c>
      <c r="D312" s="144" t="s">
        <v>165</v>
      </c>
      <c r="E312" s="63">
        <v>3</v>
      </c>
      <c r="F312" s="120" t="s">
        <v>6219</v>
      </c>
      <c r="G312" s="60"/>
      <c r="H312" s="86">
        <v>1000000</v>
      </c>
      <c r="I312" s="68"/>
      <c r="J312" s="66">
        <f t="shared" si="5"/>
        <v>541080600</v>
      </c>
    </row>
    <row r="313" spans="1:14" ht="45" x14ac:dyDescent="0.25">
      <c r="A313" s="78"/>
      <c r="B313" s="60">
        <v>9</v>
      </c>
      <c r="C313" s="85" t="s">
        <v>6213</v>
      </c>
      <c r="D313" s="144" t="s">
        <v>2219</v>
      </c>
      <c r="E313" s="63">
        <v>2</v>
      </c>
      <c r="F313" s="120" t="s">
        <v>6220</v>
      </c>
      <c r="G313" s="60"/>
      <c r="H313" s="86">
        <v>900000</v>
      </c>
      <c r="I313" s="68"/>
      <c r="J313" s="66">
        <f t="shared" si="5"/>
        <v>541980600</v>
      </c>
    </row>
    <row r="314" spans="1:14" ht="75" x14ac:dyDescent="0.25">
      <c r="A314" s="78"/>
      <c r="B314" s="60">
        <v>9</v>
      </c>
      <c r="C314" s="85" t="s">
        <v>6214</v>
      </c>
      <c r="D314" s="144" t="s">
        <v>2214</v>
      </c>
      <c r="E314" s="63">
        <v>2</v>
      </c>
      <c r="F314" s="120" t="s">
        <v>6221</v>
      </c>
      <c r="G314" s="60"/>
      <c r="H314" s="86">
        <v>5000000</v>
      </c>
      <c r="I314" s="68"/>
      <c r="J314" s="66">
        <f t="shared" si="5"/>
        <v>546980600</v>
      </c>
    </row>
    <row r="315" spans="1:14" ht="45" x14ac:dyDescent="0.25">
      <c r="A315" s="78"/>
      <c r="B315" s="60">
        <v>9</v>
      </c>
      <c r="C315" s="85" t="s">
        <v>6215</v>
      </c>
      <c r="D315" s="144" t="s">
        <v>2217</v>
      </c>
      <c r="E315" s="63">
        <v>2</v>
      </c>
      <c r="F315" s="120" t="s">
        <v>6222</v>
      </c>
      <c r="G315" s="60"/>
      <c r="H315" s="86">
        <v>570000</v>
      </c>
      <c r="I315" s="68"/>
      <c r="J315" s="66">
        <f t="shared" si="5"/>
        <v>547550600</v>
      </c>
    </row>
    <row r="316" spans="1:14" ht="45" x14ac:dyDescent="0.25">
      <c r="A316" s="78"/>
      <c r="B316" s="60">
        <v>10</v>
      </c>
      <c r="C316" s="136" t="s">
        <v>6250</v>
      </c>
      <c r="D316" s="144" t="s">
        <v>2893</v>
      </c>
      <c r="E316" s="63">
        <v>1</v>
      </c>
      <c r="F316" s="120" t="s">
        <v>6266</v>
      </c>
      <c r="G316" s="60"/>
      <c r="H316" s="137">
        <v>1600000</v>
      </c>
      <c r="I316" s="68"/>
      <c r="J316" s="66">
        <f t="shared" si="5"/>
        <v>549150600</v>
      </c>
    </row>
    <row r="317" spans="1:14" ht="45" x14ac:dyDescent="0.25">
      <c r="A317" s="78"/>
      <c r="B317" s="60">
        <v>10</v>
      </c>
      <c r="C317" s="136" t="s">
        <v>6251</v>
      </c>
      <c r="D317" s="120" t="s">
        <v>4890</v>
      </c>
      <c r="E317" s="63">
        <v>3</v>
      </c>
      <c r="F317" s="120" t="s">
        <v>6267</v>
      </c>
      <c r="G317" s="60"/>
      <c r="H317" s="137">
        <v>1500000</v>
      </c>
      <c r="I317" s="68"/>
      <c r="J317" s="66">
        <f t="shared" si="5"/>
        <v>550650600</v>
      </c>
    </row>
    <row r="318" spans="1:14" ht="45" x14ac:dyDescent="0.25">
      <c r="A318" s="78"/>
      <c r="B318" s="60">
        <v>10</v>
      </c>
      <c r="C318" s="136" t="s">
        <v>6252</v>
      </c>
      <c r="D318" s="120" t="s">
        <v>2138</v>
      </c>
      <c r="E318" s="63">
        <v>2</v>
      </c>
      <c r="F318" s="120" t="s">
        <v>6268</v>
      </c>
      <c r="G318" s="60"/>
      <c r="H318" s="137">
        <v>3000000</v>
      </c>
      <c r="I318" s="68"/>
      <c r="J318" s="66">
        <f t="shared" si="5"/>
        <v>553650600</v>
      </c>
    </row>
    <row r="319" spans="1:14" ht="45" x14ac:dyDescent="0.25">
      <c r="A319" s="78"/>
      <c r="B319" s="60">
        <v>10</v>
      </c>
      <c r="C319" s="136" t="s">
        <v>6253</v>
      </c>
      <c r="D319" s="120" t="s">
        <v>2891</v>
      </c>
      <c r="E319" s="63">
        <v>2</v>
      </c>
      <c r="F319" s="120" t="s">
        <v>6269</v>
      </c>
      <c r="G319" s="60"/>
      <c r="H319" s="137">
        <v>4500000</v>
      </c>
      <c r="I319" s="68"/>
      <c r="J319" s="66">
        <f t="shared" si="5"/>
        <v>558150600</v>
      </c>
    </row>
    <row r="320" spans="1:14" ht="45" x14ac:dyDescent="0.25">
      <c r="A320" s="78"/>
      <c r="B320" s="60">
        <v>10</v>
      </c>
      <c r="C320" s="136" t="s">
        <v>6254</v>
      </c>
      <c r="D320" s="144" t="s">
        <v>2300</v>
      </c>
      <c r="E320" s="63">
        <v>2</v>
      </c>
      <c r="F320" s="120" t="s">
        <v>6270</v>
      </c>
      <c r="G320" s="60"/>
      <c r="H320" s="137">
        <v>750000</v>
      </c>
      <c r="I320" s="68"/>
      <c r="J320" s="66">
        <f t="shared" si="5"/>
        <v>558900600</v>
      </c>
    </row>
    <row r="321" spans="1:13" ht="60" x14ac:dyDescent="0.25">
      <c r="A321" s="78"/>
      <c r="B321" s="60">
        <v>10</v>
      </c>
      <c r="C321" s="136" t="s">
        <v>6255</v>
      </c>
      <c r="D321" s="144" t="s">
        <v>2852</v>
      </c>
      <c r="E321" s="120">
        <v>1</v>
      </c>
      <c r="F321" s="120" t="s">
        <v>6271</v>
      </c>
      <c r="G321" s="60"/>
      <c r="H321" s="137">
        <v>550000</v>
      </c>
      <c r="I321" s="68"/>
      <c r="J321" s="66">
        <f t="shared" si="5"/>
        <v>559450600</v>
      </c>
    </row>
    <row r="322" spans="1:13" ht="60" x14ac:dyDescent="0.25">
      <c r="A322" s="78"/>
      <c r="B322" s="60">
        <v>10</v>
      </c>
      <c r="C322" s="136" t="s">
        <v>6256</v>
      </c>
      <c r="D322" s="144" t="s">
        <v>165</v>
      </c>
      <c r="E322" s="63">
        <v>3</v>
      </c>
      <c r="F322" s="120" t="s">
        <v>6272</v>
      </c>
      <c r="G322" s="60"/>
      <c r="H322" s="137">
        <v>3000000</v>
      </c>
      <c r="I322" s="68"/>
      <c r="J322" s="66">
        <f t="shared" si="5"/>
        <v>562450600</v>
      </c>
    </row>
    <row r="323" spans="1:13" ht="45" x14ac:dyDescent="0.25">
      <c r="A323" s="78"/>
      <c r="B323" s="60">
        <v>10</v>
      </c>
      <c r="C323" s="136" t="s">
        <v>6257</v>
      </c>
      <c r="D323" s="144" t="s">
        <v>2217</v>
      </c>
      <c r="E323" s="63">
        <v>2</v>
      </c>
      <c r="F323" s="120" t="s">
        <v>6273</v>
      </c>
      <c r="G323" s="60"/>
      <c r="H323" s="137">
        <v>950000</v>
      </c>
      <c r="I323" s="68"/>
      <c r="J323" s="66">
        <f t="shared" si="5"/>
        <v>563400600</v>
      </c>
    </row>
    <row r="324" spans="1:13" ht="45" x14ac:dyDescent="0.25">
      <c r="A324" s="78"/>
      <c r="B324" s="60">
        <v>10</v>
      </c>
      <c r="C324" s="136" t="s">
        <v>6258</v>
      </c>
      <c r="D324" s="144" t="s">
        <v>2212</v>
      </c>
      <c r="E324" s="63">
        <v>1</v>
      </c>
      <c r="F324" s="120" t="s">
        <v>6274</v>
      </c>
      <c r="G324" s="60"/>
      <c r="H324" s="137">
        <v>800000</v>
      </c>
      <c r="I324" s="68"/>
      <c r="J324" s="66">
        <f t="shared" si="5"/>
        <v>564200600</v>
      </c>
    </row>
    <row r="325" spans="1:13" ht="45" x14ac:dyDescent="0.25">
      <c r="A325" s="78"/>
      <c r="B325" s="60">
        <v>10</v>
      </c>
      <c r="C325" s="136" t="s">
        <v>6259</v>
      </c>
      <c r="D325" s="144" t="s">
        <v>2309</v>
      </c>
      <c r="E325" s="63">
        <v>1</v>
      </c>
      <c r="F325" s="120" t="s">
        <v>6275</v>
      </c>
      <c r="G325" s="60"/>
      <c r="H325" s="137">
        <v>750000</v>
      </c>
      <c r="I325" s="68"/>
      <c r="J325" s="66">
        <f t="shared" si="5"/>
        <v>564950600</v>
      </c>
    </row>
    <row r="326" spans="1:13" ht="60" x14ac:dyDescent="0.25">
      <c r="A326" s="78"/>
      <c r="B326" s="60">
        <v>10</v>
      </c>
      <c r="C326" s="136" t="s">
        <v>6260</v>
      </c>
      <c r="D326" s="144" t="s">
        <v>598</v>
      </c>
      <c r="E326" s="63">
        <v>3</v>
      </c>
      <c r="F326" s="120" t="s">
        <v>6276</v>
      </c>
      <c r="G326" s="60"/>
      <c r="H326" s="137">
        <v>1500000</v>
      </c>
      <c r="I326" s="68"/>
      <c r="J326" s="66">
        <f t="shared" si="5"/>
        <v>566450600</v>
      </c>
    </row>
    <row r="327" spans="1:13" ht="45" x14ac:dyDescent="0.25">
      <c r="A327" s="78"/>
      <c r="B327" s="60">
        <v>10</v>
      </c>
      <c r="C327" s="136" t="s">
        <v>6261</v>
      </c>
      <c r="D327" s="144" t="s">
        <v>2300</v>
      </c>
      <c r="E327" s="63">
        <v>2</v>
      </c>
      <c r="F327" s="120" t="s">
        <v>6277</v>
      </c>
      <c r="G327" s="60"/>
      <c r="H327" s="137">
        <v>1000000</v>
      </c>
      <c r="I327" s="68"/>
      <c r="J327" s="66">
        <f t="shared" si="5"/>
        <v>567450600</v>
      </c>
    </row>
    <row r="328" spans="1:13" ht="45" x14ac:dyDescent="0.25">
      <c r="A328" s="78"/>
      <c r="B328" s="60">
        <v>10</v>
      </c>
      <c r="C328" s="136" t="s">
        <v>6262</v>
      </c>
      <c r="D328" s="144" t="s">
        <v>4300</v>
      </c>
      <c r="E328" s="63">
        <v>3</v>
      </c>
      <c r="F328" s="120" t="s">
        <v>6278</v>
      </c>
      <c r="G328" s="60"/>
      <c r="H328" s="137">
        <v>800000</v>
      </c>
      <c r="I328" s="68"/>
      <c r="J328" s="66">
        <f t="shared" si="5"/>
        <v>568250600</v>
      </c>
    </row>
    <row r="329" spans="1:13" ht="30" x14ac:dyDescent="0.25">
      <c r="A329" s="78"/>
      <c r="B329" s="60">
        <v>10</v>
      </c>
      <c r="C329" s="136" t="s">
        <v>6263</v>
      </c>
      <c r="D329" s="120" t="s">
        <v>1634</v>
      </c>
      <c r="E329" s="63">
        <v>3</v>
      </c>
      <c r="F329" s="120" t="s">
        <v>6279</v>
      </c>
      <c r="G329" s="60"/>
      <c r="H329" s="137">
        <v>4000000</v>
      </c>
      <c r="I329" s="68"/>
      <c r="J329" s="66">
        <f t="shared" si="5"/>
        <v>572250600</v>
      </c>
    </row>
    <row r="330" spans="1:13" ht="45" x14ac:dyDescent="0.25">
      <c r="A330" s="78"/>
      <c r="B330" s="60">
        <v>10</v>
      </c>
      <c r="C330" s="136" t="s">
        <v>6264</v>
      </c>
      <c r="D330" s="144" t="s">
        <v>2212</v>
      </c>
      <c r="E330" s="63">
        <v>1</v>
      </c>
      <c r="F330" s="120" t="s">
        <v>6280</v>
      </c>
      <c r="G330" s="60"/>
      <c r="H330" s="137">
        <v>750000</v>
      </c>
      <c r="I330" s="68"/>
      <c r="J330" s="66">
        <f t="shared" si="5"/>
        <v>573000600</v>
      </c>
    </row>
    <row r="331" spans="1:13" ht="45" x14ac:dyDescent="0.25">
      <c r="A331" s="78"/>
      <c r="B331" s="60">
        <v>10</v>
      </c>
      <c r="C331" s="136" t="s">
        <v>6265</v>
      </c>
      <c r="D331" s="144" t="s">
        <v>179</v>
      </c>
      <c r="E331" s="63">
        <v>4</v>
      </c>
      <c r="F331" s="120" t="s">
        <v>6281</v>
      </c>
      <c r="G331" s="60"/>
      <c r="H331" s="137">
        <v>1500000</v>
      </c>
      <c r="I331" s="68"/>
      <c r="J331" s="66">
        <f t="shared" si="5"/>
        <v>574500600</v>
      </c>
    </row>
    <row r="332" spans="1:13" ht="38.25" x14ac:dyDescent="0.25">
      <c r="A332" s="78"/>
      <c r="B332" s="77">
        <v>11</v>
      </c>
      <c r="C332" s="105" t="s">
        <v>6288</v>
      </c>
      <c r="D332" s="115"/>
      <c r="E332" s="115"/>
      <c r="F332" s="77" t="s">
        <v>6282</v>
      </c>
      <c r="G332" s="77"/>
      <c r="H332" s="123"/>
      <c r="I332" s="108">
        <v>6338500</v>
      </c>
      <c r="J332" s="66">
        <f t="shared" ref="J332:J395" si="6">+J331+H332-I332</f>
        <v>568162100</v>
      </c>
      <c r="K332" s="79" t="s">
        <v>423</v>
      </c>
      <c r="L332" s="41">
        <f t="shared" ref="L332:L338" si="7">-I332</f>
        <v>-6338500</v>
      </c>
      <c r="M332" s="42" t="s">
        <v>424</v>
      </c>
    </row>
    <row r="333" spans="1:13" ht="38.25" x14ac:dyDescent="0.25">
      <c r="A333" s="78"/>
      <c r="B333" s="77">
        <v>11</v>
      </c>
      <c r="C333" s="105" t="s">
        <v>6289</v>
      </c>
      <c r="D333" s="115"/>
      <c r="E333" s="115"/>
      <c r="F333" s="77" t="s">
        <v>6283</v>
      </c>
      <c r="G333" s="77"/>
      <c r="H333" s="196"/>
      <c r="I333" s="108">
        <v>483300</v>
      </c>
      <c r="J333" s="66">
        <f t="shared" si="6"/>
        <v>567678800</v>
      </c>
      <c r="K333" s="79" t="s">
        <v>423</v>
      </c>
      <c r="L333" s="41">
        <f t="shared" si="7"/>
        <v>-483300</v>
      </c>
      <c r="M333" s="42" t="s">
        <v>424</v>
      </c>
    </row>
    <row r="334" spans="1:13" ht="38.25" x14ac:dyDescent="0.25">
      <c r="A334" s="78"/>
      <c r="B334" s="77">
        <v>11</v>
      </c>
      <c r="C334" s="105" t="s">
        <v>6290</v>
      </c>
      <c r="D334" s="115"/>
      <c r="E334" s="115"/>
      <c r="F334" s="77" t="s">
        <v>6284</v>
      </c>
      <c r="G334" s="77"/>
      <c r="H334" s="196"/>
      <c r="I334" s="108">
        <v>34973000</v>
      </c>
      <c r="J334" s="66">
        <f t="shared" si="6"/>
        <v>532705800</v>
      </c>
      <c r="K334" s="79" t="s">
        <v>168</v>
      </c>
      <c r="L334" s="41">
        <f t="shared" si="7"/>
        <v>-34973000</v>
      </c>
      <c r="M334" s="42" t="s">
        <v>1161</v>
      </c>
    </row>
    <row r="335" spans="1:13" ht="25.5" x14ac:dyDescent="0.25">
      <c r="A335" s="78"/>
      <c r="B335" s="77">
        <v>11</v>
      </c>
      <c r="C335" s="105" t="s">
        <v>6291</v>
      </c>
      <c r="D335" s="115"/>
      <c r="E335" s="115"/>
      <c r="F335" s="77" t="s">
        <v>6285</v>
      </c>
      <c r="G335" s="77"/>
      <c r="H335" s="196"/>
      <c r="I335" s="108">
        <v>8900000</v>
      </c>
      <c r="J335" s="66">
        <f t="shared" si="6"/>
        <v>523805800</v>
      </c>
      <c r="K335" s="79" t="s">
        <v>6244</v>
      </c>
      <c r="L335" s="41">
        <f t="shared" si="7"/>
        <v>-8900000</v>
      </c>
      <c r="M335" s="42" t="s">
        <v>1544</v>
      </c>
    </row>
    <row r="336" spans="1:13" ht="38.25" x14ac:dyDescent="0.25">
      <c r="A336" s="78"/>
      <c r="B336" s="77">
        <v>11</v>
      </c>
      <c r="C336" s="105" t="s">
        <v>6292</v>
      </c>
      <c r="D336" s="115"/>
      <c r="E336" s="115"/>
      <c r="F336" s="77" t="s">
        <v>6286</v>
      </c>
      <c r="G336" s="77"/>
      <c r="H336" s="196"/>
      <c r="I336" s="108">
        <v>201619000</v>
      </c>
      <c r="J336" s="66">
        <f t="shared" si="6"/>
        <v>322186800</v>
      </c>
      <c r="K336" s="79" t="s">
        <v>168</v>
      </c>
      <c r="L336" s="41">
        <f t="shared" si="7"/>
        <v>-201619000</v>
      </c>
      <c r="M336" s="42" t="s">
        <v>5524</v>
      </c>
    </row>
    <row r="337" spans="1:13" ht="25.5" x14ac:dyDescent="0.25">
      <c r="A337" s="78"/>
      <c r="B337" s="77">
        <v>11</v>
      </c>
      <c r="C337" s="105" t="s">
        <v>6293</v>
      </c>
      <c r="D337" s="115"/>
      <c r="E337" s="115"/>
      <c r="F337" s="77" t="s">
        <v>6287</v>
      </c>
      <c r="G337" s="77"/>
      <c r="H337" s="196"/>
      <c r="I337" s="108">
        <v>1550000</v>
      </c>
      <c r="J337" s="66">
        <f t="shared" si="6"/>
        <v>320636800</v>
      </c>
      <c r="K337" s="79" t="s">
        <v>426</v>
      </c>
      <c r="L337" s="41">
        <f t="shared" si="7"/>
        <v>-1550000</v>
      </c>
      <c r="M337" s="42" t="s">
        <v>6294</v>
      </c>
    </row>
    <row r="338" spans="1:13" ht="25.5" x14ac:dyDescent="0.25">
      <c r="A338" s="78"/>
      <c r="B338" s="60">
        <v>11</v>
      </c>
      <c r="C338" s="101" t="s">
        <v>6368</v>
      </c>
      <c r="D338" s="120"/>
      <c r="E338" s="63"/>
      <c r="F338" s="77" t="s">
        <v>6344</v>
      </c>
      <c r="G338" s="60"/>
      <c r="H338" s="195"/>
      <c r="I338" s="68">
        <v>6886000</v>
      </c>
      <c r="J338" s="66">
        <f t="shared" si="6"/>
        <v>313750800</v>
      </c>
      <c r="K338" s="79" t="s">
        <v>6244</v>
      </c>
      <c r="L338" s="41">
        <f t="shared" si="7"/>
        <v>-6886000</v>
      </c>
      <c r="M338" s="42" t="s">
        <v>252</v>
      </c>
    </row>
    <row r="339" spans="1:13" ht="45" x14ac:dyDescent="0.25">
      <c r="A339" s="78"/>
      <c r="B339" s="60">
        <v>11</v>
      </c>
      <c r="C339" s="85" t="s">
        <v>6345</v>
      </c>
      <c r="D339" s="144" t="s">
        <v>2212</v>
      </c>
      <c r="E339" s="63">
        <v>1</v>
      </c>
      <c r="F339" s="120" t="s">
        <v>6332</v>
      </c>
      <c r="G339" s="60"/>
      <c r="H339" s="89">
        <v>750000</v>
      </c>
      <c r="I339" s="68"/>
      <c r="J339" s="66">
        <f t="shared" si="6"/>
        <v>314500800</v>
      </c>
    </row>
    <row r="340" spans="1:13" ht="45" x14ac:dyDescent="0.25">
      <c r="A340" s="78"/>
      <c r="B340" s="60">
        <v>11</v>
      </c>
      <c r="C340" s="85" t="s">
        <v>6346</v>
      </c>
      <c r="D340" s="144" t="s">
        <v>2212</v>
      </c>
      <c r="E340" s="63">
        <v>1</v>
      </c>
      <c r="F340" s="120" t="s">
        <v>6333</v>
      </c>
      <c r="G340" s="60"/>
      <c r="H340" s="89">
        <v>750000</v>
      </c>
      <c r="I340" s="68"/>
      <c r="J340" s="197">
        <f t="shared" si="6"/>
        <v>315250800</v>
      </c>
    </row>
    <row r="341" spans="1:13" ht="45" x14ac:dyDescent="0.25">
      <c r="A341" s="78"/>
      <c r="B341" s="60">
        <v>11</v>
      </c>
      <c r="C341" s="85" t="s">
        <v>6347</v>
      </c>
      <c r="D341" s="144" t="s">
        <v>2212</v>
      </c>
      <c r="E341" s="63">
        <v>1</v>
      </c>
      <c r="F341" s="120" t="s">
        <v>6334</v>
      </c>
      <c r="G341" s="60"/>
      <c r="H341" s="89">
        <v>775000</v>
      </c>
      <c r="I341" s="68"/>
      <c r="J341" s="197">
        <f t="shared" si="6"/>
        <v>316025800</v>
      </c>
    </row>
    <row r="342" spans="1:13" ht="45" x14ac:dyDescent="0.25">
      <c r="A342" s="78"/>
      <c r="B342" s="60">
        <v>11</v>
      </c>
      <c r="C342" s="85" t="s">
        <v>6348</v>
      </c>
      <c r="D342" s="144" t="s">
        <v>2893</v>
      </c>
      <c r="E342" s="63">
        <v>1</v>
      </c>
      <c r="F342" s="120" t="s">
        <v>6335</v>
      </c>
      <c r="G342" s="60"/>
      <c r="H342" s="89">
        <v>5000000</v>
      </c>
      <c r="I342" s="68"/>
      <c r="J342" s="197">
        <f t="shared" si="6"/>
        <v>321025800</v>
      </c>
    </row>
    <row r="343" spans="1:13" ht="30" x14ac:dyDescent="0.25">
      <c r="A343" s="78"/>
      <c r="B343" s="60">
        <v>11</v>
      </c>
      <c r="C343" s="85" t="s">
        <v>6349</v>
      </c>
      <c r="D343" s="144" t="s">
        <v>165</v>
      </c>
      <c r="E343" s="63">
        <v>3</v>
      </c>
      <c r="F343" s="120" t="s">
        <v>6336</v>
      </c>
      <c r="G343" s="60"/>
      <c r="H343" s="89">
        <v>750000</v>
      </c>
      <c r="I343" s="68"/>
      <c r="J343" s="197">
        <f t="shared" si="6"/>
        <v>321775800</v>
      </c>
    </row>
    <row r="344" spans="1:13" ht="45" x14ac:dyDescent="0.25">
      <c r="A344" s="78"/>
      <c r="B344" s="60">
        <v>11</v>
      </c>
      <c r="C344" s="85" t="s">
        <v>6350</v>
      </c>
      <c r="D344" s="144" t="s">
        <v>2217</v>
      </c>
      <c r="E344" s="63">
        <v>2</v>
      </c>
      <c r="F344" s="120" t="s">
        <v>6337</v>
      </c>
      <c r="G344" s="60"/>
      <c r="H344" s="89">
        <v>1000000</v>
      </c>
      <c r="I344" s="68"/>
      <c r="J344" s="197">
        <f t="shared" si="6"/>
        <v>322775800</v>
      </c>
    </row>
    <row r="345" spans="1:13" ht="60" x14ac:dyDescent="0.25">
      <c r="A345" s="78"/>
      <c r="B345" s="60">
        <v>11</v>
      </c>
      <c r="C345" s="85" t="s">
        <v>6351</v>
      </c>
      <c r="D345" s="144" t="s">
        <v>2218</v>
      </c>
      <c r="E345" s="135">
        <v>1</v>
      </c>
      <c r="F345" s="120" t="s">
        <v>6338</v>
      </c>
      <c r="G345" s="60"/>
      <c r="H345" s="89">
        <v>5000000</v>
      </c>
      <c r="I345" s="68"/>
      <c r="J345" s="197">
        <f t="shared" si="6"/>
        <v>327775800</v>
      </c>
    </row>
    <row r="346" spans="1:13" ht="45" x14ac:dyDescent="0.25">
      <c r="A346" s="78"/>
      <c r="B346" s="60">
        <v>11</v>
      </c>
      <c r="C346" s="85" t="s">
        <v>6352</v>
      </c>
      <c r="D346" s="144" t="s">
        <v>2217</v>
      </c>
      <c r="E346" s="63">
        <v>2</v>
      </c>
      <c r="F346" s="120" t="s">
        <v>6339</v>
      </c>
      <c r="G346" s="60"/>
      <c r="H346" s="89">
        <v>1000000</v>
      </c>
      <c r="I346" s="68"/>
      <c r="J346" s="197">
        <f t="shared" si="6"/>
        <v>328775800</v>
      </c>
    </row>
    <row r="347" spans="1:13" ht="45" x14ac:dyDescent="0.25">
      <c r="A347" s="78"/>
      <c r="B347" s="60">
        <v>11</v>
      </c>
      <c r="C347" s="85" t="s">
        <v>6353</v>
      </c>
      <c r="D347" s="144" t="s">
        <v>2218</v>
      </c>
      <c r="E347" s="63">
        <v>1</v>
      </c>
      <c r="F347" s="120" t="s">
        <v>6340</v>
      </c>
      <c r="G347" s="60"/>
      <c r="H347" s="89">
        <v>775000</v>
      </c>
      <c r="I347" s="68"/>
      <c r="J347" s="197">
        <f t="shared" si="6"/>
        <v>329550800</v>
      </c>
    </row>
    <row r="348" spans="1:13" ht="60" x14ac:dyDescent="0.25">
      <c r="A348" s="78"/>
      <c r="B348" s="60">
        <v>11</v>
      </c>
      <c r="C348" s="85" t="s">
        <v>6354</v>
      </c>
      <c r="D348" s="120" t="s">
        <v>1634</v>
      </c>
      <c r="E348" s="63">
        <v>3</v>
      </c>
      <c r="F348" s="120" t="s">
        <v>6341</v>
      </c>
      <c r="G348" s="60"/>
      <c r="H348" s="89">
        <v>1600000</v>
      </c>
      <c r="I348" s="68"/>
      <c r="J348" s="197">
        <f t="shared" si="6"/>
        <v>331150800</v>
      </c>
    </row>
    <row r="349" spans="1:13" ht="60" x14ac:dyDescent="0.25">
      <c r="A349" s="78"/>
      <c r="B349" s="60">
        <v>11</v>
      </c>
      <c r="C349" s="85" t="s">
        <v>6355</v>
      </c>
      <c r="D349" s="144" t="s">
        <v>2212</v>
      </c>
      <c r="E349" s="63">
        <v>1</v>
      </c>
      <c r="F349" s="120" t="s">
        <v>6342</v>
      </c>
      <c r="G349" s="60"/>
      <c r="H349" s="89">
        <v>1000000</v>
      </c>
      <c r="I349" s="68"/>
      <c r="J349" s="197">
        <f t="shared" si="6"/>
        <v>332150800</v>
      </c>
    </row>
    <row r="350" spans="1:13" ht="45" x14ac:dyDescent="0.25">
      <c r="A350" s="78"/>
      <c r="B350" s="60">
        <v>11</v>
      </c>
      <c r="C350" s="85" t="s">
        <v>6356</v>
      </c>
      <c r="D350" s="144" t="s">
        <v>2893</v>
      </c>
      <c r="E350" s="63">
        <v>1</v>
      </c>
      <c r="F350" s="120" t="s">
        <v>6343</v>
      </c>
      <c r="G350" s="60"/>
      <c r="H350" s="89">
        <v>800000</v>
      </c>
      <c r="I350" s="68"/>
      <c r="J350" s="197">
        <f t="shared" si="6"/>
        <v>332950800</v>
      </c>
    </row>
    <row r="351" spans="1:13" ht="38.25" x14ac:dyDescent="0.25">
      <c r="A351" s="78"/>
      <c r="B351" s="77">
        <v>12</v>
      </c>
      <c r="C351" s="105" t="s">
        <v>6371</v>
      </c>
      <c r="D351" s="115"/>
      <c r="E351" s="115"/>
      <c r="F351" s="77" t="s">
        <v>6369</v>
      </c>
      <c r="G351" s="77"/>
      <c r="H351" s="196"/>
      <c r="I351" s="108">
        <v>30342500</v>
      </c>
      <c r="J351" s="197">
        <f t="shared" si="6"/>
        <v>302608300</v>
      </c>
      <c r="K351" s="79" t="s">
        <v>1539</v>
      </c>
      <c r="L351" s="41">
        <f>-I351</f>
        <v>-30342500</v>
      </c>
      <c r="M351" s="42" t="s">
        <v>2889</v>
      </c>
    </row>
    <row r="352" spans="1:13" ht="38.25" x14ac:dyDescent="0.25">
      <c r="A352" s="78"/>
      <c r="B352" s="77">
        <v>12</v>
      </c>
      <c r="C352" s="105" t="s">
        <v>6372</v>
      </c>
      <c r="D352" s="115"/>
      <c r="E352" s="115"/>
      <c r="F352" s="77" t="s">
        <v>6370</v>
      </c>
      <c r="G352" s="77"/>
      <c r="H352" s="196"/>
      <c r="I352" s="108">
        <v>12623900</v>
      </c>
      <c r="J352" s="197">
        <f t="shared" si="6"/>
        <v>289984400</v>
      </c>
      <c r="K352" s="79" t="s">
        <v>6373</v>
      </c>
      <c r="L352" s="41">
        <f>-I352</f>
        <v>-12623900</v>
      </c>
      <c r="M352" s="42" t="s">
        <v>5524</v>
      </c>
    </row>
    <row r="353" spans="1:10" ht="45" x14ac:dyDescent="0.25">
      <c r="A353" s="78"/>
      <c r="B353" s="60">
        <v>12</v>
      </c>
      <c r="C353" s="85" t="s">
        <v>6376</v>
      </c>
      <c r="D353" s="144" t="s">
        <v>2852</v>
      </c>
      <c r="E353" s="63">
        <v>1</v>
      </c>
      <c r="F353" s="120" t="s">
        <v>6374</v>
      </c>
      <c r="G353" s="60"/>
      <c r="H353" s="89">
        <v>1200000</v>
      </c>
      <c r="I353" s="68"/>
      <c r="J353" s="197">
        <f t="shared" si="6"/>
        <v>291184400</v>
      </c>
    </row>
    <row r="354" spans="1:10" ht="60" x14ac:dyDescent="0.25">
      <c r="A354" s="78"/>
      <c r="B354" s="60">
        <v>12</v>
      </c>
      <c r="C354" s="85" t="s">
        <v>6377</v>
      </c>
      <c r="D354" s="144" t="s">
        <v>2300</v>
      </c>
      <c r="E354" s="63">
        <v>2</v>
      </c>
      <c r="F354" s="120" t="s">
        <v>6375</v>
      </c>
      <c r="G354" s="60"/>
      <c r="H354" s="89">
        <v>8500000</v>
      </c>
      <c r="I354" s="68"/>
      <c r="J354" s="197">
        <f t="shared" si="6"/>
        <v>299684400</v>
      </c>
    </row>
    <row r="355" spans="1:10" ht="45" x14ac:dyDescent="0.25">
      <c r="A355" s="78"/>
      <c r="B355" s="60">
        <v>12</v>
      </c>
      <c r="C355" s="85" t="s">
        <v>6378</v>
      </c>
      <c r="D355" s="144" t="s">
        <v>2217</v>
      </c>
      <c r="E355" s="63">
        <v>2</v>
      </c>
      <c r="F355" s="120" t="s">
        <v>6357</v>
      </c>
      <c r="G355" s="60"/>
      <c r="H355" s="89">
        <v>3000000</v>
      </c>
      <c r="I355" s="68"/>
      <c r="J355" s="197">
        <f t="shared" si="6"/>
        <v>302684400</v>
      </c>
    </row>
    <row r="356" spans="1:10" ht="45" x14ac:dyDescent="0.25">
      <c r="A356" s="78"/>
      <c r="B356" s="60">
        <v>12</v>
      </c>
      <c r="C356" s="85" t="s">
        <v>6379</v>
      </c>
      <c r="D356" s="120" t="s">
        <v>4890</v>
      </c>
      <c r="E356" s="63">
        <v>3</v>
      </c>
      <c r="F356" s="120" t="s">
        <v>6358</v>
      </c>
      <c r="G356" s="60"/>
      <c r="H356" s="89">
        <v>1500000</v>
      </c>
      <c r="I356" s="68"/>
      <c r="J356" s="197">
        <f t="shared" si="6"/>
        <v>304184400</v>
      </c>
    </row>
    <row r="357" spans="1:10" ht="30" x14ac:dyDescent="0.25">
      <c r="A357" s="78"/>
      <c r="B357" s="60">
        <v>12</v>
      </c>
      <c r="C357" s="85" t="s">
        <v>6380</v>
      </c>
      <c r="D357" s="120" t="s">
        <v>4179</v>
      </c>
      <c r="E357" s="63"/>
      <c r="F357" s="120" t="s">
        <v>6359</v>
      </c>
      <c r="G357" s="60"/>
      <c r="H357" s="89">
        <v>200000</v>
      </c>
      <c r="I357" s="68"/>
      <c r="J357" s="197">
        <f t="shared" si="6"/>
        <v>304384400</v>
      </c>
    </row>
    <row r="358" spans="1:10" ht="45" x14ac:dyDescent="0.25">
      <c r="A358" s="78"/>
      <c r="B358" s="60">
        <v>12</v>
      </c>
      <c r="C358" s="85" t="s">
        <v>6381</v>
      </c>
      <c r="D358" s="144" t="s">
        <v>2847</v>
      </c>
      <c r="E358" s="63">
        <v>3</v>
      </c>
      <c r="F358" s="120" t="s">
        <v>6360</v>
      </c>
      <c r="G358" s="60"/>
      <c r="H358" s="89">
        <v>6700000</v>
      </c>
      <c r="I358" s="68"/>
      <c r="J358" s="197">
        <f t="shared" si="6"/>
        <v>311084400</v>
      </c>
    </row>
    <row r="359" spans="1:10" ht="30" x14ac:dyDescent="0.25">
      <c r="A359" s="78"/>
      <c r="B359" s="60">
        <v>12</v>
      </c>
      <c r="C359" s="85" t="s">
        <v>6382</v>
      </c>
      <c r="D359" s="120" t="s">
        <v>533</v>
      </c>
      <c r="E359" s="63">
        <v>4</v>
      </c>
      <c r="F359" s="120" t="s">
        <v>6361</v>
      </c>
      <c r="G359" s="60"/>
      <c r="H359" s="89">
        <v>1000000</v>
      </c>
      <c r="I359" s="68"/>
      <c r="J359" s="197">
        <f t="shared" si="6"/>
        <v>312084400</v>
      </c>
    </row>
    <row r="360" spans="1:10" ht="45" x14ac:dyDescent="0.25">
      <c r="A360" s="78"/>
      <c r="B360" s="60">
        <v>12</v>
      </c>
      <c r="C360" s="85" t="s">
        <v>6383</v>
      </c>
      <c r="D360" s="144" t="s">
        <v>6386</v>
      </c>
      <c r="E360" s="63">
        <v>1</v>
      </c>
      <c r="F360" s="120" t="s">
        <v>6362</v>
      </c>
      <c r="G360" s="60"/>
      <c r="H360" s="89">
        <v>3000000</v>
      </c>
      <c r="I360" s="68"/>
      <c r="J360" s="197">
        <f t="shared" si="6"/>
        <v>315084400</v>
      </c>
    </row>
    <row r="361" spans="1:10" ht="30" x14ac:dyDescent="0.25">
      <c r="A361" s="78"/>
      <c r="B361" s="60">
        <v>12</v>
      </c>
      <c r="C361" s="85" t="s">
        <v>6384</v>
      </c>
      <c r="D361" s="144" t="s">
        <v>3263</v>
      </c>
      <c r="E361" s="63">
        <v>1</v>
      </c>
      <c r="F361" s="120" t="s">
        <v>6363</v>
      </c>
      <c r="G361" s="60"/>
      <c r="H361" s="89">
        <v>5000000</v>
      </c>
      <c r="I361" s="68"/>
      <c r="J361" s="197">
        <f t="shared" si="6"/>
        <v>320084400</v>
      </c>
    </row>
    <row r="362" spans="1:10" ht="45" x14ac:dyDescent="0.25">
      <c r="A362" s="78"/>
      <c r="B362" s="60">
        <v>12</v>
      </c>
      <c r="C362" s="85" t="s">
        <v>6385</v>
      </c>
      <c r="D362" s="120" t="s">
        <v>187</v>
      </c>
      <c r="E362" s="63"/>
      <c r="F362" s="120" t="s">
        <v>6364</v>
      </c>
      <c r="G362" s="60"/>
      <c r="H362" s="89">
        <v>1000000</v>
      </c>
      <c r="I362" s="68"/>
      <c r="J362" s="197">
        <f t="shared" si="6"/>
        <v>321084400</v>
      </c>
    </row>
    <row r="363" spans="1:10" ht="45" x14ac:dyDescent="0.25">
      <c r="A363" s="78"/>
      <c r="B363" s="60">
        <v>13</v>
      </c>
      <c r="C363" s="85" t="s">
        <v>6387</v>
      </c>
      <c r="D363" s="144" t="s">
        <v>2212</v>
      </c>
      <c r="E363" s="63">
        <v>1</v>
      </c>
      <c r="F363" s="120" t="s">
        <v>6365</v>
      </c>
      <c r="G363" s="60"/>
      <c r="H363" s="89">
        <v>1000000</v>
      </c>
      <c r="I363" s="68"/>
      <c r="J363" s="197">
        <f t="shared" si="6"/>
        <v>322084400</v>
      </c>
    </row>
    <row r="364" spans="1:10" ht="45" x14ac:dyDescent="0.25">
      <c r="A364" s="78"/>
      <c r="B364" s="60">
        <v>13</v>
      </c>
      <c r="C364" s="85" t="s">
        <v>6388</v>
      </c>
      <c r="D364" s="120" t="s">
        <v>2891</v>
      </c>
      <c r="E364" s="63">
        <v>2</v>
      </c>
      <c r="F364" s="120" t="s">
        <v>6366</v>
      </c>
      <c r="G364" s="60"/>
      <c r="H364" s="89">
        <v>2000000</v>
      </c>
      <c r="I364" s="68"/>
      <c r="J364" s="197">
        <f t="shared" si="6"/>
        <v>324084400</v>
      </c>
    </row>
    <row r="365" spans="1:10" ht="45" x14ac:dyDescent="0.25">
      <c r="A365" s="78"/>
      <c r="B365" s="60">
        <v>13</v>
      </c>
      <c r="C365" s="85" t="s">
        <v>6389</v>
      </c>
      <c r="D365" s="144" t="s">
        <v>2217</v>
      </c>
      <c r="E365" s="63">
        <v>2</v>
      </c>
      <c r="F365" s="120" t="s">
        <v>6367</v>
      </c>
      <c r="G365" s="60"/>
      <c r="H365" s="89">
        <v>1000000</v>
      </c>
      <c r="I365" s="68"/>
      <c r="J365" s="197">
        <f t="shared" si="6"/>
        <v>325084400</v>
      </c>
    </row>
    <row r="366" spans="1:10" ht="45" x14ac:dyDescent="0.25">
      <c r="A366" s="78"/>
      <c r="B366" s="60">
        <v>13</v>
      </c>
      <c r="C366" s="85" t="s">
        <v>6390</v>
      </c>
      <c r="D366" s="144" t="s">
        <v>2218</v>
      </c>
      <c r="E366" s="63">
        <v>1</v>
      </c>
      <c r="F366" s="120" t="s">
        <v>6396</v>
      </c>
      <c r="G366" s="60"/>
      <c r="H366" s="89">
        <v>2250000</v>
      </c>
      <c r="I366" s="68"/>
      <c r="J366" s="197">
        <f t="shared" si="6"/>
        <v>327334400</v>
      </c>
    </row>
    <row r="367" spans="1:10" ht="60" x14ac:dyDescent="0.25">
      <c r="A367" s="78"/>
      <c r="B367" s="60">
        <v>13</v>
      </c>
      <c r="C367" s="85" t="s">
        <v>6391</v>
      </c>
      <c r="D367" s="144" t="s">
        <v>2217</v>
      </c>
      <c r="E367" s="63">
        <v>2</v>
      </c>
      <c r="F367" s="120" t="s">
        <v>6397</v>
      </c>
      <c r="G367" s="60"/>
      <c r="H367" s="89">
        <v>8500000</v>
      </c>
      <c r="I367" s="68"/>
      <c r="J367" s="197">
        <f t="shared" si="6"/>
        <v>335834400</v>
      </c>
    </row>
    <row r="368" spans="1:10" ht="45" x14ac:dyDescent="0.25">
      <c r="A368" s="78"/>
      <c r="B368" s="60">
        <v>13</v>
      </c>
      <c r="C368" s="85" t="s">
        <v>6392</v>
      </c>
      <c r="D368" s="120" t="s">
        <v>2211</v>
      </c>
      <c r="E368" s="63">
        <v>1</v>
      </c>
      <c r="F368" s="120" t="s">
        <v>6398</v>
      </c>
      <c r="G368" s="60"/>
      <c r="H368" s="89">
        <v>5000000</v>
      </c>
      <c r="I368" s="68"/>
      <c r="J368" s="197">
        <f t="shared" si="6"/>
        <v>340834400</v>
      </c>
    </row>
    <row r="369" spans="1:10" ht="45" x14ac:dyDescent="0.25">
      <c r="A369" s="78"/>
      <c r="B369" s="60">
        <v>13</v>
      </c>
      <c r="C369" s="85" t="s">
        <v>6393</v>
      </c>
      <c r="D369" s="120" t="s">
        <v>2891</v>
      </c>
      <c r="E369" s="63">
        <v>2</v>
      </c>
      <c r="F369" s="120" t="s">
        <v>6399</v>
      </c>
      <c r="G369" s="60"/>
      <c r="H369" s="89">
        <v>1500000</v>
      </c>
      <c r="I369" s="68"/>
      <c r="J369" s="197">
        <f t="shared" si="6"/>
        <v>342334400</v>
      </c>
    </row>
    <row r="370" spans="1:10" ht="45" x14ac:dyDescent="0.25">
      <c r="A370" s="78"/>
      <c r="B370" s="60">
        <v>13</v>
      </c>
      <c r="C370" s="85" t="s">
        <v>6394</v>
      </c>
      <c r="D370" s="144" t="s">
        <v>2893</v>
      </c>
      <c r="E370" s="63">
        <v>1</v>
      </c>
      <c r="F370" s="120" t="s">
        <v>6400</v>
      </c>
      <c r="G370" s="60"/>
      <c r="H370" s="89">
        <v>750000</v>
      </c>
      <c r="I370" s="68"/>
      <c r="J370" s="197">
        <f t="shared" si="6"/>
        <v>343084400</v>
      </c>
    </row>
    <row r="371" spans="1:10" ht="30" x14ac:dyDescent="0.25">
      <c r="A371" s="78"/>
      <c r="B371" s="60">
        <v>13</v>
      </c>
      <c r="C371" s="85" t="s">
        <v>6395</v>
      </c>
      <c r="D371" s="120" t="s">
        <v>2136</v>
      </c>
      <c r="E371" s="63">
        <v>2</v>
      </c>
      <c r="F371" s="120" t="s">
        <v>6401</v>
      </c>
      <c r="G371" s="60"/>
      <c r="H371" s="89">
        <v>4500000</v>
      </c>
      <c r="I371" s="68"/>
      <c r="J371" s="197">
        <f t="shared" si="6"/>
        <v>347584400</v>
      </c>
    </row>
    <row r="372" spans="1:10" ht="25.5" x14ac:dyDescent="0.25">
      <c r="A372" s="78"/>
      <c r="B372" s="60">
        <v>13</v>
      </c>
      <c r="C372" s="101" t="s">
        <v>6402</v>
      </c>
      <c r="D372" s="144" t="s">
        <v>2215</v>
      </c>
      <c r="E372" s="63">
        <v>2</v>
      </c>
      <c r="F372" s="120" t="s">
        <v>6403</v>
      </c>
      <c r="G372" s="60"/>
      <c r="H372" s="195">
        <v>900000</v>
      </c>
      <c r="I372" s="68"/>
      <c r="J372" s="197">
        <f t="shared" si="6"/>
        <v>348484400</v>
      </c>
    </row>
    <row r="373" spans="1:10" ht="45" x14ac:dyDescent="0.25">
      <c r="A373" s="78"/>
      <c r="B373" s="60">
        <v>14</v>
      </c>
      <c r="C373" s="136" t="s">
        <v>6415</v>
      </c>
      <c r="D373" s="120" t="s">
        <v>2136</v>
      </c>
      <c r="E373" s="63">
        <v>2</v>
      </c>
      <c r="F373" s="120" t="s">
        <v>6404</v>
      </c>
      <c r="G373" s="60"/>
      <c r="H373" s="179">
        <v>1000000</v>
      </c>
      <c r="I373" s="68"/>
      <c r="J373" s="197">
        <f t="shared" si="6"/>
        <v>349484400</v>
      </c>
    </row>
    <row r="374" spans="1:10" ht="45" x14ac:dyDescent="0.25">
      <c r="A374" s="78"/>
      <c r="B374" s="60">
        <v>14</v>
      </c>
      <c r="C374" s="136" t="s">
        <v>6416</v>
      </c>
      <c r="D374" s="144" t="s">
        <v>165</v>
      </c>
      <c r="E374" s="63">
        <v>4</v>
      </c>
      <c r="F374" s="120" t="s">
        <v>6405</v>
      </c>
      <c r="G374" s="60"/>
      <c r="H374" s="179">
        <v>1000000</v>
      </c>
      <c r="I374" s="68"/>
      <c r="J374" s="197">
        <f t="shared" si="6"/>
        <v>350484400</v>
      </c>
    </row>
    <row r="375" spans="1:10" ht="60" x14ac:dyDescent="0.25">
      <c r="A375" s="78"/>
      <c r="B375" s="60">
        <v>14</v>
      </c>
      <c r="C375" s="136" t="s">
        <v>6417</v>
      </c>
      <c r="D375" s="144" t="s">
        <v>2852</v>
      </c>
      <c r="E375" s="63">
        <v>1</v>
      </c>
      <c r="F375" s="120" t="s">
        <v>6406</v>
      </c>
      <c r="G375" s="60"/>
      <c r="H375" s="179">
        <v>270000</v>
      </c>
      <c r="I375" s="68"/>
      <c r="J375" s="197">
        <f t="shared" si="6"/>
        <v>350754400</v>
      </c>
    </row>
    <row r="376" spans="1:10" ht="45" x14ac:dyDescent="0.25">
      <c r="A376" s="78"/>
      <c r="B376" s="60">
        <v>14</v>
      </c>
      <c r="C376" s="136" t="s">
        <v>6418</v>
      </c>
      <c r="D376" s="120" t="s">
        <v>3508</v>
      </c>
      <c r="E376" s="63">
        <v>2</v>
      </c>
      <c r="F376" s="120" t="s">
        <v>6407</v>
      </c>
      <c r="G376" s="60"/>
      <c r="H376" s="179">
        <v>1600000</v>
      </c>
      <c r="I376" s="68"/>
      <c r="J376" s="197">
        <f t="shared" si="6"/>
        <v>352354400</v>
      </c>
    </row>
    <row r="377" spans="1:10" ht="45" x14ac:dyDescent="0.25">
      <c r="A377" s="78"/>
      <c r="B377" s="60">
        <v>14</v>
      </c>
      <c r="C377" s="136" t="s">
        <v>6419</v>
      </c>
      <c r="D377" s="144" t="s">
        <v>2219</v>
      </c>
      <c r="E377" s="63">
        <v>2</v>
      </c>
      <c r="F377" s="120" t="s">
        <v>6408</v>
      </c>
      <c r="G377" s="60"/>
      <c r="H377" s="179">
        <v>1900000</v>
      </c>
      <c r="I377" s="68"/>
      <c r="J377" s="197">
        <f t="shared" si="6"/>
        <v>354254400</v>
      </c>
    </row>
    <row r="378" spans="1:10" ht="30" x14ac:dyDescent="0.25">
      <c r="A378" s="78"/>
      <c r="B378" s="60">
        <v>14</v>
      </c>
      <c r="C378" s="136" t="s">
        <v>6420</v>
      </c>
      <c r="D378" s="144" t="s">
        <v>2301</v>
      </c>
      <c r="E378" s="63">
        <v>4</v>
      </c>
      <c r="F378" s="120" t="s">
        <v>6409</v>
      </c>
      <c r="G378" s="60"/>
      <c r="H378" s="179">
        <v>850000</v>
      </c>
      <c r="I378" s="68"/>
      <c r="J378" s="197">
        <f t="shared" si="6"/>
        <v>355104400</v>
      </c>
    </row>
    <row r="379" spans="1:10" ht="60" x14ac:dyDescent="0.25">
      <c r="A379" s="78"/>
      <c r="B379" s="60">
        <v>14</v>
      </c>
      <c r="C379" s="136" t="s">
        <v>6421</v>
      </c>
      <c r="D379" s="144" t="s">
        <v>598</v>
      </c>
      <c r="E379" s="63">
        <v>3</v>
      </c>
      <c r="F379" s="120" t="s">
        <v>6410</v>
      </c>
      <c r="G379" s="60"/>
      <c r="H379" s="179">
        <v>2900000</v>
      </c>
      <c r="I379" s="68"/>
      <c r="J379" s="197">
        <f t="shared" si="6"/>
        <v>358004400</v>
      </c>
    </row>
    <row r="380" spans="1:10" ht="45" x14ac:dyDescent="0.25">
      <c r="A380" s="78"/>
      <c r="B380" s="60">
        <v>14</v>
      </c>
      <c r="C380" s="136" t="s">
        <v>6422</v>
      </c>
      <c r="D380" s="144" t="s">
        <v>2214</v>
      </c>
      <c r="E380" s="63">
        <v>2</v>
      </c>
      <c r="F380" s="120" t="s">
        <v>6411</v>
      </c>
      <c r="G380" s="60"/>
      <c r="H380" s="179">
        <v>4000000</v>
      </c>
      <c r="I380" s="68"/>
      <c r="J380" s="197">
        <f t="shared" si="6"/>
        <v>362004400</v>
      </c>
    </row>
    <row r="381" spans="1:10" ht="45" x14ac:dyDescent="0.25">
      <c r="A381" s="78"/>
      <c r="B381" s="60">
        <v>14</v>
      </c>
      <c r="C381" s="136" t="s">
        <v>6423</v>
      </c>
      <c r="D381" s="144" t="s">
        <v>1634</v>
      </c>
      <c r="E381" s="63">
        <v>3</v>
      </c>
      <c r="F381" s="120" t="s">
        <v>6412</v>
      </c>
      <c r="G381" s="60"/>
      <c r="H381" s="179">
        <v>2000000</v>
      </c>
      <c r="I381" s="68"/>
      <c r="J381" s="197">
        <f t="shared" si="6"/>
        <v>364004400</v>
      </c>
    </row>
    <row r="382" spans="1:10" ht="30" x14ac:dyDescent="0.25">
      <c r="A382" s="78"/>
      <c r="B382" s="60">
        <v>14</v>
      </c>
      <c r="C382" s="136" t="s">
        <v>6424</v>
      </c>
      <c r="D382" s="120" t="s">
        <v>2135</v>
      </c>
      <c r="E382" s="63">
        <v>4</v>
      </c>
      <c r="F382" s="120" t="s">
        <v>6413</v>
      </c>
      <c r="G382" s="60"/>
      <c r="H382" s="179">
        <v>2000000</v>
      </c>
      <c r="I382" s="68"/>
      <c r="J382" s="197">
        <f t="shared" si="6"/>
        <v>366004400</v>
      </c>
    </row>
    <row r="383" spans="1:10" ht="45" x14ac:dyDescent="0.25">
      <c r="A383" s="78"/>
      <c r="B383" s="60">
        <v>14</v>
      </c>
      <c r="C383" s="136" t="s">
        <v>6425</v>
      </c>
      <c r="D383" s="144" t="s">
        <v>2217</v>
      </c>
      <c r="E383" s="63">
        <v>2</v>
      </c>
      <c r="F383" s="120" t="s">
        <v>6414</v>
      </c>
      <c r="G383" s="60"/>
      <c r="H383" s="179">
        <v>550000</v>
      </c>
      <c r="I383" s="68"/>
      <c r="J383" s="197">
        <f t="shared" si="6"/>
        <v>366554400</v>
      </c>
    </row>
    <row r="384" spans="1:10" ht="45" x14ac:dyDescent="0.25">
      <c r="A384" s="78"/>
      <c r="B384" s="60">
        <v>14</v>
      </c>
      <c r="C384" s="136" t="s">
        <v>6426</v>
      </c>
      <c r="D384" s="144" t="s">
        <v>179</v>
      </c>
      <c r="E384" s="63">
        <v>4</v>
      </c>
      <c r="F384" s="120" t="s">
        <v>6427</v>
      </c>
      <c r="G384" s="60"/>
      <c r="H384" s="179">
        <v>725000</v>
      </c>
      <c r="I384" s="68"/>
      <c r="J384" s="197">
        <f t="shared" si="6"/>
        <v>367279400</v>
      </c>
    </row>
    <row r="385" spans="1:13" ht="25.5" x14ac:dyDescent="0.25">
      <c r="A385" s="78"/>
      <c r="B385" s="60">
        <v>14</v>
      </c>
      <c r="C385" s="101" t="s">
        <v>6430</v>
      </c>
      <c r="D385" s="120" t="s">
        <v>4300</v>
      </c>
      <c r="E385" s="63">
        <v>3</v>
      </c>
      <c r="F385" s="120" t="s">
        <v>6428</v>
      </c>
      <c r="G385" s="60"/>
      <c r="H385" s="195">
        <v>2500000</v>
      </c>
      <c r="I385" s="68"/>
      <c r="J385" s="197">
        <f t="shared" si="6"/>
        <v>369779400</v>
      </c>
    </row>
    <row r="386" spans="1:13" ht="25.5" x14ac:dyDescent="0.25">
      <c r="A386" s="78"/>
      <c r="B386" s="60">
        <v>14</v>
      </c>
      <c r="C386" s="101" t="s">
        <v>6431</v>
      </c>
      <c r="D386" s="120" t="s">
        <v>598</v>
      </c>
      <c r="E386" s="135">
        <v>4</v>
      </c>
      <c r="F386" s="120" t="s">
        <v>6429</v>
      </c>
      <c r="G386" s="60"/>
      <c r="H386" s="195">
        <v>800000</v>
      </c>
      <c r="I386" s="68"/>
      <c r="J386" s="197">
        <f t="shared" si="6"/>
        <v>370579400</v>
      </c>
    </row>
    <row r="387" spans="1:13" ht="25.5" x14ac:dyDescent="0.25">
      <c r="A387" s="78"/>
      <c r="B387" s="60">
        <v>14</v>
      </c>
      <c r="C387" s="101" t="s">
        <v>6437</v>
      </c>
      <c r="D387" s="120"/>
      <c r="E387" s="63"/>
      <c r="F387" s="77" t="s">
        <v>6432</v>
      </c>
      <c r="G387" s="60"/>
      <c r="H387" s="195"/>
      <c r="I387" s="68">
        <v>1143000</v>
      </c>
      <c r="J387" s="197">
        <f t="shared" si="6"/>
        <v>369436400</v>
      </c>
      <c r="K387" s="79" t="s">
        <v>258</v>
      </c>
      <c r="L387" s="41">
        <f>-I387</f>
        <v>-1143000</v>
      </c>
      <c r="M387" s="42" t="s">
        <v>1553</v>
      </c>
    </row>
    <row r="388" spans="1:13" ht="38.25" x14ac:dyDescent="0.25">
      <c r="A388" s="78"/>
      <c r="B388" s="60">
        <v>14</v>
      </c>
      <c r="C388" s="101" t="s">
        <v>6438</v>
      </c>
      <c r="D388" s="120"/>
      <c r="E388" s="63"/>
      <c r="F388" s="77" t="s">
        <v>6433</v>
      </c>
      <c r="G388" s="60"/>
      <c r="H388" s="195"/>
      <c r="I388" s="68">
        <v>15502000</v>
      </c>
      <c r="J388" s="197">
        <f t="shared" si="6"/>
        <v>353934400</v>
      </c>
      <c r="K388" s="79" t="s">
        <v>168</v>
      </c>
      <c r="L388" s="41">
        <f>-I388</f>
        <v>-15502000</v>
      </c>
      <c r="M388" s="42" t="s">
        <v>6439</v>
      </c>
    </row>
    <row r="389" spans="1:13" ht="25.5" x14ac:dyDescent="0.25">
      <c r="A389" s="78"/>
      <c r="B389" s="60">
        <v>15</v>
      </c>
      <c r="C389" s="101" t="s">
        <v>6440</v>
      </c>
      <c r="D389" s="120"/>
      <c r="E389" s="63"/>
      <c r="F389" s="77" t="s">
        <v>6434</v>
      </c>
      <c r="G389" s="60"/>
      <c r="H389" s="195"/>
      <c r="I389" s="68">
        <v>27958500</v>
      </c>
      <c r="J389" s="197">
        <f t="shared" si="6"/>
        <v>325975900</v>
      </c>
      <c r="K389" s="79" t="s">
        <v>6244</v>
      </c>
      <c r="L389" s="41">
        <f>-I389</f>
        <v>-27958500</v>
      </c>
      <c r="M389" s="42" t="s">
        <v>6441</v>
      </c>
    </row>
    <row r="390" spans="1:13" ht="25.5" x14ac:dyDescent="0.25">
      <c r="A390" s="78"/>
      <c r="B390" s="60">
        <v>15</v>
      </c>
      <c r="C390" s="101" t="s">
        <v>6442</v>
      </c>
      <c r="D390" s="120"/>
      <c r="E390" s="63"/>
      <c r="F390" s="77" t="s">
        <v>6435</v>
      </c>
      <c r="G390" s="60"/>
      <c r="H390" s="195"/>
      <c r="I390" s="68">
        <v>2357000</v>
      </c>
      <c r="J390" s="197">
        <f t="shared" si="6"/>
        <v>323618900</v>
      </c>
      <c r="K390" s="79" t="s">
        <v>6443</v>
      </c>
      <c r="L390" s="41">
        <f>-I390</f>
        <v>-2357000</v>
      </c>
      <c r="M390" s="42" t="s">
        <v>424</v>
      </c>
    </row>
    <row r="391" spans="1:13" ht="25.5" x14ac:dyDescent="0.25">
      <c r="A391" s="78"/>
      <c r="B391" s="60">
        <v>15</v>
      </c>
      <c r="C391" s="101" t="s">
        <v>6444</v>
      </c>
      <c r="D391" s="120"/>
      <c r="E391" s="63"/>
      <c r="F391" s="77" t="s">
        <v>6436</v>
      </c>
      <c r="G391" s="60"/>
      <c r="H391" s="195"/>
      <c r="I391" s="68">
        <v>1065500</v>
      </c>
      <c r="J391" s="197">
        <f t="shared" si="6"/>
        <v>322553400</v>
      </c>
      <c r="K391" s="79" t="s">
        <v>1539</v>
      </c>
      <c r="L391" s="41">
        <f>-I391</f>
        <v>-1065500</v>
      </c>
      <c r="M391" s="42" t="s">
        <v>731</v>
      </c>
    </row>
    <row r="392" spans="1:13" ht="30" x14ac:dyDescent="0.25">
      <c r="A392" s="78"/>
      <c r="B392" s="60">
        <v>15</v>
      </c>
      <c r="C392" s="61" t="s">
        <v>6455</v>
      </c>
      <c r="D392" s="144" t="s">
        <v>165</v>
      </c>
      <c r="E392" s="63">
        <v>3</v>
      </c>
      <c r="F392" s="120" t="s">
        <v>6445</v>
      </c>
      <c r="G392" s="60"/>
      <c r="H392" s="64">
        <v>500000</v>
      </c>
      <c r="I392" s="68"/>
      <c r="J392" s="197">
        <f t="shared" si="6"/>
        <v>323053400</v>
      </c>
    </row>
    <row r="393" spans="1:13" ht="45" x14ac:dyDescent="0.25">
      <c r="A393" s="78"/>
      <c r="B393" s="60">
        <v>15</v>
      </c>
      <c r="C393" s="61" t="s">
        <v>6456</v>
      </c>
      <c r="D393" s="144" t="s">
        <v>165</v>
      </c>
      <c r="E393" s="63">
        <v>3</v>
      </c>
      <c r="F393" s="120" t="s">
        <v>6446</v>
      </c>
      <c r="G393" s="60"/>
      <c r="H393" s="64">
        <v>800000</v>
      </c>
      <c r="I393" s="68"/>
      <c r="J393" s="197">
        <f t="shared" si="6"/>
        <v>323853400</v>
      </c>
    </row>
    <row r="394" spans="1:13" ht="45" x14ac:dyDescent="0.25">
      <c r="A394" s="78"/>
      <c r="B394" s="60">
        <v>15</v>
      </c>
      <c r="C394" s="61" t="s">
        <v>6457</v>
      </c>
      <c r="D394" s="144" t="s">
        <v>165</v>
      </c>
      <c r="E394" s="63">
        <v>3</v>
      </c>
      <c r="F394" s="120" t="s">
        <v>6447</v>
      </c>
      <c r="G394" s="60"/>
      <c r="H394" s="64">
        <v>1000000</v>
      </c>
      <c r="I394" s="68"/>
      <c r="J394" s="197">
        <f t="shared" si="6"/>
        <v>324853400</v>
      </c>
    </row>
    <row r="395" spans="1:13" ht="45" x14ac:dyDescent="0.25">
      <c r="A395" s="78"/>
      <c r="B395" s="60">
        <v>15</v>
      </c>
      <c r="C395" s="61" t="s">
        <v>6458</v>
      </c>
      <c r="D395" s="144" t="s">
        <v>179</v>
      </c>
      <c r="E395" s="63">
        <v>4</v>
      </c>
      <c r="F395" s="120" t="s">
        <v>6448</v>
      </c>
      <c r="G395" s="60"/>
      <c r="H395" s="64">
        <v>750000</v>
      </c>
      <c r="I395" s="68"/>
      <c r="J395" s="197">
        <f t="shared" si="6"/>
        <v>325603400</v>
      </c>
    </row>
    <row r="396" spans="1:13" ht="45" x14ac:dyDescent="0.25">
      <c r="A396" s="78"/>
      <c r="B396" s="60">
        <v>15</v>
      </c>
      <c r="C396" s="61" t="s">
        <v>6459</v>
      </c>
      <c r="D396" s="120" t="s">
        <v>533</v>
      </c>
      <c r="E396" s="63">
        <v>4</v>
      </c>
      <c r="F396" s="120" t="s">
        <v>6449</v>
      </c>
      <c r="G396" s="60"/>
      <c r="H396" s="64">
        <v>1000000</v>
      </c>
      <c r="I396" s="68"/>
      <c r="J396" s="197">
        <f t="shared" ref="J396:J459" si="8">+J395+H396-I396</f>
        <v>326603400</v>
      </c>
    </row>
    <row r="397" spans="1:13" ht="45" x14ac:dyDescent="0.25">
      <c r="A397" s="78"/>
      <c r="B397" s="60">
        <v>15</v>
      </c>
      <c r="C397" s="61" t="s">
        <v>6460</v>
      </c>
      <c r="D397" s="120" t="s">
        <v>533</v>
      </c>
      <c r="E397" s="63">
        <v>4</v>
      </c>
      <c r="F397" s="120" t="s">
        <v>6450</v>
      </c>
      <c r="G397" s="60"/>
      <c r="H397" s="64">
        <v>1000000</v>
      </c>
      <c r="I397" s="68"/>
      <c r="J397" s="197">
        <f t="shared" si="8"/>
        <v>327603400</v>
      </c>
    </row>
    <row r="398" spans="1:13" ht="45" x14ac:dyDescent="0.25">
      <c r="A398" s="78"/>
      <c r="B398" s="60">
        <v>15</v>
      </c>
      <c r="C398" s="61" t="s">
        <v>6461</v>
      </c>
      <c r="D398" s="144" t="s">
        <v>165</v>
      </c>
      <c r="E398" s="63">
        <v>4</v>
      </c>
      <c r="F398" s="120" t="s">
        <v>6451</v>
      </c>
      <c r="G398" s="60"/>
      <c r="H398" s="64">
        <v>750000</v>
      </c>
      <c r="I398" s="68"/>
      <c r="J398" s="197">
        <f t="shared" si="8"/>
        <v>328353400</v>
      </c>
    </row>
    <row r="399" spans="1:13" ht="30" x14ac:dyDescent="0.25">
      <c r="A399" s="78"/>
      <c r="B399" s="60">
        <v>15</v>
      </c>
      <c r="C399" s="61" t="s">
        <v>6462</v>
      </c>
      <c r="D399" s="144" t="s">
        <v>2301</v>
      </c>
      <c r="E399" s="63">
        <v>4</v>
      </c>
      <c r="F399" s="120" t="s">
        <v>6452</v>
      </c>
      <c r="G399" s="60"/>
      <c r="H399" s="64">
        <v>700000</v>
      </c>
      <c r="I399" s="68"/>
      <c r="J399" s="197">
        <f t="shared" si="8"/>
        <v>329053400</v>
      </c>
    </row>
    <row r="400" spans="1:13" ht="60" x14ac:dyDescent="0.25">
      <c r="A400" s="78"/>
      <c r="B400" s="60">
        <v>15</v>
      </c>
      <c r="C400" s="61" t="s">
        <v>6463</v>
      </c>
      <c r="D400" s="144" t="s">
        <v>2301</v>
      </c>
      <c r="E400" s="63">
        <v>3</v>
      </c>
      <c r="F400" s="120" t="s">
        <v>6453</v>
      </c>
      <c r="G400" s="60"/>
      <c r="H400" s="64">
        <v>1500000</v>
      </c>
      <c r="I400" s="68"/>
      <c r="J400" s="197">
        <f t="shared" si="8"/>
        <v>330553400</v>
      </c>
    </row>
    <row r="401" spans="1:10" ht="30" x14ac:dyDescent="0.25">
      <c r="A401" s="78"/>
      <c r="B401" s="60">
        <v>15</v>
      </c>
      <c r="C401" s="61" t="s">
        <v>6464</v>
      </c>
      <c r="D401" s="144" t="s">
        <v>165</v>
      </c>
      <c r="E401" s="63">
        <v>4</v>
      </c>
      <c r="F401" s="120" t="s">
        <v>6454</v>
      </c>
      <c r="G401" s="60"/>
      <c r="H401" s="64">
        <v>725000</v>
      </c>
      <c r="I401" s="68"/>
      <c r="J401" s="197">
        <f t="shared" si="8"/>
        <v>331278400</v>
      </c>
    </row>
    <row r="402" spans="1:10" ht="60" x14ac:dyDescent="0.25">
      <c r="A402" s="78"/>
      <c r="B402" s="60">
        <v>15</v>
      </c>
      <c r="C402" s="61" t="s">
        <v>6465</v>
      </c>
      <c r="D402" s="120" t="s">
        <v>179</v>
      </c>
      <c r="E402" s="63">
        <v>3</v>
      </c>
      <c r="F402" s="120" t="s">
        <v>6480</v>
      </c>
      <c r="G402" s="60"/>
      <c r="H402" s="64">
        <v>1100000</v>
      </c>
      <c r="I402" s="68"/>
      <c r="J402" s="197">
        <f t="shared" si="8"/>
        <v>332378400</v>
      </c>
    </row>
    <row r="403" spans="1:10" ht="45" x14ac:dyDescent="0.25">
      <c r="A403" s="78"/>
      <c r="B403" s="60">
        <v>15</v>
      </c>
      <c r="C403" s="61" t="s">
        <v>6466</v>
      </c>
      <c r="D403" s="144" t="s">
        <v>2301</v>
      </c>
      <c r="E403" s="63">
        <v>3</v>
      </c>
      <c r="F403" s="120" t="s">
        <v>6481</v>
      </c>
      <c r="G403" s="60"/>
      <c r="H403" s="64">
        <v>775000</v>
      </c>
      <c r="I403" s="68"/>
      <c r="J403" s="197">
        <f t="shared" si="8"/>
        <v>333153400</v>
      </c>
    </row>
    <row r="404" spans="1:10" ht="45" x14ac:dyDescent="0.25">
      <c r="A404" s="78"/>
      <c r="B404" s="60">
        <v>15</v>
      </c>
      <c r="C404" s="61" t="s">
        <v>4815</v>
      </c>
      <c r="D404" s="120" t="s">
        <v>598</v>
      </c>
      <c r="E404" s="63">
        <v>3</v>
      </c>
      <c r="F404" s="120" t="s">
        <v>6482</v>
      </c>
      <c r="G404" s="60"/>
      <c r="H404" s="64">
        <v>200000</v>
      </c>
      <c r="I404" s="68"/>
      <c r="J404" s="197">
        <f t="shared" si="8"/>
        <v>333353400</v>
      </c>
    </row>
    <row r="405" spans="1:10" ht="45" x14ac:dyDescent="0.25">
      <c r="A405" s="78"/>
      <c r="B405" s="60">
        <v>15</v>
      </c>
      <c r="C405" s="61" t="s">
        <v>6467</v>
      </c>
      <c r="D405" s="120" t="s">
        <v>2217</v>
      </c>
      <c r="E405" s="63">
        <v>2</v>
      </c>
      <c r="F405" s="120" t="s">
        <v>6483</v>
      </c>
      <c r="G405" s="60"/>
      <c r="H405" s="64">
        <v>2550000</v>
      </c>
      <c r="I405" s="68"/>
      <c r="J405" s="197">
        <f t="shared" si="8"/>
        <v>335903400</v>
      </c>
    </row>
    <row r="406" spans="1:10" ht="45" x14ac:dyDescent="0.25">
      <c r="A406" s="78"/>
      <c r="B406" s="60">
        <v>15</v>
      </c>
      <c r="C406" s="61" t="s">
        <v>6468</v>
      </c>
      <c r="D406" s="144" t="s">
        <v>165</v>
      </c>
      <c r="E406" s="63">
        <v>3</v>
      </c>
      <c r="F406" s="120" t="s">
        <v>6484</v>
      </c>
      <c r="G406" s="60"/>
      <c r="H406" s="64">
        <v>500000</v>
      </c>
      <c r="I406" s="68"/>
      <c r="J406" s="197">
        <f t="shared" si="8"/>
        <v>336403400</v>
      </c>
    </row>
    <row r="407" spans="1:10" ht="45" x14ac:dyDescent="0.25">
      <c r="A407" s="78"/>
      <c r="B407" s="60">
        <v>16</v>
      </c>
      <c r="C407" s="61" t="s">
        <v>6469</v>
      </c>
      <c r="D407" s="120" t="s">
        <v>4890</v>
      </c>
      <c r="E407" s="63">
        <v>3</v>
      </c>
      <c r="F407" s="120" t="s">
        <v>6485</v>
      </c>
      <c r="G407" s="60"/>
      <c r="H407" s="64">
        <v>3500000</v>
      </c>
      <c r="I407" s="68"/>
      <c r="J407" s="197">
        <f t="shared" si="8"/>
        <v>339903400</v>
      </c>
    </row>
    <row r="408" spans="1:10" ht="45" x14ac:dyDescent="0.25">
      <c r="A408" s="78"/>
      <c r="B408" s="60">
        <v>16</v>
      </c>
      <c r="C408" s="61" t="s">
        <v>6470</v>
      </c>
      <c r="D408" s="144" t="s">
        <v>2847</v>
      </c>
      <c r="E408" s="63">
        <v>4</v>
      </c>
      <c r="F408" s="120" t="s">
        <v>6486</v>
      </c>
      <c r="G408" s="60"/>
      <c r="H408" s="64">
        <v>800000</v>
      </c>
      <c r="I408" s="68"/>
      <c r="J408" s="197">
        <f t="shared" si="8"/>
        <v>340703400</v>
      </c>
    </row>
    <row r="409" spans="1:10" ht="30" x14ac:dyDescent="0.25">
      <c r="A409" s="78"/>
      <c r="B409" s="60">
        <v>16</v>
      </c>
      <c r="C409" s="61" t="s">
        <v>6471</v>
      </c>
      <c r="D409" s="120" t="s">
        <v>782</v>
      </c>
      <c r="E409" s="63"/>
      <c r="F409" s="120" t="s">
        <v>6487</v>
      </c>
      <c r="G409" s="60"/>
      <c r="H409" s="64">
        <v>1000000</v>
      </c>
      <c r="I409" s="68"/>
      <c r="J409" s="197">
        <f t="shared" si="8"/>
        <v>341703400</v>
      </c>
    </row>
    <row r="410" spans="1:10" ht="45" x14ac:dyDescent="0.25">
      <c r="A410" s="78"/>
      <c r="B410" s="60">
        <v>16</v>
      </c>
      <c r="C410" s="61" t="s">
        <v>6472</v>
      </c>
      <c r="D410" s="144" t="s">
        <v>2211</v>
      </c>
      <c r="E410" s="63">
        <v>1</v>
      </c>
      <c r="F410" s="120" t="s">
        <v>6488</v>
      </c>
      <c r="G410" s="60"/>
      <c r="H410" s="64">
        <v>2500000</v>
      </c>
      <c r="I410" s="68"/>
      <c r="J410" s="197">
        <f t="shared" si="8"/>
        <v>344203400</v>
      </c>
    </row>
    <row r="411" spans="1:10" ht="30" x14ac:dyDescent="0.25">
      <c r="A411" s="78"/>
      <c r="B411" s="60">
        <v>16</v>
      </c>
      <c r="C411" s="61" t="s">
        <v>6473</v>
      </c>
      <c r="D411" s="144" t="s">
        <v>2214</v>
      </c>
      <c r="E411" s="63">
        <v>2</v>
      </c>
      <c r="F411" s="120" t="s">
        <v>6489</v>
      </c>
      <c r="G411" s="60"/>
      <c r="H411" s="64">
        <v>900000</v>
      </c>
      <c r="I411" s="68"/>
      <c r="J411" s="197">
        <f t="shared" si="8"/>
        <v>345103400</v>
      </c>
    </row>
    <row r="412" spans="1:10" ht="45" x14ac:dyDescent="0.25">
      <c r="A412" s="78"/>
      <c r="B412" s="60">
        <v>16</v>
      </c>
      <c r="C412" s="61" t="s">
        <v>6474</v>
      </c>
      <c r="D412" s="120" t="s">
        <v>3103</v>
      </c>
      <c r="E412" s="63">
        <v>1</v>
      </c>
      <c r="F412" s="120" t="s">
        <v>6490</v>
      </c>
      <c r="G412" s="60"/>
      <c r="H412" s="64">
        <v>4000000</v>
      </c>
      <c r="I412" s="68"/>
      <c r="J412" s="197">
        <f t="shared" si="8"/>
        <v>349103400</v>
      </c>
    </row>
    <row r="413" spans="1:10" ht="60" x14ac:dyDescent="0.25">
      <c r="A413" s="78"/>
      <c r="B413" s="60">
        <v>16</v>
      </c>
      <c r="C413" s="61" t="s">
        <v>6475</v>
      </c>
      <c r="D413" s="144" t="s">
        <v>165</v>
      </c>
      <c r="E413" s="63">
        <v>3</v>
      </c>
      <c r="F413" s="120" t="s">
        <v>6491</v>
      </c>
      <c r="G413" s="60"/>
      <c r="H413" s="64">
        <v>3000000</v>
      </c>
      <c r="I413" s="68"/>
      <c r="J413" s="197">
        <f t="shared" si="8"/>
        <v>352103400</v>
      </c>
    </row>
    <row r="414" spans="1:10" ht="45" x14ac:dyDescent="0.25">
      <c r="A414" s="78"/>
      <c r="B414" s="60">
        <v>16</v>
      </c>
      <c r="C414" s="61" t="s">
        <v>6476</v>
      </c>
      <c r="D414" s="120" t="s">
        <v>6588</v>
      </c>
      <c r="E414" s="63">
        <v>2</v>
      </c>
      <c r="F414" s="120" t="s">
        <v>6492</v>
      </c>
      <c r="G414" s="60"/>
      <c r="H414" s="64">
        <v>5000000</v>
      </c>
      <c r="I414" s="68"/>
      <c r="J414" s="197">
        <f t="shared" si="8"/>
        <v>357103400</v>
      </c>
    </row>
    <row r="415" spans="1:10" ht="60" x14ac:dyDescent="0.25">
      <c r="A415" s="78"/>
      <c r="B415" s="60">
        <v>16</v>
      </c>
      <c r="C415" s="61" t="s">
        <v>6477</v>
      </c>
      <c r="D415" s="144" t="s">
        <v>2852</v>
      </c>
      <c r="E415" s="63">
        <v>1</v>
      </c>
      <c r="F415" s="120" t="s">
        <v>6493</v>
      </c>
      <c r="G415" s="60"/>
      <c r="H415" s="64">
        <v>1400000</v>
      </c>
      <c r="I415" s="68"/>
      <c r="J415" s="197">
        <f t="shared" si="8"/>
        <v>358503400</v>
      </c>
    </row>
    <row r="416" spans="1:10" ht="60" x14ac:dyDescent="0.25">
      <c r="A416" s="78"/>
      <c r="B416" s="60">
        <v>16</v>
      </c>
      <c r="C416" s="61" t="s">
        <v>6478</v>
      </c>
      <c r="D416" s="144" t="s">
        <v>2212</v>
      </c>
      <c r="E416" s="63">
        <v>1</v>
      </c>
      <c r="F416" s="120" t="s">
        <v>6494</v>
      </c>
      <c r="G416" s="60"/>
      <c r="H416" s="64">
        <v>250000</v>
      </c>
      <c r="I416" s="68"/>
      <c r="J416" s="197">
        <f t="shared" si="8"/>
        <v>358753400</v>
      </c>
    </row>
    <row r="417" spans="1:13" ht="45" x14ac:dyDescent="0.25">
      <c r="A417" s="78"/>
      <c r="B417" s="60">
        <v>16</v>
      </c>
      <c r="C417" s="61" t="s">
        <v>6479</v>
      </c>
      <c r="D417" s="120" t="s">
        <v>2891</v>
      </c>
      <c r="E417" s="63">
        <v>2</v>
      </c>
      <c r="F417" s="120" t="s">
        <v>6495</v>
      </c>
      <c r="G417" s="60"/>
      <c r="H417" s="64">
        <v>2000000</v>
      </c>
      <c r="I417" s="68"/>
      <c r="J417" s="197">
        <f t="shared" si="8"/>
        <v>360753400</v>
      </c>
    </row>
    <row r="418" spans="1:13" ht="30" x14ac:dyDescent="0.25">
      <c r="A418" s="78"/>
      <c r="B418" s="60"/>
      <c r="C418" s="61" t="s">
        <v>6576</v>
      </c>
      <c r="D418" s="144" t="s">
        <v>2847</v>
      </c>
      <c r="E418" s="63">
        <v>4</v>
      </c>
      <c r="F418" s="120" t="s">
        <v>6496</v>
      </c>
      <c r="G418" s="60"/>
      <c r="H418" s="179">
        <v>850000</v>
      </c>
      <c r="I418" s="68"/>
      <c r="J418" s="197">
        <f t="shared" si="8"/>
        <v>361603400</v>
      </c>
    </row>
    <row r="419" spans="1:13" ht="30" x14ac:dyDescent="0.25">
      <c r="A419" s="78"/>
      <c r="B419" s="60">
        <v>17</v>
      </c>
      <c r="C419" s="61" t="s">
        <v>6553</v>
      </c>
      <c r="D419" s="144" t="s">
        <v>2218</v>
      </c>
      <c r="E419" s="63">
        <v>1</v>
      </c>
      <c r="F419" s="120" t="s">
        <v>6497</v>
      </c>
      <c r="G419" s="60"/>
      <c r="H419" s="64">
        <v>800000</v>
      </c>
      <c r="I419" s="68"/>
      <c r="J419" s="197">
        <f t="shared" si="8"/>
        <v>362403400</v>
      </c>
    </row>
    <row r="420" spans="1:13" ht="30" x14ac:dyDescent="0.25">
      <c r="A420" s="78"/>
      <c r="B420" s="60">
        <v>17</v>
      </c>
      <c r="C420" s="61" t="s">
        <v>6554</v>
      </c>
      <c r="D420" s="144" t="s">
        <v>2214</v>
      </c>
      <c r="E420" s="63">
        <v>2</v>
      </c>
      <c r="F420" s="120" t="s">
        <v>6498</v>
      </c>
      <c r="G420" s="60"/>
      <c r="H420" s="64">
        <v>1000000</v>
      </c>
      <c r="I420" s="68"/>
      <c r="J420" s="197">
        <f t="shared" si="8"/>
        <v>363403400</v>
      </c>
    </row>
    <row r="421" spans="1:13" ht="45" x14ac:dyDescent="0.25">
      <c r="A421" s="78"/>
      <c r="B421" s="60">
        <v>17</v>
      </c>
      <c r="C421" s="61" t="s">
        <v>6555</v>
      </c>
      <c r="D421" s="144" t="s">
        <v>2218</v>
      </c>
      <c r="E421" s="63">
        <v>1</v>
      </c>
      <c r="F421" s="120" t="s">
        <v>6499</v>
      </c>
      <c r="G421" s="60"/>
      <c r="H421" s="64">
        <v>950000</v>
      </c>
      <c r="I421" s="68"/>
      <c r="J421" s="197">
        <f t="shared" si="8"/>
        <v>364353400</v>
      </c>
    </row>
    <row r="422" spans="1:13" ht="45" x14ac:dyDescent="0.25">
      <c r="A422" s="78"/>
      <c r="B422" s="60">
        <v>17</v>
      </c>
      <c r="C422" s="61" t="s">
        <v>6556</v>
      </c>
      <c r="D422" s="120" t="s">
        <v>3335</v>
      </c>
      <c r="E422" s="63">
        <v>1</v>
      </c>
      <c r="F422" s="120" t="s">
        <v>6500</v>
      </c>
      <c r="G422" s="60"/>
      <c r="H422" s="64">
        <v>3000000</v>
      </c>
      <c r="I422" s="68"/>
      <c r="J422" s="197">
        <f t="shared" si="8"/>
        <v>367353400</v>
      </c>
    </row>
    <row r="423" spans="1:13" ht="45" x14ac:dyDescent="0.25">
      <c r="A423" s="78"/>
      <c r="B423" s="60">
        <v>17</v>
      </c>
      <c r="C423" s="61" t="s">
        <v>6557</v>
      </c>
      <c r="D423" s="120" t="s">
        <v>2211</v>
      </c>
      <c r="E423" s="63">
        <v>1</v>
      </c>
      <c r="F423" s="120" t="s">
        <v>6501</v>
      </c>
      <c r="G423" s="60"/>
      <c r="H423" s="64">
        <v>5000000</v>
      </c>
      <c r="I423" s="68"/>
      <c r="J423" s="197">
        <f t="shared" si="8"/>
        <v>372353400</v>
      </c>
    </row>
    <row r="424" spans="1:13" ht="45" x14ac:dyDescent="0.25">
      <c r="A424" s="78"/>
      <c r="B424" s="60">
        <v>17</v>
      </c>
      <c r="C424" s="61" t="s">
        <v>6558</v>
      </c>
      <c r="D424" s="144" t="s">
        <v>598</v>
      </c>
      <c r="E424" s="63">
        <v>3</v>
      </c>
      <c r="F424" s="120" t="s">
        <v>6502</v>
      </c>
      <c r="G424" s="60"/>
      <c r="H424" s="64">
        <v>775000</v>
      </c>
      <c r="I424" s="68"/>
      <c r="J424" s="197">
        <f t="shared" si="8"/>
        <v>373128400</v>
      </c>
    </row>
    <row r="425" spans="1:13" ht="45" x14ac:dyDescent="0.25">
      <c r="A425" s="78"/>
      <c r="B425" s="60">
        <v>17</v>
      </c>
      <c r="C425" s="61" t="s">
        <v>6559</v>
      </c>
      <c r="D425" s="144" t="s">
        <v>2218</v>
      </c>
      <c r="E425" s="63">
        <v>1</v>
      </c>
      <c r="F425" s="120" t="s">
        <v>6503</v>
      </c>
      <c r="G425" s="60"/>
      <c r="H425" s="64">
        <v>800000</v>
      </c>
      <c r="I425" s="68"/>
      <c r="J425" s="197">
        <f t="shared" si="8"/>
        <v>373928400</v>
      </c>
    </row>
    <row r="426" spans="1:13" ht="45" x14ac:dyDescent="0.25">
      <c r="A426" s="78"/>
      <c r="B426" s="60">
        <v>17</v>
      </c>
      <c r="C426" s="61" t="s">
        <v>6560</v>
      </c>
      <c r="D426" s="144" t="s">
        <v>2219</v>
      </c>
      <c r="E426" s="63">
        <v>2</v>
      </c>
      <c r="F426" s="120" t="s">
        <v>6504</v>
      </c>
      <c r="G426" s="60"/>
      <c r="H426" s="64">
        <v>950000</v>
      </c>
      <c r="I426" s="68"/>
      <c r="J426" s="197">
        <f t="shared" si="8"/>
        <v>374878400</v>
      </c>
    </row>
    <row r="427" spans="1:13" ht="45" x14ac:dyDescent="0.25">
      <c r="A427" s="78"/>
      <c r="B427" s="60">
        <v>17</v>
      </c>
      <c r="C427" s="61" t="s">
        <v>6561</v>
      </c>
      <c r="D427" s="120" t="s">
        <v>2891</v>
      </c>
      <c r="E427" s="63">
        <v>2</v>
      </c>
      <c r="F427" s="120" t="s">
        <v>6505</v>
      </c>
      <c r="G427" s="60"/>
      <c r="H427" s="64">
        <v>5000000</v>
      </c>
      <c r="I427" s="68"/>
      <c r="J427" s="197">
        <f t="shared" si="8"/>
        <v>379878400</v>
      </c>
    </row>
    <row r="428" spans="1:13" ht="30" x14ac:dyDescent="0.25">
      <c r="A428" s="78"/>
      <c r="B428" s="60">
        <v>17</v>
      </c>
      <c r="C428" s="61" t="s">
        <v>6562</v>
      </c>
      <c r="D428" s="144" t="s">
        <v>165</v>
      </c>
      <c r="E428" s="63">
        <v>3</v>
      </c>
      <c r="F428" s="120" t="s">
        <v>6506</v>
      </c>
      <c r="G428" s="60"/>
      <c r="H428" s="64">
        <v>650000</v>
      </c>
      <c r="I428" s="68"/>
      <c r="J428" s="197">
        <f t="shared" si="8"/>
        <v>380528400</v>
      </c>
    </row>
    <row r="429" spans="1:13" ht="30" x14ac:dyDescent="0.25">
      <c r="A429" s="78"/>
      <c r="B429" s="60">
        <v>17</v>
      </c>
      <c r="C429" s="61" t="s">
        <v>6606</v>
      </c>
      <c r="D429" s="120"/>
      <c r="E429" s="63"/>
      <c r="F429" s="77" t="s">
        <v>6600</v>
      </c>
      <c r="G429" s="60"/>
      <c r="H429" s="64"/>
      <c r="I429" s="68">
        <v>765000</v>
      </c>
      <c r="J429" s="197">
        <f t="shared" si="8"/>
        <v>379763400</v>
      </c>
      <c r="K429" s="79" t="s">
        <v>6244</v>
      </c>
      <c r="L429" s="41">
        <f t="shared" ref="L429:L435" si="9">-I429</f>
        <v>-765000</v>
      </c>
      <c r="M429" s="42" t="s">
        <v>723</v>
      </c>
    </row>
    <row r="430" spans="1:13" ht="25.5" x14ac:dyDescent="0.25">
      <c r="A430" s="78"/>
      <c r="B430" s="60">
        <v>18</v>
      </c>
      <c r="C430" s="61" t="s">
        <v>6607</v>
      </c>
      <c r="D430" s="120"/>
      <c r="E430" s="63"/>
      <c r="F430" s="77" t="s">
        <v>6601</v>
      </c>
      <c r="G430" s="60"/>
      <c r="H430" s="64"/>
      <c r="I430" s="68">
        <v>345000</v>
      </c>
      <c r="J430" s="197">
        <f t="shared" si="8"/>
        <v>379418400</v>
      </c>
      <c r="K430" s="79" t="s">
        <v>6230</v>
      </c>
      <c r="L430" s="41">
        <f t="shared" si="9"/>
        <v>-345000</v>
      </c>
      <c r="M430" s="42" t="s">
        <v>789</v>
      </c>
    </row>
    <row r="431" spans="1:13" ht="30" x14ac:dyDescent="0.25">
      <c r="A431" s="78"/>
      <c r="B431" s="60">
        <v>18</v>
      </c>
      <c r="C431" s="61" t="s">
        <v>6608</v>
      </c>
      <c r="D431" s="120"/>
      <c r="E431" s="63"/>
      <c r="F431" s="77" t="s">
        <v>6602</v>
      </c>
      <c r="G431" s="60"/>
      <c r="H431" s="64"/>
      <c r="I431" s="68">
        <v>17440900</v>
      </c>
      <c r="J431" s="197">
        <f t="shared" si="8"/>
        <v>361977500</v>
      </c>
      <c r="K431" s="79" t="s">
        <v>6232</v>
      </c>
      <c r="L431" s="41">
        <f t="shared" si="9"/>
        <v>-17440900</v>
      </c>
      <c r="M431" s="42" t="s">
        <v>169</v>
      </c>
    </row>
    <row r="432" spans="1:13" ht="30" x14ac:dyDescent="0.25">
      <c r="A432" s="78"/>
      <c r="B432" s="60">
        <v>18</v>
      </c>
      <c r="C432" s="61" t="s">
        <v>6609</v>
      </c>
      <c r="D432" s="120"/>
      <c r="E432" s="63"/>
      <c r="F432" s="77" t="s">
        <v>6603</v>
      </c>
      <c r="G432" s="60"/>
      <c r="H432" s="64"/>
      <c r="I432" s="68">
        <v>2220500</v>
      </c>
      <c r="J432" s="197">
        <f t="shared" si="8"/>
        <v>359757000</v>
      </c>
      <c r="K432" s="79" t="s">
        <v>6244</v>
      </c>
      <c r="L432" s="41">
        <f t="shared" si="9"/>
        <v>-2220500</v>
      </c>
      <c r="M432" s="42" t="s">
        <v>254</v>
      </c>
    </row>
    <row r="433" spans="1:13" ht="60" x14ac:dyDescent="0.25">
      <c r="A433" s="78"/>
      <c r="B433" s="60">
        <v>18</v>
      </c>
      <c r="C433" s="61" t="s">
        <v>6610</v>
      </c>
      <c r="D433" s="120"/>
      <c r="E433" s="63"/>
      <c r="F433" s="77" t="s">
        <v>6604</v>
      </c>
      <c r="G433" s="60"/>
      <c r="H433" s="64"/>
      <c r="I433" s="68">
        <v>2134000</v>
      </c>
      <c r="J433" s="197">
        <f t="shared" si="8"/>
        <v>357623000</v>
      </c>
      <c r="K433" s="79" t="s">
        <v>423</v>
      </c>
      <c r="L433" s="41">
        <f t="shared" si="9"/>
        <v>-2134000</v>
      </c>
      <c r="M433" s="42" t="s">
        <v>6611</v>
      </c>
    </row>
    <row r="434" spans="1:13" ht="30" x14ac:dyDescent="0.25">
      <c r="A434" s="78"/>
      <c r="B434" s="60">
        <v>18</v>
      </c>
      <c r="C434" s="61" t="s">
        <v>6612</v>
      </c>
      <c r="D434" s="120"/>
      <c r="E434" s="63"/>
      <c r="F434" s="77" t="s">
        <v>6605</v>
      </c>
      <c r="G434" s="60"/>
      <c r="H434" s="64"/>
      <c r="I434" s="68">
        <v>233000</v>
      </c>
      <c r="J434" s="197">
        <f t="shared" si="8"/>
        <v>357390000</v>
      </c>
      <c r="K434" s="79" t="s">
        <v>6613</v>
      </c>
      <c r="L434" s="41">
        <f t="shared" si="9"/>
        <v>-233000</v>
      </c>
      <c r="M434" s="42" t="s">
        <v>1158</v>
      </c>
    </row>
    <row r="435" spans="1:13" ht="45" x14ac:dyDescent="0.25">
      <c r="A435" s="78"/>
      <c r="B435" s="60">
        <v>19</v>
      </c>
      <c r="C435" s="61" t="s">
        <v>6774</v>
      </c>
      <c r="D435" s="120"/>
      <c r="E435" s="63"/>
      <c r="F435" s="77" t="s">
        <v>6775</v>
      </c>
      <c r="G435" s="60"/>
      <c r="H435" s="64"/>
      <c r="I435" s="68">
        <v>1390000</v>
      </c>
      <c r="J435" s="197">
        <f t="shared" si="8"/>
        <v>356000000</v>
      </c>
      <c r="K435" s="79" t="s">
        <v>6244</v>
      </c>
      <c r="L435" s="41">
        <f t="shared" si="9"/>
        <v>-1390000</v>
      </c>
      <c r="M435" s="42" t="s">
        <v>252</v>
      </c>
    </row>
    <row r="436" spans="1:13" ht="30" x14ac:dyDescent="0.25">
      <c r="A436" s="78"/>
      <c r="B436" s="60">
        <v>18</v>
      </c>
      <c r="C436" s="85" t="s">
        <v>6563</v>
      </c>
      <c r="D436" s="144" t="s">
        <v>2217</v>
      </c>
      <c r="E436" s="63">
        <v>2</v>
      </c>
      <c r="F436" s="120" t="s">
        <v>6507</v>
      </c>
      <c r="G436" s="60"/>
      <c r="H436" s="89">
        <v>850000</v>
      </c>
      <c r="I436" s="68"/>
      <c r="J436" s="197">
        <f t="shared" si="8"/>
        <v>356850000</v>
      </c>
    </row>
    <row r="437" spans="1:13" ht="30" x14ac:dyDescent="0.25">
      <c r="A437" s="78"/>
      <c r="B437" s="60">
        <v>18</v>
      </c>
      <c r="C437" s="85" t="s">
        <v>6564</v>
      </c>
      <c r="D437" s="120" t="s">
        <v>533</v>
      </c>
      <c r="E437" s="63">
        <v>4</v>
      </c>
      <c r="F437" s="120" t="s">
        <v>6508</v>
      </c>
      <c r="G437" s="60"/>
      <c r="H437" s="89">
        <v>1000000</v>
      </c>
      <c r="I437" s="68"/>
      <c r="J437" s="197">
        <f t="shared" si="8"/>
        <v>357850000</v>
      </c>
    </row>
    <row r="438" spans="1:13" ht="30" x14ac:dyDescent="0.25">
      <c r="A438" s="78"/>
      <c r="B438" s="60">
        <v>18</v>
      </c>
      <c r="C438" s="85" t="s">
        <v>6565</v>
      </c>
      <c r="D438" s="120" t="s">
        <v>533</v>
      </c>
      <c r="E438" s="63">
        <v>4</v>
      </c>
      <c r="F438" s="120" t="s">
        <v>6509</v>
      </c>
      <c r="G438" s="60"/>
      <c r="H438" s="89">
        <v>1000000</v>
      </c>
      <c r="I438" s="68"/>
      <c r="J438" s="197">
        <f t="shared" si="8"/>
        <v>358850000</v>
      </c>
    </row>
    <row r="439" spans="1:13" ht="60" x14ac:dyDescent="0.25">
      <c r="A439" s="78"/>
      <c r="B439" s="60">
        <v>18</v>
      </c>
      <c r="C439" s="85" t="s">
        <v>6566</v>
      </c>
      <c r="D439" s="144" t="s">
        <v>165</v>
      </c>
      <c r="E439" s="63">
        <v>3</v>
      </c>
      <c r="F439" s="120" t="s">
        <v>6510</v>
      </c>
      <c r="G439" s="60"/>
      <c r="H439" s="89">
        <v>1500000</v>
      </c>
      <c r="I439" s="68"/>
      <c r="J439" s="197">
        <f t="shared" si="8"/>
        <v>360350000</v>
      </c>
    </row>
    <row r="440" spans="1:13" ht="30" x14ac:dyDescent="0.25">
      <c r="A440" s="78"/>
      <c r="B440" s="60">
        <v>18</v>
      </c>
      <c r="C440" s="85" t="s">
        <v>6567</v>
      </c>
      <c r="D440" s="144" t="s">
        <v>179</v>
      </c>
      <c r="E440" s="63">
        <v>4</v>
      </c>
      <c r="F440" s="120" t="s">
        <v>6511</v>
      </c>
      <c r="G440" s="60"/>
      <c r="H440" s="89">
        <v>800000</v>
      </c>
      <c r="I440" s="68"/>
      <c r="J440" s="197">
        <f t="shared" si="8"/>
        <v>361150000</v>
      </c>
    </row>
    <row r="441" spans="1:13" ht="60" x14ac:dyDescent="0.25">
      <c r="A441" s="78"/>
      <c r="B441" s="60">
        <v>18</v>
      </c>
      <c r="C441" s="85" t="s">
        <v>6568</v>
      </c>
      <c r="D441" s="120" t="s">
        <v>2217</v>
      </c>
      <c r="E441" s="63">
        <v>2</v>
      </c>
      <c r="F441" s="120" t="s">
        <v>6512</v>
      </c>
      <c r="G441" s="60"/>
      <c r="H441" s="89">
        <v>850000</v>
      </c>
      <c r="I441" s="68"/>
      <c r="J441" s="197">
        <f t="shared" si="8"/>
        <v>362000000</v>
      </c>
    </row>
    <row r="442" spans="1:13" ht="60" x14ac:dyDescent="0.25">
      <c r="A442" s="78"/>
      <c r="B442" s="60">
        <v>18</v>
      </c>
      <c r="C442" s="85" t="s">
        <v>6569</v>
      </c>
      <c r="D442" s="144" t="s">
        <v>2300</v>
      </c>
      <c r="E442" s="63">
        <v>2</v>
      </c>
      <c r="F442" s="120" t="s">
        <v>6513</v>
      </c>
      <c r="G442" s="60"/>
      <c r="H442" s="89">
        <v>5000000</v>
      </c>
      <c r="I442" s="68"/>
      <c r="J442" s="197">
        <f t="shared" si="8"/>
        <v>367000000</v>
      </c>
    </row>
    <row r="443" spans="1:13" ht="30" x14ac:dyDescent="0.25">
      <c r="A443" s="78"/>
      <c r="B443" s="60">
        <v>18</v>
      </c>
      <c r="C443" s="85" t="s">
        <v>6570</v>
      </c>
      <c r="D443" s="144" t="s">
        <v>2309</v>
      </c>
      <c r="E443" s="63">
        <v>1</v>
      </c>
      <c r="F443" s="120" t="s">
        <v>6514</v>
      </c>
      <c r="G443" s="60"/>
      <c r="H443" s="89">
        <v>800000</v>
      </c>
      <c r="I443" s="68"/>
      <c r="J443" s="197">
        <f t="shared" si="8"/>
        <v>367800000</v>
      </c>
    </row>
    <row r="444" spans="1:13" ht="45" x14ac:dyDescent="0.25">
      <c r="A444" s="78"/>
      <c r="B444" s="60">
        <v>18</v>
      </c>
      <c r="C444" s="85" t="s">
        <v>6571</v>
      </c>
      <c r="D444" s="144" t="s">
        <v>2893</v>
      </c>
      <c r="E444" s="63">
        <v>1</v>
      </c>
      <c r="F444" s="120" t="s">
        <v>6515</v>
      </c>
      <c r="G444" s="60"/>
      <c r="H444" s="89">
        <v>900000</v>
      </c>
      <c r="I444" s="68"/>
      <c r="J444" s="197">
        <f t="shared" si="8"/>
        <v>368700000</v>
      </c>
    </row>
    <row r="445" spans="1:13" ht="45" x14ac:dyDescent="0.25">
      <c r="A445" s="78"/>
      <c r="B445" s="60">
        <v>18</v>
      </c>
      <c r="C445" s="85" t="s">
        <v>6572</v>
      </c>
      <c r="D445" s="120"/>
      <c r="E445" s="63"/>
      <c r="F445" s="120" t="s">
        <v>6516</v>
      </c>
      <c r="G445" s="60"/>
      <c r="H445" s="89">
        <v>470000</v>
      </c>
      <c r="I445" s="68"/>
      <c r="J445" s="197">
        <f t="shared" si="8"/>
        <v>369170000</v>
      </c>
    </row>
    <row r="446" spans="1:13" ht="30" x14ac:dyDescent="0.25">
      <c r="A446" s="78"/>
      <c r="B446" s="60">
        <v>18</v>
      </c>
      <c r="C446" s="85" t="s">
        <v>6573</v>
      </c>
      <c r="D446" s="144" t="s">
        <v>2214</v>
      </c>
      <c r="E446" s="63">
        <v>2</v>
      </c>
      <c r="F446" s="120" t="s">
        <v>6517</v>
      </c>
      <c r="G446" s="60"/>
      <c r="H446" s="89">
        <v>1000000</v>
      </c>
      <c r="I446" s="68"/>
      <c r="J446" s="197">
        <f t="shared" si="8"/>
        <v>370170000</v>
      </c>
    </row>
    <row r="447" spans="1:13" ht="45" x14ac:dyDescent="0.25">
      <c r="A447" s="78"/>
      <c r="B447" s="60">
        <v>18</v>
      </c>
      <c r="C447" s="85" t="s">
        <v>6574</v>
      </c>
      <c r="D447" s="120" t="s">
        <v>1634</v>
      </c>
      <c r="E447" s="63">
        <v>3</v>
      </c>
      <c r="F447" s="120" t="s">
        <v>6518</v>
      </c>
      <c r="G447" s="60"/>
      <c r="H447" s="89">
        <v>4000000</v>
      </c>
      <c r="I447" s="68"/>
      <c r="J447" s="197">
        <f t="shared" si="8"/>
        <v>374170000</v>
      </c>
    </row>
    <row r="448" spans="1:13" ht="45" x14ac:dyDescent="0.25">
      <c r="A448" s="78"/>
      <c r="B448" s="60">
        <v>18</v>
      </c>
      <c r="C448" s="85" t="s">
        <v>6575</v>
      </c>
      <c r="D448" s="144" t="s">
        <v>2893</v>
      </c>
      <c r="E448" s="63">
        <v>1</v>
      </c>
      <c r="F448" s="120" t="s">
        <v>6519</v>
      </c>
      <c r="G448" s="60"/>
      <c r="H448" s="89">
        <v>1000000</v>
      </c>
      <c r="I448" s="68"/>
      <c r="J448" s="197">
        <f t="shared" si="8"/>
        <v>375170000</v>
      </c>
    </row>
    <row r="449" spans="1:10" ht="45" x14ac:dyDescent="0.25">
      <c r="A449" s="78"/>
      <c r="B449" s="60">
        <v>19</v>
      </c>
      <c r="C449" s="85" t="s">
        <v>6577</v>
      </c>
      <c r="D449" s="144" t="s">
        <v>2893</v>
      </c>
      <c r="E449" s="63">
        <v>1</v>
      </c>
      <c r="F449" s="120" t="s">
        <v>6520</v>
      </c>
      <c r="G449" s="60"/>
      <c r="H449" s="86">
        <v>950000</v>
      </c>
      <c r="I449" s="68"/>
      <c r="J449" s="197">
        <f t="shared" si="8"/>
        <v>376120000</v>
      </c>
    </row>
    <row r="450" spans="1:10" ht="45" x14ac:dyDescent="0.25">
      <c r="A450" s="78"/>
      <c r="B450" s="60">
        <v>19</v>
      </c>
      <c r="C450" s="85" t="s">
        <v>6578</v>
      </c>
      <c r="D450" s="120" t="s">
        <v>2136</v>
      </c>
      <c r="E450" s="63">
        <v>2</v>
      </c>
      <c r="F450" s="120" t="s">
        <v>6521</v>
      </c>
      <c r="G450" s="60"/>
      <c r="H450" s="86">
        <v>1000000</v>
      </c>
      <c r="I450" s="68"/>
      <c r="J450" s="197">
        <f t="shared" si="8"/>
        <v>377120000</v>
      </c>
    </row>
    <row r="451" spans="1:10" ht="45" x14ac:dyDescent="0.25">
      <c r="A451" s="78"/>
      <c r="B451" s="60">
        <v>19</v>
      </c>
      <c r="C451" s="85" t="s">
        <v>6579</v>
      </c>
      <c r="D451" s="120" t="s">
        <v>2891</v>
      </c>
      <c r="E451" s="63">
        <v>2</v>
      </c>
      <c r="F451" s="120" t="s">
        <v>6522</v>
      </c>
      <c r="G451" s="60"/>
      <c r="H451" s="86">
        <v>1000000</v>
      </c>
      <c r="I451" s="68"/>
      <c r="J451" s="197">
        <f t="shared" si="8"/>
        <v>378120000</v>
      </c>
    </row>
    <row r="452" spans="1:10" ht="60" x14ac:dyDescent="0.25">
      <c r="A452" s="78"/>
      <c r="B452" s="60">
        <v>19</v>
      </c>
      <c r="C452" s="85" t="s">
        <v>6580</v>
      </c>
      <c r="D452" s="144" t="s">
        <v>165</v>
      </c>
      <c r="E452" s="63">
        <v>3</v>
      </c>
      <c r="F452" s="120" t="s">
        <v>6523</v>
      </c>
      <c r="G452" s="60"/>
      <c r="H452" s="86">
        <v>3750000</v>
      </c>
      <c r="I452" s="68"/>
      <c r="J452" s="197">
        <f t="shared" si="8"/>
        <v>381870000</v>
      </c>
    </row>
    <row r="453" spans="1:10" ht="45" x14ac:dyDescent="0.25">
      <c r="A453" s="78"/>
      <c r="B453" s="60">
        <v>19</v>
      </c>
      <c r="C453" s="85" t="s">
        <v>6581</v>
      </c>
      <c r="D453" s="120" t="s">
        <v>533</v>
      </c>
      <c r="E453" s="63">
        <v>4</v>
      </c>
      <c r="F453" s="120" t="s">
        <v>6524</v>
      </c>
      <c r="G453" s="60"/>
      <c r="H453" s="86">
        <v>1000000</v>
      </c>
      <c r="I453" s="68"/>
      <c r="J453" s="197">
        <f t="shared" si="8"/>
        <v>382870000</v>
      </c>
    </row>
    <row r="454" spans="1:10" ht="45" x14ac:dyDescent="0.25">
      <c r="A454" s="78"/>
      <c r="B454" s="60">
        <v>19</v>
      </c>
      <c r="C454" s="85" t="s">
        <v>6582</v>
      </c>
      <c r="D454" s="144" t="s">
        <v>2214</v>
      </c>
      <c r="E454" s="63">
        <v>2</v>
      </c>
      <c r="F454" s="120" t="s">
        <v>6525</v>
      </c>
      <c r="G454" s="60"/>
      <c r="H454" s="86">
        <v>1000000</v>
      </c>
      <c r="I454" s="68"/>
      <c r="J454" s="197">
        <f t="shared" si="8"/>
        <v>383870000</v>
      </c>
    </row>
    <row r="455" spans="1:10" ht="45" x14ac:dyDescent="0.25">
      <c r="A455" s="78"/>
      <c r="B455" s="60">
        <v>19</v>
      </c>
      <c r="C455" s="85" t="s">
        <v>6583</v>
      </c>
      <c r="D455" s="120" t="s">
        <v>598</v>
      </c>
      <c r="E455" s="63">
        <v>3</v>
      </c>
      <c r="F455" s="120" t="s">
        <v>6526</v>
      </c>
      <c r="G455" s="60"/>
      <c r="H455" s="86">
        <v>2300000</v>
      </c>
      <c r="I455" s="68"/>
      <c r="J455" s="197">
        <f t="shared" si="8"/>
        <v>386170000</v>
      </c>
    </row>
    <row r="456" spans="1:10" ht="30" x14ac:dyDescent="0.25">
      <c r="A456" s="78"/>
      <c r="B456" s="60">
        <v>19</v>
      </c>
      <c r="C456" s="85" t="s">
        <v>6584</v>
      </c>
      <c r="D456" s="144" t="s">
        <v>179</v>
      </c>
      <c r="E456" s="63">
        <v>4</v>
      </c>
      <c r="F456" s="120" t="s">
        <v>6527</v>
      </c>
      <c r="G456" s="60"/>
      <c r="H456" s="86">
        <v>900000</v>
      </c>
      <c r="I456" s="68"/>
      <c r="J456" s="197">
        <f t="shared" si="8"/>
        <v>387070000</v>
      </c>
    </row>
    <row r="457" spans="1:10" ht="60" x14ac:dyDescent="0.25">
      <c r="A457" s="78"/>
      <c r="B457" s="60">
        <v>19</v>
      </c>
      <c r="C457" s="85" t="s">
        <v>6585</v>
      </c>
      <c r="D457" s="144" t="s">
        <v>2217</v>
      </c>
      <c r="E457" s="63">
        <v>2</v>
      </c>
      <c r="F457" s="120" t="s">
        <v>6528</v>
      </c>
      <c r="G457" s="60"/>
      <c r="H457" s="86">
        <v>5000000</v>
      </c>
      <c r="I457" s="68"/>
      <c r="J457" s="197">
        <f t="shared" si="8"/>
        <v>392070000</v>
      </c>
    </row>
    <row r="458" spans="1:10" ht="30" x14ac:dyDescent="0.25">
      <c r="A458" s="78"/>
      <c r="B458" s="60">
        <v>19</v>
      </c>
      <c r="C458" s="85" t="s">
        <v>6586</v>
      </c>
      <c r="D458" s="144" t="s">
        <v>2214</v>
      </c>
      <c r="E458" s="63">
        <v>2</v>
      </c>
      <c r="F458" s="120" t="s">
        <v>6529</v>
      </c>
      <c r="G458" s="60"/>
      <c r="H458" s="86">
        <v>850000</v>
      </c>
      <c r="I458" s="68"/>
      <c r="J458" s="197">
        <f t="shared" si="8"/>
        <v>392920000</v>
      </c>
    </row>
    <row r="459" spans="1:10" ht="45" x14ac:dyDescent="0.25">
      <c r="A459" s="78"/>
      <c r="B459" s="60">
        <v>19</v>
      </c>
      <c r="C459" s="85" t="s">
        <v>6587</v>
      </c>
      <c r="D459" s="144" t="s">
        <v>2215</v>
      </c>
      <c r="E459" s="63">
        <v>2</v>
      </c>
      <c r="F459" s="120" t="s">
        <v>6530</v>
      </c>
      <c r="G459" s="60"/>
      <c r="H459" s="86">
        <v>1000000</v>
      </c>
      <c r="I459" s="68"/>
      <c r="J459" s="197">
        <f t="shared" si="8"/>
        <v>393920000</v>
      </c>
    </row>
    <row r="460" spans="1:10" ht="45" x14ac:dyDescent="0.25">
      <c r="A460" s="78"/>
      <c r="B460" s="60">
        <v>20</v>
      </c>
      <c r="C460" s="85" t="s">
        <v>6589</v>
      </c>
      <c r="D460" s="120" t="s">
        <v>2847</v>
      </c>
      <c r="E460" s="63">
        <v>3</v>
      </c>
      <c r="F460" s="120" t="s">
        <v>6531</v>
      </c>
      <c r="G460" s="60"/>
      <c r="H460" s="89">
        <v>1000000</v>
      </c>
      <c r="I460" s="68"/>
      <c r="J460" s="197">
        <f t="shared" ref="J460:J523" si="10">+J459+H460-I460</f>
        <v>394920000</v>
      </c>
    </row>
    <row r="461" spans="1:10" ht="45" x14ac:dyDescent="0.25">
      <c r="A461" s="78"/>
      <c r="B461" s="60">
        <v>20</v>
      </c>
      <c r="C461" s="85" t="s">
        <v>6590</v>
      </c>
      <c r="D461" s="120" t="s">
        <v>2212</v>
      </c>
      <c r="E461" s="63">
        <v>1</v>
      </c>
      <c r="F461" s="120" t="s">
        <v>6532</v>
      </c>
      <c r="G461" s="60"/>
      <c r="H461" s="89">
        <v>5000000</v>
      </c>
      <c r="I461" s="68"/>
      <c r="J461" s="197">
        <f t="shared" si="10"/>
        <v>399920000</v>
      </c>
    </row>
    <row r="462" spans="1:10" ht="45" x14ac:dyDescent="0.25">
      <c r="A462" s="78"/>
      <c r="B462" s="60">
        <v>20</v>
      </c>
      <c r="C462" s="85" t="s">
        <v>6591</v>
      </c>
      <c r="D462" s="144" t="s">
        <v>2218</v>
      </c>
      <c r="E462" s="63">
        <v>1</v>
      </c>
      <c r="F462" s="120" t="s">
        <v>6533</v>
      </c>
      <c r="G462" s="60"/>
      <c r="H462" s="89">
        <v>2370000</v>
      </c>
      <c r="I462" s="68"/>
      <c r="J462" s="197">
        <f t="shared" si="10"/>
        <v>402290000</v>
      </c>
    </row>
    <row r="463" spans="1:10" ht="30" x14ac:dyDescent="0.25">
      <c r="A463" s="78"/>
      <c r="B463" s="60">
        <v>20</v>
      </c>
      <c r="C463" s="85" t="s">
        <v>6592</v>
      </c>
      <c r="D463" s="144" t="s">
        <v>2218</v>
      </c>
      <c r="E463" s="63">
        <v>1</v>
      </c>
      <c r="F463" s="120" t="s">
        <v>6534</v>
      </c>
      <c r="G463" s="60"/>
      <c r="H463" s="89">
        <v>542500</v>
      </c>
      <c r="I463" s="68"/>
      <c r="J463" s="197">
        <f t="shared" si="10"/>
        <v>402832500</v>
      </c>
    </row>
    <row r="464" spans="1:10" ht="45" x14ac:dyDescent="0.25">
      <c r="A464" s="78"/>
      <c r="B464" s="60">
        <v>20</v>
      </c>
      <c r="C464" s="85" t="s">
        <v>6593</v>
      </c>
      <c r="D464" s="144" t="s">
        <v>2218</v>
      </c>
      <c r="E464" s="63">
        <v>1</v>
      </c>
      <c r="F464" s="120" t="s">
        <v>6535</v>
      </c>
      <c r="G464" s="60"/>
      <c r="H464" s="89">
        <v>2500000</v>
      </c>
      <c r="I464" s="68"/>
      <c r="J464" s="197">
        <f t="shared" si="10"/>
        <v>405332500</v>
      </c>
    </row>
    <row r="465" spans="1:10" ht="45" x14ac:dyDescent="0.25">
      <c r="A465" s="78"/>
      <c r="B465" s="60">
        <v>20</v>
      </c>
      <c r="C465" s="85" t="s">
        <v>6594</v>
      </c>
      <c r="D465" s="144" t="s">
        <v>6598</v>
      </c>
      <c r="E465" s="63">
        <v>1</v>
      </c>
      <c r="F465" s="120" t="s">
        <v>6536</v>
      </c>
      <c r="G465" s="60"/>
      <c r="H465" s="89">
        <v>875000</v>
      </c>
      <c r="I465" s="68"/>
      <c r="J465" s="197">
        <f t="shared" si="10"/>
        <v>406207500</v>
      </c>
    </row>
    <row r="466" spans="1:10" ht="45" x14ac:dyDescent="0.25">
      <c r="A466" s="78"/>
      <c r="B466" s="60">
        <v>20</v>
      </c>
      <c r="C466" s="85" t="s">
        <v>6595</v>
      </c>
      <c r="D466" s="120" t="s">
        <v>6599</v>
      </c>
      <c r="E466" s="63">
        <v>2</v>
      </c>
      <c r="F466" s="120" t="s">
        <v>6537</v>
      </c>
      <c r="G466" s="60"/>
      <c r="H466" s="89">
        <v>5000000</v>
      </c>
      <c r="I466" s="68"/>
      <c r="J466" s="197">
        <f t="shared" si="10"/>
        <v>411207500</v>
      </c>
    </row>
    <row r="467" spans="1:10" ht="45" x14ac:dyDescent="0.25">
      <c r="A467" s="78"/>
      <c r="B467" s="60">
        <v>20</v>
      </c>
      <c r="C467" s="85" t="s">
        <v>6596</v>
      </c>
      <c r="D467" s="120" t="s">
        <v>2136</v>
      </c>
      <c r="E467" s="63">
        <v>2</v>
      </c>
      <c r="F467" s="120" t="s">
        <v>6538</v>
      </c>
      <c r="G467" s="60"/>
      <c r="H467" s="89">
        <v>5000000</v>
      </c>
      <c r="I467" s="68"/>
      <c r="J467" s="197">
        <f t="shared" si="10"/>
        <v>416207500</v>
      </c>
    </row>
    <row r="468" spans="1:10" ht="30" x14ac:dyDescent="0.25">
      <c r="A468" s="78"/>
      <c r="B468" s="60">
        <v>20</v>
      </c>
      <c r="C468" s="85" t="s">
        <v>6597</v>
      </c>
      <c r="D468" s="144" t="s">
        <v>2214</v>
      </c>
      <c r="E468" s="63">
        <v>2</v>
      </c>
      <c r="F468" s="120" t="s">
        <v>6539</v>
      </c>
      <c r="G468" s="60"/>
      <c r="H468" s="89">
        <v>1300000</v>
      </c>
      <c r="I468" s="68"/>
      <c r="J468" s="197">
        <f t="shared" si="10"/>
        <v>417507500</v>
      </c>
    </row>
    <row r="469" spans="1:10" ht="45" x14ac:dyDescent="0.25">
      <c r="A469" s="78"/>
      <c r="B469" s="60">
        <v>21</v>
      </c>
      <c r="C469" s="85" t="s">
        <v>6614</v>
      </c>
      <c r="D469" s="120" t="s">
        <v>3263</v>
      </c>
      <c r="E469" s="63">
        <v>1</v>
      </c>
      <c r="F469" s="120" t="s">
        <v>6540</v>
      </c>
      <c r="G469" s="60"/>
      <c r="H469" s="89">
        <v>2000000</v>
      </c>
      <c r="I469" s="68"/>
      <c r="J469" s="197">
        <f t="shared" si="10"/>
        <v>419507500</v>
      </c>
    </row>
    <row r="470" spans="1:10" ht="45" x14ac:dyDescent="0.25">
      <c r="A470" s="78"/>
      <c r="B470" s="60">
        <v>21</v>
      </c>
      <c r="C470" s="85" t="s">
        <v>6615</v>
      </c>
      <c r="D470" s="120" t="s">
        <v>6599</v>
      </c>
      <c r="E470" s="63">
        <v>2</v>
      </c>
      <c r="F470" s="120" t="s">
        <v>6541</v>
      </c>
      <c r="G470" s="60"/>
      <c r="H470" s="89">
        <v>4000000</v>
      </c>
      <c r="I470" s="68"/>
      <c r="J470" s="197">
        <f t="shared" si="10"/>
        <v>423507500</v>
      </c>
    </row>
    <row r="471" spans="1:10" ht="45" x14ac:dyDescent="0.25">
      <c r="A471" s="78"/>
      <c r="B471" s="60">
        <v>21</v>
      </c>
      <c r="C471" s="85" t="s">
        <v>6616</v>
      </c>
      <c r="D471" s="120" t="s">
        <v>2136</v>
      </c>
      <c r="E471" s="63">
        <v>2</v>
      </c>
      <c r="F471" s="120" t="s">
        <v>6542</v>
      </c>
      <c r="G471" s="60"/>
      <c r="H471" s="89">
        <v>1300000</v>
      </c>
      <c r="I471" s="68"/>
      <c r="J471" s="197">
        <f t="shared" si="10"/>
        <v>424807500</v>
      </c>
    </row>
    <row r="472" spans="1:10" ht="45" x14ac:dyDescent="0.25">
      <c r="A472" s="78"/>
      <c r="B472" s="60">
        <v>21</v>
      </c>
      <c r="C472" s="85" t="s">
        <v>6617</v>
      </c>
      <c r="D472" s="144" t="s">
        <v>2217</v>
      </c>
      <c r="E472" s="63">
        <v>2</v>
      </c>
      <c r="F472" s="120" t="s">
        <v>6543</v>
      </c>
      <c r="G472" s="60"/>
      <c r="H472" s="89">
        <v>1000000</v>
      </c>
      <c r="I472" s="68"/>
      <c r="J472" s="197">
        <f t="shared" si="10"/>
        <v>425807500</v>
      </c>
    </row>
    <row r="473" spans="1:10" ht="45" x14ac:dyDescent="0.25">
      <c r="A473" s="78"/>
      <c r="B473" s="60">
        <v>21</v>
      </c>
      <c r="C473" s="85" t="s">
        <v>6618</v>
      </c>
      <c r="D473" s="120" t="s">
        <v>2891</v>
      </c>
      <c r="E473" s="63">
        <v>2</v>
      </c>
      <c r="F473" s="120" t="s">
        <v>6544</v>
      </c>
      <c r="G473" s="60"/>
      <c r="H473" s="89">
        <v>2000000</v>
      </c>
      <c r="I473" s="68"/>
      <c r="J473" s="197">
        <f t="shared" si="10"/>
        <v>427807500</v>
      </c>
    </row>
    <row r="474" spans="1:10" ht="45" x14ac:dyDescent="0.25">
      <c r="A474" s="78"/>
      <c r="B474" s="60">
        <v>21</v>
      </c>
      <c r="C474" s="85" t="s">
        <v>6619</v>
      </c>
      <c r="D474" s="144" t="s">
        <v>2219</v>
      </c>
      <c r="E474" s="63">
        <v>2</v>
      </c>
      <c r="F474" s="120" t="s">
        <v>6545</v>
      </c>
      <c r="G474" s="60"/>
      <c r="H474" s="89">
        <v>1000000</v>
      </c>
      <c r="I474" s="68"/>
      <c r="J474" s="197">
        <f t="shared" si="10"/>
        <v>428807500</v>
      </c>
    </row>
    <row r="475" spans="1:10" ht="45" x14ac:dyDescent="0.25">
      <c r="A475" s="78"/>
      <c r="B475" s="60">
        <v>21</v>
      </c>
      <c r="C475" s="85" t="s">
        <v>6620</v>
      </c>
      <c r="D475" s="144" t="s">
        <v>2893</v>
      </c>
      <c r="E475" s="63">
        <v>1</v>
      </c>
      <c r="F475" s="120" t="s">
        <v>6546</v>
      </c>
      <c r="G475" s="60"/>
      <c r="H475" s="89">
        <v>800000</v>
      </c>
      <c r="I475" s="68"/>
      <c r="J475" s="197">
        <f t="shared" si="10"/>
        <v>429607500</v>
      </c>
    </row>
    <row r="476" spans="1:10" ht="45" x14ac:dyDescent="0.25">
      <c r="A476" s="78"/>
      <c r="B476" s="60">
        <v>21</v>
      </c>
      <c r="C476" s="85" t="s">
        <v>6621</v>
      </c>
      <c r="D476" s="120" t="s">
        <v>2211</v>
      </c>
      <c r="E476" s="63">
        <v>1</v>
      </c>
      <c r="F476" s="120" t="s">
        <v>6547</v>
      </c>
      <c r="G476" s="60"/>
      <c r="H476" s="89">
        <v>5000000</v>
      </c>
      <c r="I476" s="68"/>
      <c r="J476" s="197">
        <f t="shared" si="10"/>
        <v>434607500</v>
      </c>
    </row>
    <row r="477" spans="1:10" ht="45" x14ac:dyDescent="0.25">
      <c r="A477" s="78"/>
      <c r="B477" s="60">
        <v>21</v>
      </c>
      <c r="C477" s="85" t="s">
        <v>6622</v>
      </c>
      <c r="D477" s="120" t="s">
        <v>1634</v>
      </c>
      <c r="E477" s="63">
        <v>3</v>
      </c>
      <c r="F477" s="120" t="s">
        <v>6548</v>
      </c>
      <c r="G477" s="60"/>
      <c r="H477" s="89">
        <v>1800000</v>
      </c>
      <c r="I477" s="68"/>
      <c r="J477" s="197">
        <f t="shared" si="10"/>
        <v>436407500</v>
      </c>
    </row>
    <row r="478" spans="1:10" ht="30" x14ac:dyDescent="0.25">
      <c r="A478" s="78"/>
      <c r="B478" s="60">
        <v>21</v>
      </c>
      <c r="C478" s="85" t="s">
        <v>6623</v>
      </c>
      <c r="D478" s="144" t="s">
        <v>179</v>
      </c>
      <c r="E478" s="63">
        <v>3</v>
      </c>
      <c r="F478" s="120" t="s">
        <v>6549</v>
      </c>
      <c r="G478" s="60"/>
      <c r="H478" s="89">
        <v>800000</v>
      </c>
      <c r="I478" s="68"/>
      <c r="J478" s="197">
        <f t="shared" si="10"/>
        <v>437207500</v>
      </c>
    </row>
    <row r="479" spans="1:10" ht="30" x14ac:dyDescent="0.25">
      <c r="A479" s="78"/>
      <c r="B479" s="60">
        <v>21</v>
      </c>
      <c r="C479" s="85" t="s">
        <v>6624</v>
      </c>
      <c r="D479" s="144" t="s">
        <v>1634</v>
      </c>
      <c r="E479" s="63">
        <v>3</v>
      </c>
      <c r="F479" s="120" t="s">
        <v>6550</v>
      </c>
      <c r="G479" s="60"/>
      <c r="H479" s="89">
        <v>2500000</v>
      </c>
      <c r="I479" s="68"/>
      <c r="J479" s="197">
        <f t="shared" si="10"/>
        <v>439707500</v>
      </c>
    </row>
    <row r="480" spans="1:10" ht="30" x14ac:dyDescent="0.25">
      <c r="A480" s="78"/>
      <c r="B480" s="60">
        <v>21</v>
      </c>
      <c r="C480" s="85" t="s">
        <v>6625</v>
      </c>
      <c r="D480" s="144" t="s">
        <v>179</v>
      </c>
      <c r="E480" s="63">
        <v>3</v>
      </c>
      <c r="F480" s="120" t="s">
        <v>6551</v>
      </c>
      <c r="G480" s="60"/>
      <c r="H480" s="89">
        <v>950000</v>
      </c>
      <c r="I480" s="68"/>
      <c r="J480" s="197">
        <f t="shared" si="10"/>
        <v>440657500</v>
      </c>
    </row>
    <row r="481" spans="1:10" ht="45" x14ac:dyDescent="0.25">
      <c r="A481" s="78"/>
      <c r="B481" s="60">
        <v>21</v>
      </c>
      <c r="C481" s="85" t="s">
        <v>6626</v>
      </c>
      <c r="D481" s="144" t="s">
        <v>179</v>
      </c>
      <c r="E481" s="63">
        <v>3</v>
      </c>
      <c r="F481" s="120" t="s">
        <v>6552</v>
      </c>
      <c r="G481" s="60"/>
      <c r="H481" s="89">
        <v>500000</v>
      </c>
      <c r="I481" s="68"/>
      <c r="J481" s="197">
        <f t="shared" si="10"/>
        <v>441157500</v>
      </c>
    </row>
    <row r="482" spans="1:10" ht="45" x14ac:dyDescent="0.25">
      <c r="A482" s="78"/>
      <c r="B482" s="60">
        <v>21</v>
      </c>
      <c r="C482" s="85" t="s">
        <v>6627</v>
      </c>
      <c r="D482" s="120" t="s">
        <v>179</v>
      </c>
      <c r="E482" s="63">
        <v>4</v>
      </c>
      <c r="F482" s="120" t="s">
        <v>6660</v>
      </c>
      <c r="G482" s="60"/>
      <c r="H482" s="89">
        <v>700000</v>
      </c>
      <c r="I482" s="68"/>
      <c r="J482" s="197">
        <f t="shared" si="10"/>
        <v>441857500</v>
      </c>
    </row>
    <row r="483" spans="1:10" ht="45" x14ac:dyDescent="0.25">
      <c r="A483" s="78"/>
      <c r="B483" s="60">
        <v>21</v>
      </c>
      <c r="C483" s="85" t="s">
        <v>6628</v>
      </c>
      <c r="D483" s="120" t="s">
        <v>2138</v>
      </c>
      <c r="E483" s="63">
        <v>2</v>
      </c>
      <c r="F483" s="120" t="s">
        <v>6661</v>
      </c>
      <c r="G483" s="60"/>
      <c r="H483" s="89">
        <v>5000000</v>
      </c>
      <c r="I483" s="68"/>
      <c r="J483" s="197">
        <f t="shared" si="10"/>
        <v>446857500</v>
      </c>
    </row>
    <row r="484" spans="1:10" ht="45" x14ac:dyDescent="0.25">
      <c r="A484" s="78"/>
      <c r="B484" s="60">
        <v>21</v>
      </c>
      <c r="C484" s="85" t="s">
        <v>6629</v>
      </c>
      <c r="D484" s="120" t="s">
        <v>165</v>
      </c>
      <c r="E484" s="63">
        <v>3</v>
      </c>
      <c r="F484" s="120" t="s">
        <v>6662</v>
      </c>
      <c r="G484" s="60"/>
      <c r="H484" s="89">
        <v>500000</v>
      </c>
      <c r="I484" s="68"/>
      <c r="J484" s="197">
        <f t="shared" si="10"/>
        <v>447357500</v>
      </c>
    </row>
    <row r="485" spans="1:10" ht="45" x14ac:dyDescent="0.25">
      <c r="A485" s="78"/>
      <c r="B485" s="60">
        <v>21</v>
      </c>
      <c r="C485" s="85" t="s">
        <v>6630</v>
      </c>
      <c r="D485" s="144" t="s">
        <v>165</v>
      </c>
      <c r="E485" s="63">
        <v>4</v>
      </c>
      <c r="F485" s="120" t="s">
        <v>6663</v>
      </c>
      <c r="G485" s="60"/>
      <c r="H485" s="89">
        <v>750000</v>
      </c>
      <c r="I485" s="68"/>
      <c r="J485" s="197">
        <f t="shared" si="10"/>
        <v>448107500</v>
      </c>
    </row>
    <row r="486" spans="1:10" ht="45" x14ac:dyDescent="0.25">
      <c r="A486" s="78"/>
      <c r="B486" s="60">
        <v>21</v>
      </c>
      <c r="C486" s="85" t="s">
        <v>6631</v>
      </c>
      <c r="D486" s="144" t="s">
        <v>165</v>
      </c>
      <c r="E486" s="63">
        <v>4</v>
      </c>
      <c r="F486" s="120" t="s">
        <v>6664</v>
      </c>
      <c r="G486" s="60"/>
      <c r="H486" s="89">
        <v>2000000</v>
      </c>
      <c r="I486" s="68"/>
      <c r="J486" s="197">
        <f t="shared" si="10"/>
        <v>450107500</v>
      </c>
    </row>
    <row r="487" spans="1:10" ht="45" x14ac:dyDescent="0.25">
      <c r="A487" s="78"/>
      <c r="B487" s="60">
        <v>21</v>
      </c>
      <c r="C487" s="85" t="s">
        <v>6632</v>
      </c>
      <c r="D487" s="120" t="s">
        <v>165</v>
      </c>
      <c r="E487" s="63">
        <v>4</v>
      </c>
      <c r="F487" s="120" t="s">
        <v>6665</v>
      </c>
      <c r="G487" s="60"/>
      <c r="H487" s="89">
        <v>1500000</v>
      </c>
      <c r="I487" s="68"/>
      <c r="J487" s="197">
        <f t="shared" si="10"/>
        <v>451607500</v>
      </c>
    </row>
    <row r="488" spans="1:10" ht="45" x14ac:dyDescent="0.25">
      <c r="A488" s="78"/>
      <c r="B488" s="60">
        <v>21</v>
      </c>
      <c r="C488" s="85" t="s">
        <v>6633</v>
      </c>
      <c r="D488" s="120" t="s">
        <v>533</v>
      </c>
      <c r="E488" s="63">
        <v>4</v>
      </c>
      <c r="F488" s="120" t="s">
        <v>6666</v>
      </c>
      <c r="G488" s="60"/>
      <c r="H488" s="89">
        <v>500000</v>
      </c>
      <c r="I488" s="68"/>
      <c r="J488" s="197">
        <f t="shared" si="10"/>
        <v>452107500</v>
      </c>
    </row>
    <row r="489" spans="1:10" ht="30" x14ac:dyDescent="0.25">
      <c r="A489" s="78"/>
      <c r="B489" s="60">
        <v>21</v>
      </c>
      <c r="C489" s="85" t="s">
        <v>6634</v>
      </c>
      <c r="D489" s="144" t="s">
        <v>179</v>
      </c>
      <c r="E489" s="63">
        <v>3</v>
      </c>
      <c r="F489" s="120" t="s">
        <v>6667</v>
      </c>
      <c r="G489" s="60"/>
      <c r="H489" s="89">
        <v>750000</v>
      </c>
      <c r="I489" s="68"/>
      <c r="J489" s="197">
        <f t="shared" si="10"/>
        <v>452857500</v>
      </c>
    </row>
    <row r="490" spans="1:10" ht="30" x14ac:dyDescent="0.25">
      <c r="A490" s="78"/>
      <c r="B490" s="60">
        <v>21</v>
      </c>
      <c r="C490" s="85" t="s">
        <v>6635</v>
      </c>
      <c r="D490" s="144" t="s">
        <v>2300</v>
      </c>
      <c r="E490" s="63">
        <v>2</v>
      </c>
      <c r="F490" s="120" t="s">
        <v>6668</v>
      </c>
      <c r="G490" s="60"/>
      <c r="H490" s="89">
        <v>750000</v>
      </c>
      <c r="I490" s="68"/>
      <c r="J490" s="197">
        <f t="shared" si="10"/>
        <v>453607500</v>
      </c>
    </row>
    <row r="491" spans="1:10" ht="30" x14ac:dyDescent="0.25">
      <c r="A491" s="78"/>
      <c r="B491" s="60">
        <v>21</v>
      </c>
      <c r="C491" s="85" t="s">
        <v>6636</v>
      </c>
      <c r="D491" s="144" t="s">
        <v>2214</v>
      </c>
      <c r="E491" s="63">
        <v>2</v>
      </c>
      <c r="F491" s="120" t="s">
        <v>6669</v>
      </c>
      <c r="G491" s="60"/>
      <c r="H491" s="89">
        <v>1000000</v>
      </c>
      <c r="I491" s="68"/>
      <c r="J491" s="197">
        <f t="shared" si="10"/>
        <v>454607500</v>
      </c>
    </row>
    <row r="492" spans="1:10" ht="30" x14ac:dyDescent="0.25">
      <c r="A492" s="78"/>
      <c r="B492" s="60">
        <v>21</v>
      </c>
      <c r="C492" s="85" t="s">
        <v>6637</v>
      </c>
      <c r="D492" s="144" t="s">
        <v>2214</v>
      </c>
      <c r="E492" s="63">
        <v>2</v>
      </c>
      <c r="F492" s="120" t="s">
        <v>6670</v>
      </c>
      <c r="G492" s="60"/>
      <c r="H492" s="89">
        <v>1000000</v>
      </c>
      <c r="I492" s="68"/>
      <c r="J492" s="197">
        <f t="shared" si="10"/>
        <v>455607500</v>
      </c>
    </row>
    <row r="493" spans="1:10" ht="30" x14ac:dyDescent="0.25">
      <c r="A493" s="78"/>
      <c r="B493" s="60">
        <v>21</v>
      </c>
      <c r="C493" s="85" t="s">
        <v>6638</v>
      </c>
      <c r="D493" s="144" t="s">
        <v>165</v>
      </c>
      <c r="E493" s="63">
        <v>3</v>
      </c>
      <c r="F493" s="120" t="s">
        <v>6671</v>
      </c>
      <c r="G493" s="60"/>
      <c r="H493" s="89">
        <v>750000</v>
      </c>
      <c r="I493" s="68"/>
      <c r="J493" s="197">
        <f t="shared" si="10"/>
        <v>456357500</v>
      </c>
    </row>
    <row r="494" spans="1:10" ht="45" x14ac:dyDescent="0.25">
      <c r="A494" s="78"/>
      <c r="B494" s="60">
        <v>21</v>
      </c>
      <c r="C494" s="85" t="s">
        <v>6639</v>
      </c>
      <c r="D494" s="144" t="s">
        <v>165</v>
      </c>
      <c r="E494" s="63">
        <v>3</v>
      </c>
      <c r="F494" s="120" t="s">
        <v>6672</v>
      </c>
      <c r="G494" s="60"/>
      <c r="H494" s="89">
        <v>725000</v>
      </c>
      <c r="I494" s="68"/>
      <c r="J494" s="197">
        <f t="shared" si="10"/>
        <v>457082500</v>
      </c>
    </row>
    <row r="495" spans="1:10" ht="60" x14ac:dyDescent="0.25">
      <c r="A495" s="78"/>
      <c r="B495" s="60">
        <v>22</v>
      </c>
      <c r="C495" s="85" t="s">
        <v>6640</v>
      </c>
      <c r="D495" s="120" t="s">
        <v>165</v>
      </c>
      <c r="E495" s="63">
        <v>3</v>
      </c>
      <c r="F495" s="120" t="s">
        <v>6673</v>
      </c>
      <c r="G495" s="60"/>
      <c r="H495" s="89">
        <v>2200000</v>
      </c>
      <c r="I495" s="68"/>
      <c r="J495" s="197">
        <f t="shared" si="10"/>
        <v>459282500</v>
      </c>
    </row>
    <row r="496" spans="1:10" ht="30" x14ac:dyDescent="0.25">
      <c r="A496" s="78"/>
      <c r="B496" s="60">
        <v>22</v>
      </c>
      <c r="C496" s="85" t="s">
        <v>6641</v>
      </c>
      <c r="D496" s="144" t="s">
        <v>165</v>
      </c>
      <c r="E496" s="63">
        <v>4</v>
      </c>
      <c r="F496" s="120" t="s">
        <v>6674</v>
      </c>
      <c r="G496" s="60"/>
      <c r="H496" s="89">
        <v>900000</v>
      </c>
      <c r="I496" s="68"/>
      <c r="J496" s="197">
        <f t="shared" si="10"/>
        <v>460182500</v>
      </c>
    </row>
    <row r="497" spans="1:10" ht="60" x14ac:dyDescent="0.25">
      <c r="A497" s="78"/>
      <c r="B497" s="60">
        <v>22</v>
      </c>
      <c r="C497" s="85" t="s">
        <v>6642</v>
      </c>
      <c r="D497" s="144" t="s">
        <v>179</v>
      </c>
      <c r="E497" s="63">
        <v>4</v>
      </c>
      <c r="F497" s="120" t="s">
        <v>6675</v>
      </c>
      <c r="G497" s="60"/>
      <c r="H497" s="89">
        <v>1500000</v>
      </c>
      <c r="I497" s="68"/>
      <c r="J497" s="197">
        <f t="shared" si="10"/>
        <v>461682500</v>
      </c>
    </row>
    <row r="498" spans="1:10" ht="30" x14ac:dyDescent="0.25">
      <c r="A498" s="78"/>
      <c r="B498" s="60">
        <v>22</v>
      </c>
      <c r="C498" s="85" t="s">
        <v>6643</v>
      </c>
      <c r="D498" s="120" t="s">
        <v>1634</v>
      </c>
      <c r="E498" s="63">
        <v>3</v>
      </c>
      <c r="F498" s="120" t="s">
        <v>6676</v>
      </c>
      <c r="G498" s="60"/>
      <c r="H498" s="89">
        <v>1500000</v>
      </c>
      <c r="I498" s="68"/>
      <c r="J498" s="197">
        <f t="shared" si="10"/>
        <v>463182500</v>
      </c>
    </row>
    <row r="499" spans="1:10" ht="30" x14ac:dyDescent="0.25">
      <c r="A499" s="78"/>
      <c r="B499" s="60">
        <v>22</v>
      </c>
      <c r="C499" s="85" t="s">
        <v>6644</v>
      </c>
      <c r="D499" s="144" t="s">
        <v>165</v>
      </c>
      <c r="E499" s="63">
        <v>4</v>
      </c>
      <c r="F499" s="120" t="s">
        <v>6677</v>
      </c>
      <c r="G499" s="60"/>
      <c r="H499" s="89">
        <v>500000</v>
      </c>
      <c r="I499" s="68"/>
      <c r="J499" s="197">
        <f t="shared" si="10"/>
        <v>463682500</v>
      </c>
    </row>
    <row r="500" spans="1:10" ht="45" x14ac:dyDescent="0.25">
      <c r="A500" s="78"/>
      <c r="B500" s="60">
        <v>22</v>
      </c>
      <c r="C500" s="85" t="s">
        <v>6645</v>
      </c>
      <c r="D500" s="144" t="s">
        <v>165</v>
      </c>
      <c r="E500" s="63">
        <v>4</v>
      </c>
      <c r="F500" s="120" t="s">
        <v>6678</v>
      </c>
      <c r="G500" s="60"/>
      <c r="H500" s="89">
        <v>900000</v>
      </c>
      <c r="I500" s="68"/>
      <c r="J500" s="197">
        <f t="shared" si="10"/>
        <v>464582500</v>
      </c>
    </row>
    <row r="501" spans="1:10" ht="45" x14ac:dyDescent="0.25">
      <c r="A501" s="78"/>
      <c r="B501" s="60">
        <v>22</v>
      </c>
      <c r="C501" s="85" t="s">
        <v>6646</v>
      </c>
      <c r="D501" s="120" t="s">
        <v>533</v>
      </c>
      <c r="E501" s="63">
        <v>4</v>
      </c>
      <c r="F501" s="120" t="s">
        <v>6679</v>
      </c>
      <c r="G501" s="60"/>
      <c r="H501" s="89">
        <v>1500000</v>
      </c>
      <c r="I501" s="68"/>
      <c r="J501" s="197">
        <f t="shared" si="10"/>
        <v>466082500</v>
      </c>
    </row>
    <row r="502" spans="1:10" ht="45" x14ac:dyDescent="0.25">
      <c r="A502" s="78"/>
      <c r="B502" s="60">
        <v>22</v>
      </c>
      <c r="C502" s="85" t="s">
        <v>6647</v>
      </c>
      <c r="D502" s="120" t="s">
        <v>598</v>
      </c>
      <c r="E502" s="63">
        <v>3</v>
      </c>
      <c r="F502" s="120" t="s">
        <v>6680</v>
      </c>
      <c r="G502" s="60"/>
      <c r="H502" s="89">
        <v>300000</v>
      </c>
      <c r="I502" s="68"/>
      <c r="J502" s="197">
        <f t="shared" si="10"/>
        <v>466382500</v>
      </c>
    </row>
    <row r="503" spans="1:10" ht="30" x14ac:dyDescent="0.25">
      <c r="A503" s="78"/>
      <c r="B503" s="60">
        <v>22</v>
      </c>
      <c r="C503" s="85" t="s">
        <v>6648</v>
      </c>
      <c r="D503" s="120" t="s">
        <v>4300</v>
      </c>
      <c r="E503" s="63">
        <v>4</v>
      </c>
      <c r="F503" s="120" t="s">
        <v>6681</v>
      </c>
      <c r="G503" s="60"/>
      <c r="H503" s="89">
        <v>1000000</v>
      </c>
      <c r="I503" s="68"/>
      <c r="J503" s="197">
        <f t="shared" si="10"/>
        <v>467382500</v>
      </c>
    </row>
    <row r="504" spans="1:10" ht="45" x14ac:dyDescent="0.25">
      <c r="A504" s="78"/>
      <c r="B504" s="60">
        <v>22</v>
      </c>
      <c r="C504" s="85" t="s">
        <v>6649</v>
      </c>
      <c r="D504" s="120" t="s">
        <v>4300</v>
      </c>
      <c r="E504" s="63">
        <v>3</v>
      </c>
      <c r="F504" s="120" t="s">
        <v>6682</v>
      </c>
      <c r="G504" s="60"/>
      <c r="H504" s="89">
        <v>1000000</v>
      </c>
      <c r="I504" s="68"/>
      <c r="J504" s="197">
        <f t="shared" si="10"/>
        <v>468382500</v>
      </c>
    </row>
    <row r="505" spans="1:10" ht="45" x14ac:dyDescent="0.25">
      <c r="A505" s="78"/>
      <c r="B505" s="60">
        <v>22</v>
      </c>
      <c r="C505" s="85" t="s">
        <v>6650</v>
      </c>
      <c r="D505" s="144" t="s">
        <v>598</v>
      </c>
      <c r="E505" s="63">
        <v>3</v>
      </c>
      <c r="F505" s="120" t="s">
        <v>6683</v>
      </c>
      <c r="G505" s="60"/>
      <c r="H505" s="89">
        <v>800000</v>
      </c>
      <c r="I505" s="68"/>
      <c r="J505" s="197">
        <f t="shared" si="10"/>
        <v>469182500</v>
      </c>
    </row>
    <row r="506" spans="1:10" ht="60" x14ac:dyDescent="0.25">
      <c r="A506" s="78"/>
      <c r="B506" s="60">
        <v>23</v>
      </c>
      <c r="C506" s="85" t="s">
        <v>6651</v>
      </c>
      <c r="D506" s="144" t="s">
        <v>2214</v>
      </c>
      <c r="E506" s="63">
        <v>2</v>
      </c>
      <c r="F506" s="120" t="s">
        <v>6684</v>
      </c>
      <c r="G506" s="60"/>
      <c r="H506" s="89">
        <v>3000000</v>
      </c>
      <c r="I506" s="68"/>
      <c r="J506" s="197">
        <f t="shared" si="10"/>
        <v>472182500</v>
      </c>
    </row>
    <row r="507" spans="1:10" ht="45" x14ac:dyDescent="0.25">
      <c r="A507" s="78"/>
      <c r="B507" s="60">
        <v>23</v>
      </c>
      <c r="C507" s="85" t="s">
        <v>6652</v>
      </c>
      <c r="D507" s="144" t="s">
        <v>2212</v>
      </c>
      <c r="E507" s="63">
        <v>1</v>
      </c>
      <c r="F507" s="120" t="s">
        <v>6685</v>
      </c>
      <c r="G507" s="60"/>
      <c r="H507" s="89">
        <v>817500</v>
      </c>
      <c r="I507" s="68"/>
      <c r="J507" s="197">
        <f t="shared" si="10"/>
        <v>473000000</v>
      </c>
    </row>
    <row r="508" spans="1:10" ht="45" x14ac:dyDescent="0.25">
      <c r="A508" s="78"/>
      <c r="B508" s="60">
        <v>23</v>
      </c>
      <c r="C508" s="85" t="s">
        <v>6653</v>
      </c>
      <c r="D508" s="144" t="s">
        <v>2212</v>
      </c>
      <c r="E508" s="63">
        <v>1</v>
      </c>
      <c r="F508" s="120" t="s">
        <v>6686</v>
      </c>
      <c r="G508" s="60"/>
      <c r="H508" s="89">
        <v>2000000</v>
      </c>
      <c r="I508" s="68"/>
      <c r="J508" s="197">
        <f t="shared" si="10"/>
        <v>475000000</v>
      </c>
    </row>
    <row r="509" spans="1:10" ht="45" x14ac:dyDescent="0.25">
      <c r="A509" s="78"/>
      <c r="B509" s="60">
        <v>23</v>
      </c>
      <c r="C509" s="85" t="s">
        <v>6654</v>
      </c>
      <c r="D509" s="120" t="s">
        <v>3103</v>
      </c>
      <c r="E509" s="63">
        <v>1</v>
      </c>
      <c r="F509" s="120" t="s">
        <v>6687</v>
      </c>
      <c r="G509" s="60"/>
      <c r="H509" s="89">
        <v>3375000</v>
      </c>
      <c r="I509" s="68"/>
      <c r="J509" s="197">
        <f t="shared" si="10"/>
        <v>478375000</v>
      </c>
    </row>
    <row r="510" spans="1:10" ht="30" x14ac:dyDescent="0.25">
      <c r="A510" s="78"/>
      <c r="B510" s="60">
        <v>23</v>
      </c>
      <c r="C510" s="85" t="s">
        <v>6655</v>
      </c>
      <c r="D510" s="144" t="s">
        <v>2215</v>
      </c>
      <c r="E510" s="63">
        <v>2</v>
      </c>
      <c r="F510" s="120" t="s">
        <v>6688</v>
      </c>
      <c r="G510" s="60"/>
      <c r="H510" s="89">
        <v>1000000</v>
      </c>
      <c r="I510" s="68"/>
      <c r="J510" s="197">
        <f t="shared" si="10"/>
        <v>479375000</v>
      </c>
    </row>
    <row r="511" spans="1:10" ht="45" x14ac:dyDescent="0.25">
      <c r="A511" s="78"/>
      <c r="B511" s="60">
        <v>23</v>
      </c>
      <c r="C511" s="85" t="s">
        <v>6656</v>
      </c>
      <c r="D511" s="144" t="s">
        <v>2215</v>
      </c>
      <c r="E511" s="63">
        <v>2</v>
      </c>
      <c r="F511" s="120" t="s">
        <v>6689</v>
      </c>
      <c r="G511" s="60"/>
      <c r="H511" s="89">
        <v>1000000</v>
      </c>
      <c r="I511" s="68"/>
      <c r="J511" s="197">
        <f t="shared" si="10"/>
        <v>480375000</v>
      </c>
    </row>
    <row r="512" spans="1:10" ht="45" x14ac:dyDescent="0.25">
      <c r="A512" s="78"/>
      <c r="B512" s="60">
        <v>23</v>
      </c>
      <c r="C512" s="85" t="s">
        <v>6657</v>
      </c>
      <c r="D512" s="120" t="s">
        <v>2213</v>
      </c>
      <c r="E512" s="63">
        <v>2</v>
      </c>
      <c r="F512" s="120" t="s">
        <v>6690</v>
      </c>
      <c r="G512" s="60"/>
      <c r="H512" s="89">
        <v>1000000</v>
      </c>
      <c r="I512" s="68"/>
      <c r="J512" s="197">
        <f t="shared" si="10"/>
        <v>481375000</v>
      </c>
    </row>
    <row r="513" spans="1:13" ht="45" x14ac:dyDescent="0.25">
      <c r="A513" s="78"/>
      <c r="B513" s="60">
        <v>23</v>
      </c>
      <c r="C513" s="85" t="s">
        <v>6658</v>
      </c>
      <c r="D513" s="144" t="s">
        <v>2301</v>
      </c>
      <c r="E513" s="63">
        <v>3</v>
      </c>
      <c r="F513" s="120" t="s">
        <v>6691</v>
      </c>
      <c r="G513" s="60"/>
      <c r="H513" s="89">
        <v>900000</v>
      </c>
      <c r="I513" s="68"/>
      <c r="J513" s="197">
        <f t="shared" si="10"/>
        <v>482275000</v>
      </c>
    </row>
    <row r="514" spans="1:13" ht="45" x14ac:dyDescent="0.25">
      <c r="A514" s="78"/>
      <c r="B514" s="60">
        <v>23</v>
      </c>
      <c r="C514" s="85" t="s">
        <v>6007</v>
      </c>
      <c r="D514" s="120" t="s">
        <v>2891</v>
      </c>
      <c r="E514" s="63">
        <v>2</v>
      </c>
      <c r="F514" s="120" t="s">
        <v>6692</v>
      </c>
      <c r="G514" s="60"/>
      <c r="H514" s="89">
        <v>1700000</v>
      </c>
      <c r="I514" s="68"/>
      <c r="J514" s="197">
        <f t="shared" si="10"/>
        <v>483975000</v>
      </c>
    </row>
    <row r="515" spans="1:13" ht="45" x14ac:dyDescent="0.25">
      <c r="A515" s="78"/>
      <c r="B515" s="60">
        <v>23</v>
      </c>
      <c r="C515" s="85" t="s">
        <v>6659</v>
      </c>
      <c r="D515" s="120" t="s">
        <v>2211</v>
      </c>
      <c r="E515" s="63">
        <v>1</v>
      </c>
      <c r="F515" s="120" t="s">
        <v>6693</v>
      </c>
      <c r="G515" s="60"/>
      <c r="H515" s="89">
        <v>5000000</v>
      </c>
      <c r="I515" s="68"/>
      <c r="J515" s="197">
        <f t="shared" si="10"/>
        <v>488975000</v>
      </c>
    </row>
    <row r="516" spans="1:13" ht="45" x14ac:dyDescent="0.25">
      <c r="A516" s="78"/>
      <c r="B516" s="77">
        <v>23</v>
      </c>
      <c r="C516" s="91" t="s">
        <v>6785</v>
      </c>
      <c r="D516" s="115"/>
      <c r="E516" s="115"/>
      <c r="F516" s="77" t="s">
        <v>6776</v>
      </c>
      <c r="G516" s="77"/>
      <c r="H516" s="113"/>
      <c r="I516" s="108">
        <v>3982500</v>
      </c>
      <c r="J516" s="197">
        <f t="shared" si="10"/>
        <v>484992500</v>
      </c>
      <c r="K516" s="79" t="s">
        <v>168</v>
      </c>
      <c r="L516" s="41">
        <f t="shared" ref="L516:L521" si="11">-I516</f>
        <v>-3982500</v>
      </c>
      <c r="M516" s="42" t="s">
        <v>169</v>
      </c>
    </row>
    <row r="517" spans="1:13" ht="25.5" x14ac:dyDescent="0.25">
      <c r="A517" s="78"/>
      <c r="B517" s="77">
        <v>23</v>
      </c>
      <c r="C517" s="91" t="s">
        <v>6786</v>
      </c>
      <c r="D517" s="115"/>
      <c r="E517" s="115"/>
      <c r="F517" s="77" t="s">
        <v>6777</v>
      </c>
      <c r="G517" s="77"/>
      <c r="H517" s="113"/>
      <c r="I517" s="108">
        <v>1230000</v>
      </c>
      <c r="J517" s="197">
        <f t="shared" si="10"/>
        <v>483762500</v>
      </c>
      <c r="K517" s="79" t="s">
        <v>6244</v>
      </c>
      <c r="L517" s="41">
        <f t="shared" si="11"/>
        <v>-1230000</v>
      </c>
      <c r="M517" s="42" t="s">
        <v>5566</v>
      </c>
    </row>
    <row r="518" spans="1:13" ht="45" x14ac:dyDescent="0.25">
      <c r="A518" s="78"/>
      <c r="B518" s="77">
        <v>23</v>
      </c>
      <c r="C518" s="91" t="s">
        <v>6787</v>
      </c>
      <c r="D518" s="115"/>
      <c r="E518" s="115"/>
      <c r="F518" s="77" t="s">
        <v>6778</v>
      </c>
      <c r="G518" s="77"/>
      <c r="H518" s="113"/>
      <c r="I518" s="108">
        <v>4307000</v>
      </c>
      <c r="J518" s="197">
        <f t="shared" si="10"/>
        <v>479455500</v>
      </c>
      <c r="K518" s="79" t="s">
        <v>423</v>
      </c>
      <c r="L518" s="41">
        <f t="shared" si="11"/>
        <v>-4307000</v>
      </c>
      <c r="M518" s="42" t="s">
        <v>424</v>
      </c>
    </row>
    <row r="519" spans="1:13" ht="60" x14ac:dyDescent="0.25">
      <c r="A519" s="78"/>
      <c r="B519" s="77">
        <v>23</v>
      </c>
      <c r="C519" s="91" t="s">
        <v>6788</v>
      </c>
      <c r="D519" s="115"/>
      <c r="E519" s="115"/>
      <c r="F519" s="77" t="s">
        <v>6779</v>
      </c>
      <c r="G519" s="77"/>
      <c r="H519" s="113"/>
      <c r="I519" s="108">
        <v>141832000</v>
      </c>
      <c r="J519" s="197">
        <f t="shared" si="10"/>
        <v>337623500</v>
      </c>
      <c r="K519" s="79" t="s">
        <v>168</v>
      </c>
      <c r="L519" s="41">
        <f t="shared" si="11"/>
        <v>-141832000</v>
      </c>
      <c r="M519" s="42" t="s">
        <v>6789</v>
      </c>
    </row>
    <row r="520" spans="1:13" ht="25.5" x14ac:dyDescent="0.25">
      <c r="A520" s="78"/>
      <c r="B520" s="77">
        <v>23</v>
      </c>
      <c r="C520" s="91" t="s">
        <v>6790</v>
      </c>
      <c r="D520" s="115"/>
      <c r="E520" s="115"/>
      <c r="F520" s="77" t="s">
        <v>6780</v>
      </c>
      <c r="G520" s="77"/>
      <c r="H520" s="113"/>
      <c r="I520" s="108">
        <v>6682500</v>
      </c>
      <c r="J520" s="197">
        <f t="shared" si="10"/>
        <v>330941000</v>
      </c>
      <c r="K520" s="79" t="s">
        <v>426</v>
      </c>
      <c r="L520" s="41">
        <f t="shared" si="11"/>
        <v>-6682500</v>
      </c>
      <c r="M520" s="42" t="s">
        <v>2144</v>
      </c>
    </row>
    <row r="521" spans="1:13" ht="30" x14ac:dyDescent="0.25">
      <c r="A521" s="78"/>
      <c r="B521" s="77">
        <v>24</v>
      </c>
      <c r="C521" s="91" t="s">
        <v>6791</v>
      </c>
      <c r="D521" s="115"/>
      <c r="E521" s="115"/>
      <c r="F521" s="77" t="s">
        <v>6781</v>
      </c>
      <c r="G521" s="77"/>
      <c r="H521" s="113"/>
      <c r="I521" s="108">
        <v>312600</v>
      </c>
      <c r="J521" s="197">
        <f t="shared" si="10"/>
        <v>330628400</v>
      </c>
      <c r="K521" s="79" t="s">
        <v>426</v>
      </c>
      <c r="L521" s="41">
        <f t="shared" si="11"/>
        <v>-312600</v>
      </c>
      <c r="M521" s="42" t="s">
        <v>427</v>
      </c>
    </row>
    <row r="522" spans="1:13" ht="30" x14ac:dyDescent="0.25">
      <c r="A522" s="78"/>
      <c r="B522" s="60">
        <v>24</v>
      </c>
      <c r="C522" s="85" t="s">
        <v>6694</v>
      </c>
      <c r="D522" s="120" t="s">
        <v>2135</v>
      </c>
      <c r="E522" s="63">
        <v>4</v>
      </c>
      <c r="F522" s="120" t="s">
        <v>6734</v>
      </c>
      <c r="G522" s="60"/>
      <c r="H522" s="89">
        <v>1500000</v>
      </c>
      <c r="I522" s="68"/>
      <c r="J522" s="197">
        <f t="shared" si="10"/>
        <v>332128400</v>
      </c>
    </row>
    <row r="523" spans="1:13" ht="45" x14ac:dyDescent="0.25">
      <c r="A523" s="78"/>
      <c r="B523" s="60">
        <v>24</v>
      </c>
      <c r="C523" s="85" t="s">
        <v>6695</v>
      </c>
      <c r="D523" s="120" t="s">
        <v>179</v>
      </c>
      <c r="E523" s="63">
        <v>4</v>
      </c>
      <c r="F523" s="120" t="s">
        <v>6735</v>
      </c>
      <c r="G523" s="60"/>
      <c r="H523" s="89">
        <v>1000000</v>
      </c>
      <c r="I523" s="68"/>
      <c r="J523" s="197">
        <f t="shared" si="10"/>
        <v>333128400</v>
      </c>
    </row>
    <row r="524" spans="1:13" ht="30" x14ac:dyDescent="0.25">
      <c r="A524" s="78"/>
      <c r="B524" s="60">
        <v>24</v>
      </c>
      <c r="C524" s="85" t="s">
        <v>6696</v>
      </c>
      <c r="D524" s="144" t="s">
        <v>2215</v>
      </c>
      <c r="E524" s="63">
        <v>2</v>
      </c>
      <c r="F524" s="120" t="s">
        <v>6736</v>
      </c>
      <c r="G524" s="60"/>
      <c r="H524" s="89">
        <v>900000</v>
      </c>
      <c r="I524" s="68"/>
      <c r="J524" s="197">
        <f t="shared" ref="J524:J587" si="12">+J523+H524-I524</f>
        <v>334028400</v>
      </c>
    </row>
    <row r="525" spans="1:13" ht="45" x14ac:dyDescent="0.25">
      <c r="A525" s="78"/>
      <c r="B525" s="60">
        <v>24</v>
      </c>
      <c r="C525" s="85" t="s">
        <v>6697</v>
      </c>
      <c r="D525" s="144" t="s">
        <v>2219</v>
      </c>
      <c r="E525" s="63">
        <v>2</v>
      </c>
      <c r="F525" s="120" t="s">
        <v>6737</v>
      </c>
      <c r="G525" s="60"/>
      <c r="H525" s="89">
        <v>1000000</v>
      </c>
      <c r="I525" s="68"/>
      <c r="J525" s="197">
        <f t="shared" si="12"/>
        <v>335028400</v>
      </c>
    </row>
    <row r="526" spans="1:13" ht="45" x14ac:dyDescent="0.25">
      <c r="A526" s="78"/>
      <c r="B526" s="60">
        <v>24</v>
      </c>
      <c r="C526" s="85" t="s">
        <v>6698</v>
      </c>
      <c r="D526" s="120" t="s">
        <v>2136</v>
      </c>
      <c r="E526" s="63">
        <v>2</v>
      </c>
      <c r="F526" s="120" t="s">
        <v>6738</v>
      </c>
      <c r="G526" s="60"/>
      <c r="H526" s="89">
        <v>3500000</v>
      </c>
      <c r="I526" s="68"/>
      <c r="J526" s="197">
        <f t="shared" si="12"/>
        <v>338528400</v>
      </c>
    </row>
    <row r="527" spans="1:13" ht="45" x14ac:dyDescent="0.25">
      <c r="A527" s="78"/>
      <c r="B527" s="60">
        <v>24</v>
      </c>
      <c r="C527" s="85" t="s">
        <v>6699</v>
      </c>
      <c r="D527" s="144" t="s">
        <v>2219</v>
      </c>
      <c r="E527" s="63">
        <v>2</v>
      </c>
      <c r="F527" s="120" t="s">
        <v>6739</v>
      </c>
      <c r="G527" s="60"/>
      <c r="H527" s="89">
        <v>1000000</v>
      </c>
      <c r="I527" s="68"/>
      <c r="J527" s="197">
        <f t="shared" si="12"/>
        <v>339528400</v>
      </c>
    </row>
    <row r="528" spans="1:13" ht="60" x14ac:dyDescent="0.25">
      <c r="A528" s="78"/>
      <c r="B528" s="60">
        <v>24</v>
      </c>
      <c r="C528" s="85" t="s">
        <v>6700</v>
      </c>
      <c r="D528" s="120" t="s">
        <v>2215</v>
      </c>
      <c r="E528" s="63">
        <v>2</v>
      </c>
      <c r="F528" s="120" t="s">
        <v>6740</v>
      </c>
      <c r="G528" s="60"/>
      <c r="H528" s="89">
        <v>1900000</v>
      </c>
      <c r="I528" s="68"/>
      <c r="J528" s="197">
        <f t="shared" si="12"/>
        <v>341428400</v>
      </c>
    </row>
    <row r="529" spans="1:10" ht="45" x14ac:dyDescent="0.25">
      <c r="A529" s="78"/>
      <c r="B529" s="60">
        <v>24</v>
      </c>
      <c r="C529" s="85" t="s">
        <v>6701</v>
      </c>
      <c r="D529" s="120" t="s">
        <v>3335</v>
      </c>
      <c r="E529" s="63">
        <v>1</v>
      </c>
      <c r="F529" s="120" t="s">
        <v>6741</v>
      </c>
      <c r="G529" s="60"/>
      <c r="H529" s="89">
        <v>3000000</v>
      </c>
      <c r="I529" s="68"/>
      <c r="J529" s="197">
        <f t="shared" si="12"/>
        <v>344428400</v>
      </c>
    </row>
    <row r="530" spans="1:10" ht="60" x14ac:dyDescent="0.25">
      <c r="A530" s="78"/>
      <c r="B530" s="60">
        <v>24</v>
      </c>
      <c r="C530" s="85" t="s">
        <v>6702</v>
      </c>
      <c r="D530" s="144" t="s">
        <v>2893</v>
      </c>
      <c r="E530" s="63">
        <v>1</v>
      </c>
      <c r="F530" s="120" t="s">
        <v>6742</v>
      </c>
      <c r="G530" s="60"/>
      <c r="H530" s="89">
        <v>6000000</v>
      </c>
      <c r="I530" s="68"/>
      <c r="J530" s="197">
        <f t="shared" si="12"/>
        <v>350428400</v>
      </c>
    </row>
    <row r="531" spans="1:10" ht="45" x14ac:dyDescent="0.25">
      <c r="A531" s="78"/>
      <c r="B531" s="60">
        <v>24</v>
      </c>
      <c r="C531" s="85" t="s">
        <v>6703</v>
      </c>
      <c r="D531" s="144" t="s">
        <v>2214</v>
      </c>
      <c r="E531" s="63">
        <v>2</v>
      </c>
      <c r="F531" s="120" t="s">
        <v>6743</v>
      </c>
      <c r="G531" s="60"/>
      <c r="H531" s="89">
        <v>900000</v>
      </c>
      <c r="I531" s="68"/>
      <c r="J531" s="197">
        <f t="shared" si="12"/>
        <v>351328400</v>
      </c>
    </row>
    <row r="532" spans="1:10" ht="30" x14ac:dyDescent="0.25">
      <c r="A532" s="78"/>
      <c r="B532" s="60">
        <v>24</v>
      </c>
      <c r="C532" s="85" t="s">
        <v>6704</v>
      </c>
      <c r="D532" s="144" t="s">
        <v>2218</v>
      </c>
      <c r="E532" s="63">
        <v>1</v>
      </c>
      <c r="F532" s="120" t="s">
        <v>6744</v>
      </c>
      <c r="G532" s="60"/>
      <c r="H532" s="89">
        <v>1000000</v>
      </c>
      <c r="I532" s="68"/>
      <c r="J532" s="197">
        <f t="shared" si="12"/>
        <v>352328400</v>
      </c>
    </row>
    <row r="533" spans="1:10" ht="45" x14ac:dyDescent="0.25">
      <c r="A533" s="78"/>
      <c r="B533" s="60">
        <v>24</v>
      </c>
      <c r="C533" s="85" t="s">
        <v>6705</v>
      </c>
      <c r="D533" s="120" t="s">
        <v>2300</v>
      </c>
      <c r="E533" s="63">
        <v>2</v>
      </c>
      <c r="F533" s="120" t="s">
        <v>6745</v>
      </c>
      <c r="G533" s="60"/>
      <c r="H533" s="89">
        <v>950000</v>
      </c>
      <c r="I533" s="68"/>
      <c r="J533" s="197">
        <f t="shared" si="12"/>
        <v>353278400</v>
      </c>
    </row>
    <row r="534" spans="1:10" ht="45" x14ac:dyDescent="0.25">
      <c r="A534" s="78"/>
      <c r="B534" s="60">
        <v>24</v>
      </c>
      <c r="C534" s="85" t="s">
        <v>6706</v>
      </c>
      <c r="D534" s="120" t="s">
        <v>3103</v>
      </c>
      <c r="E534" s="63">
        <v>1</v>
      </c>
      <c r="F534" s="120" t="s">
        <v>6746</v>
      </c>
      <c r="G534" s="60"/>
      <c r="H534" s="89">
        <v>2000000</v>
      </c>
      <c r="I534" s="68"/>
      <c r="J534" s="197">
        <f t="shared" si="12"/>
        <v>355278400</v>
      </c>
    </row>
    <row r="535" spans="1:10" ht="45" x14ac:dyDescent="0.25">
      <c r="A535" s="78"/>
      <c r="B535" s="60">
        <v>24</v>
      </c>
      <c r="C535" s="85" t="s">
        <v>6707</v>
      </c>
      <c r="D535" s="144" t="s">
        <v>2215</v>
      </c>
      <c r="E535" s="63">
        <v>2</v>
      </c>
      <c r="F535" s="120" t="s">
        <v>6747</v>
      </c>
      <c r="G535" s="60"/>
      <c r="H535" s="89">
        <v>2700000</v>
      </c>
      <c r="I535" s="68"/>
      <c r="J535" s="197">
        <f t="shared" si="12"/>
        <v>357978400</v>
      </c>
    </row>
    <row r="536" spans="1:10" ht="30" x14ac:dyDescent="0.25">
      <c r="A536" s="78"/>
      <c r="B536" s="60">
        <v>25</v>
      </c>
      <c r="C536" s="85" t="s">
        <v>6708</v>
      </c>
      <c r="D536" s="144" t="s">
        <v>2893</v>
      </c>
      <c r="E536" s="63">
        <v>1</v>
      </c>
      <c r="F536" s="120" t="s">
        <v>6748</v>
      </c>
      <c r="G536" s="60"/>
      <c r="H536" s="89">
        <v>800000</v>
      </c>
      <c r="I536" s="68"/>
      <c r="J536" s="197">
        <f t="shared" si="12"/>
        <v>358778400</v>
      </c>
    </row>
    <row r="537" spans="1:10" ht="60" x14ac:dyDescent="0.25">
      <c r="A537" s="78"/>
      <c r="B537" s="60">
        <v>25</v>
      </c>
      <c r="C537" s="85" t="s">
        <v>6709</v>
      </c>
      <c r="D537" s="120" t="s">
        <v>2217</v>
      </c>
      <c r="E537" s="63">
        <v>2</v>
      </c>
      <c r="F537" s="120" t="s">
        <v>6749</v>
      </c>
      <c r="G537" s="60"/>
      <c r="H537" s="89">
        <v>2000000</v>
      </c>
      <c r="I537" s="68"/>
      <c r="J537" s="197">
        <f t="shared" si="12"/>
        <v>360778400</v>
      </c>
    </row>
    <row r="538" spans="1:10" ht="45" x14ac:dyDescent="0.25">
      <c r="A538" s="78"/>
      <c r="B538" s="60">
        <v>25</v>
      </c>
      <c r="C538" s="85" t="s">
        <v>6710</v>
      </c>
      <c r="D538" s="120" t="s">
        <v>2300</v>
      </c>
      <c r="E538" s="63">
        <v>2</v>
      </c>
      <c r="F538" s="120" t="s">
        <v>6750</v>
      </c>
      <c r="G538" s="60"/>
      <c r="H538" s="89">
        <v>1000000</v>
      </c>
      <c r="I538" s="68"/>
      <c r="J538" s="197">
        <f t="shared" si="12"/>
        <v>361778400</v>
      </c>
    </row>
    <row r="539" spans="1:10" ht="45" x14ac:dyDescent="0.25">
      <c r="A539" s="78"/>
      <c r="B539" s="60">
        <v>25</v>
      </c>
      <c r="C539" s="85" t="s">
        <v>6711</v>
      </c>
      <c r="D539" s="120" t="s">
        <v>2211</v>
      </c>
      <c r="E539" s="63">
        <v>1</v>
      </c>
      <c r="F539" s="120" t="s">
        <v>6751</v>
      </c>
      <c r="G539" s="60"/>
      <c r="H539" s="89">
        <v>2500000</v>
      </c>
      <c r="I539" s="68"/>
      <c r="J539" s="197">
        <f t="shared" si="12"/>
        <v>364278400</v>
      </c>
    </row>
    <row r="540" spans="1:10" ht="45" x14ac:dyDescent="0.25">
      <c r="A540" s="78"/>
      <c r="B540" s="60">
        <v>25</v>
      </c>
      <c r="C540" s="85" t="s">
        <v>6712</v>
      </c>
      <c r="D540" s="144" t="s">
        <v>2219</v>
      </c>
      <c r="E540" s="63">
        <v>2</v>
      </c>
      <c r="F540" s="120" t="s">
        <v>6752</v>
      </c>
      <c r="G540" s="60"/>
      <c r="H540" s="89">
        <v>1000000</v>
      </c>
      <c r="I540" s="68"/>
      <c r="J540" s="197">
        <f t="shared" si="12"/>
        <v>365278400</v>
      </c>
    </row>
    <row r="541" spans="1:10" ht="45" x14ac:dyDescent="0.25">
      <c r="A541" s="78"/>
      <c r="B541" s="60">
        <v>25</v>
      </c>
      <c r="C541" s="85" t="s">
        <v>6713</v>
      </c>
      <c r="D541" s="144" t="s">
        <v>2212</v>
      </c>
      <c r="E541" s="63">
        <v>1</v>
      </c>
      <c r="F541" s="120" t="s">
        <v>6753</v>
      </c>
      <c r="G541" s="60"/>
      <c r="H541" s="89">
        <v>750000</v>
      </c>
      <c r="I541" s="68"/>
      <c r="J541" s="197">
        <f t="shared" si="12"/>
        <v>366028400</v>
      </c>
    </row>
    <row r="542" spans="1:10" ht="45" x14ac:dyDescent="0.25">
      <c r="A542" s="78"/>
      <c r="B542" s="60">
        <v>25</v>
      </c>
      <c r="C542" s="85" t="s">
        <v>6714</v>
      </c>
      <c r="D542" s="144" t="s">
        <v>2212</v>
      </c>
      <c r="E542" s="63">
        <v>1</v>
      </c>
      <c r="F542" s="120" t="s">
        <v>6754</v>
      </c>
      <c r="G542" s="60"/>
      <c r="H542" s="89">
        <v>500000</v>
      </c>
      <c r="I542" s="68"/>
      <c r="J542" s="197">
        <f t="shared" si="12"/>
        <v>366528400</v>
      </c>
    </row>
    <row r="543" spans="1:10" ht="45" x14ac:dyDescent="0.25">
      <c r="A543" s="78"/>
      <c r="B543" s="60">
        <v>25</v>
      </c>
      <c r="C543" s="85" t="s">
        <v>6715</v>
      </c>
      <c r="D543" s="120" t="s">
        <v>3201</v>
      </c>
      <c r="E543" s="63">
        <v>1</v>
      </c>
      <c r="F543" s="120" t="s">
        <v>6755</v>
      </c>
      <c r="G543" s="60"/>
      <c r="H543" s="89">
        <v>5000000</v>
      </c>
      <c r="I543" s="68"/>
      <c r="J543" s="197">
        <f t="shared" si="12"/>
        <v>371528400</v>
      </c>
    </row>
    <row r="544" spans="1:10" ht="30" x14ac:dyDescent="0.25">
      <c r="A544" s="78"/>
      <c r="B544" s="60">
        <v>25</v>
      </c>
      <c r="C544" s="85" t="s">
        <v>6716</v>
      </c>
      <c r="D544" s="144" t="s">
        <v>2215</v>
      </c>
      <c r="E544" s="63">
        <v>2</v>
      </c>
      <c r="F544" s="120" t="s">
        <v>6756</v>
      </c>
      <c r="G544" s="60"/>
      <c r="H544" s="89">
        <v>850000</v>
      </c>
      <c r="I544" s="68"/>
      <c r="J544" s="197">
        <f t="shared" si="12"/>
        <v>372378400</v>
      </c>
    </row>
    <row r="545" spans="1:10" ht="60" x14ac:dyDescent="0.25">
      <c r="A545" s="78"/>
      <c r="B545" s="60">
        <v>25</v>
      </c>
      <c r="C545" s="85" t="s">
        <v>6717</v>
      </c>
      <c r="D545" s="120" t="s">
        <v>2218</v>
      </c>
      <c r="E545" s="63">
        <v>1</v>
      </c>
      <c r="F545" s="120" t="s">
        <v>6757</v>
      </c>
      <c r="G545" s="60"/>
      <c r="H545" s="89">
        <v>3250000</v>
      </c>
      <c r="I545" s="68"/>
      <c r="J545" s="197">
        <f t="shared" si="12"/>
        <v>375628400</v>
      </c>
    </row>
    <row r="546" spans="1:10" ht="45" x14ac:dyDescent="0.25">
      <c r="A546" s="78"/>
      <c r="B546" s="60">
        <v>25</v>
      </c>
      <c r="C546" s="85" t="s">
        <v>6718</v>
      </c>
      <c r="D546" s="120" t="s">
        <v>4300</v>
      </c>
      <c r="E546" s="63">
        <v>3</v>
      </c>
      <c r="F546" s="120" t="s">
        <v>6758</v>
      </c>
      <c r="G546" s="60"/>
      <c r="H546" s="89">
        <v>1000000</v>
      </c>
      <c r="I546" s="68"/>
      <c r="J546" s="197">
        <f t="shared" si="12"/>
        <v>376628400</v>
      </c>
    </row>
    <row r="547" spans="1:10" ht="30" x14ac:dyDescent="0.25">
      <c r="A547" s="78"/>
      <c r="B547" s="60">
        <v>25</v>
      </c>
      <c r="C547" s="85" t="s">
        <v>6719</v>
      </c>
      <c r="D547" s="120" t="s">
        <v>4300</v>
      </c>
      <c r="E547" s="63">
        <v>4</v>
      </c>
      <c r="F547" s="120" t="s">
        <v>6759</v>
      </c>
      <c r="G547" s="60"/>
      <c r="H547" s="89">
        <v>1000000</v>
      </c>
      <c r="I547" s="68"/>
      <c r="J547" s="197">
        <f t="shared" si="12"/>
        <v>377628400</v>
      </c>
    </row>
    <row r="548" spans="1:10" ht="30" x14ac:dyDescent="0.25">
      <c r="A548" s="78"/>
      <c r="B548" s="60">
        <v>25</v>
      </c>
      <c r="C548" s="85" t="s">
        <v>6720</v>
      </c>
      <c r="D548" s="120" t="s">
        <v>179</v>
      </c>
      <c r="E548" s="63">
        <v>3</v>
      </c>
      <c r="F548" s="120" t="s">
        <v>6760</v>
      </c>
      <c r="G548" s="60"/>
      <c r="H548" s="89">
        <v>500000</v>
      </c>
      <c r="I548" s="68"/>
      <c r="J548" s="197">
        <f t="shared" si="12"/>
        <v>378128400</v>
      </c>
    </row>
    <row r="549" spans="1:10" ht="60" x14ac:dyDescent="0.25">
      <c r="A549" s="78"/>
      <c r="B549" s="60">
        <v>25</v>
      </c>
      <c r="C549" s="85" t="s">
        <v>6721</v>
      </c>
      <c r="D549" s="120" t="s">
        <v>187</v>
      </c>
      <c r="E549" s="63"/>
      <c r="F549" s="120" t="s">
        <v>6761</v>
      </c>
      <c r="G549" s="60"/>
      <c r="H549" s="89">
        <v>634000</v>
      </c>
      <c r="I549" s="68"/>
      <c r="J549" s="197">
        <f t="shared" si="12"/>
        <v>378762400</v>
      </c>
    </row>
    <row r="550" spans="1:10" ht="75" x14ac:dyDescent="0.25">
      <c r="A550" s="78"/>
      <c r="B550" s="60">
        <v>25</v>
      </c>
      <c r="C550" s="85" t="s">
        <v>6722</v>
      </c>
      <c r="D550" s="120" t="s">
        <v>187</v>
      </c>
      <c r="E550" s="63"/>
      <c r="F550" s="120" t="s">
        <v>6762</v>
      </c>
      <c r="G550" s="60"/>
      <c r="H550" s="89">
        <v>625000</v>
      </c>
      <c r="I550" s="68"/>
      <c r="J550" s="197">
        <f t="shared" si="12"/>
        <v>379387400</v>
      </c>
    </row>
    <row r="551" spans="1:10" ht="60" x14ac:dyDescent="0.25">
      <c r="A551" s="78"/>
      <c r="B551" s="60">
        <v>25</v>
      </c>
      <c r="C551" s="85" t="s">
        <v>6723</v>
      </c>
      <c r="D551" s="120" t="s">
        <v>187</v>
      </c>
      <c r="E551" s="63"/>
      <c r="F551" s="120" t="s">
        <v>6763</v>
      </c>
      <c r="G551" s="60"/>
      <c r="H551" s="89">
        <v>1000000</v>
      </c>
      <c r="I551" s="68"/>
      <c r="J551" s="197">
        <f t="shared" si="12"/>
        <v>380387400</v>
      </c>
    </row>
    <row r="552" spans="1:10" ht="60" x14ac:dyDescent="0.25">
      <c r="A552" s="78"/>
      <c r="B552" s="60">
        <v>25</v>
      </c>
      <c r="C552" s="85" t="s">
        <v>6724</v>
      </c>
      <c r="D552" s="120" t="s">
        <v>187</v>
      </c>
      <c r="E552" s="63"/>
      <c r="F552" s="120" t="s">
        <v>6764</v>
      </c>
      <c r="G552" s="60"/>
      <c r="H552" s="89">
        <v>1000000</v>
      </c>
      <c r="I552" s="68"/>
      <c r="J552" s="197">
        <f t="shared" si="12"/>
        <v>381387400</v>
      </c>
    </row>
    <row r="553" spans="1:10" ht="45" x14ac:dyDescent="0.25">
      <c r="A553" s="78"/>
      <c r="B553" s="60">
        <v>25</v>
      </c>
      <c r="C553" s="85" t="s">
        <v>6725</v>
      </c>
      <c r="D553" s="120" t="s">
        <v>187</v>
      </c>
      <c r="E553" s="63"/>
      <c r="F553" s="120" t="s">
        <v>6765</v>
      </c>
      <c r="G553" s="60"/>
      <c r="H553" s="89">
        <v>500000</v>
      </c>
      <c r="I553" s="68"/>
      <c r="J553" s="197">
        <f t="shared" si="12"/>
        <v>381887400</v>
      </c>
    </row>
    <row r="554" spans="1:10" ht="60" x14ac:dyDescent="0.25">
      <c r="A554" s="78"/>
      <c r="B554" s="60">
        <v>25</v>
      </c>
      <c r="C554" s="85" t="s">
        <v>6726</v>
      </c>
      <c r="D554" s="120" t="s">
        <v>187</v>
      </c>
      <c r="E554" s="63"/>
      <c r="F554" s="120" t="s">
        <v>6766</v>
      </c>
      <c r="G554" s="60"/>
      <c r="H554" s="89">
        <v>150000</v>
      </c>
      <c r="I554" s="68"/>
      <c r="J554" s="197">
        <f t="shared" si="12"/>
        <v>382037400</v>
      </c>
    </row>
    <row r="555" spans="1:10" ht="60" x14ac:dyDescent="0.25">
      <c r="A555" s="78"/>
      <c r="B555" s="60">
        <v>25</v>
      </c>
      <c r="C555" s="85" t="s">
        <v>6727</v>
      </c>
      <c r="D555" s="120" t="s">
        <v>187</v>
      </c>
      <c r="E555" s="63"/>
      <c r="F555" s="120" t="s">
        <v>6767</v>
      </c>
      <c r="G555" s="60"/>
      <c r="H555" s="89">
        <v>500000</v>
      </c>
      <c r="I555" s="68"/>
      <c r="J555" s="197">
        <f t="shared" si="12"/>
        <v>382537400</v>
      </c>
    </row>
    <row r="556" spans="1:10" ht="60" x14ac:dyDescent="0.25">
      <c r="A556" s="78"/>
      <c r="B556" s="60">
        <v>25</v>
      </c>
      <c r="C556" s="85" t="s">
        <v>6728</v>
      </c>
      <c r="D556" s="120" t="s">
        <v>187</v>
      </c>
      <c r="E556" s="63"/>
      <c r="F556" s="120" t="s">
        <v>6768</v>
      </c>
      <c r="G556" s="60"/>
      <c r="H556" s="89">
        <v>500000</v>
      </c>
      <c r="I556" s="68"/>
      <c r="J556" s="197">
        <f t="shared" si="12"/>
        <v>383037400</v>
      </c>
    </row>
    <row r="557" spans="1:10" ht="60" x14ac:dyDescent="0.25">
      <c r="A557" s="78"/>
      <c r="B557" s="60">
        <v>25</v>
      </c>
      <c r="C557" s="85" t="s">
        <v>6729</v>
      </c>
      <c r="D557" s="120" t="s">
        <v>187</v>
      </c>
      <c r="E557" s="63"/>
      <c r="F557" s="120" t="s">
        <v>6769</v>
      </c>
      <c r="G557" s="60"/>
      <c r="H557" s="89">
        <v>200000</v>
      </c>
      <c r="I557" s="68"/>
      <c r="J557" s="197">
        <f t="shared" si="12"/>
        <v>383237400</v>
      </c>
    </row>
    <row r="558" spans="1:10" ht="60" x14ac:dyDescent="0.25">
      <c r="A558" s="78"/>
      <c r="B558" s="60">
        <v>25</v>
      </c>
      <c r="C558" s="85" t="s">
        <v>6730</v>
      </c>
      <c r="D558" s="120" t="s">
        <v>187</v>
      </c>
      <c r="E558" s="63"/>
      <c r="F558" s="120" t="s">
        <v>6770</v>
      </c>
      <c r="G558" s="60"/>
      <c r="H558" s="89">
        <v>400000</v>
      </c>
      <c r="I558" s="68"/>
      <c r="J558" s="197">
        <f t="shared" si="12"/>
        <v>383637400</v>
      </c>
    </row>
    <row r="559" spans="1:10" ht="60" x14ac:dyDescent="0.25">
      <c r="A559" s="78"/>
      <c r="B559" s="60">
        <v>25</v>
      </c>
      <c r="C559" s="85" t="s">
        <v>6731</v>
      </c>
      <c r="D559" s="120" t="s">
        <v>187</v>
      </c>
      <c r="E559" s="63"/>
      <c r="F559" s="120" t="s">
        <v>6771</v>
      </c>
      <c r="G559" s="60"/>
      <c r="H559" s="89">
        <v>500000</v>
      </c>
      <c r="I559" s="68"/>
      <c r="J559" s="197">
        <f t="shared" si="12"/>
        <v>384137400</v>
      </c>
    </row>
    <row r="560" spans="1:10" ht="60" x14ac:dyDescent="0.25">
      <c r="A560" s="78"/>
      <c r="B560" s="60">
        <v>25</v>
      </c>
      <c r="C560" s="85" t="s">
        <v>6732</v>
      </c>
      <c r="D560" s="120" t="s">
        <v>187</v>
      </c>
      <c r="E560" s="63"/>
      <c r="F560" s="120" t="s">
        <v>6772</v>
      </c>
      <c r="G560" s="60"/>
      <c r="H560" s="89">
        <v>1300000</v>
      </c>
      <c r="I560" s="68"/>
      <c r="J560" s="197">
        <f t="shared" si="12"/>
        <v>385437400</v>
      </c>
    </row>
    <row r="561" spans="1:13" ht="30" x14ac:dyDescent="0.25">
      <c r="A561" s="78"/>
      <c r="B561" s="60">
        <v>25</v>
      </c>
      <c r="C561" s="85" t="s">
        <v>6733</v>
      </c>
      <c r="D561" s="120" t="s">
        <v>6795</v>
      </c>
      <c r="E561" s="63"/>
      <c r="F561" s="120" t="s">
        <v>6773</v>
      </c>
      <c r="G561" s="60"/>
      <c r="H561" s="89">
        <v>533000</v>
      </c>
      <c r="I561" s="68"/>
      <c r="J561" s="197">
        <f t="shared" si="12"/>
        <v>385970400</v>
      </c>
    </row>
    <row r="562" spans="1:13" ht="25.5" x14ac:dyDescent="0.25">
      <c r="A562" s="78"/>
      <c r="B562" s="77">
        <v>25</v>
      </c>
      <c r="C562" s="105" t="s">
        <v>6792</v>
      </c>
      <c r="D562" s="115"/>
      <c r="E562" s="115"/>
      <c r="F562" s="77" t="s">
        <v>6782</v>
      </c>
      <c r="G562" s="77"/>
      <c r="H562" s="201"/>
      <c r="I562" s="108">
        <v>1443000</v>
      </c>
      <c r="J562" s="197">
        <f t="shared" si="12"/>
        <v>384527400</v>
      </c>
      <c r="K562" s="79" t="s">
        <v>6613</v>
      </c>
      <c r="L562" s="41">
        <f>-I562</f>
        <v>-1443000</v>
      </c>
      <c r="M562" s="42" t="s">
        <v>1553</v>
      </c>
    </row>
    <row r="563" spans="1:13" ht="38.25" x14ac:dyDescent="0.25">
      <c r="A563" s="78"/>
      <c r="B563" s="77">
        <v>25</v>
      </c>
      <c r="C563" s="105" t="s">
        <v>6793</v>
      </c>
      <c r="D563" s="115"/>
      <c r="E563" s="115"/>
      <c r="F563" s="77" t="s">
        <v>6783</v>
      </c>
      <c r="G563" s="77"/>
      <c r="H563" s="196"/>
      <c r="I563" s="108">
        <v>1492500</v>
      </c>
      <c r="J563" s="197">
        <f t="shared" si="12"/>
        <v>383034900</v>
      </c>
      <c r="K563" s="79" t="s">
        <v>172</v>
      </c>
      <c r="L563" s="41">
        <f>-I563</f>
        <v>-1492500</v>
      </c>
      <c r="M563" s="42" t="s">
        <v>254</v>
      </c>
    </row>
    <row r="564" spans="1:13" ht="38.25" x14ac:dyDescent="0.25">
      <c r="A564" s="78"/>
      <c r="B564" s="77">
        <v>25</v>
      </c>
      <c r="C564" s="105" t="s">
        <v>6794</v>
      </c>
      <c r="D564" s="115"/>
      <c r="E564" s="115"/>
      <c r="F564" s="77" t="s">
        <v>6784</v>
      </c>
      <c r="G564" s="77"/>
      <c r="H564" s="196"/>
      <c r="I564" s="108">
        <v>146265800</v>
      </c>
      <c r="J564" s="197">
        <f t="shared" si="12"/>
        <v>236769100</v>
      </c>
      <c r="K564" s="79" t="s">
        <v>168</v>
      </c>
      <c r="L564" s="41">
        <f>-I564</f>
        <v>-146265800</v>
      </c>
      <c r="M564" s="42" t="s">
        <v>169</v>
      </c>
    </row>
    <row r="565" spans="1:13" ht="45" x14ac:dyDescent="0.25">
      <c r="A565" s="78"/>
      <c r="B565" s="60">
        <v>26</v>
      </c>
      <c r="C565" s="85" t="s">
        <v>6814</v>
      </c>
      <c r="D565" s="120" t="s">
        <v>2301</v>
      </c>
      <c r="E565" s="63">
        <v>4</v>
      </c>
      <c r="F565" s="120" t="s">
        <v>6796</v>
      </c>
      <c r="G565" s="60"/>
      <c r="H565" s="89">
        <v>1000000</v>
      </c>
      <c r="I565" s="68"/>
      <c r="J565" s="197">
        <f t="shared" si="12"/>
        <v>237769100</v>
      </c>
    </row>
    <row r="566" spans="1:13" ht="45" x14ac:dyDescent="0.25">
      <c r="A566" s="78"/>
      <c r="B566" s="60">
        <v>26</v>
      </c>
      <c r="C566" s="85" t="s">
        <v>6815</v>
      </c>
      <c r="D566" s="120" t="s">
        <v>2213</v>
      </c>
      <c r="E566" s="63">
        <v>2</v>
      </c>
      <c r="F566" s="120" t="s">
        <v>6797</v>
      </c>
      <c r="G566" s="60"/>
      <c r="H566" s="89">
        <v>1000000</v>
      </c>
      <c r="I566" s="68"/>
      <c r="J566" s="197">
        <f t="shared" si="12"/>
        <v>238769100</v>
      </c>
    </row>
    <row r="567" spans="1:13" ht="45" x14ac:dyDescent="0.25">
      <c r="A567" s="78"/>
      <c r="B567" s="60">
        <v>26</v>
      </c>
      <c r="C567" s="85" t="s">
        <v>6816</v>
      </c>
      <c r="D567" s="144" t="s">
        <v>2217</v>
      </c>
      <c r="E567" s="63">
        <v>2</v>
      </c>
      <c r="F567" s="120" t="s">
        <v>6798</v>
      </c>
      <c r="G567" s="60"/>
      <c r="H567" s="89">
        <v>1800000</v>
      </c>
      <c r="I567" s="68"/>
      <c r="J567" s="197">
        <f t="shared" si="12"/>
        <v>240569100</v>
      </c>
    </row>
    <row r="568" spans="1:13" ht="45" x14ac:dyDescent="0.25">
      <c r="A568" s="78"/>
      <c r="B568" s="60">
        <v>26</v>
      </c>
      <c r="C568" s="85" t="s">
        <v>6817</v>
      </c>
      <c r="D568" s="144" t="s">
        <v>2218</v>
      </c>
      <c r="E568" s="63">
        <v>1</v>
      </c>
      <c r="F568" s="120" t="s">
        <v>6799</v>
      </c>
      <c r="G568" s="60"/>
      <c r="H568" s="89">
        <v>800000</v>
      </c>
      <c r="I568" s="68"/>
      <c r="J568" s="197">
        <f t="shared" si="12"/>
        <v>241369100</v>
      </c>
    </row>
    <row r="569" spans="1:13" ht="45" x14ac:dyDescent="0.25">
      <c r="A569" s="78"/>
      <c r="B569" s="60">
        <v>26</v>
      </c>
      <c r="C569" s="85" t="s">
        <v>6818</v>
      </c>
      <c r="D569" s="120" t="s">
        <v>4300</v>
      </c>
      <c r="E569" s="63">
        <v>4</v>
      </c>
      <c r="F569" s="120" t="s">
        <v>6800</v>
      </c>
      <c r="G569" s="60"/>
      <c r="H569" s="89">
        <v>500000</v>
      </c>
      <c r="I569" s="68"/>
      <c r="J569" s="197">
        <f t="shared" si="12"/>
        <v>241869100</v>
      </c>
    </row>
    <row r="570" spans="1:13" ht="45" x14ac:dyDescent="0.25">
      <c r="A570" s="78"/>
      <c r="B570" s="60">
        <v>26</v>
      </c>
      <c r="C570" s="85" t="s">
        <v>6819</v>
      </c>
      <c r="D570" s="120" t="s">
        <v>3103</v>
      </c>
      <c r="E570" s="63">
        <v>1</v>
      </c>
      <c r="F570" s="120" t="s">
        <v>6801</v>
      </c>
      <c r="G570" s="60"/>
      <c r="H570" s="89">
        <v>5000000</v>
      </c>
      <c r="I570" s="68"/>
      <c r="J570" s="197">
        <f t="shared" si="12"/>
        <v>246869100</v>
      </c>
    </row>
    <row r="571" spans="1:13" ht="45" x14ac:dyDescent="0.25">
      <c r="A571" s="78"/>
      <c r="B571" s="60">
        <v>26</v>
      </c>
      <c r="C571" s="85" t="s">
        <v>6820</v>
      </c>
      <c r="D571" s="144" t="s">
        <v>2219</v>
      </c>
      <c r="E571" s="63">
        <v>2</v>
      </c>
      <c r="F571" s="120" t="s">
        <v>6802</v>
      </c>
      <c r="G571" s="60"/>
      <c r="H571" s="89">
        <v>1000000</v>
      </c>
      <c r="I571" s="68"/>
      <c r="J571" s="197">
        <f t="shared" si="12"/>
        <v>247869100</v>
      </c>
    </row>
    <row r="572" spans="1:13" ht="45" x14ac:dyDescent="0.25">
      <c r="A572" s="78"/>
      <c r="B572" s="60">
        <v>26</v>
      </c>
      <c r="C572" s="85" t="s">
        <v>6821</v>
      </c>
      <c r="D572" s="120" t="s">
        <v>2216</v>
      </c>
      <c r="E572" s="63">
        <v>1</v>
      </c>
      <c r="F572" s="120" t="s">
        <v>6803</v>
      </c>
      <c r="G572" s="60"/>
      <c r="H572" s="89">
        <v>5000000</v>
      </c>
      <c r="I572" s="68"/>
      <c r="J572" s="197">
        <f t="shared" si="12"/>
        <v>252869100</v>
      </c>
    </row>
    <row r="573" spans="1:13" ht="45" x14ac:dyDescent="0.25">
      <c r="A573" s="78"/>
      <c r="B573" s="60">
        <v>26</v>
      </c>
      <c r="C573" s="85" t="s">
        <v>6822</v>
      </c>
      <c r="D573" s="144" t="s">
        <v>2217</v>
      </c>
      <c r="E573" s="63">
        <v>2</v>
      </c>
      <c r="F573" s="120" t="s">
        <v>6804</v>
      </c>
      <c r="G573" s="60"/>
      <c r="H573" s="89">
        <v>1000000</v>
      </c>
      <c r="I573" s="68"/>
      <c r="J573" s="197">
        <f t="shared" si="12"/>
        <v>253869100</v>
      </c>
    </row>
    <row r="574" spans="1:13" ht="45" x14ac:dyDescent="0.25">
      <c r="A574" s="78"/>
      <c r="B574" s="60">
        <v>26</v>
      </c>
      <c r="C574" s="85" t="s">
        <v>6823</v>
      </c>
      <c r="D574" s="144" t="s">
        <v>2212</v>
      </c>
      <c r="E574" s="63">
        <v>1</v>
      </c>
      <c r="F574" s="120" t="s">
        <v>6805</v>
      </c>
      <c r="G574" s="60"/>
      <c r="H574" s="89">
        <v>542500</v>
      </c>
      <c r="I574" s="68"/>
      <c r="J574" s="197">
        <f t="shared" si="12"/>
        <v>254411600</v>
      </c>
    </row>
    <row r="575" spans="1:13" ht="45" x14ac:dyDescent="0.25">
      <c r="A575" s="78"/>
      <c r="B575" s="60">
        <v>26</v>
      </c>
      <c r="C575" s="85" t="s">
        <v>6824</v>
      </c>
      <c r="D575" s="120" t="s">
        <v>2891</v>
      </c>
      <c r="E575" s="63">
        <v>2</v>
      </c>
      <c r="F575" s="120" t="s">
        <v>6806</v>
      </c>
      <c r="G575" s="60"/>
      <c r="H575" s="89">
        <v>5000000</v>
      </c>
      <c r="I575" s="68"/>
      <c r="J575" s="197">
        <f t="shared" si="12"/>
        <v>259411600</v>
      </c>
    </row>
    <row r="576" spans="1:13" ht="45" x14ac:dyDescent="0.25">
      <c r="A576" s="78"/>
      <c r="B576" s="60">
        <v>26</v>
      </c>
      <c r="C576" s="85" t="s">
        <v>6825</v>
      </c>
      <c r="D576" s="144" t="s">
        <v>2214</v>
      </c>
      <c r="E576" s="63">
        <v>2</v>
      </c>
      <c r="F576" s="120" t="s">
        <v>6807</v>
      </c>
      <c r="G576" s="60"/>
      <c r="H576" s="89">
        <v>1100000</v>
      </c>
      <c r="I576" s="68"/>
      <c r="J576" s="197">
        <f t="shared" si="12"/>
        <v>260511600</v>
      </c>
    </row>
    <row r="577" spans="1:13" ht="45" x14ac:dyDescent="0.25">
      <c r="A577" s="78"/>
      <c r="B577" s="60">
        <v>27</v>
      </c>
      <c r="C577" s="85" t="s">
        <v>6826</v>
      </c>
      <c r="D577" s="120" t="s">
        <v>2891</v>
      </c>
      <c r="E577" s="63">
        <v>2</v>
      </c>
      <c r="F577" s="120" t="s">
        <v>6808</v>
      </c>
      <c r="G577" s="60"/>
      <c r="H577" s="89">
        <v>2000000</v>
      </c>
      <c r="I577" s="68"/>
      <c r="J577" s="197">
        <f t="shared" si="12"/>
        <v>262511600</v>
      </c>
    </row>
    <row r="578" spans="1:13" ht="45" x14ac:dyDescent="0.25">
      <c r="A578" s="78"/>
      <c r="B578" s="60">
        <v>27</v>
      </c>
      <c r="C578" s="85" t="s">
        <v>6827</v>
      </c>
      <c r="D578" s="120" t="s">
        <v>2893</v>
      </c>
      <c r="E578" s="63">
        <v>2</v>
      </c>
      <c r="F578" s="120" t="s">
        <v>6809</v>
      </c>
      <c r="G578" s="60"/>
      <c r="H578" s="89">
        <v>800000</v>
      </c>
      <c r="I578" s="68"/>
      <c r="J578" s="197">
        <f t="shared" si="12"/>
        <v>263311600</v>
      </c>
    </row>
    <row r="579" spans="1:13" ht="38.25" x14ac:dyDescent="0.25">
      <c r="A579" s="78"/>
      <c r="B579" s="77">
        <v>27</v>
      </c>
      <c r="C579" s="105" t="s">
        <v>6829</v>
      </c>
      <c r="D579" s="115"/>
      <c r="E579" s="115"/>
      <c r="F579" s="77" t="s">
        <v>6828</v>
      </c>
      <c r="G579" s="77"/>
      <c r="H579" s="196"/>
      <c r="I579" s="108">
        <v>1960000</v>
      </c>
      <c r="J579" s="197">
        <f t="shared" si="12"/>
        <v>261351600</v>
      </c>
      <c r="K579" s="79" t="s">
        <v>6230</v>
      </c>
      <c r="L579" s="41">
        <f t="shared" ref="L579:L584" si="13">-I579</f>
        <v>-1960000</v>
      </c>
      <c r="M579" s="42" t="s">
        <v>2889</v>
      </c>
    </row>
    <row r="580" spans="1:13" ht="25.5" x14ac:dyDescent="0.25">
      <c r="A580" s="78"/>
      <c r="B580" s="77">
        <v>27</v>
      </c>
      <c r="C580" s="105" t="s">
        <v>6830</v>
      </c>
      <c r="D580" s="115"/>
      <c r="E580" s="115"/>
      <c r="F580" s="77" t="s">
        <v>6831</v>
      </c>
      <c r="G580" s="77"/>
      <c r="H580" s="196"/>
      <c r="I580" s="108">
        <v>485000</v>
      </c>
      <c r="J580" s="197">
        <f t="shared" si="12"/>
        <v>260866600</v>
      </c>
      <c r="K580" s="79" t="s">
        <v>172</v>
      </c>
      <c r="L580" s="41">
        <f t="shared" si="13"/>
        <v>-485000</v>
      </c>
      <c r="M580" s="42" t="s">
        <v>254</v>
      </c>
    </row>
    <row r="581" spans="1:13" ht="38.25" x14ac:dyDescent="0.25">
      <c r="A581" s="78"/>
      <c r="B581" s="77">
        <v>27</v>
      </c>
      <c r="C581" s="105" t="s">
        <v>6834</v>
      </c>
      <c r="D581" s="115"/>
      <c r="E581" s="115"/>
      <c r="F581" s="77" t="s">
        <v>6832</v>
      </c>
      <c r="G581" s="77"/>
      <c r="H581" s="196"/>
      <c r="I581" s="108">
        <v>11027000</v>
      </c>
      <c r="J581" s="197">
        <f t="shared" si="12"/>
        <v>249839600</v>
      </c>
      <c r="K581" s="79" t="s">
        <v>423</v>
      </c>
      <c r="L581" s="41">
        <f t="shared" si="13"/>
        <v>-11027000</v>
      </c>
      <c r="M581" s="42" t="s">
        <v>6611</v>
      </c>
    </row>
    <row r="582" spans="1:13" ht="25.5" x14ac:dyDescent="0.25">
      <c r="A582" s="78"/>
      <c r="B582" s="77">
        <v>27</v>
      </c>
      <c r="C582" s="105" t="s">
        <v>6835</v>
      </c>
      <c r="D582" s="115"/>
      <c r="E582" s="115"/>
      <c r="F582" s="77" t="s">
        <v>6833</v>
      </c>
      <c r="G582" s="77"/>
      <c r="H582" s="196"/>
      <c r="I582" s="108">
        <v>12489500</v>
      </c>
      <c r="J582" s="197">
        <f t="shared" si="12"/>
        <v>237350100</v>
      </c>
      <c r="K582" s="79" t="s">
        <v>168</v>
      </c>
      <c r="L582" s="41">
        <f t="shared" si="13"/>
        <v>-12489500</v>
      </c>
      <c r="M582" s="42" t="s">
        <v>169</v>
      </c>
    </row>
    <row r="583" spans="1:13" ht="38.25" x14ac:dyDescent="0.25">
      <c r="A583" s="78"/>
      <c r="B583" s="77">
        <v>28</v>
      </c>
      <c r="C583" s="105" t="s">
        <v>6838</v>
      </c>
      <c r="D583" s="115"/>
      <c r="E583" s="115"/>
      <c r="F583" s="77" t="s">
        <v>6836</v>
      </c>
      <c r="G583" s="77"/>
      <c r="H583" s="196"/>
      <c r="I583" s="108">
        <v>18443200</v>
      </c>
      <c r="J583" s="197">
        <f t="shared" si="12"/>
        <v>218906900</v>
      </c>
      <c r="K583" s="79" t="s">
        <v>6373</v>
      </c>
      <c r="L583" s="41">
        <f t="shared" si="13"/>
        <v>-18443200</v>
      </c>
      <c r="M583" s="42" t="s">
        <v>169</v>
      </c>
    </row>
    <row r="584" spans="1:13" ht="25.5" x14ac:dyDescent="0.25">
      <c r="A584" s="78"/>
      <c r="B584" s="77">
        <v>28</v>
      </c>
      <c r="C584" s="105" t="s">
        <v>6839</v>
      </c>
      <c r="D584" s="115"/>
      <c r="E584" s="115"/>
      <c r="F584" s="77" t="s">
        <v>6837</v>
      </c>
      <c r="G584" s="77"/>
      <c r="H584" s="196"/>
      <c r="I584" s="108">
        <v>300000</v>
      </c>
      <c r="J584" s="197">
        <f t="shared" si="12"/>
        <v>218606900</v>
      </c>
      <c r="K584" s="79" t="s">
        <v>6242</v>
      </c>
      <c r="L584" s="41">
        <f t="shared" si="13"/>
        <v>-300000</v>
      </c>
      <c r="M584" s="42" t="s">
        <v>603</v>
      </c>
    </row>
    <row r="585" spans="1:13" ht="45" x14ac:dyDescent="0.25">
      <c r="A585" s="78"/>
      <c r="B585" s="60">
        <v>28</v>
      </c>
      <c r="C585" s="85" t="s">
        <v>6844</v>
      </c>
      <c r="D585" s="120"/>
      <c r="E585" s="63"/>
      <c r="F585" s="120" t="s">
        <v>6840</v>
      </c>
      <c r="G585" s="60"/>
      <c r="H585" s="86">
        <v>5000000</v>
      </c>
      <c r="I585" s="68"/>
      <c r="J585" s="197">
        <f t="shared" si="12"/>
        <v>223606900</v>
      </c>
    </row>
    <row r="586" spans="1:13" ht="45" x14ac:dyDescent="0.25">
      <c r="A586" s="78"/>
      <c r="B586" s="60">
        <v>28</v>
      </c>
      <c r="C586" s="85" t="s">
        <v>6845</v>
      </c>
      <c r="D586" s="120"/>
      <c r="E586" s="63"/>
      <c r="F586" s="120" t="s">
        <v>6841</v>
      </c>
      <c r="G586" s="60"/>
      <c r="H586" s="86">
        <v>2000000</v>
      </c>
      <c r="I586" s="68"/>
      <c r="J586" s="197">
        <f t="shared" si="12"/>
        <v>225606900</v>
      </c>
    </row>
    <row r="587" spans="1:13" ht="30" x14ac:dyDescent="0.25">
      <c r="A587" s="78"/>
      <c r="B587" s="60">
        <v>28</v>
      </c>
      <c r="C587" s="85" t="s">
        <v>6846</v>
      </c>
      <c r="D587" s="120"/>
      <c r="E587" s="63"/>
      <c r="F587" s="120" t="s">
        <v>6842</v>
      </c>
      <c r="G587" s="60"/>
      <c r="H587" s="86">
        <v>750000</v>
      </c>
      <c r="I587" s="68"/>
      <c r="J587" s="197">
        <f t="shared" si="12"/>
        <v>226356900</v>
      </c>
    </row>
    <row r="588" spans="1:13" ht="45" x14ac:dyDescent="0.25">
      <c r="A588" s="78"/>
      <c r="B588" s="60">
        <v>28</v>
      </c>
      <c r="C588" s="85" t="s">
        <v>6847</v>
      </c>
      <c r="D588" s="120"/>
      <c r="E588" s="63"/>
      <c r="F588" s="120" t="s">
        <v>6843</v>
      </c>
      <c r="G588" s="60"/>
      <c r="H588" s="86">
        <v>1000000</v>
      </c>
      <c r="I588" s="68"/>
      <c r="J588" s="197">
        <f t="shared" ref="J588:J593" si="14">+J587+H588-I588</f>
        <v>227356900</v>
      </c>
    </row>
    <row r="589" spans="1:13" ht="45" x14ac:dyDescent="0.25">
      <c r="A589" s="78"/>
      <c r="B589" s="60">
        <v>28</v>
      </c>
      <c r="C589" s="85" t="s">
        <v>6848</v>
      </c>
      <c r="D589" s="120"/>
      <c r="E589" s="63"/>
      <c r="F589" s="120" t="s">
        <v>6810</v>
      </c>
      <c r="G589" s="60"/>
      <c r="H589" s="86">
        <v>1800000</v>
      </c>
      <c r="I589" s="68"/>
      <c r="J589" s="197">
        <f t="shared" si="14"/>
        <v>229156900</v>
      </c>
    </row>
    <row r="590" spans="1:13" ht="45" x14ac:dyDescent="0.25">
      <c r="A590" s="78"/>
      <c r="B590" s="60">
        <v>28</v>
      </c>
      <c r="C590" s="85" t="s">
        <v>6849</v>
      </c>
      <c r="D590" s="120"/>
      <c r="E590" s="63"/>
      <c r="F590" s="120" t="s">
        <v>6811</v>
      </c>
      <c r="G590" s="60"/>
      <c r="H590" s="86">
        <v>2700000</v>
      </c>
      <c r="I590" s="68"/>
      <c r="J590" s="197">
        <f t="shared" si="14"/>
        <v>231856900</v>
      </c>
    </row>
    <row r="591" spans="1:13" ht="45" x14ac:dyDescent="0.25">
      <c r="A591" s="78"/>
      <c r="B591" s="60">
        <v>28</v>
      </c>
      <c r="C591" s="85" t="s">
        <v>6850</v>
      </c>
      <c r="D591" s="120"/>
      <c r="E591" s="63"/>
      <c r="F591" s="120" t="s">
        <v>6812</v>
      </c>
      <c r="G591" s="60"/>
      <c r="H591" s="86">
        <v>750000</v>
      </c>
      <c r="I591" s="68"/>
      <c r="J591" s="197">
        <f t="shared" si="14"/>
        <v>232606900</v>
      </c>
    </row>
    <row r="592" spans="1:13" ht="45" x14ac:dyDescent="0.25">
      <c r="A592" s="78"/>
      <c r="B592" s="60">
        <v>28</v>
      </c>
      <c r="C592" s="85" t="s">
        <v>6851</v>
      </c>
      <c r="D592" s="120"/>
      <c r="E592" s="63"/>
      <c r="F592" s="120" t="s">
        <v>6813</v>
      </c>
      <c r="G592" s="60"/>
      <c r="H592" s="86">
        <v>950000</v>
      </c>
      <c r="I592" s="68"/>
      <c r="J592" s="197">
        <f t="shared" si="14"/>
        <v>233556900</v>
      </c>
    </row>
    <row r="593" spans="1:11" ht="45" x14ac:dyDescent="0.25">
      <c r="A593" s="78"/>
      <c r="B593" s="60">
        <v>28</v>
      </c>
      <c r="C593" s="85" t="s">
        <v>6852</v>
      </c>
      <c r="D593" s="120"/>
      <c r="E593" s="63"/>
      <c r="F593" s="120" t="s">
        <v>6853</v>
      </c>
      <c r="G593" s="60"/>
      <c r="H593" s="86">
        <v>1000000</v>
      </c>
      <c r="I593" s="68"/>
      <c r="J593" s="197">
        <f t="shared" si="14"/>
        <v>234556900</v>
      </c>
    </row>
    <row r="594" spans="1:11" x14ac:dyDescent="0.25">
      <c r="A594" s="78"/>
      <c r="B594" s="60"/>
      <c r="C594" s="52" t="s">
        <v>3437</v>
      </c>
      <c r="D594" s="120"/>
      <c r="E594" s="63"/>
      <c r="F594" s="60"/>
      <c r="G594" s="60"/>
      <c r="H594" s="55">
        <f>SUM(H11:H593)</f>
        <v>1051143500</v>
      </c>
      <c r="I594" s="55">
        <f>SUM(I5:I585)</f>
        <v>1163034600</v>
      </c>
      <c r="J594" s="180">
        <f>+J10+H594-I594</f>
        <v>234556900</v>
      </c>
      <c r="K594" s="79">
        <f>+J593-J594</f>
        <v>0</v>
      </c>
    </row>
    <row r="595" spans="1:11" x14ac:dyDescent="0.25">
      <c r="C595" s="44" t="s">
        <v>6854</v>
      </c>
    </row>
    <row r="596" spans="1:11" x14ac:dyDescent="0.25">
      <c r="C596" s="44" t="s">
        <v>5107</v>
      </c>
    </row>
    <row r="601" spans="1:11" x14ac:dyDescent="0.25">
      <c r="C601" s="184" t="s">
        <v>57</v>
      </c>
    </row>
    <row r="602" spans="1:11" x14ac:dyDescent="0.25">
      <c r="C602" s="185" t="s">
        <v>5108</v>
      </c>
    </row>
  </sheetData>
  <autoFilter ref="A9:M596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6"/>
  <sheetViews>
    <sheetView view="pageBreakPreview" zoomScale="115" zoomScaleNormal="100" zoomScaleSheetLayoutView="115" workbookViewId="0">
      <pane ySplit="9" topLeftCell="A591" activePane="bottomLeft" state="frozen"/>
      <selection pane="bottomLeft" activeCell="C574" sqref="C574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02"/>
      <c r="H5" s="33"/>
      <c r="I5" s="34"/>
      <c r="J5" s="151"/>
      <c r="K5" s="36"/>
      <c r="L5" s="37"/>
      <c r="M5" s="38"/>
      <c r="N5" s="39"/>
    </row>
    <row r="6" spans="1:14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40"/>
    </row>
    <row r="7" spans="1:14" ht="15.75" x14ac:dyDescent="0.25">
      <c r="A7" s="235" t="s">
        <v>7539</v>
      </c>
      <c r="B7" s="235"/>
      <c r="C7" s="235"/>
      <c r="D7" s="235"/>
      <c r="E7" s="235"/>
      <c r="F7" s="235"/>
      <c r="G7" s="235"/>
      <c r="H7" s="235"/>
      <c r="I7" s="235"/>
      <c r="J7" s="23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6" t="s">
        <v>3</v>
      </c>
      <c r="B9" s="236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203"/>
      <c r="B10" s="203"/>
      <c r="C10" s="148" t="s">
        <v>2221</v>
      </c>
      <c r="D10" s="190"/>
      <c r="E10" s="54"/>
      <c r="F10" s="52"/>
      <c r="G10" s="52"/>
      <c r="H10" s="149"/>
      <c r="I10" s="56"/>
      <c r="J10" s="66">
        <f>+'Juli 2018'!J594</f>
        <v>234556900</v>
      </c>
      <c r="K10" s="58"/>
    </row>
    <row r="11" spans="1:14" ht="45" x14ac:dyDescent="0.25">
      <c r="A11" s="203" t="s">
        <v>6051</v>
      </c>
      <c r="B11" s="60">
        <v>28</v>
      </c>
      <c r="C11" s="85" t="s">
        <v>7437</v>
      </c>
      <c r="D11" s="120" t="s">
        <v>7627</v>
      </c>
      <c r="E11" s="63">
        <v>3</v>
      </c>
      <c r="F11" s="120" t="s">
        <v>6855</v>
      </c>
      <c r="G11" s="60"/>
      <c r="H11" s="86">
        <v>2000000</v>
      </c>
      <c r="I11" s="56"/>
      <c r="J11" s="66">
        <f>+J10+H11-I11</f>
        <v>236556900</v>
      </c>
      <c r="K11" s="173"/>
    </row>
    <row r="12" spans="1:14" ht="45" x14ac:dyDescent="0.25">
      <c r="A12" s="52"/>
      <c r="B12" s="60">
        <v>28</v>
      </c>
      <c r="C12" s="85" t="s">
        <v>7438</v>
      </c>
      <c r="D12" s="120" t="s">
        <v>2219</v>
      </c>
      <c r="E12" s="63">
        <v>2</v>
      </c>
      <c r="F12" s="120" t="s">
        <v>6856</v>
      </c>
      <c r="G12" s="60"/>
      <c r="H12" s="86">
        <v>2000000</v>
      </c>
      <c r="I12" s="65"/>
      <c r="J12" s="66">
        <f t="shared" ref="J12:J75" si="0">+J11+H12-I12</f>
        <v>238556900</v>
      </c>
      <c r="K12" s="67"/>
    </row>
    <row r="13" spans="1:14" ht="45" x14ac:dyDescent="0.25">
      <c r="A13" s="52"/>
      <c r="B13" s="60">
        <v>28</v>
      </c>
      <c r="C13" s="85" t="s">
        <v>7439</v>
      </c>
      <c r="D13" s="144" t="s">
        <v>2212</v>
      </c>
      <c r="E13" s="63">
        <v>1</v>
      </c>
      <c r="F13" s="120" t="s">
        <v>6857</v>
      </c>
      <c r="G13" s="60"/>
      <c r="H13" s="86">
        <v>1500000</v>
      </c>
      <c r="I13" s="68"/>
      <c r="J13" s="66">
        <f t="shared" si="0"/>
        <v>240056900</v>
      </c>
      <c r="K13" s="67"/>
      <c r="M13" s="51"/>
    </row>
    <row r="14" spans="1:14" s="73" customFormat="1" ht="45" x14ac:dyDescent="0.25">
      <c r="A14" s="69"/>
      <c r="B14" s="60">
        <v>28</v>
      </c>
      <c r="C14" s="85" t="s">
        <v>7440</v>
      </c>
      <c r="D14" s="144" t="s">
        <v>533</v>
      </c>
      <c r="E14" s="63">
        <v>4</v>
      </c>
      <c r="F14" s="120" t="s">
        <v>6858</v>
      </c>
      <c r="G14" s="60"/>
      <c r="H14" s="86">
        <v>1000000</v>
      </c>
      <c r="I14" s="70"/>
      <c r="J14" s="66">
        <f t="shared" si="0"/>
        <v>241056900</v>
      </c>
      <c r="K14" s="67"/>
      <c r="L14" s="41"/>
      <c r="M14" s="71"/>
      <c r="N14" s="72"/>
    </row>
    <row r="15" spans="1:14" s="73" customFormat="1" ht="60" x14ac:dyDescent="0.25">
      <c r="A15" s="69"/>
      <c r="B15" s="60">
        <v>28</v>
      </c>
      <c r="C15" s="85" t="s">
        <v>7441</v>
      </c>
      <c r="D15" s="144" t="s">
        <v>2893</v>
      </c>
      <c r="E15" s="63">
        <v>1</v>
      </c>
      <c r="F15" s="120" t="s">
        <v>6859</v>
      </c>
      <c r="G15" s="60"/>
      <c r="H15" s="86">
        <v>4000000</v>
      </c>
      <c r="I15" s="70"/>
      <c r="J15" s="66">
        <f t="shared" si="0"/>
        <v>245056900</v>
      </c>
      <c r="K15" s="74"/>
      <c r="L15" s="41"/>
      <c r="M15" s="71"/>
      <c r="N15" s="72"/>
    </row>
    <row r="16" spans="1:14" s="73" customFormat="1" ht="30" x14ac:dyDescent="0.25">
      <c r="A16" s="69"/>
      <c r="B16" s="60">
        <v>28</v>
      </c>
      <c r="C16" s="85" t="s">
        <v>7442</v>
      </c>
      <c r="D16" s="120" t="s">
        <v>3103</v>
      </c>
      <c r="E16" s="63">
        <v>1</v>
      </c>
      <c r="F16" s="120" t="s">
        <v>6860</v>
      </c>
      <c r="G16" s="60"/>
      <c r="H16" s="86">
        <v>5000000</v>
      </c>
      <c r="I16" s="70"/>
      <c r="J16" s="66">
        <f t="shared" si="0"/>
        <v>250056900</v>
      </c>
      <c r="K16" s="74"/>
      <c r="L16" s="41"/>
      <c r="M16" s="71"/>
      <c r="N16" s="72"/>
    </row>
    <row r="17" spans="1:14" s="73" customFormat="1" ht="30" x14ac:dyDescent="0.25">
      <c r="A17" s="69"/>
      <c r="B17" s="60">
        <v>28</v>
      </c>
      <c r="C17" s="85" t="s">
        <v>7443</v>
      </c>
      <c r="D17" s="120" t="s">
        <v>3103</v>
      </c>
      <c r="E17" s="63">
        <v>1</v>
      </c>
      <c r="F17" s="120" t="s">
        <v>6861</v>
      </c>
      <c r="G17" s="60"/>
      <c r="H17" s="86">
        <v>5000000</v>
      </c>
      <c r="I17" s="70"/>
      <c r="J17" s="66">
        <f t="shared" si="0"/>
        <v>255056900</v>
      </c>
      <c r="K17" s="74"/>
      <c r="L17" s="41"/>
      <c r="M17" s="71"/>
      <c r="N17" s="72"/>
    </row>
    <row r="18" spans="1:14" s="73" customFormat="1" ht="45" x14ac:dyDescent="0.25">
      <c r="A18" s="69"/>
      <c r="B18" s="60">
        <v>28</v>
      </c>
      <c r="C18" s="85" t="s">
        <v>7444</v>
      </c>
      <c r="D18" s="144" t="s">
        <v>2932</v>
      </c>
      <c r="E18" s="63">
        <v>4</v>
      </c>
      <c r="F18" s="120" t="s">
        <v>6862</v>
      </c>
      <c r="G18" s="60"/>
      <c r="H18" s="86">
        <v>900000</v>
      </c>
      <c r="I18" s="70"/>
      <c r="J18" s="66">
        <f t="shared" si="0"/>
        <v>255956900</v>
      </c>
      <c r="K18" s="74"/>
      <c r="L18" s="41"/>
      <c r="M18" s="71"/>
      <c r="N18" s="72"/>
    </row>
    <row r="19" spans="1:14" s="73" customFormat="1" ht="45" x14ac:dyDescent="0.25">
      <c r="A19" s="69"/>
      <c r="B19" s="60">
        <v>28</v>
      </c>
      <c r="C19" s="85" t="s">
        <v>7445</v>
      </c>
      <c r="D19" s="144" t="s">
        <v>2217</v>
      </c>
      <c r="E19" s="63">
        <v>2</v>
      </c>
      <c r="F19" s="120" t="s">
        <v>6863</v>
      </c>
      <c r="G19" s="60"/>
      <c r="H19" s="86">
        <v>1000000</v>
      </c>
      <c r="I19" s="70"/>
      <c r="J19" s="66">
        <f t="shared" si="0"/>
        <v>256956900</v>
      </c>
      <c r="K19" s="74"/>
      <c r="L19" s="41"/>
      <c r="M19" s="71"/>
      <c r="N19" s="72"/>
    </row>
    <row r="20" spans="1:14" s="73" customFormat="1" ht="30" x14ac:dyDescent="0.25">
      <c r="A20" s="69"/>
      <c r="B20" s="60">
        <v>28</v>
      </c>
      <c r="C20" s="85" t="s">
        <v>7446</v>
      </c>
      <c r="D20" s="144" t="s">
        <v>2852</v>
      </c>
      <c r="E20" s="63">
        <v>1</v>
      </c>
      <c r="F20" s="120" t="s">
        <v>6864</v>
      </c>
      <c r="G20" s="60"/>
      <c r="H20" s="86">
        <v>900000</v>
      </c>
      <c r="I20" s="70"/>
      <c r="J20" s="66">
        <f t="shared" si="0"/>
        <v>257856900</v>
      </c>
      <c r="K20" s="74"/>
      <c r="L20" s="41"/>
      <c r="M20" s="71"/>
      <c r="N20" s="72"/>
    </row>
    <row r="21" spans="1:14" s="73" customFormat="1" ht="45" x14ac:dyDescent="0.25">
      <c r="A21" s="69"/>
      <c r="B21" s="60">
        <v>28</v>
      </c>
      <c r="C21" s="85" t="s">
        <v>7447</v>
      </c>
      <c r="D21" s="144" t="s">
        <v>7628</v>
      </c>
      <c r="E21" s="63">
        <v>3</v>
      </c>
      <c r="F21" s="120" t="s">
        <v>6865</v>
      </c>
      <c r="G21" s="60"/>
      <c r="H21" s="86">
        <v>1000000</v>
      </c>
      <c r="I21" s="70"/>
      <c r="J21" s="66">
        <f t="shared" si="0"/>
        <v>258856900</v>
      </c>
      <c r="K21" s="74"/>
      <c r="L21" s="41"/>
      <c r="M21" s="71"/>
      <c r="N21" s="72"/>
    </row>
    <row r="22" spans="1:14" s="73" customFormat="1" ht="45" x14ac:dyDescent="0.25">
      <c r="A22" s="69"/>
      <c r="B22" s="60">
        <v>28</v>
      </c>
      <c r="C22" s="85" t="s">
        <v>7448</v>
      </c>
      <c r="D22" s="144" t="s">
        <v>2214</v>
      </c>
      <c r="E22" s="63">
        <v>2</v>
      </c>
      <c r="F22" s="120" t="s">
        <v>6866</v>
      </c>
      <c r="G22" s="60"/>
      <c r="H22" s="86">
        <v>100000</v>
      </c>
      <c r="I22" s="70"/>
      <c r="J22" s="66">
        <f t="shared" si="0"/>
        <v>258956900</v>
      </c>
      <c r="K22" s="74"/>
      <c r="L22" s="41"/>
      <c r="M22" s="71"/>
      <c r="N22" s="72"/>
    </row>
    <row r="23" spans="1:14" s="73" customFormat="1" ht="30" x14ac:dyDescent="0.25">
      <c r="A23" s="69"/>
      <c r="B23" s="60">
        <v>28</v>
      </c>
      <c r="C23" s="85" t="s">
        <v>7449</v>
      </c>
      <c r="D23" s="144" t="s">
        <v>2214</v>
      </c>
      <c r="E23" s="63">
        <v>2</v>
      </c>
      <c r="F23" s="120" t="s">
        <v>6867</v>
      </c>
      <c r="G23" s="60"/>
      <c r="H23" s="86">
        <v>1000000</v>
      </c>
      <c r="I23" s="70"/>
      <c r="J23" s="66">
        <f t="shared" si="0"/>
        <v>259956900</v>
      </c>
      <c r="K23" s="74"/>
      <c r="L23" s="41"/>
      <c r="M23" s="71"/>
      <c r="N23" s="75"/>
    </row>
    <row r="24" spans="1:14" s="82" customFormat="1" ht="30" x14ac:dyDescent="0.25">
      <c r="A24" s="76"/>
      <c r="B24" s="60">
        <v>28</v>
      </c>
      <c r="C24" s="85" t="s">
        <v>7450</v>
      </c>
      <c r="D24" s="144" t="s">
        <v>1865</v>
      </c>
      <c r="E24" s="63">
        <v>3</v>
      </c>
      <c r="F24" s="120" t="s">
        <v>6868</v>
      </c>
      <c r="G24" s="60"/>
      <c r="H24" s="86">
        <v>800000</v>
      </c>
      <c r="I24" s="78"/>
      <c r="J24" s="66">
        <f t="shared" si="0"/>
        <v>260756900</v>
      </c>
      <c r="K24" s="79"/>
      <c r="L24" s="41"/>
      <c r="M24" s="80"/>
      <c r="N24" s="81"/>
    </row>
    <row r="25" spans="1:14" s="82" customFormat="1" ht="45" x14ac:dyDescent="0.25">
      <c r="A25" s="76"/>
      <c r="B25" s="60">
        <v>28</v>
      </c>
      <c r="C25" s="85" t="s">
        <v>7451</v>
      </c>
      <c r="D25" s="144" t="s">
        <v>2216</v>
      </c>
      <c r="E25" s="63">
        <v>1</v>
      </c>
      <c r="F25" s="120" t="s">
        <v>6869</v>
      </c>
      <c r="G25" s="60"/>
      <c r="H25" s="86">
        <v>5000000</v>
      </c>
      <c r="I25" s="78"/>
      <c r="J25" s="66">
        <f t="shared" si="0"/>
        <v>265756900</v>
      </c>
      <c r="K25" s="79"/>
      <c r="L25" s="41"/>
      <c r="M25" s="80"/>
      <c r="N25" s="81"/>
    </row>
    <row r="26" spans="1:14" s="82" customFormat="1" ht="45" x14ac:dyDescent="0.25">
      <c r="A26" s="76"/>
      <c r="B26" s="60">
        <v>28</v>
      </c>
      <c r="C26" s="85" t="s">
        <v>7452</v>
      </c>
      <c r="D26" s="120" t="s">
        <v>2211</v>
      </c>
      <c r="E26" s="63">
        <v>1</v>
      </c>
      <c r="F26" s="120" t="s">
        <v>6870</v>
      </c>
      <c r="G26" s="60"/>
      <c r="H26" s="86">
        <v>3000000</v>
      </c>
      <c r="I26" s="78"/>
      <c r="J26" s="66">
        <f t="shared" si="0"/>
        <v>268756900</v>
      </c>
      <c r="K26" s="79"/>
      <c r="L26" s="41"/>
      <c r="M26" s="80"/>
      <c r="N26" s="81"/>
    </row>
    <row r="27" spans="1:14" s="82" customFormat="1" ht="60" x14ac:dyDescent="0.25">
      <c r="A27" s="76"/>
      <c r="B27" s="60">
        <v>28</v>
      </c>
      <c r="C27" s="85" t="s">
        <v>7453</v>
      </c>
      <c r="D27" s="144" t="s">
        <v>2893</v>
      </c>
      <c r="E27" s="63">
        <v>1</v>
      </c>
      <c r="F27" s="120" t="s">
        <v>6871</v>
      </c>
      <c r="G27" s="60"/>
      <c r="H27" s="86">
        <v>3500000</v>
      </c>
      <c r="I27" s="78"/>
      <c r="J27" s="66">
        <f t="shared" si="0"/>
        <v>272256900</v>
      </c>
      <c r="K27" s="79"/>
      <c r="L27" s="41"/>
      <c r="M27" s="80"/>
      <c r="N27" s="81"/>
    </row>
    <row r="28" spans="1:14" s="82" customFormat="1" ht="45" x14ac:dyDescent="0.25">
      <c r="A28" s="76"/>
      <c r="B28" s="60">
        <v>28</v>
      </c>
      <c r="C28" s="85" t="s">
        <v>2116</v>
      </c>
      <c r="D28" s="120" t="s">
        <v>2218</v>
      </c>
      <c r="E28" s="63">
        <v>1</v>
      </c>
      <c r="F28" s="120" t="s">
        <v>6872</v>
      </c>
      <c r="G28" s="60"/>
      <c r="H28" s="86">
        <v>200000</v>
      </c>
      <c r="I28" s="78"/>
      <c r="J28" s="66">
        <f t="shared" si="0"/>
        <v>272456900</v>
      </c>
      <c r="K28" s="79"/>
      <c r="L28" s="41"/>
      <c r="M28" s="80"/>
      <c r="N28" s="81"/>
    </row>
    <row r="29" spans="1:14" s="82" customFormat="1" ht="30" x14ac:dyDescent="0.25">
      <c r="A29" s="76"/>
      <c r="B29" s="60">
        <v>28</v>
      </c>
      <c r="C29" s="85" t="s">
        <v>7454</v>
      </c>
      <c r="D29" s="144" t="s">
        <v>2300</v>
      </c>
      <c r="E29" s="63">
        <v>2</v>
      </c>
      <c r="F29" s="120" t="s">
        <v>6873</v>
      </c>
      <c r="G29" s="60"/>
      <c r="H29" s="86">
        <v>550000</v>
      </c>
      <c r="I29" s="84"/>
      <c r="J29" s="66">
        <f t="shared" si="0"/>
        <v>273006900</v>
      </c>
      <c r="K29" s="79"/>
      <c r="L29" s="41"/>
      <c r="M29" s="80"/>
      <c r="N29" s="81"/>
    </row>
    <row r="30" spans="1:14" s="73" customFormat="1" ht="45" x14ac:dyDescent="0.25">
      <c r="A30" s="69"/>
      <c r="B30" s="60">
        <v>28</v>
      </c>
      <c r="C30" s="85" t="s">
        <v>7455</v>
      </c>
      <c r="D30" s="144" t="s">
        <v>2219</v>
      </c>
      <c r="E30" s="63">
        <v>2</v>
      </c>
      <c r="F30" s="120" t="s">
        <v>6874</v>
      </c>
      <c r="G30" s="60"/>
      <c r="H30" s="86">
        <v>850000</v>
      </c>
      <c r="I30" s="83"/>
      <c r="J30" s="66">
        <f t="shared" si="0"/>
        <v>273856900</v>
      </c>
      <c r="K30" s="74"/>
      <c r="L30" s="41"/>
      <c r="M30" s="71"/>
      <c r="N30" s="72"/>
    </row>
    <row r="31" spans="1:14" s="73" customFormat="1" ht="45" x14ac:dyDescent="0.25">
      <c r="A31" s="69"/>
      <c r="B31" s="60">
        <v>28</v>
      </c>
      <c r="C31" s="85" t="s">
        <v>7456</v>
      </c>
      <c r="D31" s="144" t="s">
        <v>2852</v>
      </c>
      <c r="E31" s="63">
        <v>1</v>
      </c>
      <c r="F31" s="120" t="s">
        <v>6875</v>
      </c>
      <c r="G31" s="60"/>
      <c r="H31" s="86">
        <v>625000</v>
      </c>
      <c r="I31" s="83"/>
      <c r="J31" s="66">
        <f t="shared" si="0"/>
        <v>274481900</v>
      </c>
      <c r="K31" s="74"/>
      <c r="L31" s="41"/>
      <c r="M31" s="71"/>
      <c r="N31" s="72"/>
    </row>
    <row r="32" spans="1:14" s="73" customFormat="1" ht="60" x14ac:dyDescent="0.25">
      <c r="A32" s="69"/>
      <c r="B32" s="60">
        <v>28</v>
      </c>
      <c r="C32" s="85" t="s">
        <v>7457</v>
      </c>
      <c r="D32" s="120" t="s">
        <v>4179</v>
      </c>
      <c r="E32" s="63"/>
      <c r="F32" s="120" t="s">
        <v>6876</v>
      </c>
      <c r="G32" s="60"/>
      <c r="H32" s="86">
        <v>80000</v>
      </c>
      <c r="I32" s="83"/>
      <c r="J32" s="66">
        <f t="shared" si="0"/>
        <v>274561900</v>
      </c>
      <c r="K32" s="74"/>
      <c r="L32" s="41"/>
      <c r="M32" s="71"/>
      <c r="N32" s="72">
        <f>J32+1039000</f>
        <v>275600900</v>
      </c>
    </row>
    <row r="33" spans="1:14" s="73" customFormat="1" ht="45" x14ac:dyDescent="0.25">
      <c r="A33" s="69" t="s">
        <v>6051</v>
      </c>
      <c r="B33" s="60">
        <v>29</v>
      </c>
      <c r="C33" s="85" t="s">
        <v>7458</v>
      </c>
      <c r="D33" s="120" t="s">
        <v>7628</v>
      </c>
      <c r="E33" s="63">
        <v>4</v>
      </c>
      <c r="F33" s="120" t="s">
        <v>6877</v>
      </c>
      <c r="G33" s="60"/>
      <c r="H33" s="86">
        <v>1000000</v>
      </c>
      <c r="I33" s="83"/>
      <c r="J33" s="66">
        <f t="shared" si="0"/>
        <v>275561900</v>
      </c>
      <c r="K33" s="74"/>
      <c r="L33" s="41"/>
      <c r="M33" s="71"/>
      <c r="N33" s="72"/>
    </row>
    <row r="34" spans="1:14" s="73" customFormat="1" ht="30" x14ac:dyDescent="0.25">
      <c r="A34" s="69"/>
      <c r="B34" s="60">
        <v>29</v>
      </c>
      <c r="C34" s="85" t="s">
        <v>7459</v>
      </c>
      <c r="D34" s="144" t="s">
        <v>7627</v>
      </c>
      <c r="E34" s="63">
        <v>4</v>
      </c>
      <c r="F34" s="120" t="s">
        <v>6878</v>
      </c>
      <c r="G34" s="60"/>
      <c r="H34" s="86">
        <v>800000</v>
      </c>
      <c r="I34" s="83"/>
      <c r="J34" s="66">
        <f t="shared" si="0"/>
        <v>276361900</v>
      </c>
      <c r="K34" s="74"/>
      <c r="L34" s="41"/>
      <c r="M34" s="71"/>
      <c r="N34" s="72"/>
    </row>
    <row r="35" spans="1:14" s="73" customFormat="1" ht="30" x14ac:dyDescent="0.25">
      <c r="A35" s="69"/>
      <c r="B35" s="60">
        <v>29</v>
      </c>
      <c r="C35" s="85" t="s">
        <v>7460</v>
      </c>
      <c r="D35" s="144" t="s">
        <v>7627</v>
      </c>
      <c r="E35" s="63">
        <v>4</v>
      </c>
      <c r="F35" s="120" t="s">
        <v>6879</v>
      </c>
      <c r="G35" s="60"/>
      <c r="H35" s="86">
        <v>750000</v>
      </c>
      <c r="I35" s="83"/>
      <c r="J35" s="66">
        <f t="shared" si="0"/>
        <v>277111900</v>
      </c>
      <c r="K35" s="74"/>
      <c r="L35" s="41"/>
      <c r="M35" s="71"/>
      <c r="N35" s="72"/>
    </row>
    <row r="36" spans="1:14" s="73" customFormat="1" ht="45" x14ac:dyDescent="0.25">
      <c r="A36" s="69"/>
      <c r="B36" s="60">
        <v>29</v>
      </c>
      <c r="C36" s="85" t="s">
        <v>7461</v>
      </c>
      <c r="D36" s="144" t="s">
        <v>1865</v>
      </c>
      <c r="E36" s="63">
        <v>3</v>
      </c>
      <c r="F36" s="120" t="s">
        <v>6880</v>
      </c>
      <c r="G36" s="60"/>
      <c r="H36" s="86">
        <v>500000</v>
      </c>
      <c r="I36" s="83"/>
      <c r="J36" s="66">
        <f t="shared" si="0"/>
        <v>277611900</v>
      </c>
      <c r="K36" s="74"/>
      <c r="L36" s="41"/>
      <c r="M36" s="71"/>
      <c r="N36" s="72"/>
    </row>
    <row r="37" spans="1:14" s="73" customFormat="1" ht="30" x14ac:dyDescent="0.25">
      <c r="A37" s="69"/>
      <c r="B37" s="60">
        <v>29</v>
      </c>
      <c r="C37" s="85" t="s">
        <v>7462</v>
      </c>
      <c r="D37" s="144" t="s">
        <v>7627</v>
      </c>
      <c r="E37" s="63">
        <v>4</v>
      </c>
      <c r="F37" s="120" t="s">
        <v>6881</v>
      </c>
      <c r="G37" s="60"/>
      <c r="H37" s="86">
        <v>750000</v>
      </c>
      <c r="I37" s="83"/>
      <c r="J37" s="66">
        <f t="shared" si="0"/>
        <v>278361900</v>
      </c>
      <c r="K37" s="74"/>
      <c r="L37" s="41"/>
      <c r="M37" s="71"/>
      <c r="N37" s="72"/>
    </row>
    <row r="38" spans="1:14" s="82" customFormat="1" ht="45" x14ac:dyDescent="0.25">
      <c r="A38" s="78"/>
      <c r="B38" s="60">
        <v>29</v>
      </c>
      <c r="C38" s="85" t="s">
        <v>7463</v>
      </c>
      <c r="D38" s="144" t="s">
        <v>7627</v>
      </c>
      <c r="E38" s="63">
        <v>4</v>
      </c>
      <c r="F38" s="120" t="s">
        <v>6882</v>
      </c>
      <c r="G38" s="60"/>
      <c r="H38" s="86">
        <v>2000000</v>
      </c>
      <c r="I38" s="84"/>
      <c r="J38" s="66">
        <f t="shared" si="0"/>
        <v>280361900</v>
      </c>
      <c r="K38" s="79"/>
      <c r="L38" s="41"/>
      <c r="M38" s="80"/>
      <c r="N38" s="81"/>
    </row>
    <row r="39" spans="1:14" s="82" customFormat="1" ht="30" x14ac:dyDescent="0.25">
      <c r="A39" s="78"/>
      <c r="B39" s="60">
        <v>29</v>
      </c>
      <c r="C39" s="85" t="s">
        <v>7464</v>
      </c>
      <c r="D39" s="144" t="s">
        <v>7627</v>
      </c>
      <c r="E39" s="63">
        <v>4</v>
      </c>
      <c r="F39" s="120" t="s">
        <v>6883</v>
      </c>
      <c r="G39" s="60"/>
      <c r="H39" s="86">
        <v>1000000</v>
      </c>
      <c r="I39" s="84"/>
      <c r="J39" s="66">
        <f t="shared" si="0"/>
        <v>281361900</v>
      </c>
      <c r="K39" s="79"/>
      <c r="L39" s="41"/>
      <c r="M39" s="80"/>
      <c r="N39" s="81"/>
    </row>
    <row r="40" spans="1:14" s="82" customFormat="1" ht="45" x14ac:dyDescent="0.25">
      <c r="A40" s="78"/>
      <c r="B40" s="60">
        <v>29</v>
      </c>
      <c r="C40" s="85" t="s">
        <v>7465</v>
      </c>
      <c r="D40" s="144" t="s">
        <v>1634</v>
      </c>
      <c r="E40" s="63">
        <v>3</v>
      </c>
      <c r="F40" s="120" t="s">
        <v>6884</v>
      </c>
      <c r="G40" s="60"/>
      <c r="H40" s="86">
        <v>3000000</v>
      </c>
      <c r="I40" s="78"/>
      <c r="J40" s="66">
        <f t="shared" si="0"/>
        <v>284361900</v>
      </c>
      <c r="K40" s="79"/>
      <c r="L40" s="41"/>
      <c r="M40" s="80"/>
      <c r="N40" s="81"/>
    </row>
    <row r="41" spans="1:14" s="82" customFormat="1" ht="45" x14ac:dyDescent="0.25">
      <c r="A41" s="78"/>
      <c r="B41" s="60">
        <v>29</v>
      </c>
      <c r="C41" s="85" t="s">
        <v>7466</v>
      </c>
      <c r="D41" s="144" t="s">
        <v>2932</v>
      </c>
      <c r="E41" s="63">
        <v>4</v>
      </c>
      <c r="F41" s="120" t="s">
        <v>6885</v>
      </c>
      <c r="G41" s="60"/>
      <c r="H41" s="86">
        <v>750000</v>
      </c>
      <c r="I41" s="78"/>
      <c r="J41" s="66">
        <f t="shared" si="0"/>
        <v>285111900</v>
      </c>
      <c r="K41" s="79"/>
      <c r="L41" s="41"/>
      <c r="M41" s="80"/>
      <c r="N41" s="81"/>
    </row>
    <row r="42" spans="1:14" s="82" customFormat="1" ht="60" x14ac:dyDescent="0.25">
      <c r="A42" s="78" t="s">
        <v>6051</v>
      </c>
      <c r="B42" s="60">
        <v>30</v>
      </c>
      <c r="C42" s="61" t="s">
        <v>7467</v>
      </c>
      <c r="D42" s="144" t="s">
        <v>2217</v>
      </c>
      <c r="E42" s="63">
        <v>2</v>
      </c>
      <c r="F42" s="120" t="s">
        <v>6886</v>
      </c>
      <c r="G42" s="60"/>
      <c r="H42" s="111">
        <v>2500000</v>
      </c>
      <c r="I42" s="78"/>
      <c r="J42" s="66">
        <f t="shared" si="0"/>
        <v>287611900</v>
      </c>
      <c r="K42" s="79"/>
      <c r="L42" s="41"/>
      <c r="M42" s="80"/>
      <c r="N42" s="81"/>
    </row>
    <row r="43" spans="1:14" s="82" customFormat="1" ht="45" x14ac:dyDescent="0.25">
      <c r="A43" s="78"/>
      <c r="B43" s="60">
        <v>30</v>
      </c>
      <c r="C43" s="61" t="s">
        <v>7468</v>
      </c>
      <c r="D43" s="120" t="s">
        <v>3103</v>
      </c>
      <c r="E43" s="63">
        <v>1</v>
      </c>
      <c r="F43" s="120" t="s">
        <v>6887</v>
      </c>
      <c r="G43" s="60"/>
      <c r="H43" s="111">
        <v>4000000</v>
      </c>
      <c r="I43" s="78"/>
      <c r="J43" s="66">
        <f t="shared" si="0"/>
        <v>291611900</v>
      </c>
      <c r="K43" s="79"/>
      <c r="L43" s="41">
        <f>150+475+200</f>
        <v>825</v>
      </c>
      <c r="M43" s="80"/>
      <c r="N43" s="81"/>
    </row>
    <row r="44" spans="1:14" s="82" customFormat="1" ht="60" x14ac:dyDescent="0.25">
      <c r="A44" s="78"/>
      <c r="B44" s="60">
        <v>30</v>
      </c>
      <c r="C44" s="61" t="s">
        <v>7469</v>
      </c>
      <c r="D44" s="120" t="s">
        <v>7627</v>
      </c>
      <c r="E44" s="63">
        <v>3</v>
      </c>
      <c r="F44" s="120" t="s">
        <v>6888</v>
      </c>
      <c r="G44" s="77"/>
      <c r="H44" s="111">
        <v>1500000</v>
      </c>
      <c r="I44" s="84"/>
      <c r="J44" s="66">
        <f t="shared" si="0"/>
        <v>293111900</v>
      </c>
      <c r="K44" s="79"/>
      <c r="L44" s="41"/>
      <c r="M44" s="80"/>
      <c r="N44" s="81"/>
    </row>
    <row r="45" spans="1:14" s="82" customFormat="1" ht="45" x14ac:dyDescent="0.25">
      <c r="A45" s="78"/>
      <c r="B45" s="60">
        <v>30</v>
      </c>
      <c r="C45" s="61" t="s">
        <v>7470</v>
      </c>
      <c r="D45" s="120" t="s">
        <v>3103</v>
      </c>
      <c r="E45" s="63">
        <v>1</v>
      </c>
      <c r="F45" s="120" t="s">
        <v>6889</v>
      </c>
      <c r="G45" s="77"/>
      <c r="H45" s="111">
        <v>500000</v>
      </c>
      <c r="I45" s="84"/>
      <c r="J45" s="66">
        <f t="shared" si="0"/>
        <v>293611900</v>
      </c>
      <c r="K45" s="79"/>
      <c r="L45" s="41"/>
      <c r="M45" s="80"/>
      <c r="N45" s="81"/>
    </row>
    <row r="46" spans="1:14" s="82" customFormat="1" ht="45" x14ac:dyDescent="0.25">
      <c r="A46" s="78"/>
      <c r="B46" s="60">
        <v>30</v>
      </c>
      <c r="C46" s="61" t="s">
        <v>7471</v>
      </c>
      <c r="D46" s="120" t="s">
        <v>3335</v>
      </c>
      <c r="E46" s="63">
        <v>1</v>
      </c>
      <c r="F46" s="120" t="s">
        <v>6890</v>
      </c>
      <c r="G46" s="77"/>
      <c r="H46" s="111">
        <v>3000000</v>
      </c>
      <c r="I46" s="84"/>
      <c r="J46" s="66">
        <f t="shared" si="0"/>
        <v>296611900</v>
      </c>
      <c r="K46" s="79"/>
      <c r="L46" s="41"/>
      <c r="M46" s="80"/>
      <c r="N46" s="81"/>
    </row>
    <row r="47" spans="1:14" s="82" customFormat="1" ht="45" x14ac:dyDescent="0.25">
      <c r="A47" s="78"/>
      <c r="B47" s="60">
        <v>30</v>
      </c>
      <c r="C47" s="61" t="s">
        <v>7472</v>
      </c>
      <c r="D47" s="120" t="s">
        <v>2211</v>
      </c>
      <c r="E47" s="63">
        <v>1</v>
      </c>
      <c r="F47" s="120" t="s">
        <v>6891</v>
      </c>
      <c r="G47" s="77"/>
      <c r="H47" s="111">
        <v>3000000</v>
      </c>
      <c r="I47" s="84"/>
      <c r="J47" s="66">
        <f t="shared" si="0"/>
        <v>299611900</v>
      </c>
      <c r="K47" s="79"/>
      <c r="L47" s="41"/>
      <c r="M47" s="80"/>
      <c r="N47" s="81"/>
    </row>
    <row r="48" spans="1:14" s="82" customFormat="1" ht="45" x14ac:dyDescent="0.25">
      <c r="A48" s="78"/>
      <c r="B48" s="60">
        <v>30</v>
      </c>
      <c r="C48" s="61" t="s">
        <v>7473</v>
      </c>
      <c r="D48" s="120" t="s">
        <v>3103</v>
      </c>
      <c r="E48" s="63">
        <v>1</v>
      </c>
      <c r="F48" s="120" t="s">
        <v>6892</v>
      </c>
      <c r="G48" s="77"/>
      <c r="H48" s="111">
        <v>1000000</v>
      </c>
      <c r="I48" s="84"/>
      <c r="J48" s="66">
        <f t="shared" si="0"/>
        <v>300611900</v>
      </c>
      <c r="K48" s="79"/>
      <c r="L48" s="41"/>
      <c r="M48" s="80"/>
      <c r="N48" s="81"/>
    </row>
    <row r="49" spans="1:14" s="82" customFormat="1" ht="30" x14ac:dyDescent="0.25">
      <c r="A49" s="78"/>
      <c r="B49" s="60">
        <v>30</v>
      </c>
      <c r="C49" s="61" t="s">
        <v>7474</v>
      </c>
      <c r="D49" s="120" t="s">
        <v>3335</v>
      </c>
      <c r="E49" s="63">
        <v>1</v>
      </c>
      <c r="F49" s="120" t="s">
        <v>6893</v>
      </c>
      <c r="G49" s="77"/>
      <c r="H49" s="111">
        <v>5000000</v>
      </c>
      <c r="I49" s="84"/>
      <c r="J49" s="66">
        <f t="shared" si="0"/>
        <v>305611900</v>
      </c>
      <c r="K49" s="79"/>
      <c r="L49" s="41"/>
      <c r="M49" s="80"/>
      <c r="N49" s="81"/>
    </row>
    <row r="50" spans="1:14" s="82" customFormat="1" ht="45" x14ac:dyDescent="0.25">
      <c r="A50" s="78"/>
      <c r="B50" s="60">
        <v>30</v>
      </c>
      <c r="C50" s="61" t="s">
        <v>7475</v>
      </c>
      <c r="D50" s="120" t="s">
        <v>2211</v>
      </c>
      <c r="E50" s="63">
        <v>1</v>
      </c>
      <c r="F50" s="120" t="s">
        <v>6894</v>
      </c>
      <c r="G50" s="60"/>
      <c r="H50" s="111">
        <v>1000000</v>
      </c>
      <c r="I50" s="78"/>
      <c r="J50" s="66">
        <f t="shared" si="0"/>
        <v>306611900</v>
      </c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61" t="s">
        <v>7475</v>
      </c>
      <c r="D51" s="120" t="s">
        <v>2211</v>
      </c>
      <c r="E51" s="63">
        <v>1</v>
      </c>
      <c r="F51" s="120" t="s">
        <v>6895</v>
      </c>
      <c r="G51" s="60"/>
      <c r="H51" s="111">
        <v>9000000</v>
      </c>
      <c r="I51" s="84"/>
      <c r="J51" s="66">
        <f t="shared" si="0"/>
        <v>315611900</v>
      </c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61" t="s">
        <v>7476</v>
      </c>
      <c r="D52" s="144" t="s">
        <v>2212</v>
      </c>
      <c r="E52" s="63">
        <v>1</v>
      </c>
      <c r="F52" s="120" t="s">
        <v>6896</v>
      </c>
      <c r="G52" s="60"/>
      <c r="H52" s="111">
        <v>950000</v>
      </c>
      <c r="I52" s="84"/>
      <c r="J52" s="66">
        <f t="shared" si="0"/>
        <v>316561900</v>
      </c>
      <c r="K52" s="79"/>
      <c r="L52" s="41"/>
      <c r="M52" s="80"/>
      <c r="N52" s="81"/>
    </row>
    <row r="53" spans="1:14" s="82" customFormat="1" ht="45" x14ac:dyDescent="0.25">
      <c r="A53" s="78"/>
      <c r="B53" s="60">
        <v>30</v>
      </c>
      <c r="C53" s="61" t="s">
        <v>7477</v>
      </c>
      <c r="D53" s="144" t="s">
        <v>2212</v>
      </c>
      <c r="E53" s="63">
        <v>1</v>
      </c>
      <c r="F53" s="120" t="s">
        <v>6897</v>
      </c>
      <c r="G53" s="60"/>
      <c r="H53" s="111">
        <v>835000</v>
      </c>
      <c r="I53" s="84"/>
      <c r="J53" s="66">
        <f t="shared" si="0"/>
        <v>317396900</v>
      </c>
      <c r="K53" s="79"/>
      <c r="L53" s="41"/>
      <c r="M53" s="80"/>
      <c r="N53" s="81"/>
    </row>
    <row r="54" spans="1:14" s="82" customFormat="1" ht="60" x14ac:dyDescent="0.25">
      <c r="A54" s="78"/>
      <c r="B54" s="60">
        <v>30</v>
      </c>
      <c r="C54" s="61" t="s">
        <v>7478</v>
      </c>
      <c r="D54" s="144" t="s">
        <v>7627</v>
      </c>
      <c r="E54" s="63">
        <v>4</v>
      </c>
      <c r="F54" s="120" t="s">
        <v>6898</v>
      </c>
      <c r="G54" s="60"/>
      <c r="H54" s="111">
        <v>2500000</v>
      </c>
      <c r="I54" s="84"/>
      <c r="J54" s="66">
        <f t="shared" si="0"/>
        <v>319896900</v>
      </c>
      <c r="K54" s="79"/>
      <c r="L54" s="41"/>
      <c r="M54" s="80"/>
      <c r="N54" s="81"/>
    </row>
    <row r="55" spans="1:14" s="82" customFormat="1" ht="30" x14ac:dyDescent="0.25">
      <c r="A55" s="78"/>
      <c r="B55" s="60">
        <v>30</v>
      </c>
      <c r="C55" s="61" t="s">
        <v>7479</v>
      </c>
      <c r="D55" s="120" t="s">
        <v>3103</v>
      </c>
      <c r="E55" s="63">
        <v>1</v>
      </c>
      <c r="F55" s="120" t="s">
        <v>6899</v>
      </c>
      <c r="G55" s="60"/>
      <c r="H55" s="111">
        <v>4000000</v>
      </c>
      <c r="I55" s="84"/>
      <c r="J55" s="66">
        <f t="shared" si="0"/>
        <v>323896900</v>
      </c>
      <c r="K55" s="79"/>
      <c r="L55" s="41"/>
      <c r="M55" s="80"/>
      <c r="N55" s="81"/>
    </row>
    <row r="56" spans="1:14" s="82" customFormat="1" ht="60" x14ac:dyDescent="0.25">
      <c r="A56" s="78"/>
      <c r="B56" s="60">
        <v>30</v>
      </c>
      <c r="C56" s="61" t="s">
        <v>7480</v>
      </c>
      <c r="D56" s="144" t="s">
        <v>2893</v>
      </c>
      <c r="E56" s="63">
        <v>1</v>
      </c>
      <c r="F56" s="120" t="s">
        <v>6900</v>
      </c>
      <c r="G56" s="60"/>
      <c r="H56" s="111">
        <v>9800000</v>
      </c>
      <c r="I56" s="84"/>
      <c r="J56" s="66">
        <f t="shared" si="0"/>
        <v>333696900</v>
      </c>
      <c r="K56" s="79"/>
      <c r="L56" s="41"/>
      <c r="M56" s="80"/>
      <c r="N56" s="81"/>
    </row>
    <row r="57" spans="1:14" s="82" customFormat="1" ht="30" x14ac:dyDescent="0.25">
      <c r="A57" s="78"/>
      <c r="B57" s="60">
        <v>30</v>
      </c>
      <c r="C57" s="61" t="s">
        <v>7481</v>
      </c>
      <c r="D57" s="144" t="s">
        <v>2135</v>
      </c>
      <c r="E57" s="63">
        <v>4</v>
      </c>
      <c r="F57" s="120" t="s">
        <v>6901</v>
      </c>
      <c r="G57" s="60"/>
      <c r="H57" s="111">
        <v>1000000</v>
      </c>
      <c r="I57" s="84"/>
      <c r="J57" s="66">
        <f t="shared" si="0"/>
        <v>334696900</v>
      </c>
      <c r="K57" s="79"/>
      <c r="L57" s="41"/>
      <c r="M57" s="80"/>
      <c r="N57" s="81"/>
    </row>
    <row r="58" spans="1:14" s="82" customFormat="1" ht="45" x14ac:dyDescent="0.25">
      <c r="A58" s="78"/>
      <c r="B58" s="60">
        <v>30</v>
      </c>
      <c r="C58" s="61" t="s">
        <v>7482</v>
      </c>
      <c r="D58" s="120" t="s">
        <v>2211</v>
      </c>
      <c r="E58" s="63">
        <v>1</v>
      </c>
      <c r="F58" s="120" t="s">
        <v>6902</v>
      </c>
      <c r="G58" s="60"/>
      <c r="H58" s="111">
        <v>480000</v>
      </c>
      <c r="I58" s="84"/>
      <c r="J58" s="66">
        <f t="shared" si="0"/>
        <v>335176900</v>
      </c>
      <c r="K58" s="79"/>
      <c r="L58" s="41"/>
      <c r="M58" s="80"/>
      <c r="N58" s="81"/>
    </row>
    <row r="59" spans="1:14" s="82" customFormat="1" ht="45" x14ac:dyDescent="0.25">
      <c r="A59" s="78"/>
      <c r="B59" s="60">
        <v>30</v>
      </c>
      <c r="C59" s="61" t="s">
        <v>7483</v>
      </c>
      <c r="D59" s="144" t="s">
        <v>2213</v>
      </c>
      <c r="E59" s="63">
        <v>2</v>
      </c>
      <c r="F59" s="120" t="s">
        <v>6903</v>
      </c>
      <c r="G59" s="60"/>
      <c r="H59" s="111">
        <v>5000000</v>
      </c>
      <c r="I59" s="84"/>
      <c r="J59" s="66">
        <f t="shared" si="0"/>
        <v>340176900</v>
      </c>
      <c r="K59" s="79"/>
      <c r="L59" s="41"/>
      <c r="M59" s="80"/>
      <c r="N59" s="81"/>
    </row>
    <row r="60" spans="1:14" s="82" customFormat="1" ht="30" x14ac:dyDescent="0.25">
      <c r="A60" s="78"/>
      <c r="B60" s="60">
        <v>30</v>
      </c>
      <c r="C60" s="61" t="s">
        <v>7484</v>
      </c>
      <c r="D60" s="120" t="s">
        <v>2211</v>
      </c>
      <c r="E60" s="63">
        <v>1</v>
      </c>
      <c r="F60" s="120" t="s">
        <v>6904</v>
      </c>
      <c r="G60" s="60"/>
      <c r="H60" s="111">
        <v>5000000</v>
      </c>
      <c r="I60" s="84"/>
      <c r="J60" s="66">
        <f t="shared" si="0"/>
        <v>345176900</v>
      </c>
      <c r="K60" s="79"/>
      <c r="L60" s="41"/>
      <c r="M60" s="80"/>
      <c r="N60" s="81"/>
    </row>
    <row r="61" spans="1:14" s="82" customFormat="1" ht="45" x14ac:dyDescent="0.25">
      <c r="A61" s="78"/>
      <c r="B61" s="60">
        <v>30</v>
      </c>
      <c r="C61" s="61" t="s">
        <v>7485</v>
      </c>
      <c r="D61" s="144" t="s">
        <v>2218</v>
      </c>
      <c r="E61" s="63">
        <v>1</v>
      </c>
      <c r="F61" s="120" t="s">
        <v>6905</v>
      </c>
      <c r="G61" s="60"/>
      <c r="H61" s="111">
        <v>900000</v>
      </c>
      <c r="I61" s="84"/>
      <c r="J61" s="66">
        <f t="shared" si="0"/>
        <v>346076900</v>
      </c>
      <c r="K61" s="79"/>
      <c r="L61" s="41"/>
      <c r="M61" s="80"/>
      <c r="N61" s="81"/>
    </row>
    <row r="62" spans="1:14" s="82" customFormat="1" ht="45" x14ac:dyDescent="0.25">
      <c r="A62" s="78"/>
      <c r="B62" s="60">
        <v>30</v>
      </c>
      <c r="C62" s="61" t="s">
        <v>7486</v>
      </c>
      <c r="D62" s="144" t="s">
        <v>2852</v>
      </c>
      <c r="E62" s="63">
        <v>1</v>
      </c>
      <c r="F62" s="120" t="s">
        <v>6906</v>
      </c>
      <c r="G62" s="60"/>
      <c r="H62" s="111">
        <v>800000</v>
      </c>
      <c r="I62" s="84"/>
      <c r="J62" s="66">
        <f t="shared" si="0"/>
        <v>346876900</v>
      </c>
      <c r="K62" s="79"/>
      <c r="L62" s="41"/>
      <c r="M62" s="80"/>
      <c r="N62" s="81"/>
    </row>
    <row r="63" spans="1:14" s="82" customFormat="1" ht="30" x14ac:dyDescent="0.25">
      <c r="A63" s="78"/>
      <c r="B63" s="60">
        <v>30</v>
      </c>
      <c r="C63" s="61" t="s">
        <v>7487</v>
      </c>
      <c r="D63" s="163" t="s">
        <v>2215</v>
      </c>
      <c r="E63" s="63">
        <v>2</v>
      </c>
      <c r="F63" s="120" t="s">
        <v>6907</v>
      </c>
      <c r="G63" s="77"/>
      <c r="H63" s="111">
        <v>1000000</v>
      </c>
      <c r="I63" s="84"/>
      <c r="J63" s="66">
        <f t="shared" si="0"/>
        <v>347876900</v>
      </c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61" t="s">
        <v>7488</v>
      </c>
      <c r="D64" s="163" t="s">
        <v>7627</v>
      </c>
      <c r="E64" s="63">
        <v>4</v>
      </c>
      <c r="F64" s="120" t="s">
        <v>6908</v>
      </c>
      <c r="G64" s="77"/>
      <c r="H64" s="111">
        <v>650000</v>
      </c>
      <c r="I64" s="84"/>
      <c r="J64" s="66">
        <f t="shared" si="0"/>
        <v>348526900</v>
      </c>
      <c r="K64" s="79"/>
      <c r="L64" s="41"/>
      <c r="M64" s="80"/>
      <c r="N64" s="81"/>
    </row>
    <row r="65" spans="1:14" s="82" customFormat="1" ht="60" x14ac:dyDescent="0.25">
      <c r="A65" s="78"/>
      <c r="B65" s="60">
        <v>30</v>
      </c>
      <c r="C65" s="61" t="s">
        <v>7489</v>
      </c>
      <c r="D65" s="163" t="s">
        <v>2215</v>
      </c>
      <c r="E65" s="63">
        <v>2</v>
      </c>
      <c r="F65" s="120" t="s">
        <v>6909</v>
      </c>
      <c r="G65" s="60"/>
      <c r="H65" s="111">
        <v>1000000</v>
      </c>
      <c r="I65" s="84"/>
      <c r="J65" s="66">
        <f t="shared" si="0"/>
        <v>349526900</v>
      </c>
      <c r="K65" s="79"/>
      <c r="L65" s="41"/>
      <c r="M65" s="80"/>
      <c r="N65" s="81"/>
    </row>
    <row r="66" spans="1:14" s="82" customFormat="1" ht="45" x14ac:dyDescent="0.25">
      <c r="A66" s="78"/>
      <c r="B66" s="60">
        <v>30</v>
      </c>
      <c r="C66" s="61" t="s">
        <v>7490</v>
      </c>
      <c r="D66" s="114" t="s">
        <v>3335</v>
      </c>
      <c r="E66" s="63">
        <v>1</v>
      </c>
      <c r="F66" s="120" t="s">
        <v>6910</v>
      </c>
      <c r="G66" s="60"/>
      <c r="H66" s="111">
        <v>5000000</v>
      </c>
      <c r="I66" s="84"/>
      <c r="J66" s="66">
        <f t="shared" si="0"/>
        <v>354526900</v>
      </c>
      <c r="K66" s="79"/>
      <c r="L66" s="41"/>
      <c r="M66" s="80"/>
      <c r="N66" s="81"/>
    </row>
    <row r="67" spans="1:14" s="82" customFormat="1" ht="45" x14ac:dyDescent="0.25">
      <c r="A67" s="78"/>
      <c r="B67" s="60">
        <v>30</v>
      </c>
      <c r="C67" s="61" t="s">
        <v>7491</v>
      </c>
      <c r="D67" s="114" t="s">
        <v>2211</v>
      </c>
      <c r="E67" s="63">
        <v>1</v>
      </c>
      <c r="F67" s="120" t="s">
        <v>6911</v>
      </c>
      <c r="G67" s="60"/>
      <c r="H67" s="111">
        <v>2500000</v>
      </c>
      <c r="I67" s="84"/>
      <c r="J67" s="66">
        <f t="shared" si="0"/>
        <v>357026900</v>
      </c>
      <c r="K67" s="79"/>
      <c r="L67" s="41"/>
      <c r="M67" s="80"/>
      <c r="N67" s="81"/>
    </row>
    <row r="68" spans="1:14" s="82" customFormat="1" ht="45" x14ac:dyDescent="0.25">
      <c r="A68" s="78"/>
      <c r="B68" s="60">
        <v>30</v>
      </c>
      <c r="C68" s="61" t="s">
        <v>7492</v>
      </c>
      <c r="D68" s="163" t="s">
        <v>2217</v>
      </c>
      <c r="E68" s="63">
        <v>2</v>
      </c>
      <c r="F68" s="120" t="s">
        <v>6912</v>
      </c>
      <c r="G68" s="77"/>
      <c r="H68" s="111">
        <v>1300000</v>
      </c>
      <c r="I68" s="84"/>
      <c r="J68" s="66">
        <f t="shared" si="0"/>
        <v>358326900</v>
      </c>
      <c r="K68" s="79"/>
      <c r="L68" s="41"/>
      <c r="M68" s="80"/>
      <c r="N68" s="81"/>
    </row>
    <row r="69" spans="1:14" s="82" customFormat="1" ht="45" x14ac:dyDescent="0.25">
      <c r="A69" s="78"/>
      <c r="B69" s="60">
        <v>30</v>
      </c>
      <c r="C69" s="61" t="s">
        <v>7493</v>
      </c>
      <c r="D69" s="114" t="s">
        <v>3103</v>
      </c>
      <c r="E69" s="63">
        <v>1</v>
      </c>
      <c r="F69" s="120" t="s">
        <v>6913</v>
      </c>
      <c r="G69" s="77"/>
      <c r="H69" s="111">
        <v>2000000</v>
      </c>
      <c r="I69" s="84"/>
      <c r="J69" s="66">
        <f t="shared" si="0"/>
        <v>360326900</v>
      </c>
      <c r="K69" s="79"/>
      <c r="L69" s="41"/>
      <c r="M69" s="80"/>
      <c r="N69" s="81"/>
    </row>
    <row r="70" spans="1:14" s="82" customFormat="1" ht="60" x14ac:dyDescent="0.25">
      <c r="A70" s="78"/>
      <c r="B70" s="60">
        <v>30</v>
      </c>
      <c r="C70" s="61" t="s">
        <v>7494</v>
      </c>
      <c r="D70" s="114" t="s">
        <v>7627</v>
      </c>
      <c r="E70" s="63">
        <v>3</v>
      </c>
      <c r="F70" s="120" t="s">
        <v>6914</v>
      </c>
      <c r="G70" s="77"/>
      <c r="H70" s="111">
        <v>600000</v>
      </c>
      <c r="I70" s="84"/>
      <c r="J70" s="66">
        <f t="shared" si="0"/>
        <v>360926900</v>
      </c>
      <c r="K70" s="79"/>
      <c r="L70" s="41"/>
      <c r="M70" s="80"/>
      <c r="N70" s="81"/>
    </row>
    <row r="71" spans="1:14" s="82" customFormat="1" ht="45" x14ac:dyDescent="0.25">
      <c r="A71" s="78"/>
      <c r="B71" s="60">
        <v>30</v>
      </c>
      <c r="C71" s="61" t="s">
        <v>7495</v>
      </c>
      <c r="D71" s="114" t="s">
        <v>3335</v>
      </c>
      <c r="E71" s="63">
        <v>1</v>
      </c>
      <c r="F71" s="120" t="s">
        <v>6915</v>
      </c>
      <c r="G71" s="77"/>
      <c r="H71" s="111">
        <v>2000000</v>
      </c>
      <c r="I71" s="84"/>
      <c r="J71" s="66">
        <f t="shared" si="0"/>
        <v>362926900</v>
      </c>
      <c r="K71" s="79"/>
      <c r="L71" s="41"/>
      <c r="M71" s="80"/>
      <c r="N71" s="81"/>
    </row>
    <row r="72" spans="1:14" s="82" customFormat="1" ht="45" x14ac:dyDescent="0.25">
      <c r="A72" s="78" t="s">
        <v>6051</v>
      </c>
      <c r="B72" s="60">
        <v>31</v>
      </c>
      <c r="C72" s="61" t="s">
        <v>7496</v>
      </c>
      <c r="D72" s="163" t="s">
        <v>2217</v>
      </c>
      <c r="E72" s="63">
        <v>2</v>
      </c>
      <c r="F72" s="120" t="s">
        <v>6916</v>
      </c>
      <c r="G72" s="60"/>
      <c r="H72" s="111">
        <v>1000000</v>
      </c>
      <c r="I72" s="78"/>
      <c r="J72" s="66">
        <f t="shared" si="0"/>
        <v>363926900</v>
      </c>
      <c r="K72" s="79"/>
      <c r="L72" s="41"/>
      <c r="M72" s="80"/>
      <c r="N72" s="81"/>
    </row>
    <row r="73" spans="1:14" s="82" customFormat="1" ht="30" x14ac:dyDescent="0.25">
      <c r="A73" s="78"/>
      <c r="B73" s="60">
        <v>31</v>
      </c>
      <c r="C73" s="61" t="s">
        <v>7497</v>
      </c>
      <c r="D73" s="144" t="s">
        <v>1634</v>
      </c>
      <c r="E73" s="63">
        <v>3</v>
      </c>
      <c r="F73" s="120" t="s">
        <v>6917</v>
      </c>
      <c r="G73" s="60"/>
      <c r="H73" s="111">
        <v>4000000</v>
      </c>
      <c r="I73" s="78"/>
      <c r="J73" s="66">
        <f t="shared" si="0"/>
        <v>367926900</v>
      </c>
      <c r="K73" s="79"/>
      <c r="L73" s="41"/>
      <c r="M73" s="80"/>
      <c r="N73" s="81"/>
    </row>
    <row r="74" spans="1:14" s="82" customFormat="1" ht="45" x14ac:dyDescent="0.25">
      <c r="A74" s="78"/>
      <c r="B74" s="60">
        <v>31</v>
      </c>
      <c r="C74" s="61" t="s">
        <v>7498</v>
      </c>
      <c r="D74" s="120" t="s">
        <v>2211</v>
      </c>
      <c r="E74" s="63">
        <v>1</v>
      </c>
      <c r="F74" s="120" t="s">
        <v>6918</v>
      </c>
      <c r="G74" s="60"/>
      <c r="H74" s="111">
        <v>2100000</v>
      </c>
      <c r="I74" s="78"/>
      <c r="J74" s="66">
        <f t="shared" si="0"/>
        <v>370026900</v>
      </c>
      <c r="K74" s="79"/>
      <c r="L74" s="41"/>
      <c r="M74" s="80"/>
      <c r="N74" s="81"/>
    </row>
    <row r="75" spans="1:14" s="82" customFormat="1" ht="45" x14ac:dyDescent="0.25">
      <c r="A75" s="78"/>
      <c r="B75" s="60">
        <v>31</v>
      </c>
      <c r="C75" s="61" t="s">
        <v>7499</v>
      </c>
      <c r="D75" s="144" t="s">
        <v>7627</v>
      </c>
      <c r="E75" s="63">
        <v>4</v>
      </c>
      <c r="F75" s="120" t="s">
        <v>6919</v>
      </c>
      <c r="G75" s="60"/>
      <c r="H75" s="111">
        <v>2000000</v>
      </c>
      <c r="I75" s="78"/>
      <c r="J75" s="66">
        <f t="shared" si="0"/>
        <v>372026900</v>
      </c>
      <c r="K75" s="79"/>
      <c r="L75" s="41"/>
      <c r="M75" s="80"/>
      <c r="N75" s="81"/>
    </row>
    <row r="76" spans="1:14" s="82" customFormat="1" ht="45" x14ac:dyDescent="0.25">
      <c r="A76" s="78"/>
      <c r="B76" s="60">
        <v>31</v>
      </c>
      <c r="C76" s="61" t="s">
        <v>7500</v>
      </c>
      <c r="D76" s="120" t="s">
        <v>2213</v>
      </c>
      <c r="E76" s="63">
        <v>2</v>
      </c>
      <c r="F76" s="120" t="s">
        <v>6920</v>
      </c>
      <c r="G76" s="60"/>
      <c r="H76" s="111">
        <v>2000000</v>
      </c>
      <c r="I76" s="78"/>
      <c r="J76" s="66">
        <f t="shared" ref="J76:J139" si="1">+J75+H76-I76</f>
        <v>374026900</v>
      </c>
      <c r="K76" s="79"/>
      <c r="L76" s="41"/>
      <c r="M76" s="80"/>
      <c r="N76" s="81"/>
    </row>
    <row r="77" spans="1:14" s="82" customFormat="1" ht="45" x14ac:dyDescent="0.25">
      <c r="A77" s="78"/>
      <c r="B77" s="60">
        <v>31</v>
      </c>
      <c r="C77" s="61" t="s">
        <v>7501</v>
      </c>
      <c r="D77" s="120" t="s">
        <v>2211</v>
      </c>
      <c r="E77" s="63">
        <v>1</v>
      </c>
      <c r="F77" s="120" t="s">
        <v>6921</v>
      </c>
      <c r="G77" s="60"/>
      <c r="H77" s="111">
        <v>3000000</v>
      </c>
      <c r="I77" s="78"/>
      <c r="J77" s="66">
        <f t="shared" si="1"/>
        <v>377026900</v>
      </c>
      <c r="K77" s="79"/>
      <c r="L77" s="41"/>
      <c r="M77" s="80"/>
      <c r="N77" s="81"/>
    </row>
    <row r="78" spans="1:14" s="82" customFormat="1" ht="45" x14ac:dyDescent="0.25">
      <c r="A78" s="78"/>
      <c r="B78" s="60">
        <v>31</v>
      </c>
      <c r="C78" s="61" t="s">
        <v>7502</v>
      </c>
      <c r="D78" s="144" t="s">
        <v>2219</v>
      </c>
      <c r="E78" s="63">
        <v>2</v>
      </c>
      <c r="F78" s="120" t="s">
        <v>6922</v>
      </c>
      <c r="G78" s="77"/>
      <c r="H78" s="111">
        <v>1000000</v>
      </c>
      <c r="I78" s="84"/>
      <c r="J78" s="66">
        <f t="shared" si="1"/>
        <v>378026900</v>
      </c>
      <c r="K78" s="79"/>
      <c r="L78" s="41"/>
      <c r="M78" s="80"/>
      <c r="N78" s="81"/>
    </row>
    <row r="79" spans="1:14" s="82" customFormat="1" ht="45" x14ac:dyDescent="0.25">
      <c r="A79" s="78"/>
      <c r="B79" s="60">
        <v>31</v>
      </c>
      <c r="C79" s="61" t="s">
        <v>7503</v>
      </c>
      <c r="D79" s="144" t="s">
        <v>7627</v>
      </c>
      <c r="E79" s="63">
        <v>4</v>
      </c>
      <c r="F79" s="120" t="s">
        <v>6923</v>
      </c>
      <c r="G79" s="60"/>
      <c r="H79" s="111">
        <v>700000</v>
      </c>
      <c r="I79" s="78"/>
      <c r="J79" s="66">
        <f t="shared" si="1"/>
        <v>378726900</v>
      </c>
      <c r="K79" s="79"/>
      <c r="L79" s="41"/>
      <c r="M79" s="80"/>
      <c r="N79" s="81"/>
    </row>
    <row r="80" spans="1:14" s="82" customFormat="1" ht="45" x14ac:dyDescent="0.25">
      <c r="A80" s="78"/>
      <c r="B80" s="60">
        <v>31</v>
      </c>
      <c r="C80" s="61" t="s">
        <v>7504</v>
      </c>
      <c r="D80" s="144" t="s">
        <v>7627</v>
      </c>
      <c r="E80" s="63">
        <v>4</v>
      </c>
      <c r="F80" s="120" t="s">
        <v>6924</v>
      </c>
      <c r="G80" s="60"/>
      <c r="H80" s="111">
        <v>1000000</v>
      </c>
      <c r="I80" s="78"/>
      <c r="J80" s="66">
        <f t="shared" si="1"/>
        <v>379726900</v>
      </c>
      <c r="K80" s="79"/>
      <c r="L80" s="41"/>
      <c r="M80" s="80"/>
      <c r="N80" s="81"/>
    </row>
    <row r="81" spans="1:14" s="82" customFormat="1" ht="30" x14ac:dyDescent="0.25">
      <c r="A81" s="78"/>
      <c r="B81" s="60">
        <v>31</v>
      </c>
      <c r="C81" s="61" t="s">
        <v>7505</v>
      </c>
      <c r="D81" s="144" t="s">
        <v>2852</v>
      </c>
      <c r="E81" s="63">
        <v>1</v>
      </c>
      <c r="F81" s="120" t="s">
        <v>6925</v>
      </c>
      <c r="G81" s="60"/>
      <c r="H81" s="111">
        <v>850000</v>
      </c>
      <c r="I81" s="78"/>
      <c r="J81" s="66">
        <f t="shared" si="1"/>
        <v>380576900</v>
      </c>
      <c r="K81" s="79"/>
      <c r="L81" s="41"/>
      <c r="M81" s="80"/>
      <c r="N81" s="81"/>
    </row>
    <row r="82" spans="1:14" s="82" customFormat="1" ht="60" x14ac:dyDescent="0.25">
      <c r="A82" s="78"/>
      <c r="B82" s="60">
        <v>31</v>
      </c>
      <c r="C82" s="61" t="s">
        <v>7506</v>
      </c>
      <c r="D82" s="120" t="s">
        <v>2212</v>
      </c>
      <c r="E82" s="63">
        <v>1</v>
      </c>
      <c r="F82" s="120" t="s">
        <v>6926</v>
      </c>
      <c r="G82" s="77"/>
      <c r="H82" s="111">
        <v>2600000</v>
      </c>
      <c r="I82" s="84"/>
      <c r="J82" s="66">
        <f t="shared" si="1"/>
        <v>383176900</v>
      </c>
      <c r="K82" s="79"/>
      <c r="L82" s="41"/>
      <c r="M82" s="80"/>
      <c r="N82" s="81"/>
    </row>
    <row r="83" spans="1:14" s="82" customFormat="1" ht="30" x14ac:dyDescent="0.25">
      <c r="A83" s="78"/>
      <c r="B83" s="60">
        <v>31</v>
      </c>
      <c r="C83" s="207" t="s">
        <v>7507</v>
      </c>
      <c r="D83" s="208" t="s">
        <v>2852</v>
      </c>
      <c r="E83" s="155">
        <v>1</v>
      </c>
      <c r="F83" s="208" t="s">
        <v>6927</v>
      </c>
      <c r="G83" s="208"/>
      <c r="H83" s="209">
        <v>875000</v>
      </c>
      <c r="I83" s="84"/>
      <c r="J83" s="66">
        <f t="shared" si="1"/>
        <v>384051900</v>
      </c>
      <c r="K83" s="79"/>
      <c r="L83" s="41"/>
      <c r="M83" s="80"/>
      <c r="N83" s="81"/>
    </row>
    <row r="84" spans="1:14" s="82" customFormat="1" ht="45" x14ac:dyDescent="0.25">
      <c r="A84" s="78"/>
      <c r="B84" s="60">
        <v>31</v>
      </c>
      <c r="C84" s="61" t="s">
        <v>7508</v>
      </c>
      <c r="D84" s="144" t="s">
        <v>2216</v>
      </c>
      <c r="E84" s="63">
        <v>1</v>
      </c>
      <c r="F84" s="120" t="s">
        <v>6928</v>
      </c>
      <c r="G84" s="60"/>
      <c r="H84" s="111">
        <v>5000000</v>
      </c>
      <c r="I84" s="84"/>
      <c r="J84" s="66">
        <f t="shared" si="1"/>
        <v>389051900</v>
      </c>
      <c r="K84" s="79"/>
      <c r="L84" s="41"/>
      <c r="M84" s="80"/>
      <c r="N84" s="81"/>
    </row>
    <row r="85" spans="1:14" s="82" customFormat="1" ht="45" x14ac:dyDescent="0.25">
      <c r="A85" s="78"/>
      <c r="B85" s="60">
        <v>31</v>
      </c>
      <c r="C85" s="61" t="s">
        <v>7509</v>
      </c>
      <c r="D85" s="144" t="s">
        <v>2893</v>
      </c>
      <c r="E85" s="63">
        <v>1</v>
      </c>
      <c r="F85" s="120" t="s">
        <v>6929</v>
      </c>
      <c r="G85" s="77"/>
      <c r="H85" s="111">
        <v>2550000</v>
      </c>
      <c r="I85" s="84"/>
      <c r="J85" s="66">
        <f t="shared" si="1"/>
        <v>391601900</v>
      </c>
      <c r="K85" s="79"/>
      <c r="L85" s="41"/>
      <c r="M85" s="80"/>
      <c r="N85" s="81"/>
    </row>
    <row r="86" spans="1:14" s="82" customFormat="1" ht="45" x14ac:dyDescent="0.25">
      <c r="A86" s="78"/>
      <c r="B86" s="60">
        <v>31</v>
      </c>
      <c r="C86" s="61" t="s">
        <v>7510</v>
      </c>
      <c r="D86" s="120" t="s">
        <v>2211</v>
      </c>
      <c r="E86" s="63">
        <v>1</v>
      </c>
      <c r="F86" s="120" t="s">
        <v>6930</v>
      </c>
      <c r="G86" s="77"/>
      <c r="H86" s="111">
        <v>800000</v>
      </c>
      <c r="I86" s="84"/>
      <c r="J86" s="66">
        <f t="shared" si="1"/>
        <v>392401900</v>
      </c>
      <c r="K86" s="79"/>
      <c r="L86" s="41"/>
      <c r="M86" s="80"/>
      <c r="N86" s="81"/>
    </row>
    <row r="87" spans="1:14" s="82" customFormat="1" ht="45" x14ac:dyDescent="0.25">
      <c r="A87" s="78"/>
      <c r="B87" s="77">
        <v>1</v>
      </c>
      <c r="C87" s="122" t="s">
        <v>7671</v>
      </c>
      <c r="D87" s="115"/>
      <c r="E87" s="115"/>
      <c r="F87" s="115" t="s">
        <v>7666</v>
      </c>
      <c r="G87" s="77"/>
      <c r="H87" s="142"/>
      <c r="I87" s="84">
        <v>553100</v>
      </c>
      <c r="J87" s="66">
        <f t="shared" si="1"/>
        <v>391848800</v>
      </c>
      <c r="K87" s="79" t="s">
        <v>423</v>
      </c>
      <c r="L87" s="41">
        <f>-I87</f>
        <v>-553100</v>
      </c>
      <c r="M87" s="80" t="s">
        <v>1866</v>
      </c>
      <c r="N87" s="81"/>
    </row>
    <row r="88" spans="1:14" s="82" customFormat="1" ht="45" x14ac:dyDescent="0.25">
      <c r="A88" s="78"/>
      <c r="B88" s="77">
        <v>1</v>
      </c>
      <c r="C88" s="122" t="s">
        <v>7672</v>
      </c>
      <c r="D88" s="115"/>
      <c r="E88" s="115"/>
      <c r="F88" s="115" t="s">
        <v>7667</v>
      </c>
      <c r="G88" s="77"/>
      <c r="H88" s="142"/>
      <c r="I88" s="84">
        <v>162361600</v>
      </c>
      <c r="J88" s="66">
        <f t="shared" si="1"/>
        <v>229487200</v>
      </c>
      <c r="K88" s="79" t="s">
        <v>168</v>
      </c>
      <c r="L88" s="41">
        <f>-I88</f>
        <v>-162361600</v>
      </c>
      <c r="M88" s="80" t="s">
        <v>169</v>
      </c>
      <c r="N88" s="81"/>
    </row>
    <row r="89" spans="1:14" s="82" customFormat="1" ht="45" x14ac:dyDescent="0.25">
      <c r="A89" s="78" t="s">
        <v>7529</v>
      </c>
      <c r="B89" s="60">
        <v>1</v>
      </c>
      <c r="C89" s="61" t="s">
        <v>7511</v>
      </c>
      <c r="D89" s="144" t="s">
        <v>2213</v>
      </c>
      <c r="E89" s="63">
        <v>2</v>
      </c>
      <c r="F89" s="120" t="s">
        <v>6931</v>
      </c>
      <c r="G89" s="77"/>
      <c r="H89" s="111">
        <v>800000</v>
      </c>
      <c r="I89" s="84"/>
      <c r="J89" s="66">
        <f t="shared" si="1"/>
        <v>230287200</v>
      </c>
      <c r="K89" s="79"/>
      <c r="L89" s="41"/>
      <c r="M89" s="80"/>
      <c r="N89" s="81"/>
    </row>
    <row r="90" spans="1:14" s="82" customFormat="1" ht="45" x14ac:dyDescent="0.25">
      <c r="A90" s="78"/>
      <c r="B90" s="60">
        <v>1</v>
      </c>
      <c r="C90" s="61" t="s">
        <v>7512</v>
      </c>
      <c r="D90" s="144" t="s">
        <v>2216</v>
      </c>
      <c r="E90" s="63">
        <v>1</v>
      </c>
      <c r="F90" s="120" t="s">
        <v>6932</v>
      </c>
      <c r="G90" s="77"/>
      <c r="H90" s="111">
        <v>750000</v>
      </c>
      <c r="I90" s="84"/>
      <c r="J90" s="66">
        <f t="shared" si="1"/>
        <v>231037200</v>
      </c>
      <c r="K90" s="79"/>
      <c r="L90" s="41"/>
      <c r="M90" s="80"/>
      <c r="N90" s="81"/>
    </row>
    <row r="91" spans="1:14" s="82" customFormat="1" ht="45" x14ac:dyDescent="0.25">
      <c r="A91" s="78"/>
      <c r="B91" s="60">
        <v>1</v>
      </c>
      <c r="C91" s="61" t="s">
        <v>7513</v>
      </c>
      <c r="D91" s="120" t="s">
        <v>2211</v>
      </c>
      <c r="E91" s="63">
        <v>1</v>
      </c>
      <c r="F91" s="120" t="s">
        <v>6933</v>
      </c>
      <c r="G91" s="77"/>
      <c r="H91" s="111">
        <v>2700000</v>
      </c>
      <c r="I91" s="84"/>
      <c r="J91" s="66">
        <f t="shared" si="1"/>
        <v>233737200</v>
      </c>
      <c r="K91" s="79"/>
      <c r="L91" s="41"/>
      <c r="M91" s="80"/>
      <c r="N91" s="81"/>
    </row>
    <row r="92" spans="1:14" s="82" customFormat="1" ht="30" x14ac:dyDescent="0.25">
      <c r="A92" s="78"/>
      <c r="B92" s="60">
        <v>2</v>
      </c>
      <c r="C92" s="61" t="s">
        <v>7514</v>
      </c>
      <c r="D92" s="144" t="s">
        <v>2215</v>
      </c>
      <c r="E92" s="63">
        <v>2</v>
      </c>
      <c r="F92" s="120" t="s">
        <v>6934</v>
      </c>
      <c r="G92" s="77"/>
      <c r="H92" s="111">
        <v>700000</v>
      </c>
      <c r="I92" s="84"/>
      <c r="J92" s="66">
        <f t="shared" si="1"/>
        <v>234437200</v>
      </c>
      <c r="K92" s="79"/>
      <c r="L92" s="41"/>
      <c r="M92" s="80"/>
      <c r="N92" s="81"/>
    </row>
    <row r="93" spans="1:14" s="82" customFormat="1" ht="30" x14ac:dyDescent="0.25">
      <c r="A93" s="87"/>
      <c r="B93" s="60">
        <v>2</v>
      </c>
      <c r="C93" s="61" t="s">
        <v>7515</v>
      </c>
      <c r="D93" s="144" t="s">
        <v>7628</v>
      </c>
      <c r="E93" s="63">
        <v>3</v>
      </c>
      <c r="F93" s="120" t="s">
        <v>6935</v>
      </c>
      <c r="G93" s="60"/>
      <c r="H93" s="111">
        <v>750000</v>
      </c>
      <c r="I93" s="84"/>
      <c r="J93" s="66">
        <f t="shared" si="1"/>
        <v>235187200</v>
      </c>
      <c r="K93" s="79"/>
      <c r="L93" s="41"/>
      <c r="M93" s="80"/>
      <c r="N93" s="81"/>
    </row>
    <row r="94" spans="1:14" s="82" customFormat="1" ht="45" x14ac:dyDescent="0.25">
      <c r="A94" s="78"/>
      <c r="B94" s="60">
        <v>2</v>
      </c>
      <c r="C94" s="61" t="s">
        <v>7516</v>
      </c>
      <c r="D94" s="144" t="s">
        <v>2893</v>
      </c>
      <c r="E94" s="63">
        <v>1</v>
      </c>
      <c r="F94" s="120" t="s">
        <v>6936</v>
      </c>
      <c r="G94" s="60"/>
      <c r="H94" s="111">
        <v>1600000</v>
      </c>
      <c r="I94" s="84"/>
      <c r="J94" s="66">
        <f t="shared" si="1"/>
        <v>236787200</v>
      </c>
      <c r="K94" s="79"/>
      <c r="L94" s="41"/>
      <c r="M94" s="80"/>
      <c r="N94" s="81"/>
    </row>
    <row r="95" spans="1:14" s="82" customFormat="1" ht="30" x14ac:dyDescent="0.25">
      <c r="A95" s="78"/>
      <c r="B95" s="60">
        <v>2</v>
      </c>
      <c r="C95" s="61" t="s">
        <v>7517</v>
      </c>
      <c r="D95" s="144" t="s">
        <v>2852</v>
      </c>
      <c r="E95" s="63">
        <v>1</v>
      </c>
      <c r="F95" s="120" t="s">
        <v>6937</v>
      </c>
      <c r="G95" s="60"/>
      <c r="H95" s="111">
        <v>900000</v>
      </c>
      <c r="I95" s="84"/>
      <c r="J95" s="66">
        <f t="shared" si="1"/>
        <v>237687200</v>
      </c>
      <c r="K95" s="79"/>
      <c r="L95" s="41"/>
      <c r="M95" s="80"/>
      <c r="N95" s="81"/>
    </row>
    <row r="96" spans="1:14" s="82" customFormat="1" ht="60" x14ac:dyDescent="0.25">
      <c r="A96" s="78"/>
      <c r="B96" s="60">
        <v>2</v>
      </c>
      <c r="C96" s="61" t="s">
        <v>7518</v>
      </c>
      <c r="D96" s="144" t="s">
        <v>2216</v>
      </c>
      <c r="E96" s="63">
        <v>1</v>
      </c>
      <c r="F96" s="120" t="s">
        <v>6938</v>
      </c>
      <c r="G96" s="60"/>
      <c r="H96" s="111">
        <v>3150000</v>
      </c>
      <c r="I96" s="84"/>
      <c r="J96" s="66">
        <f t="shared" si="1"/>
        <v>240837200</v>
      </c>
      <c r="K96" s="79"/>
      <c r="L96" s="41"/>
      <c r="M96" s="80"/>
      <c r="N96" s="81"/>
    </row>
    <row r="97" spans="1:14" s="82" customFormat="1" ht="45" x14ac:dyDescent="0.25">
      <c r="A97" s="78"/>
      <c r="B97" s="60">
        <v>2</v>
      </c>
      <c r="C97" s="61" t="s">
        <v>7519</v>
      </c>
      <c r="D97" s="144" t="s">
        <v>2215</v>
      </c>
      <c r="E97" s="63">
        <v>2</v>
      </c>
      <c r="F97" s="120" t="s">
        <v>6939</v>
      </c>
      <c r="G97" s="60"/>
      <c r="H97" s="111">
        <v>1000000</v>
      </c>
      <c r="I97" s="78"/>
      <c r="J97" s="66">
        <f t="shared" si="1"/>
        <v>241837200</v>
      </c>
      <c r="K97" s="79"/>
      <c r="L97" s="41"/>
      <c r="M97" s="80"/>
      <c r="N97" s="81"/>
    </row>
    <row r="98" spans="1:14" s="82" customFormat="1" ht="60" x14ac:dyDescent="0.25">
      <c r="A98" s="78"/>
      <c r="B98" s="60">
        <v>2</v>
      </c>
      <c r="C98" s="61" t="s">
        <v>7520</v>
      </c>
      <c r="D98" s="120" t="s">
        <v>187</v>
      </c>
      <c r="E98" s="63"/>
      <c r="F98" s="120" t="s">
        <v>6940</v>
      </c>
      <c r="G98" s="60"/>
      <c r="H98" s="111">
        <v>1000000</v>
      </c>
      <c r="I98" s="78"/>
      <c r="J98" s="66">
        <f t="shared" si="1"/>
        <v>242837200</v>
      </c>
      <c r="K98" s="79"/>
      <c r="L98" s="41"/>
      <c r="M98" s="80"/>
      <c r="N98" s="81"/>
    </row>
    <row r="99" spans="1:14" s="82" customFormat="1" ht="60" x14ac:dyDescent="0.25">
      <c r="A99" s="78"/>
      <c r="B99" s="60">
        <v>2</v>
      </c>
      <c r="C99" s="61" t="s">
        <v>7521</v>
      </c>
      <c r="D99" s="120" t="s">
        <v>4179</v>
      </c>
      <c r="E99" s="63"/>
      <c r="F99" s="120" t="s">
        <v>6941</v>
      </c>
      <c r="G99" s="77"/>
      <c r="H99" s="111">
        <v>125706500</v>
      </c>
      <c r="I99" s="84"/>
      <c r="J99" s="66">
        <f t="shared" si="1"/>
        <v>368543700</v>
      </c>
      <c r="K99" s="79"/>
      <c r="L99" s="41"/>
      <c r="M99" s="80"/>
      <c r="N99" s="81"/>
    </row>
    <row r="100" spans="1:14" s="82" customFormat="1" ht="45" x14ac:dyDescent="0.25">
      <c r="A100" s="78"/>
      <c r="B100" s="60">
        <v>2</v>
      </c>
      <c r="C100" s="61" t="s">
        <v>7522</v>
      </c>
      <c r="D100" s="144" t="s">
        <v>2218</v>
      </c>
      <c r="E100" s="63">
        <v>1</v>
      </c>
      <c r="F100" s="120" t="s">
        <v>6942</v>
      </c>
      <c r="G100" s="77"/>
      <c r="H100" s="111">
        <v>950000</v>
      </c>
      <c r="I100" s="84"/>
      <c r="J100" s="66">
        <f t="shared" si="1"/>
        <v>369493700</v>
      </c>
      <c r="K100" s="79"/>
      <c r="L100" s="41"/>
      <c r="M100" s="80"/>
      <c r="N100" s="81"/>
    </row>
    <row r="101" spans="1:14" s="82" customFormat="1" ht="30" x14ac:dyDescent="0.25">
      <c r="A101" s="78"/>
      <c r="B101" s="60">
        <v>2</v>
      </c>
      <c r="C101" s="61" t="s">
        <v>7523</v>
      </c>
      <c r="D101" s="144" t="s">
        <v>2309</v>
      </c>
      <c r="E101" s="63">
        <v>1</v>
      </c>
      <c r="F101" s="120" t="s">
        <v>6943</v>
      </c>
      <c r="G101" s="77"/>
      <c r="H101" s="111">
        <v>1000000</v>
      </c>
      <c r="I101" s="84"/>
      <c r="J101" s="66">
        <f t="shared" si="1"/>
        <v>370493700</v>
      </c>
      <c r="K101" s="79"/>
      <c r="L101" s="41"/>
      <c r="M101" s="80"/>
      <c r="N101" s="81"/>
    </row>
    <row r="102" spans="1:14" s="82" customFormat="1" ht="45" x14ac:dyDescent="0.25">
      <c r="A102" s="78"/>
      <c r="B102" s="60">
        <v>2</v>
      </c>
      <c r="C102" s="61" t="s">
        <v>7524</v>
      </c>
      <c r="D102" s="144" t="s">
        <v>7628</v>
      </c>
      <c r="E102" s="63">
        <v>3</v>
      </c>
      <c r="F102" s="120" t="s">
        <v>6944</v>
      </c>
      <c r="G102" s="77"/>
      <c r="H102" s="111">
        <v>1550000</v>
      </c>
      <c r="I102" s="84"/>
      <c r="J102" s="66">
        <f t="shared" si="1"/>
        <v>372043700</v>
      </c>
      <c r="K102" s="79"/>
      <c r="L102" s="41"/>
      <c r="M102" s="80"/>
      <c r="N102" s="81"/>
    </row>
    <row r="103" spans="1:14" s="82" customFormat="1" ht="45" x14ac:dyDescent="0.25">
      <c r="A103" s="78"/>
      <c r="B103" s="60">
        <v>2</v>
      </c>
      <c r="C103" s="61" t="s">
        <v>7525</v>
      </c>
      <c r="D103" s="144" t="s">
        <v>2216</v>
      </c>
      <c r="E103" s="63">
        <v>1</v>
      </c>
      <c r="F103" s="120" t="s">
        <v>6945</v>
      </c>
      <c r="G103" s="77"/>
      <c r="H103" s="111">
        <v>5000000</v>
      </c>
      <c r="I103" s="84"/>
      <c r="J103" s="66">
        <f t="shared" si="1"/>
        <v>377043700</v>
      </c>
      <c r="K103" s="79"/>
      <c r="L103" s="41"/>
      <c r="M103" s="80"/>
      <c r="N103" s="81"/>
    </row>
    <row r="104" spans="1:14" s="82" customFormat="1" ht="45" x14ac:dyDescent="0.25">
      <c r="A104" s="78"/>
      <c r="B104" s="60">
        <v>2</v>
      </c>
      <c r="C104" s="61" t="s">
        <v>7526</v>
      </c>
      <c r="D104" s="144" t="s">
        <v>7629</v>
      </c>
      <c r="E104" s="63">
        <v>4</v>
      </c>
      <c r="F104" s="120" t="s">
        <v>6946</v>
      </c>
      <c r="G104" s="60"/>
      <c r="H104" s="111">
        <v>2100000</v>
      </c>
      <c r="I104" s="78"/>
      <c r="J104" s="66">
        <f t="shared" si="1"/>
        <v>379143700</v>
      </c>
      <c r="K104" s="79"/>
      <c r="L104" s="41"/>
      <c r="M104" s="80"/>
      <c r="N104" s="81"/>
    </row>
    <row r="105" spans="1:14" s="82" customFormat="1" ht="30" x14ac:dyDescent="0.25">
      <c r="A105" s="78"/>
      <c r="B105" s="60">
        <v>2</v>
      </c>
      <c r="C105" s="61" t="s">
        <v>7527</v>
      </c>
      <c r="D105" s="144" t="s">
        <v>2215</v>
      </c>
      <c r="E105" s="63">
        <v>2</v>
      </c>
      <c r="F105" s="120" t="s">
        <v>6947</v>
      </c>
      <c r="G105" s="77"/>
      <c r="H105" s="111">
        <v>1000000</v>
      </c>
      <c r="I105" s="84"/>
      <c r="J105" s="66">
        <f t="shared" si="1"/>
        <v>380143700</v>
      </c>
      <c r="K105" s="79"/>
      <c r="L105" s="41"/>
      <c r="M105" s="80"/>
      <c r="N105" s="81"/>
    </row>
    <row r="106" spans="1:14" s="82" customFormat="1" ht="45" x14ac:dyDescent="0.25">
      <c r="A106" s="78"/>
      <c r="B106" s="60">
        <v>2</v>
      </c>
      <c r="C106" s="61" t="s">
        <v>7528</v>
      </c>
      <c r="D106" s="144" t="s">
        <v>2893</v>
      </c>
      <c r="E106" s="63">
        <v>1</v>
      </c>
      <c r="F106" s="120" t="s">
        <v>6948</v>
      </c>
      <c r="G106" s="77"/>
      <c r="H106" s="111">
        <v>1000000</v>
      </c>
      <c r="I106" s="84"/>
      <c r="J106" s="66">
        <f t="shared" si="1"/>
        <v>381143700</v>
      </c>
      <c r="K106" s="79"/>
      <c r="L106" s="41"/>
      <c r="M106" s="80"/>
      <c r="N106" s="81"/>
    </row>
    <row r="107" spans="1:14" s="82" customFormat="1" ht="30" x14ac:dyDescent="0.25">
      <c r="A107" s="78"/>
      <c r="B107" s="77">
        <v>2</v>
      </c>
      <c r="C107" s="122" t="s">
        <v>7673</v>
      </c>
      <c r="D107" s="115"/>
      <c r="E107" s="115"/>
      <c r="F107" s="115" t="s">
        <v>7668</v>
      </c>
      <c r="G107" s="77"/>
      <c r="H107" s="142"/>
      <c r="I107" s="84">
        <v>5064000</v>
      </c>
      <c r="J107" s="66">
        <f t="shared" si="1"/>
        <v>376079700</v>
      </c>
      <c r="K107" s="79" t="s">
        <v>6244</v>
      </c>
      <c r="L107" s="41">
        <f>-I107</f>
        <v>-5064000</v>
      </c>
      <c r="M107" s="80" t="s">
        <v>7674</v>
      </c>
      <c r="N107" s="81"/>
    </row>
    <row r="108" spans="1:14" s="82" customFormat="1" ht="75" x14ac:dyDescent="0.25">
      <c r="A108" s="78"/>
      <c r="B108" s="77">
        <v>2</v>
      </c>
      <c r="C108" s="122" t="s">
        <v>7675</v>
      </c>
      <c r="D108" s="115"/>
      <c r="E108" s="115"/>
      <c r="F108" s="115" t="s">
        <v>7669</v>
      </c>
      <c r="G108" s="77"/>
      <c r="H108" s="142"/>
      <c r="I108" s="84">
        <v>13176000</v>
      </c>
      <c r="J108" s="66">
        <f t="shared" si="1"/>
        <v>362903700</v>
      </c>
      <c r="K108" s="79" t="s">
        <v>6230</v>
      </c>
      <c r="L108" s="41">
        <f>-I108</f>
        <v>-13176000</v>
      </c>
      <c r="M108" s="80" t="s">
        <v>7676</v>
      </c>
      <c r="N108" s="81"/>
    </row>
    <row r="109" spans="1:14" s="82" customFormat="1" ht="45" x14ac:dyDescent="0.25">
      <c r="A109" s="78"/>
      <c r="B109" s="77">
        <v>2</v>
      </c>
      <c r="C109" s="122" t="s">
        <v>7677</v>
      </c>
      <c r="D109" s="115"/>
      <c r="E109" s="115"/>
      <c r="F109" s="115" t="s">
        <v>7670</v>
      </c>
      <c r="G109" s="77"/>
      <c r="H109" s="142"/>
      <c r="I109" s="84">
        <v>128080500</v>
      </c>
      <c r="J109" s="66">
        <f t="shared" si="1"/>
        <v>234823200</v>
      </c>
      <c r="K109" s="79" t="s">
        <v>6232</v>
      </c>
      <c r="L109" s="41">
        <f>-I109</f>
        <v>-128080500</v>
      </c>
      <c r="M109" s="80" t="s">
        <v>169</v>
      </c>
      <c r="N109" s="81"/>
    </row>
    <row r="110" spans="1:14" s="82" customFormat="1" ht="45" x14ac:dyDescent="0.25">
      <c r="A110" s="78"/>
      <c r="B110" s="60">
        <v>3</v>
      </c>
      <c r="C110" s="85" t="s">
        <v>7530</v>
      </c>
      <c r="D110" s="144" t="s">
        <v>2852</v>
      </c>
      <c r="E110" s="63">
        <v>1</v>
      </c>
      <c r="F110" s="120" t="s">
        <v>6949</v>
      </c>
      <c r="G110" s="77"/>
      <c r="H110" s="204">
        <v>1000000</v>
      </c>
      <c r="I110" s="84"/>
      <c r="J110" s="66">
        <f t="shared" si="1"/>
        <v>235823200</v>
      </c>
      <c r="K110" s="79"/>
      <c r="L110" s="41"/>
      <c r="M110" s="80"/>
      <c r="N110" s="81"/>
    </row>
    <row r="111" spans="1:14" s="82" customFormat="1" ht="45" x14ac:dyDescent="0.25">
      <c r="A111" s="78"/>
      <c r="B111" s="60">
        <v>3</v>
      </c>
      <c r="C111" s="85" t="s">
        <v>7531</v>
      </c>
      <c r="D111" s="120" t="s">
        <v>3103</v>
      </c>
      <c r="E111" s="63">
        <v>1</v>
      </c>
      <c r="F111" s="120" t="s">
        <v>6950</v>
      </c>
      <c r="G111" s="77"/>
      <c r="H111" s="204">
        <v>4000000</v>
      </c>
      <c r="I111" s="84"/>
      <c r="J111" s="66">
        <f t="shared" si="1"/>
        <v>239823200</v>
      </c>
      <c r="K111" s="79"/>
      <c r="L111" s="41"/>
      <c r="M111" s="80"/>
      <c r="N111" s="81"/>
    </row>
    <row r="112" spans="1:14" s="82" customFormat="1" ht="30" x14ac:dyDescent="0.25">
      <c r="A112" s="78"/>
      <c r="B112" s="60">
        <v>3</v>
      </c>
      <c r="C112" s="85" t="s">
        <v>7532</v>
      </c>
      <c r="D112" s="144" t="s">
        <v>2215</v>
      </c>
      <c r="E112" s="63">
        <v>2</v>
      </c>
      <c r="F112" s="120" t="s">
        <v>6951</v>
      </c>
      <c r="G112" s="60"/>
      <c r="H112" s="204">
        <v>850000</v>
      </c>
      <c r="I112" s="78"/>
      <c r="J112" s="66">
        <f t="shared" si="1"/>
        <v>240673200</v>
      </c>
      <c r="K112" s="79"/>
      <c r="L112" s="41"/>
      <c r="M112" s="80"/>
      <c r="N112" s="81"/>
    </row>
    <row r="113" spans="1:14" s="82" customFormat="1" ht="45" x14ac:dyDescent="0.25">
      <c r="A113" s="78"/>
      <c r="B113" s="60">
        <v>3</v>
      </c>
      <c r="C113" s="85" t="s">
        <v>7533</v>
      </c>
      <c r="D113" s="144" t="s">
        <v>3263</v>
      </c>
      <c r="E113" s="63">
        <v>1</v>
      </c>
      <c r="F113" s="120" t="s">
        <v>6952</v>
      </c>
      <c r="G113" s="60"/>
      <c r="H113" s="204">
        <v>5000000</v>
      </c>
      <c r="I113" s="78"/>
      <c r="J113" s="66">
        <f t="shared" si="1"/>
        <v>245673200</v>
      </c>
      <c r="K113" s="79"/>
      <c r="L113" s="41"/>
      <c r="M113" s="51"/>
      <c r="N113" s="81"/>
    </row>
    <row r="114" spans="1:14" s="82" customFormat="1" ht="30" x14ac:dyDescent="0.25">
      <c r="A114" s="78"/>
      <c r="B114" s="60">
        <v>3</v>
      </c>
      <c r="C114" s="85" t="s">
        <v>7534</v>
      </c>
      <c r="D114" s="144" t="s">
        <v>3263</v>
      </c>
      <c r="E114" s="63">
        <v>1</v>
      </c>
      <c r="F114" s="120" t="s">
        <v>6953</v>
      </c>
      <c r="G114" s="60"/>
      <c r="H114" s="204">
        <v>5000000</v>
      </c>
      <c r="I114" s="78"/>
      <c r="J114" s="66">
        <f t="shared" si="1"/>
        <v>250673200</v>
      </c>
      <c r="K114" s="79"/>
      <c r="L114" s="41"/>
      <c r="M114" s="51"/>
      <c r="N114" s="81"/>
    </row>
    <row r="115" spans="1:14" s="82" customFormat="1" ht="45" x14ac:dyDescent="0.25">
      <c r="A115" s="78"/>
      <c r="B115" s="60">
        <v>3</v>
      </c>
      <c r="C115" s="85" t="s">
        <v>7536</v>
      </c>
      <c r="D115" s="144" t="s">
        <v>7629</v>
      </c>
      <c r="E115" s="63">
        <v>4</v>
      </c>
      <c r="F115" s="120" t="s">
        <v>6954</v>
      </c>
      <c r="G115" s="60"/>
      <c r="H115" s="204">
        <v>900000</v>
      </c>
      <c r="I115" s="78"/>
      <c r="J115" s="66">
        <f t="shared" si="1"/>
        <v>251573200</v>
      </c>
      <c r="K115" s="79"/>
      <c r="L115" s="41"/>
      <c r="M115" s="51"/>
      <c r="N115" s="81"/>
    </row>
    <row r="116" spans="1:14" s="82" customFormat="1" ht="45" x14ac:dyDescent="0.25">
      <c r="A116" s="78"/>
      <c r="B116" s="60">
        <v>3</v>
      </c>
      <c r="C116" s="85" t="s">
        <v>7537</v>
      </c>
      <c r="D116" s="144" t="s">
        <v>7629</v>
      </c>
      <c r="E116" s="63">
        <v>4</v>
      </c>
      <c r="F116" s="120" t="s">
        <v>6955</v>
      </c>
      <c r="G116" s="60"/>
      <c r="H116" s="204">
        <v>900000</v>
      </c>
      <c r="I116" s="78"/>
      <c r="J116" s="66">
        <f t="shared" si="1"/>
        <v>252473200</v>
      </c>
      <c r="K116" s="79"/>
      <c r="L116" s="41"/>
      <c r="M116" s="51"/>
      <c r="N116" s="81"/>
    </row>
    <row r="117" spans="1:14" s="82" customFormat="1" ht="45" x14ac:dyDescent="0.25">
      <c r="A117" s="78"/>
      <c r="B117" s="60">
        <v>3</v>
      </c>
      <c r="C117" s="85" t="s">
        <v>7538</v>
      </c>
      <c r="D117" s="144" t="s">
        <v>2135</v>
      </c>
      <c r="E117" s="63">
        <v>4</v>
      </c>
      <c r="F117" s="120" t="s">
        <v>6956</v>
      </c>
      <c r="G117" s="60"/>
      <c r="H117" s="204">
        <v>2000000</v>
      </c>
      <c r="I117" s="78"/>
      <c r="J117" s="66">
        <f t="shared" si="1"/>
        <v>254473200</v>
      </c>
      <c r="K117" s="79"/>
      <c r="L117" s="41"/>
      <c r="M117" s="51"/>
      <c r="N117" s="81"/>
    </row>
    <row r="118" spans="1:14" s="82" customFormat="1" ht="60" x14ac:dyDescent="0.25">
      <c r="A118" s="78"/>
      <c r="B118" s="60">
        <v>3</v>
      </c>
      <c r="C118" s="85" t="s">
        <v>7535</v>
      </c>
      <c r="D118" s="120" t="s">
        <v>3103</v>
      </c>
      <c r="E118" s="63">
        <v>1</v>
      </c>
      <c r="F118" s="120" t="s">
        <v>6957</v>
      </c>
      <c r="G118" s="60"/>
      <c r="H118" s="204">
        <v>12600000</v>
      </c>
      <c r="I118" s="78"/>
      <c r="J118" s="66">
        <f t="shared" si="1"/>
        <v>267073200</v>
      </c>
      <c r="K118" s="79"/>
      <c r="L118" s="41"/>
      <c r="M118" s="51"/>
      <c r="N118" s="81"/>
    </row>
    <row r="119" spans="1:14" s="82" customFormat="1" ht="45" x14ac:dyDescent="0.25">
      <c r="A119" s="78"/>
      <c r="B119" s="60">
        <v>4</v>
      </c>
      <c r="C119" s="85" t="s">
        <v>7540</v>
      </c>
      <c r="D119" s="120" t="s">
        <v>2211</v>
      </c>
      <c r="E119" s="63">
        <v>1</v>
      </c>
      <c r="F119" s="120" t="s">
        <v>6958</v>
      </c>
      <c r="G119" s="60"/>
      <c r="H119" s="89">
        <v>5000000</v>
      </c>
      <c r="I119" s="78"/>
      <c r="J119" s="66">
        <f t="shared" si="1"/>
        <v>272073200</v>
      </c>
      <c r="K119" s="79"/>
      <c r="L119" s="41"/>
      <c r="M119" s="51"/>
      <c r="N119" s="81"/>
    </row>
    <row r="120" spans="1:14" s="82" customFormat="1" ht="45" x14ac:dyDescent="0.25">
      <c r="A120" s="78"/>
      <c r="B120" s="60">
        <v>4</v>
      </c>
      <c r="C120" s="85" t="s">
        <v>7541</v>
      </c>
      <c r="D120" s="144" t="s">
        <v>2218</v>
      </c>
      <c r="E120" s="63">
        <v>1</v>
      </c>
      <c r="F120" s="120" t="s">
        <v>6959</v>
      </c>
      <c r="G120" s="60"/>
      <c r="H120" s="89">
        <v>1500000</v>
      </c>
      <c r="I120" s="78"/>
      <c r="J120" s="66">
        <f t="shared" si="1"/>
        <v>273573200</v>
      </c>
      <c r="K120" s="79"/>
      <c r="L120" s="41"/>
      <c r="M120" s="51"/>
      <c r="N120" s="81"/>
    </row>
    <row r="121" spans="1:14" s="82" customFormat="1" ht="45" x14ac:dyDescent="0.25">
      <c r="A121" s="78"/>
      <c r="B121" s="60">
        <v>4</v>
      </c>
      <c r="C121" s="85" t="s">
        <v>7542</v>
      </c>
      <c r="D121" s="144" t="s">
        <v>2932</v>
      </c>
      <c r="E121" s="63">
        <v>3</v>
      </c>
      <c r="F121" s="120" t="s">
        <v>6960</v>
      </c>
      <c r="G121" s="77"/>
      <c r="H121" s="89">
        <v>950000</v>
      </c>
      <c r="I121" s="84"/>
      <c r="J121" s="66">
        <f t="shared" si="1"/>
        <v>274523200</v>
      </c>
      <c r="K121" s="79"/>
      <c r="L121" s="41"/>
      <c r="M121" s="51"/>
      <c r="N121" s="81"/>
    </row>
    <row r="122" spans="1:14" s="82" customFormat="1" ht="60" x14ac:dyDescent="0.25">
      <c r="A122" s="78"/>
      <c r="B122" s="60">
        <v>4</v>
      </c>
      <c r="C122" s="85" t="s">
        <v>7543</v>
      </c>
      <c r="D122" s="120" t="s">
        <v>2217</v>
      </c>
      <c r="E122" s="63">
        <v>2</v>
      </c>
      <c r="F122" s="120" t="s">
        <v>6961</v>
      </c>
      <c r="G122" s="77"/>
      <c r="H122" s="89">
        <v>1600000</v>
      </c>
      <c r="I122" s="84"/>
      <c r="J122" s="66">
        <f t="shared" si="1"/>
        <v>276123200</v>
      </c>
      <c r="K122" s="79"/>
      <c r="L122" s="41"/>
      <c r="M122" s="51"/>
      <c r="N122" s="81"/>
    </row>
    <row r="123" spans="1:14" s="82" customFormat="1" ht="45" x14ac:dyDescent="0.25">
      <c r="A123" s="78"/>
      <c r="B123" s="60">
        <v>4</v>
      </c>
      <c r="C123" s="85" t="s">
        <v>7544</v>
      </c>
      <c r="D123" s="144" t="s">
        <v>1634</v>
      </c>
      <c r="E123" s="63">
        <v>3</v>
      </c>
      <c r="F123" s="120" t="s">
        <v>6962</v>
      </c>
      <c r="G123" s="77"/>
      <c r="H123" s="89">
        <v>1000000</v>
      </c>
      <c r="I123" s="84"/>
      <c r="J123" s="66">
        <f t="shared" si="1"/>
        <v>277123200</v>
      </c>
      <c r="K123" s="79"/>
      <c r="L123" s="41"/>
      <c r="M123" s="51"/>
      <c r="N123" s="81"/>
    </row>
    <row r="124" spans="1:14" s="82" customFormat="1" ht="75" x14ac:dyDescent="0.25">
      <c r="A124" s="78"/>
      <c r="B124" s="60">
        <v>4</v>
      </c>
      <c r="C124" s="85" t="s">
        <v>7545</v>
      </c>
      <c r="D124" s="144" t="s">
        <v>2217</v>
      </c>
      <c r="E124" s="63">
        <v>2</v>
      </c>
      <c r="F124" s="120" t="s">
        <v>6963</v>
      </c>
      <c r="G124" s="77"/>
      <c r="H124" s="89">
        <v>3000000</v>
      </c>
      <c r="I124" s="84"/>
      <c r="J124" s="66">
        <f t="shared" si="1"/>
        <v>280123200</v>
      </c>
      <c r="K124" s="79"/>
      <c r="L124" s="41"/>
      <c r="M124" s="51"/>
      <c r="N124" s="81"/>
    </row>
    <row r="125" spans="1:14" s="82" customFormat="1" ht="30" x14ac:dyDescent="0.25">
      <c r="A125" s="78"/>
      <c r="B125" s="60">
        <v>4</v>
      </c>
      <c r="C125" s="85" t="s">
        <v>7546</v>
      </c>
      <c r="D125" s="144" t="s">
        <v>2214</v>
      </c>
      <c r="E125" s="63">
        <v>2</v>
      </c>
      <c r="F125" s="120" t="s">
        <v>6964</v>
      </c>
      <c r="G125" s="77"/>
      <c r="H125" s="89">
        <v>1000000</v>
      </c>
      <c r="I125" s="84"/>
      <c r="J125" s="66">
        <f t="shared" si="1"/>
        <v>281123200</v>
      </c>
      <c r="K125" s="79"/>
      <c r="L125" s="41"/>
      <c r="M125" s="51"/>
      <c r="N125" s="81"/>
    </row>
    <row r="126" spans="1:14" s="82" customFormat="1" ht="45" x14ac:dyDescent="0.25">
      <c r="A126" s="78"/>
      <c r="B126" s="60">
        <v>4</v>
      </c>
      <c r="C126" s="85" t="s">
        <v>7547</v>
      </c>
      <c r="D126" s="120" t="s">
        <v>2211</v>
      </c>
      <c r="E126" s="63">
        <v>1</v>
      </c>
      <c r="F126" s="120" t="s">
        <v>6965</v>
      </c>
      <c r="G126" s="60"/>
      <c r="H126" s="89">
        <v>2000000</v>
      </c>
      <c r="I126" s="78"/>
      <c r="J126" s="66">
        <f t="shared" si="1"/>
        <v>283123200</v>
      </c>
      <c r="L126" s="41"/>
      <c r="M126" s="74"/>
      <c r="N126" s="81"/>
    </row>
    <row r="127" spans="1:14" s="82" customFormat="1" ht="45" x14ac:dyDescent="0.25">
      <c r="A127" s="78"/>
      <c r="B127" s="60">
        <v>4</v>
      </c>
      <c r="C127" s="85" t="s">
        <v>7548</v>
      </c>
      <c r="D127" s="144" t="s">
        <v>598</v>
      </c>
      <c r="E127" s="63">
        <v>4</v>
      </c>
      <c r="F127" s="120" t="s">
        <v>6966</v>
      </c>
      <c r="G127" s="60"/>
      <c r="H127" s="89">
        <v>900000</v>
      </c>
      <c r="I127" s="78"/>
      <c r="J127" s="66">
        <f t="shared" si="1"/>
        <v>284023200</v>
      </c>
      <c r="L127" s="41"/>
      <c r="M127" s="74"/>
      <c r="N127" s="81"/>
    </row>
    <row r="128" spans="1:14" s="82" customFormat="1" ht="30" x14ac:dyDescent="0.25">
      <c r="A128" s="78"/>
      <c r="B128" s="60">
        <v>4</v>
      </c>
      <c r="C128" s="210" t="s">
        <v>7549</v>
      </c>
      <c r="D128" s="208" t="s">
        <v>2852</v>
      </c>
      <c r="E128" s="155">
        <v>1</v>
      </c>
      <c r="F128" s="208" t="s">
        <v>6967</v>
      </c>
      <c r="G128" s="208"/>
      <c r="H128" s="211">
        <v>875000</v>
      </c>
      <c r="I128" s="78"/>
      <c r="J128" s="66">
        <f t="shared" si="1"/>
        <v>284898200</v>
      </c>
      <c r="L128" s="41"/>
      <c r="M128" s="74"/>
      <c r="N128" s="81"/>
    </row>
    <row r="129" spans="1:14" s="82" customFormat="1" ht="30" x14ac:dyDescent="0.25">
      <c r="A129" s="78"/>
      <c r="B129" s="60">
        <v>4</v>
      </c>
      <c r="C129" s="85" t="s">
        <v>7550</v>
      </c>
      <c r="D129" s="144" t="s">
        <v>2893</v>
      </c>
      <c r="E129" s="63">
        <v>1</v>
      </c>
      <c r="F129" s="120" t="s">
        <v>6968</v>
      </c>
      <c r="G129" s="60"/>
      <c r="H129" s="89">
        <v>800000</v>
      </c>
      <c r="I129" s="78"/>
      <c r="J129" s="66">
        <f t="shared" si="1"/>
        <v>285698200</v>
      </c>
      <c r="L129" s="41"/>
      <c r="M129" s="74"/>
      <c r="N129" s="81"/>
    </row>
    <row r="130" spans="1:14" s="82" customFormat="1" ht="60" x14ac:dyDescent="0.25">
      <c r="A130" s="78"/>
      <c r="B130" s="60">
        <v>4</v>
      </c>
      <c r="C130" s="85" t="s">
        <v>7551</v>
      </c>
      <c r="D130" s="120" t="s">
        <v>2217</v>
      </c>
      <c r="E130" s="63">
        <v>2</v>
      </c>
      <c r="F130" s="120" t="s">
        <v>6969</v>
      </c>
      <c r="G130" s="60"/>
      <c r="H130" s="89">
        <v>1750000</v>
      </c>
      <c r="I130" s="78"/>
      <c r="J130" s="66">
        <f t="shared" si="1"/>
        <v>287448200</v>
      </c>
      <c r="L130" s="41"/>
      <c r="M130" s="74"/>
      <c r="N130" s="81"/>
    </row>
    <row r="131" spans="1:14" s="82" customFormat="1" ht="30" x14ac:dyDescent="0.25">
      <c r="A131" s="78"/>
      <c r="B131" s="60">
        <v>4</v>
      </c>
      <c r="C131" s="85" t="s">
        <v>7552</v>
      </c>
      <c r="D131" s="144" t="s">
        <v>7629</v>
      </c>
      <c r="E131" s="63">
        <v>4</v>
      </c>
      <c r="F131" s="120" t="s">
        <v>6970</v>
      </c>
      <c r="G131" s="77"/>
      <c r="H131" s="89">
        <v>900000</v>
      </c>
      <c r="I131" s="84"/>
      <c r="J131" s="66">
        <f t="shared" si="1"/>
        <v>288348200</v>
      </c>
      <c r="L131" s="41"/>
      <c r="M131" s="74"/>
      <c r="N131" s="81"/>
    </row>
    <row r="132" spans="1:14" s="82" customFormat="1" ht="60" x14ac:dyDescent="0.25">
      <c r="A132" s="78"/>
      <c r="B132" s="60">
        <v>4</v>
      </c>
      <c r="C132" s="85" t="s">
        <v>7553</v>
      </c>
      <c r="D132" s="120" t="s">
        <v>2217</v>
      </c>
      <c r="E132" s="63">
        <v>2</v>
      </c>
      <c r="F132" s="120" t="s">
        <v>6971</v>
      </c>
      <c r="G132" s="60"/>
      <c r="H132" s="89">
        <v>500000</v>
      </c>
      <c r="I132" s="84"/>
      <c r="J132" s="66">
        <f t="shared" si="1"/>
        <v>288848200</v>
      </c>
      <c r="L132" s="41"/>
      <c r="M132" s="74"/>
      <c r="N132" s="81"/>
    </row>
    <row r="133" spans="1:14" s="82" customFormat="1" ht="45" x14ac:dyDescent="0.25">
      <c r="A133" s="78"/>
      <c r="B133" s="60">
        <v>4</v>
      </c>
      <c r="C133" s="85" t="s">
        <v>7554</v>
      </c>
      <c r="D133" s="144" t="s">
        <v>7629</v>
      </c>
      <c r="E133" s="63">
        <v>4</v>
      </c>
      <c r="F133" s="120" t="s">
        <v>6972</v>
      </c>
      <c r="G133" s="60"/>
      <c r="H133" s="89">
        <v>725000</v>
      </c>
      <c r="I133" s="84"/>
      <c r="J133" s="66">
        <f t="shared" si="1"/>
        <v>289573200</v>
      </c>
      <c r="L133" s="41"/>
      <c r="M133" s="74"/>
      <c r="N133" s="81"/>
    </row>
    <row r="134" spans="1:14" s="82" customFormat="1" ht="45" x14ac:dyDescent="0.25">
      <c r="A134" s="78"/>
      <c r="B134" s="60">
        <v>4</v>
      </c>
      <c r="C134" s="85" t="s">
        <v>7555</v>
      </c>
      <c r="D134" s="144" t="s">
        <v>7629</v>
      </c>
      <c r="E134" s="63">
        <v>4</v>
      </c>
      <c r="F134" s="120" t="s">
        <v>6973</v>
      </c>
      <c r="G134" s="77"/>
      <c r="H134" s="89">
        <v>1000000</v>
      </c>
      <c r="I134" s="84"/>
      <c r="J134" s="66">
        <f t="shared" si="1"/>
        <v>290573200</v>
      </c>
      <c r="L134" s="41"/>
      <c r="M134" s="74"/>
      <c r="N134" s="81"/>
    </row>
    <row r="135" spans="1:14" s="82" customFormat="1" ht="45" x14ac:dyDescent="0.25">
      <c r="A135" s="78"/>
      <c r="B135" s="60">
        <v>4</v>
      </c>
      <c r="C135" s="85" t="s">
        <v>7556</v>
      </c>
      <c r="D135" s="144" t="s">
        <v>7627</v>
      </c>
      <c r="E135" s="63">
        <v>4</v>
      </c>
      <c r="F135" s="120" t="s">
        <v>6974</v>
      </c>
      <c r="G135" s="77"/>
      <c r="H135" s="89">
        <v>1500000</v>
      </c>
      <c r="I135" s="84"/>
      <c r="J135" s="66">
        <f t="shared" si="1"/>
        <v>292073200</v>
      </c>
      <c r="L135" s="41"/>
      <c r="M135" s="74"/>
      <c r="N135" s="81"/>
    </row>
    <row r="136" spans="1:14" s="82" customFormat="1" ht="45" x14ac:dyDescent="0.25">
      <c r="A136" s="78"/>
      <c r="B136" s="60">
        <v>4</v>
      </c>
      <c r="C136" s="85" t="s">
        <v>7557</v>
      </c>
      <c r="D136" s="144" t="s">
        <v>7627</v>
      </c>
      <c r="E136" s="63">
        <v>4</v>
      </c>
      <c r="F136" s="120" t="s">
        <v>6975</v>
      </c>
      <c r="G136" s="77"/>
      <c r="H136" s="89">
        <v>1000000</v>
      </c>
      <c r="I136" s="84"/>
      <c r="J136" s="66">
        <f t="shared" si="1"/>
        <v>293073200</v>
      </c>
      <c r="L136" s="41"/>
      <c r="M136" s="74" t="s">
        <v>2228</v>
      </c>
      <c r="N136" s="81"/>
    </row>
    <row r="137" spans="1:14" s="82" customFormat="1" ht="45" x14ac:dyDescent="0.25">
      <c r="A137" s="78"/>
      <c r="B137" s="60">
        <v>4</v>
      </c>
      <c r="C137" s="85" t="s">
        <v>7558</v>
      </c>
      <c r="D137" s="144" t="s">
        <v>7629</v>
      </c>
      <c r="E137" s="63">
        <v>4</v>
      </c>
      <c r="F137" s="120" t="s">
        <v>6976</v>
      </c>
      <c r="G137" s="77"/>
      <c r="H137" s="89">
        <v>725000</v>
      </c>
      <c r="I137" s="84"/>
      <c r="J137" s="66">
        <f t="shared" si="1"/>
        <v>293798200</v>
      </c>
      <c r="L137" s="41"/>
      <c r="M137" s="74" t="s">
        <v>591</v>
      </c>
      <c r="N137" s="81"/>
    </row>
    <row r="138" spans="1:14" s="82" customFormat="1" ht="60" x14ac:dyDescent="0.25">
      <c r="A138" s="78"/>
      <c r="B138" s="60">
        <v>4</v>
      </c>
      <c r="C138" s="85" t="s">
        <v>7559</v>
      </c>
      <c r="D138" s="144" t="s">
        <v>7627</v>
      </c>
      <c r="E138" s="63">
        <v>4</v>
      </c>
      <c r="F138" s="120" t="s">
        <v>6977</v>
      </c>
      <c r="G138" s="77"/>
      <c r="H138" s="89">
        <v>1000000</v>
      </c>
      <c r="I138" s="84"/>
      <c r="J138" s="66">
        <f t="shared" si="1"/>
        <v>294798200</v>
      </c>
      <c r="L138" s="41"/>
      <c r="M138" s="74"/>
      <c r="N138" s="81"/>
    </row>
    <row r="139" spans="1:14" s="82" customFormat="1" ht="30" x14ac:dyDescent="0.25">
      <c r="A139" s="78"/>
      <c r="B139" s="60">
        <v>4</v>
      </c>
      <c r="C139" s="85" t="s">
        <v>7560</v>
      </c>
      <c r="D139" s="144" t="s">
        <v>7629</v>
      </c>
      <c r="E139" s="63">
        <v>4</v>
      </c>
      <c r="F139" s="120" t="s">
        <v>6978</v>
      </c>
      <c r="G139" s="77"/>
      <c r="H139" s="89">
        <v>725000</v>
      </c>
      <c r="I139" s="84"/>
      <c r="J139" s="66">
        <f t="shared" si="1"/>
        <v>295523200</v>
      </c>
      <c r="L139" s="41"/>
      <c r="M139" s="74"/>
      <c r="N139" s="81"/>
    </row>
    <row r="140" spans="1:14" s="82" customFormat="1" ht="45" x14ac:dyDescent="0.25">
      <c r="A140" s="78"/>
      <c r="B140" s="60">
        <v>4</v>
      </c>
      <c r="C140" s="85" t="s">
        <v>7561</v>
      </c>
      <c r="D140" s="144" t="s">
        <v>7629</v>
      </c>
      <c r="E140" s="63">
        <v>4</v>
      </c>
      <c r="F140" s="120" t="s">
        <v>6979</v>
      </c>
      <c r="G140" s="77"/>
      <c r="H140" s="89">
        <v>1000000</v>
      </c>
      <c r="I140" s="84"/>
      <c r="J140" s="66">
        <f t="shared" ref="J140:J203" si="2">+J139+H140-I140</f>
        <v>296523200</v>
      </c>
      <c r="L140" s="41"/>
      <c r="M140" s="74"/>
      <c r="N140" s="81"/>
    </row>
    <row r="141" spans="1:14" s="82" customFormat="1" ht="45" x14ac:dyDescent="0.25">
      <c r="A141" s="78"/>
      <c r="B141" s="60">
        <v>4</v>
      </c>
      <c r="C141" s="85" t="s">
        <v>7562</v>
      </c>
      <c r="D141" s="120" t="s">
        <v>7630</v>
      </c>
      <c r="E141" s="63">
        <v>4</v>
      </c>
      <c r="F141" s="120" t="s">
        <v>6980</v>
      </c>
      <c r="G141" s="77"/>
      <c r="H141" s="89">
        <v>700000</v>
      </c>
      <c r="I141" s="84"/>
      <c r="J141" s="66">
        <f t="shared" si="2"/>
        <v>297223200</v>
      </c>
      <c r="L141" s="41"/>
      <c r="M141" s="74"/>
      <c r="N141" s="81"/>
    </row>
    <row r="142" spans="1:14" s="82" customFormat="1" ht="45" x14ac:dyDescent="0.25">
      <c r="A142" s="78"/>
      <c r="B142" s="60">
        <v>4</v>
      </c>
      <c r="C142" s="85" t="s">
        <v>7563</v>
      </c>
      <c r="D142" s="144" t="s">
        <v>7629</v>
      </c>
      <c r="E142" s="63">
        <v>4</v>
      </c>
      <c r="F142" s="120" t="s">
        <v>6981</v>
      </c>
      <c r="G142" s="77"/>
      <c r="H142" s="89">
        <v>1000000</v>
      </c>
      <c r="I142" s="84"/>
      <c r="J142" s="66">
        <f t="shared" si="2"/>
        <v>298223200</v>
      </c>
      <c r="L142" s="41"/>
      <c r="M142" s="74"/>
      <c r="N142" s="81"/>
    </row>
    <row r="143" spans="1:14" s="82" customFormat="1" ht="30" x14ac:dyDescent="0.25">
      <c r="A143" s="78"/>
      <c r="B143" s="60">
        <v>4</v>
      </c>
      <c r="C143" s="85" t="s">
        <v>7564</v>
      </c>
      <c r="D143" s="144" t="s">
        <v>7627</v>
      </c>
      <c r="E143" s="63">
        <v>4</v>
      </c>
      <c r="F143" s="120" t="s">
        <v>6982</v>
      </c>
      <c r="G143" s="77"/>
      <c r="H143" s="89">
        <v>850000</v>
      </c>
      <c r="I143" s="84"/>
      <c r="J143" s="66">
        <f t="shared" si="2"/>
        <v>299073200</v>
      </c>
      <c r="L143" s="41"/>
      <c r="M143" s="74"/>
      <c r="N143" s="81"/>
    </row>
    <row r="144" spans="1:14" s="82" customFormat="1" ht="45" x14ac:dyDescent="0.25">
      <c r="A144" s="78"/>
      <c r="B144" s="60">
        <v>4</v>
      </c>
      <c r="C144" s="85" t="s">
        <v>7565</v>
      </c>
      <c r="D144" s="144" t="s">
        <v>7629</v>
      </c>
      <c r="E144" s="63">
        <v>4</v>
      </c>
      <c r="F144" s="120" t="s">
        <v>6983</v>
      </c>
      <c r="G144" s="60"/>
      <c r="H144" s="89">
        <v>725000</v>
      </c>
      <c r="I144" s="84"/>
      <c r="J144" s="66">
        <f t="shared" si="2"/>
        <v>299798200</v>
      </c>
      <c r="L144" s="41"/>
      <c r="M144" s="74"/>
      <c r="N144" s="81"/>
    </row>
    <row r="145" spans="1:14" s="82" customFormat="1" ht="45" x14ac:dyDescent="0.25">
      <c r="A145" s="78"/>
      <c r="B145" s="60">
        <v>4</v>
      </c>
      <c r="C145" s="85" t="s">
        <v>7566</v>
      </c>
      <c r="D145" s="144" t="s">
        <v>7629</v>
      </c>
      <c r="E145" s="63">
        <v>4</v>
      </c>
      <c r="F145" s="120" t="s">
        <v>6984</v>
      </c>
      <c r="G145" s="60"/>
      <c r="H145" s="89">
        <v>750000</v>
      </c>
      <c r="I145" s="84"/>
      <c r="J145" s="66">
        <f t="shared" si="2"/>
        <v>300548200</v>
      </c>
      <c r="L145" s="41"/>
      <c r="M145" s="74"/>
      <c r="N145" s="81"/>
    </row>
    <row r="146" spans="1:14" s="82" customFormat="1" ht="45" x14ac:dyDescent="0.25">
      <c r="A146" s="78"/>
      <c r="B146" s="60">
        <v>4</v>
      </c>
      <c r="C146" s="85" t="s">
        <v>7567</v>
      </c>
      <c r="D146" s="144" t="s">
        <v>7629</v>
      </c>
      <c r="E146" s="63">
        <v>4</v>
      </c>
      <c r="F146" s="120" t="s">
        <v>6985</v>
      </c>
      <c r="G146" s="60"/>
      <c r="H146" s="89">
        <v>2000000</v>
      </c>
      <c r="I146" s="84"/>
      <c r="J146" s="66">
        <f t="shared" si="2"/>
        <v>302548200</v>
      </c>
      <c r="L146" s="41"/>
      <c r="M146" s="74"/>
      <c r="N146" s="81"/>
    </row>
    <row r="147" spans="1:14" s="82" customFormat="1" ht="60" x14ac:dyDescent="0.25">
      <c r="A147" s="78"/>
      <c r="B147" s="60">
        <v>4</v>
      </c>
      <c r="C147" s="85" t="s">
        <v>7568</v>
      </c>
      <c r="D147" s="120" t="s">
        <v>7630</v>
      </c>
      <c r="E147" s="63">
        <v>4</v>
      </c>
      <c r="F147" s="120" t="s">
        <v>6986</v>
      </c>
      <c r="G147" s="77"/>
      <c r="H147" s="89">
        <v>800000</v>
      </c>
      <c r="I147" s="84"/>
      <c r="J147" s="66">
        <f t="shared" si="2"/>
        <v>303348200</v>
      </c>
      <c r="L147" s="41"/>
      <c r="M147" s="74"/>
      <c r="N147" s="81"/>
    </row>
    <row r="148" spans="1:14" s="82" customFormat="1" ht="60" x14ac:dyDescent="0.25">
      <c r="A148" s="87"/>
      <c r="B148" s="60">
        <v>4</v>
      </c>
      <c r="C148" s="85" t="s">
        <v>7569</v>
      </c>
      <c r="D148" s="120" t="s">
        <v>1865</v>
      </c>
      <c r="E148" s="63">
        <v>4</v>
      </c>
      <c r="F148" s="120" t="s">
        <v>6987</v>
      </c>
      <c r="G148" s="77"/>
      <c r="H148" s="89">
        <v>500000</v>
      </c>
      <c r="I148" s="84"/>
      <c r="J148" s="66">
        <f t="shared" si="2"/>
        <v>303848200</v>
      </c>
      <c r="L148" s="41"/>
      <c r="M148" s="74"/>
      <c r="N148" s="81"/>
    </row>
    <row r="149" spans="1:14" s="82" customFormat="1" ht="45" x14ac:dyDescent="0.25">
      <c r="A149" s="78"/>
      <c r="B149" s="60">
        <v>4</v>
      </c>
      <c r="C149" s="85" t="s">
        <v>7570</v>
      </c>
      <c r="D149" s="144" t="s">
        <v>7627</v>
      </c>
      <c r="E149" s="63">
        <v>4</v>
      </c>
      <c r="F149" s="120" t="s">
        <v>6988</v>
      </c>
      <c r="G149" s="77"/>
      <c r="H149" s="89">
        <v>1500000</v>
      </c>
      <c r="I149" s="84"/>
      <c r="J149" s="66">
        <f t="shared" si="2"/>
        <v>305348200</v>
      </c>
      <c r="L149" s="41"/>
      <c r="M149" s="74"/>
      <c r="N149" s="81"/>
    </row>
    <row r="150" spans="1:14" s="82" customFormat="1" ht="45" x14ac:dyDescent="0.25">
      <c r="A150" s="78"/>
      <c r="B150" s="60">
        <v>4</v>
      </c>
      <c r="C150" s="85" t="s">
        <v>7571</v>
      </c>
      <c r="D150" s="144" t="s">
        <v>7627</v>
      </c>
      <c r="E150" s="63">
        <v>4</v>
      </c>
      <c r="F150" s="120" t="s">
        <v>6989</v>
      </c>
      <c r="G150" s="77"/>
      <c r="H150" s="89">
        <v>2400000</v>
      </c>
      <c r="I150" s="84"/>
      <c r="J150" s="66">
        <f t="shared" si="2"/>
        <v>307748200</v>
      </c>
      <c r="L150" s="41"/>
      <c r="M150" s="74"/>
      <c r="N150" s="81"/>
    </row>
    <row r="151" spans="1:14" s="82" customFormat="1" ht="75" x14ac:dyDescent="0.25">
      <c r="A151" s="78"/>
      <c r="B151" s="60">
        <v>4</v>
      </c>
      <c r="C151" s="85" t="s">
        <v>7572</v>
      </c>
      <c r="D151" s="144" t="s">
        <v>7627</v>
      </c>
      <c r="E151" s="63">
        <v>4</v>
      </c>
      <c r="F151" s="120" t="s">
        <v>6990</v>
      </c>
      <c r="G151" s="77"/>
      <c r="H151" s="89">
        <v>6500000</v>
      </c>
      <c r="I151" s="84"/>
      <c r="J151" s="66">
        <f t="shared" si="2"/>
        <v>314248200</v>
      </c>
      <c r="L151" s="41"/>
      <c r="M151" s="74"/>
      <c r="N151" s="81"/>
    </row>
    <row r="152" spans="1:14" s="82" customFormat="1" ht="30" x14ac:dyDescent="0.25">
      <c r="A152" s="78"/>
      <c r="B152" s="60">
        <v>4</v>
      </c>
      <c r="C152" s="85" t="s">
        <v>7573</v>
      </c>
      <c r="D152" s="144" t="s">
        <v>7629</v>
      </c>
      <c r="E152" s="63">
        <v>4</v>
      </c>
      <c r="F152" s="120" t="s">
        <v>6991</v>
      </c>
      <c r="G152" s="77"/>
      <c r="H152" s="89">
        <v>725000</v>
      </c>
      <c r="I152" s="84"/>
      <c r="J152" s="66">
        <f t="shared" si="2"/>
        <v>314973200</v>
      </c>
      <c r="L152" s="41"/>
      <c r="M152" s="74"/>
      <c r="N152" s="81"/>
    </row>
    <row r="153" spans="1:14" s="82" customFormat="1" ht="45" x14ac:dyDescent="0.25">
      <c r="A153" s="78"/>
      <c r="B153" s="60">
        <v>4</v>
      </c>
      <c r="C153" s="85" t="s">
        <v>7574</v>
      </c>
      <c r="D153" s="144" t="s">
        <v>7627</v>
      </c>
      <c r="E153" s="63">
        <v>4</v>
      </c>
      <c r="F153" s="120" t="s">
        <v>6992</v>
      </c>
      <c r="G153" s="77"/>
      <c r="H153" s="89">
        <v>575000</v>
      </c>
      <c r="I153" s="84"/>
      <c r="J153" s="66">
        <f t="shared" si="2"/>
        <v>315548200</v>
      </c>
      <c r="L153" s="41"/>
      <c r="M153" s="74"/>
      <c r="N153" s="81"/>
    </row>
    <row r="154" spans="1:14" s="82" customFormat="1" ht="45" x14ac:dyDescent="0.25">
      <c r="A154" s="78"/>
      <c r="B154" s="60">
        <v>4</v>
      </c>
      <c r="C154" s="85" t="s">
        <v>7575</v>
      </c>
      <c r="D154" s="144" t="s">
        <v>7627</v>
      </c>
      <c r="E154" s="63">
        <v>4</v>
      </c>
      <c r="F154" s="120" t="s">
        <v>6993</v>
      </c>
      <c r="G154" s="77"/>
      <c r="H154" s="89">
        <v>400000</v>
      </c>
      <c r="I154" s="84"/>
      <c r="J154" s="66">
        <f t="shared" si="2"/>
        <v>315948200</v>
      </c>
      <c r="L154" s="41"/>
      <c r="M154" s="74"/>
      <c r="N154" s="81"/>
    </row>
    <row r="155" spans="1:14" s="82" customFormat="1" ht="60" x14ac:dyDescent="0.25">
      <c r="A155" s="78"/>
      <c r="B155" s="60">
        <v>4</v>
      </c>
      <c r="C155" s="85" t="s">
        <v>7576</v>
      </c>
      <c r="D155" s="144" t="s">
        <v>7627</v>
      </c>
      <c r="E155" s="63">
        <v>4</v>
      </c>
      <c r="F155" s="120" t="s">
        <v>6994</v>
      </c>
      <c r="G155" s="77"/>
      <c r="H155" s="89">
        <v>1500000</v>
      </c>
      <c r="I155" s="84"/>
      <c r="J155" s="66">
        <f t="shared" si="2"/>
        <v>317448200</v>
      </c>
      <c r="L155" s="41"/>
      <c r="M155" s="74"/>
      <c r="N155" s="81"/>
    </row>
    <row r="156" spans="1:14" s="82" customFormat="1" ht="45" x14ac:dyDescent="0.25">
      <c r="A156" s="78"/>
      <c r="B156" s="60">
        <v>4</v>
      </c>
      <c r="C156" s="85" t="s">
        <v>7577</v>
      </c>
      <c r="D156" s="144" t="s">
        <v>7627</v>
      </c>
      <c r="E156" s="63">
        <v>4</v>
      </c>
      <c r="F156" s="120" t="s">
        <v>6995</v>
      </c>
      <c r="G156" s="77"/>
      <c r="H156" s="89">
        <v>500000</v>
      </c>
      <c r="I156" s="84"/>
      <c r="J156" s="66">
        <f t="shared" si="2"/>
        <v>317948200</v>
      </c>
      <c r="L156" s="41"/>
      <c r="M156" s="74"/>
      <c r="N156" s="81"/>
    </row>
    <row r="157" spans="1:14" s="82" customFormat="1" ht="45" x14ac:dyDescent="0.25">
      <c r="A157" s="78"/>
      <c r="B157" s="60">
        <v>4</v>
      </c>
      <c r="C157" s="85" t="s">
        <v>7578</v>
      </c>
      <c r="D157" s="144" t="s">
        <v>7627</v>
      </c>
      <c r="E157" s="63">
        <v>4</v>
      </c>
      <c r="F157" s="120" t="s">
        <v>6996</v>
      </c>
      <c r="G157" s="77"/>
      <c r="H157" s="89">
        <v>850000</v>
      </c>
      <c r="I157" s="84"/>
      <c r="J157" s="66">
        <f t="shared" si="2"/>
        <v>318798200</v>
      </c>
      <c r="L157" s="41"/>
      <c r="M157" s="74"/>
      <c r="N157" s="81"/>
    </row>
    <row r="158" spans="1:14" s="82" customFormat="1" ht="45" x14ac:dyDescent="0.25">
      <c r="A158" s="78"/>
      <c r="B158" s="60">
        <v>4</v>
      </c>
      <c r="C158" s="85" t="s">
        <v>7579</v>
      </c>
      <c r="D158" s="144" t="s">
        <v>7627</v>
      </c>
      <c r="E158" s="63">
        <v>4</v>
      </c>
      <c r="F158" s="120" t="s">
        <v>6997</v>
      </c>
      <c r="G158" s="77"/>
      <c r="H158" s="89">
        <v>1300000</v>
      </c>
      <c r="I158" s="84"/>
      <c r="J158" s="66">
        <f t="shared" si="2"/>
        <v>320098200</v>
      </c>
      <c r="L158" s="41"/>
      <c r="M158" s="74"/>
      <c r="N158" s="81"/>
    </row>
    <row r="159" spans="1:14" s="82" customFormat="1" ht="45" x14ac:dyDescent="0.25">
      <c r="A159" s="78"/>
      <c r="B159" s="60">
        <v>4</v>
      </c>
      <c r="C159" s="85" t="s">
        <v>7580</v>
      </c>
      <c r="D159" s="144" t="s">
        <v>7627</v>
      </c>
      <c r="E159" s="63">
        <v>4</v>
      </c>
      <c r="F159" s="120" t="s">
        <v>6998</v>
      </c>
      <c r="G159" s="77"/>
      <c r="H159" s="89">
        <v>800000</v>
      </c>
      <c r="I159" s="84"/>
      <c r="J159" s="66">
        <f t="shared" si="2"/>
        <v>320898200</v>
      </c>
      <c r="L159" s="41"/>
      <c r="M159" s="74"/>
      <c r="N159" s="81"/>
    </row>
    <row r="160" spans="1:14" s="82" customFormat="1" ht="45" x14ac:dyDescent="0.25">
      <c r="A160" s="78"/>
      <c r="B160" s="60">
        <v>4</v>
      </c>
      <c r="C160" s="85" t="s">
        <v>7581</v>
      </c>
      <c r="D160" s="144" t="s">
        <v>7627</v>
      </c>
      <c r="E160" s="63">
        <v>4</v>
      </c>
      <c r="F160" s="120" t="s">
        <v>6999</v>
      </c>
      <c r="G160" s="77"/>
      <c r="H160" s="89">
        <v>100000</v>
      </c>
      <c r="I160" s="84"/>
      <c r="J160" s="66">
        <f t="shared" si="2"/>
        <v>320998200</v>
      </c>
      <c r="L160" s="41"/>
      <c r="M160" s="74"/>
      <c r="N160" s="81"/>
    </row>
    <row r="161" spans="1:14" s="82" customFormat="1" ht="45" x14ac:dyDescent="0.25">
      <c r="A161" s="78"/>
      <c r="B161" s="60">
        <v>4</v>
      </c>
      <c r="C161" s="85" t="s">
        <v>7582</v>
      </c>
      <c r="D161" s="120" t="s">
        <v>7627</v>
      </c>
      <c r="E161" s="63">
        <v>3</v>
      </c>
      <c r="F161" s="120" t="s">
        <v>7000</v>
      </c>
      <c r="G161" s="77"/>
      <c r="H161" s="89">
        <v>1000000</v>
      </c>
      <c r="I161" s="84"/>
      <c r="J161" s="66">
        <f t="shared" si="2"/>
        <v>321998200</v>
      </c>
      <c r="L161" s="41"/>
      <c r="M161" s="74"/>
      <c r="N161" s="81"/>
    </row>
    <row r="162" spans="1:14" s="82" customFormat="1" ht="30" x14ac:dyDescent="0.25">
      <c r="A162" s="78"/>
      <c r="B162" s="60">
        <v>4</v>
      </c>
      <c r="C162" s="85" t="s">
        <v>7583</v>
      </c>
      <c r="D162" s="144" t="s">
        <v>7627</v>
      </c>
      <c r="E162" s="63">
        <v>4</v>
      </c>
      <c r="F162" s="120" t="s">
        <v>7001</v>
      </c>
      <c r="G162" s="77"/>
      <c r="H162" s="89">
        <v>500000</v>
      </c>
      <c r="I162" s="84"/>
      <c r="J162" s="66">
        <f t="shared" si="2"/>
        <v>322498200</v>
      </c>
      <c r="L162" s="41"/>
      <c r="M162" s="74"/>
      <c r="N162" s="81"/>
    </row>
    <row r="163" spans="1:14" s="82" customFormat="1" ht="60" x14ac:dyDescent="0.25">
      <c r="A163" s="78"/>
      <c r="B163" s="60">
        <v>4</v>
      </c>
      <c r="C163" s="85" t="s">
        <v>7584</v>
      </c>
      <c r="D163" s="144" t="s">
        <v>179</v>
      </c>
      <c r="E163" s="63">
        <v>4</v>
      </c>
      <c r="F163" s="120" t="s">
        <v>7002</v>
      </c>
      <c r="G163" s="77"/>
      <c r="H163" s="89">
        <v>3250000</v>
      </c>
      <c r="I163" s="84"/>
      <c r="J163" s="66">
        <f t="shared" si="2"/>
        <v>325748200</v>
      </c>
      <c r="L163" s="41"/>
      <c r="M163" s="74"/>
      <c r="N163" s="81"/>
    </row>
    <row r="164" spans="1:14" s="82" customFormat="1" ht="45" x14ac:dyDescent="0.25">
      <c r="A164" s="78"/>
      <c r="B164" s="60">
        <v>4</v>
      </c>
      <c r="C164" s="85" t="s">
        <v>7585</v>
      </c>
      <c r="D164" s="144" t="s">
        <v>2932</v>
      </c>
      <c r="E164" s="63">
        <v>3</v>
      </c>
      <c r="F164" s="120" t="s">
        <v>7003</v>
      </c>
      <c r="G164" s="60"/>
      <c r="H164" s="89">
        <v>850000</v>
      </c>
      <c r="I164" s="84"/>
      <c r="J164" s="66">
        <f t="shared" si="2"/>
        <v>326598200</v>
      </c>
      <c r="L164" s="41"/>
      <c r="M164" s="74"/>
      <c r="N164" s="81"/>
    </row>
    <row r="165" spans="1:14" s="82" customFormat="1" ht="45" x14ac:dyDescent="0.25">
      <c r="A165" s="78"/>
      <c r="B165" s="60">
        <v>4</v>
      </c>
      <c r="C165" s="85" t="s">
        <v>7586</v>
      </c>
      <c r="D165" s="120" t="s">
        <v>7630</v>
      </c>
      <c r="E165" s="63">
        <v>4</v>
      </c>
      <c r="F165" s="120" t="s">
        <v>7004</v>
      </c>
      <c r="G165" s="60"/>
      <c r="H165" s="89">
        <v>2300000</v>
      </c>
      <c r="I165" s="84"/>
      <c r="J165" s="66">
        <f t="shared" si="2"/>
        <v>328898200</v>
      </c>
      <c r="L165" s="41"/>
      <c r="M165" s="74"/>
      <c r="N165" s="81"/>
    </row>
    <row r="166" spans="1:14" s="82" customFormat="1" ht="45" x14ac:dyDescent="0.25">
      <c r="A166" s="88"/>
      <c r="B166" s="60">
        <v>4</v>
      </c>
      <c r="C166" s="85" t="s">
        <v>7587</v>
      </c>
      <c r="D166" s="120" t="s">
        <v>7627</v>
      </c>
      <c r="E166" s="63">
        <v>3</v>
      </c>
      <c r="F166" s="120" t="s">
        <v>7005</v>
      </c>
      <c r="G166" s="60"/>
      <c r="H166" s="89">
        <v>1000000</v>
      </c>
      <c r="I166" s="84"/>
      <c r="J166" s="66">
        <f t="shared" si="2"/>
        <v>329898200</v>
      </c>
      <c r="L166" s="41"/>
      <c r="M166" s="74"/>
      <c r="N166" s="81"/>
    </row>
    <row r="167" spans="1:14" s="82" customFormat="1" ht="30" x14ac:dyDescent="0.25">
      <c r="A167" s="88"/>
      <c r="B167" s="60">
        <v>4</v>
      </c>
      <c r="C167" s="85" t="s">
        <v>7588</v>
      </c>
      <c r="D167" s="144" t="s">
        <v>533</v>
      </c>
      <c r="E167" s="63">
        <v>4</v>
      </c>
      <c r="F167" s="120" t="s">
        <v>7006</v>
      </c>
      <c r="G167" s="60"/>
      <c r="H167" s="89">
        <v>1000000</v>
      </c>
      <c r="I167" s="84"/>
      <c r="J167" s="66">
        <f t="shared" si="2"/>
        <v>330898200</v>
      </c>
      <c r="L167" s="41"/>
      <c r="M167" s="74"/>
      <c r="N167" s="81"/>
    </row>
    <row r="168" spans="1:14" s="82" customFormat="1" ht="45" x14ac:dyDescent="0.25">
      <c r="A168" s="88"/>
      <c r="B168" s="60">
        <v>4</v>
      </c>
      <c r="C168" s="85" t="s">
        <v>7589</v>
      </c>
      <c r="D168" s="144" t="s">
        <v>7629</v>
      </c>
      <c r="E168" s="63">
        <v>4</v>
      </c>
      <c r="F168" s="120" t="s">
        <v>7007</v>
      </c>
      <c r="G168" s="60"/>
      <c r="H168" s="89">
        <v>800000</v>
      </c>
      <c r="I168" s="84"/>
      <c r="J168" s="66">
        <f t="shared" si="2"/>
        <v>331698200</v>
      </c>
      <c r="L168" s="41"/>
      <c r="M168" s="74"/>
      <c r="N168" s="81"/>
    </row>
    <row r="169" spans="1:14" s="82" customFormat="1" ht="45" x14ac:dyDescent="0.25">
      <c r="A169" s="88"/>
      <c r="B169" s="60">
        <v>4</v>
      </c>
      <c r="C169" s="85" t="s">
        <v>7590</v>
      </c>
      <c r="D169" s="144" t="s">
        <v>7627</v>
      </c>
      <c r="E169" s="63">
        <v>4</v>
      </c>
      <c r="F169" s="120" t="s">
        <v>7008</v>
      </c>
      <c r="G169" s="77"/>
      <c r="H169" s="89">
        <v>900000</v>
      </c>
      <c r="I169" s="84"/>
      <c r="J169" s="66">
        <f t="shared" si="2"/>
        <v>332598200</v>
      </c>
      <c r="L169" s="41"/>
      <c r="M169" s="74"/>
      <c r="N169" s="81"/>
    </row>
    <row r="170" spans="1:14" s="82" customFormat="1" ht="45" x14ac:dyDescent="0.25">
      <c r="A170" s="88"/>
      <c r="B170" s="60">
        <v>4</v>
      </c>
      <c r="C170" s="85" t="s">
        <v>7591</v>
      </c>
      <c r="D170" s="120" t="s">
        <v>7628</v>
      </c>
      <c r="E170" s="63">
        <v>4</v>
      </c>
      <c r="F170" s="120" t="s">
        <v>7009</v>
      </c>
      <c r="G170" s="77"/>
      <c r="H170" s="89">
        <v>2000000</v>
      </c>
      <c r="I170" s="84"/>
      <c r="J170" s="66">
        <f t="shared" si="2"/>
        <v>334598200</v>
      </c>
      <c r="L170" s="41"/>
      <c r="M170" s="74"/>
      <c r="N170" s="81"/>
    </row>
    <row r="171" spans="1:14" s="82" customFormat="1" ht="30" x14ac:dyDescent="0.25">
      <c r="A171" s="88"/>
      <c r="B171" s="60">
        <v>4</v>
      </c>
      <c r="C171" s="85" t="s">
        <v>7592</v>
      </c>
      <c r="D171" s="120" t="s">
        <v>2891</v>
      </c>
      <c r="E171" s="63">
        <v>2</v>
      </c>
      <c r="F171" s="120" t="s">
        <v>7010</v>
      </c>
      <c r="G171" s="77"/>
      <c r="H171" s="89">
        <v>5000000</v>
      </c>
      <c r="I171" s="84"/>
      <c r="J171" s="66">
        <f t="shared" si="2"/>
        <v>339598200</v>
      </c>
      <c r="L171" s="41"/>
      <c r="M171" s="74"/>
      <c r="N171" s="81"/>
    </row>
    <row r="172" spans="1:14" s="82" customFormat="1" ht="60" x14ac:dyDescent="0.25">
      <c r="A172" s="88"/>
      <c r="B172" s="60">
        <v>4</v>
      </c>
      <c r="C172" s="85" t="s">
        <v>7593</v>
      </c>
      <c r="D172" s="120" t="s">
        <v>2217</v>
      </c>
      <c r="E172" s="63">
        <v>2</v>
      </c>
      <c r="F172" s="120" t="s">
        <v>7011</v>
      </c>
      <c r="G172" s="77"/>
      <c r="H172" s="89">
        <v>1000000</v>
      </c>
      <c r="I172" s="84"/>
      <c r="J172" s="66">
        <f t="shared" si="2"/>
        <v>340598200</v>
      </c>
      <c r="L172" s="41"/>
      <c r="M172" s="74"/>
      <c r="N172" s="81"/>
    </row>
    <row r="173" spans="1:14" s="82" customFormat="1" ht="30" x14ac:dyDescent="0.25">
      <c r="A173" s="88"/>
      <c r="B173" s="60">
        <v>4</v>
      </c>
      <c r="C173" s="85" t="s">
        <v>7594</v>
      </c>
      <c r="D173" s="120" t="s">
        <v>2852</v>
      </c>
      <c r="E173" s="63">
        <v>1</v>
      </c>
      <c r="F173" s="120" t="s">
        <v>7012</v>
      </c>
      <c r="G173" s="77"/>
      <c r="H173" s="89">
        <v>900000</v>
      </c>
      <c r="I173" s="84"/>
      <c r="J173" s="66">
        <f t="shared" si="2"/>
        <v>341498200</v>
      </c>
      <c r="L173" s="41"/>
      <c r="M173" s="74"/>
      <c r="N173" s="81"/>
    </row>
    <row r="174" spans="1:14" s="82" customFormat="1" ht="45" x14ac:dyDescent="0.25">
      <c r="A174" s="78"/>
      <c r="B174" s="60">
        <v>4</v>
      </c>
      <c r="C174" s="85" t="s">
        <v>7595</v>
      </c>
      <c r="D174" s="144" t="s">
        <v>7627</v>
      </c>
      <c r="E174" s="63">
        <v>4</v>
      </c>
      <c r="F174" s="120" t="s">
        <v>7013</v>
      </c>
      <c r="G174" s="77"/>
      <c r="H174" s="89">
        <v>1000000</v>
      </c>
      <c r="I174" s="84"/>
      <c r="J174" s="66">
        <f t="shared" si="2"/>
        <v>342498200</v>
      </c>
      <c r="L174" s="41"/>
      <c r="M174" s="74"/>
      <c r="N174" s="81"/>
    </row>
    <row r="175" spans="1:14" s="82" customFormat="1" ht="45" x14ac:dyDescent="0.25">
      <c r="A175" s="78"/>
      <c r="B175" s="60">
        <v>4</v>
      </c>
      <c r="C175" s="85" t="s">
        <v>7596</v>
      </c>
      <c r="D175" s="144" t="s">
        <v>7627</v>
      </c>
      <c r="E175" s="63">
        <v>4</v>
      </c>
      <c r="F175" s="120" t="s">
        <v>7014</v>
      </c>
      <c r="G175" s="77"/>
      <c r="H175" s="89">
        <v>1500000</v>
      </c>
      <c r="I175" s="84"/>
      <c r="J175" s="66">
        <f t="shared" si="2"/>
        <v>343998200</v>
      </c>
      <c r="L175" s="41"/>
      <c r="M175" s="74"/>
      <c r="N175" s="81"/>
    </row>
    <row r="176" spans="1:14" s="82" customFormat="1" ht="30" x14ac:dyDescent="0.25">
      <c r="A176" s="78"/>
      <c r="B176" s="60">
        <v>4</v>
      </c>
      <c r="C176" s="85" t="s">
        <v>7597</v>
      </c>
      <c r="D176" s="144" t="s">
        <v>7627</v>
      </c>
      <c r="E176" s="63">
        <v>4</v>
      </c>
      <c r="F176" s="120" t="s">
        <v>7015</v>
      </c>
      <c r="G176" s="77"/>
      <c r="H176" s="89">
        <v>850000</v>
      </c>
      <c r="I176" s="84"/>
      <c r="J176" s="66">
        <f t="shared" si="2"/>
        <v>344848200</v>
      </c>
      <c r="L176" s="41"/>
      <c r="M176" s="74"/>
      <c r="N176" s="81"/>
    </row>
    <row r="177" spans="1:14" s="82" customFormat="1" ht="45" x14ac:dyDescent="0.25">
      <c r="A177" s="78"/>
      <c r="B177" s="62">
        <v>5</v>
      </c>
      <c r="C177" s="85" t="s">
        <v>7598</v>
      </c>
      <c r="D177" s="120" t="s">
        <v>7628</v>
      </c>
      <c r="E177" s="63">
        <v>4</v>
      </c>
      <c r="F177" s="120" t="s">
        <v>7016</v>
      </c>
      <c r="G177" s="77"/>
      <c r="H177" s="89">
        <v>1000000</v>
      </c>
      <c r="I177" s="84"/>
      <c r="J177" s="66">
        <f t="shared" si="2"/>
        <v>345848200</v>
      </c>
      <c r="L177" s="41"/>
      <c r="M177" s="74"/>
      <c r="N177" s="81"/>
    </row>
    <row r="178" spans="1:14" s="82" customFormat="1" ht="45" x14ac:dyDescent="0.25">
      <c r="A178" s="78"/>
      <c r="B178" s="62">
        <v>5</v>
      </c>
      <c r="C178" s="85" t="s">
        <v>7599</v>
      </c>
      <c r="D178" s="144" t="s">
        <v>2932</v>
      </c>
      <c r="E178" s="63">
        <v>4</v>
      </c>
      <c r="F178" s="120" t="s">
        <v>7017</v>
      </c>
      <c r="G178" s="60"/>
      <c r="H178" s="89">
        <v>900000</v>
      </c>
      <c r="I178" s="78"/>
      <c r="J178" s="66">
        <f t="shared" si="2"/>
        <v>346748200</v>
      </c>
      <c r="L178" s="41"/>
      <c r="M178" s="74"/>
      <c r="N178" s="81"/>
    </row>
    <row r="179" spans="1:14" s="82" customFormat="1" ht="60" x14ac:dyDescent="0.25">
      <c r="A179" s="78"/>
      <c r="B179" s="62">
        <v>5</v>
      </c>
      <c r="C179" s="85" t="s">
        <v>7600</v>
      </c>
      <c r="D179" s="144" t="s">
        <v>7627</v>
      </c>
      <c r="E179" s="63">
        <v>4</v>
      </c>
      <c r="F179" s="120" t="s">
        <v>7018</v>
      </c>
      <c r="G179" s="60"/>
      <c r="H179" s="89">
        <v>700000</v>
      </c>
      <c r="I179" s="84"/>
      <c r="J179" s="66">
        <f t="shared" si="2"/>
        <v>347448200</v>
      </c>
      <c r="L179" s="41"/>
      <c r="M179" s="74"/>
      <c r="N179" s="81"/>
    </row>
    <row r="180" spans="1:14" s="82" customFormat="1" ht="45" x14ac:dyDescent="0.25">
      <c r="A180" s="78"/>
      <c r="B180" s="62">
        <v>5</v>
      </c>
      <c r="C180" s="85" t="s">
        <v>7601</v>
      </c>
      <c r="D180" s="144" t="s">
        <v>7627</v>
      </c>
      <c r="E180" s="63">
        <v>4</v>
      </c>
      <c r="F180" s="120" t="s">
        <v>7019</v>
      </c>
      <c r="G180" s="60"/>
      <c r="H180" s="89">
        <v>300000</v>
      </c>
      <c r="I180" s="84"/>
      <c r="J180" s="66">
        <f t="shared" si="2"/>
        <v>347748200</v>
      </c>
      <c r="K180" s="90"/>
      <c r="L180" s="41"/>
      <c r="M180" s="80"/>
      <c r="N180" s="81"/>
    </row>
    <row r="181" spans="1:14" s="82" customFormat="1" ht="45" x14ac:dyDescent="0.25">
      <c r="A181" s="78"/>
      <c r="B181" s="62">
        <v>5</v>
      </c>
      <c r="C181" s="85" t="s">
        <v>7602</v>
      </c>
      <c r="D181" s="144" t="s">
        <v>7627</v>
      </c>
      <c r="E181" s="63">
        <v>4</v>
      </c>
      <c r="F181" s="120" t="s">
        <v>7020</v>
      </c>
      <c r="G181" s="60"/>
      <c r="H181" s="89">
        <v>800000</v>
      </c>
      <c r="I181" s="84"/>
      <c r="J181" s="66">
        <f t="shared" si="2"/>
        <v>348548200</v>
      </c>
      <c r="K181" s="90"/>
      <c r="L181" s="41"/>
      <c r="M181" s="80"/>
      <c r="N181" s="81"/>
    </row>
    <row r="182" spans="1:14" s="82" customFormat="1" ht="45" x14ac:dyDescent="0.25">
      <c r="A182" s="78"/>
      <c r="B182" s="62">
        <v>5</v>
      </c>
      <c r="C182" s="85" t="s">
        <v>7603</v>
      </c>
      <c r="D182" s="144" t="s">
        <v>7627</v>
      </c>
      <c r="E182" s="63">
        <v>4</v>
      </c>
      <c r="F182" s="120" t="s">
        <v>7021</v>
      </c>
      <c r="G182" s="60"/>
      <c r="H182" s="89">
        <v>120000</v>
      </c>
      <c r="I182" s="84"/>
      <c r="J182" s="66">
        <f t="shared" si="2"/>
        <v>348668200</v>
      </c>
      <c r="K182" s="90"/>
      <c r="L182" s="41"/>
      <c r="M182" s="80"/>
      <c r="N182" s="81"/>
    </row>
    <row r="183" spans="1:14" s="82" customFormat="1" ht="45" x14ac:dyDescent="0.25">
      <c r="A183" s="78"/>
      <c r="B183" s="62">
        <v>5</v>
      </c>
      <c r="C183" s="85" t="s">
        <v>7604</v>
      </c>
      <c r="D183" s="144" t="s">
        <v>598</v>
      </c>
      <c r="E183" s="63">
        <v>4</v>
      </c>
      <c r="F183" s="120" t="s">
        <v>7022</v>
      </c>
      <c r="G183" s="60"/>
      <c r="H183" s="89">
        <v>900000</v>
      </c>
      <c r="I183" s="84"/>
      <c r="J183" s="66">
        <f t="shared" si="2"/>
        <v>349568200</v>
      </c>
      <c r="K183" s="90"/>
      <c r="L183" s="41"/>
      <c r="M183" s="80"/>
      <c r="N183" s="81"/>
    </row>
    <row r="184" spans="1:14" s="82" customFormat="1" ht="45" x14ac:dyDescent="0.25">
      <c r="A184" s="78"/>
      <c r="B184" s="62">
        <v>5</v>
      </c>
      <c r="C184" s="85" t="s">
        <v>7605</v>
      </c>
      <c r="D184" s="144" t="s">
        <v>7629</v>
      </c>
      <c r="E184" s="63">
        <v>4</v>
      </c>
      <c r="F184" s="120" t="s">
        <v>7023</v>
      </c>
      <c r="G184" s="60"/>
      <c r="H184" s="89">
        <v>1000000</v>
      </c>
      <c r="I184" s="84"/>
      <c r="J184" s="66">
        <f t="shared" si="2"/>
        <v>350568200</v>
      </c>
      <c r="K184" s="90"/>
      <c r="L184" s="41"/>
      <c r="M184" s="80"/>
      <c r="N184" s="81"/>
    </row>
    <row r="185" spans="1:14" s="82" customFormat="1" ht="30" x14ac:dyDescent="0.25">
      <c r="A185" s="78"/>
      <c r="B185" s="62">
        <v>5</v>
      </c>
      <c r="C185" s="85" t="s">
        <v>7606</v>
      </c>
      <c r="D185" s="144" t="s">
        <v>7629</v>
      </c>
      <c r="E185" s="63">
        <v>4</v>
      </c>
      <c r="F185" s="120" t="s">
        <v>7024</v>
      </c>
      <c r="G185" s="77"/>
      <c r="H185" s="89">
        <v>700000</v>
      </c>
      <c r="I185" s="84"/>
      <c r="J185" s="66">
        <f t="shared" si="2"/>
        <v>351268200</v>
      </c>
      <c r="K185" s="79"/>
      <c r="L185" s="41"/>
      <c r="M185" s="80" t="s">
        <v>254</v>
      </c>
      <c r="N185" s="81"/>
    </row>
    <row r="186" spans="1:14" s="82" customFormat="1" ht="45" x14ac:dyDescent="0.25">
      <c r="A186" s="84"/>
      <c r="B186" s="62">
        <v>5</v>
      </c>
      <c r="C186" s="85" t="s">
        <v>7607</v>
      </c>
      <c r="D186" s="144" t="s">
        <v>7629</v>
      </c>
      <c r="E186" s="63">
        <v>4</v>
      </c>
      <c r="F186" s="120" t="s">
        <v>7025</v>
      </c>
      <c r="G186" s="77"/>
      <c r="H186" s="89">
        <v>1200000</v>
      </c>
      <c r="I186" s="84"/>
      <c r="J186" s="66">
        <f t="shared" si="2"/>
        <v>352468200</v>
      </c>
      <c r="K186" s="79"/>
      <c r="L186" s="41"/>
      <c r="M186" s="92" t="s">
        <v>1544</v>
      </c>
      <c r="N186" s="81"/>
    </row>
    <row r="187" spans="1:14" s="82" customFormat="1" ht="45" x14ac:dyDescent="0.25">
      <c r="A187" s="84"/>
      <c r="B187" s="62">
        <v>5</v>
      </c>
      <c r="C187" s="85" t="s">
        <v>7608</v>
      </c>
      <c r="D187" s="144" t="s">
        <v>7629</v>
      </c>
      <c r="E187" s="63">
        <v>4</v>
      </c>
      <c r="F187" s="120" t="s">
        <v>7026</v>
      </c>
      <c r="G187" s="77"/>
      <c r="H187" s="89">
        <v>900000</v>
      </c>
      <c r="I187" s="84"/>
      <c r="J187" s="66">
        <f t="shared" si="2"/>
        <v>353368200</v>
      </c>
      <c r="K187" s="79"/>
      <c r="L187" s="41"/>
      <c r="M187" s="92" t="s">
        <v>4717</v>
      </c>
      <c r="N187" s="81"/>
    </row>
    <row r="188" spans="1:14" s="82" customFormat="1" ht="30" x14ac:dyDescent="0.25">
      <c r="A188" s="84"/>
      <c r="B188" s="62">
        <v>5</v>
      </c>
      <c r="C188" s="85" t="s">
        <v>7609</v>
      </c>
      <c r="D188" s="144" t="s">
        <v>533</v>
      </c>
      <c r="E188" s="63">
        <v>4</v>
      </c>
      <c r="F188" s="120" t="s">
        <v>7027</v>
      </c>
      <c r="G188" s="77"/>
      <c r="H188" s="89">
        <v>2500000</v>
      </c>
      <c r="I188" s="84"/>
      <c r="J188" s="66">
        <f t="shared" si="2"/>
        <v>355868200</v>
      </c>
      <c r="K188" s="79"/>
      <c r="L188" s="41"/>
      <c r="M188" s="92" t="s">
        <v>5524</v>
      </c>
      <c r="N188" s="81"/>
    </row>
    <row r="189" spans="1:14" s="43" customFormat="1" ht="30" x14ac:dyDescent="0.25">
      <c r="A189" s="84"/>
      <c r="B189" s="62">
        <v>5</v>
      </c>
      <c r="C189" s="85" t="s">
        <v>7610</v>
      </c>
      <c r="D189" s="144" t="s">
        <v>7627</v>
      </c>
      <c r="E189" s="63">
        <v>4</v>
      </c>
      <c r="F189" s="120" t="s">
        <v>7028</v>
      </c>
      <c r="G189" s="77"/>
      <c r="H189" s="89">
        <v>900000</v>
      </c>
      <c r="I189" s="83"/>
      <c r="J189" s="66">
        <f t="shared" si="2"/>
        <v>356768200</v>
      </c>
      <c r="K189" s="45"/>
      <c r="L189" s="41"/>
      <c r="M189" s="90" t="s">
        <v>424</v>
      </c>
    </row>
    <row r="190" spans="1:14" s="43" customFormat="1" ht="45" x14ac:dyDescent="0.25">
      <c r="A190" s="84"/>
      <c r="B190" s="62">
        <v>5</v>
      </c>
      <c r="C190" s="85" t="s">
        <v>7611</v>
      </c>
      <c r="D190" s="144" t="s">
        <v>7629</v>
      </c>
      <c r="E190" s="63">
        <v>4</v>
      </c>
      <c r="F190" s="120" t="s">
        <v>7029</v>
      </c>
      <c r="G190" s="77"/>
      <c r="H190" s="89">
        <v>750000</v>
      </c>
      <c r="I190" s="83"/>
      <c r="J190" s="66">
        <f t="shared" si="2"/>
        <v>357518200</v>
      </c>
      <c r="K190" s="45"/>
      <c r="L190" s="41"/>
      <c r="M190" s="90" t="s">
        <v>603</v>
      </c>
    </row>
    <row r="191" spans="1:14" s="43" customFormat="1" ht="60" x14ac:dyDescent="0.25">
      <c r="A191" s="84"/>
      <c r="B191" s="62">
        <v>5</v>
      </c>
      <c r="C191" s="85" t="s">
        <v>7612</v>
      </c>
      <c r="D191" s="120" t="s">
        <v>7628</v>
      </c>
      <c r="E191" s="63">
        <v>4</v>
      </c>
      <c r="F191" s="120" t="s">
        <v>7030</v>
      </c>
      <c r="G191" s="77"/>
      <c r="H191" s="89">
        <v>1000000</v>
      </c>
      <c r="I191" s="83"/>
      <c r="J191" s="66">
        <f t="shared" si="2"/>
        <v>358518200</v>
      </c>
      <c r="K191" s="45"/>
      <c r="L191" s="41"/>
      <c r="M191" s="90" t="s">
        <v>5524</v>
      </c>
    </row>
    <row r="192" spans="1:14" s="43" customFormat="1" ht="45" x14ac:dyDescent="0.25">
      <c r="A192" s="84"/>
      <c r="B192" s="62">
        <v>5</v>
      </c>
      <c r="C192" s="85" t="s">
        <v>7613</v>
      </c>
      <c r="D192" s="144" t="s">
        <v>7627</v>
      </c>
      <c r="E192" s="63">
        <v>4</v>
      </c>
      <c r="F192" s="120" t="s">
        <v>7031</v>
      </c>
      <c r="G192" s="77"/>
      <c r="H192" s="89">
        <v>750000</v>
      </c>
      <c r="I192" s="83"/>
      <c r="J192" s="66">
        <f t="shared" si="2"/>
        <v>359268200</v>
      </c>
      <c r="K192" s="45"/>
      <c r="L192" s="41"/>
      <c r="M192" s="90" t="s">
        <v>5524</v>
      </c>
    </row>
    <row r="193" spans="1:13" s="43" customFormat="1" ht="45" x14ac:dyDescent="0.25">
      <c r="A193" s="84"/>
      <c r="B193" s="62">
        <v>5</v>
      </c>
      <c r="C193" s="85" t="s">
        <v>7614</v>
      </c>
      <c r="D193" s="144" t="s">
        <v>7627</v>
      </c>
      <c r="E193" s="63">
        <v>4</v>
      </c>
      <c r="F193" s="120" t="s">
        <v>7032</v>
      </c>
      <c r="G193" s="77"/>
      <c r="H193" s="89">
        <v>675000</v>
      </c>
      <c r="I193" s="83"/>
      <c r="J193" s="66">
        <f t="shared" si="2"/>
        <v>359943200</v>
      </c>
      <c r="K193" s="45"/>
      <c r="L193" s="41"/>
      <c r="M193" s="90" t="s">
        <v>4717</v>
      </c>
    </row>
    <row r="194" spans="1:13" s="43" customFormat="1" ht="45" x14ac:dyDescent="0.25">
      <c r="A194" s="84"/>
      <c r="B194" s="62">
        <v>5</v>
      </c>
      <c r="C194" s="85" t="s">
        <v>7615</v>
      </c>
      <c r="D194" s="144" t="s">
        <v>7629</v>
      </c>
      <c r="E194" s="63">
        <v>4</v>
      </c>
      <c r="F194" s="120" t="s">
        <v>7033</v>
      </c>
      <c r="G194" s="77"/>
      <c r="H194" s="89">
        <v>500000</v>
      </c>
      <c r="I194" s="83"/>
      <c r="J194" s="66">
        <f t="shared" si="2"/>
        <v>360443200</v>
      </c>
      <c r="K194" s="45"/>
      <c r="L194" s="41"/>
      <c r="M194" s="90" t="s">
        <v>4717</v>
      </c>
    </row>
    <row r="195" spans="1:13" s="43" customFormat="1" ht="45" x14ac:dyDescent="0.25">
      <c r="A195" s="84"/>
      <c r="B195" s="62">
        <v>5</v>
      </c>
      <c r="C195" s="85" t="s">
        <v>7616</v>
      </c>
      <c r="D195" s="120" t="s">
        <v>2932</v>
      </c>
      <c r="E195" s="63">
        <v>4</v>
      </c>
      <c r="F195" s="120" t="s">
        <v>7034</v>
      </c>
      <c r="G195" s="77"/>
      <c r="H195" s="89">
        <v>900000</v>
      </c>
      <c r="I195" s="83"/>
      <c r="J195" s="66">
        <f t="shared" si="2"/>
        <v>361343200</v>
      </c>
      <c r="K195" s="45"/>
      <c r="L195" s="41"/>
      <c r="M195" s="90" t="s">
        <v>254</v>
      </c>
    </row>
    <row r="196" spans="1:13" s="43" customFormat="1" ht="45" x14ac:dyDescent="0.25">
      <c r="A196" s="84"/>
      <c r="B196" s="62">
        <v>5</v>
      </c>
      <c r="C196" s="85" t="s">
        <v>7617</v>
      </c>
      <c r="D196" s="144" t="s">
        <v>7627</v>
      </c>
      <c r="E196" s="63">
        <v>4</v>
      </c>
      <c r="F196" s="120" t="s">
        <v>7035</v>
      </c>
      <c r="G196" s="77"/>
      <c r="H196" s="89">
        <v>500000</v>
      </c>
      <c r="I196" s="83"/>
      <c r="J196" s="66">
        <f t="shared" si="2"/>
        <v>361843200</v>
      </c>
      <c r="K196" s="45"/>
      <c r="L196" s="41"/>
      <c r="M196" s="90" t="s">
        <v>1158</v>
      </c>
    </row>
    <row r="197" spans="1:13" s="43" customFormat="1" ht="45" x14ac:dyDescent="0.25">
      <c r="A197" s="84"/>
      <c r="B197" s="62">
        <v>5</v>
      </c>
      <c r="C197" s="85" t="s">
        <v>7618</v>
      </c>
      <c r="D197" s="144" t="s">
        <v>7627</v>
      </c>
      <c r="E197" s="63">
        <v>4</v>
      </c>
      <c r="F197" s="120" t="s">
        <v>7036</v>
      </c>
      <c r="G197" s="77"/>
      <c r="H197" s="89">
        <v>1550000</v>
      </c>
      <c r="I197" s="83"/>
      <c r="J197" s="66">
        <f t="shared" si="2"/>
        <v>363393200</v>
      </c>
      <c r="K197" s="45"/>
      <c r="L197" s="41"/>
      <c r="M197" s="90"/>
    </row>
    <row r="198" spans="1:13" s="43" customFormat="1" ht="60" x14ac:dyDescent="0.25">
      <c r="A198" s="84"/>
      <c r="B198" s="62">
        <v>5</v>
      </c>
      <c r="C198" s="85" t="s">
        <v>7619</v>
      </c>
      <c r="D198" s="144" t="s">
        <v>2932</v>
      </c>
      <c r="E198" s="63">
        <v>3</v>
      </c>
      <c r="F198" s="120" t="s">
        <v>7037</v>
      </c>
      <c r="G198" s="77"/>
      <c r="H198" s="89">
        <v>2000000</v>
      </c>
      <c r="I198" s="83"/>
      <c r="J198" s="66">
        <f t="shared" si="2"/>
        <v>365393200</v>
      </c>
      <c r="K198" s="45"/>
      <c r="L198" s="41"/>
      <c r="M198" s="90"/>
    </row>
    <row r="199" spans="1:13" s="43" customFormat="1" ht="30" x14ac:dyDescent="0.25">
      <c r="A199" s="84"/>
      <c r="B199" s="62">
        <v>5</v>
      </c>
      <c r="C199" s="85" t="s">
        <v>7620</v>
      </c>
      <c r="D199" s="120" t="s">
        <v>2932</v>
      </c>
      <c r="E199" s="63">
        <v>4</v>
      </c>
      <c r="F199" s="120" t="s">
        <v>7038</v>
      </c>
      <c r="G199" s="77"/>
      <c r="H199" s="89">
        <v>1000000</v>
      </c>
      <c r="I199" s="84"/>
      <c r="J199" s="66">
        <f t="shared" si="2"/>
        <v>366393200</v>
      </c>
      <c r="K199" s="45"/>
      <c r="L199" s="41"/>
      <c r="M199" s="93"/>
    </row>
    <row r="200" spans="1:13" s="43" customFormat="1" ht="45" x14ac:dyDescent="0.25">
      <c r="A200" s="84"/>
      <c r="B200" s="62">
        <v>5</v>
      </c>
      <c r="C200" s="85" t="s">
        <v>7621</v>
      </c>
      <c r="D200" s="144" t="s">
        <v>7627</v>
      </c>
      <c r="E200" s="63">
        <v>4</v>
      </c>
      <c r="F200" s="120" t="s">
        <v>7039</v>
      </c>
      <c r="G200" s="77"/>
      <c r="H200" s="89">
        <v>500000</v>
      </c>
      <c r="I200" s="84"/>
      <c r="J200" s="66">
        <f t="shared" si="2"/>
        <v>366893200</v>
      </c>
      <c r="K200" s="45"/>
      <c r="L200" s="41"/>
      <c r="M200" s="93"/>
    </row>
    <row r="201" spans="1:13" s="43" customFormat="1" ht="60" x14ac:dyDescent="0.25">
      <c r="A201" s="78"/>
      <c r="B201" s="62">
        <v>5</v>
      </c>
      <c r="C201" s="85" t="s">
        <v>7622</v>
      </c>
      <c r="D201" s="120" t="s">
        <v>1865</v>
      </c>
      <c r="E201" s="63">
        <v>4</v>
      </c>
      <c r="F201" s="120" t="s">
        <v>7040</v>
      </c>
      <c r="G201" s="77"/>
      <c r="H201" s="89">
        <v>1500000</v>
      </c>
      <c r="I201" s="83"/>
      <c r="J201" s="66">
        <f t="shared" si="2"/>
        <v>368393200</v>
      </c>
      <c r="K201" s="45"/>
      <c r="L201" s="41"/>
      <c r="M201" s="93"/>
    </row>
    <row r="202" spans="1:13" s="43" customFormat="1" ht="45" x14ac:dyDescent="0.25">
      <c r="A202" s="78"/>
      <c r="B202" s="62">
        <v>5</v>
      </c>
      <c r="C202" s="85" t="s">
        <v>7623</v>
      </c>
      <c r="D202" s="144" t="s">
        <v>7629</v>
      </c>
      <c r="E202" s="63">
        <v>4</v>
      </c>
      <c r="F202" s="120" t="s">
        <v>7041</v>
      </c>
      <c r="G202" s="77"/>
      <c r="H202" s="89">
        <v>850000</v>
      </c>
      <c r="I202" s="83"/>
      <c r="J202" s="66">
        <f t="shared" si="2"/>
        <v>369243200</v>
      </c>
      <c r="K202" s="45"/>
      <c r="L202" s="41"/>
      <c r="M202" s="79"/>
    </row>
    <row r="203" spans="1:13" s="43" customFormat="1" ht="45" x14ac:dyDescent="0.25">
      <c r="A203" s="78"/>
      <c r="B203" s="62">
        <v>5</v>
      </c>
      <c r="C203" s="85" t="s">
        <v>7624</v>
      </c>
      <c r="D203" s="143" t="s">
        <v>7629</v>
      </c>
      <c r="E203" s="63">
        <v>4</v>
      </c>
      <c r="F203" s="120" t="s">
        <v>7042</v>
      </c>
      <c r="G203" s="77"/>
      <c r="H203" s="89">
        <v>1500000</v>
      </c>
      <c r="I203" s="83"/>
      <c r="J203" s="66">
        <f t="shared" si="2"/>
        <v>370743200</v>
      </c>
      <c r="K203" s="45" t="s">
        <v>258</v>
      </c>
      <c r="L203" s="41">
        <f t="shared" ref="L203:L213" si="3">-I203</f>
        <v>0</v>
      </c>
      <c r="M203" s="79" t="s">
        <v>717</v>
      </c>
    </row>
    <row r="204" spans="1:13" s="43" customFormat="1" ht="45" x14ac:dyDescent="0.25">
      <c r="A204" s="78"/>
      <c r="B204" s="62">
        <v>5</v>
      </c>
      <c r="C204" s="85" t="s">
        <v>7625</v>
      </c>
      <c r="D204" s="115" t="s">
        <v>7628</v>
      </c>
      <c r="E204" s="63">
        <v>4</v>
      </c>
      <c r="F204" s="120" t="s">
        <v>7043</v>
      </c>
      <c r="G204" s="77"/>
      <c r="H204" s="89">
        <v>200000</v>
      </c>
      <c r="I204" s="83"/>
      <c r="J204" s="66">
        <f t="shared" ref="J204:J267" si="4">+J203+H204-I204</f>
        <v>370943200</v>
      </c>
      <c r="K204" s="45" t="s">
        <v>6230</v>
      </c>
      <c r="L204" s="41">
        <f t="shared" si="3"/>
        <v>0</v>
      </c>
      <c r="M204" s="79" t="s">
        <v>427</v>
      </c>
    </row>
    <row r="205" spans="1:13" s="43" customFormat="1" ht="45" x14ac:dyDescent="0.25">
      <c r="A205" s="78"/>
      <c r="B205" s="62">
        <v>5</v>
      </c>
      <c r="C205" s="85" t="s">
        <v>7601</v>
      </c>
      <c r="D205" s="143" t="s">
        <v>7627</v>
      </c>
      <c r="E205" s="63">
        <v>4</v>
      </c>
      <c r="F205" s="120" t="s">
        <v>7044</v>
      </c>
      <c r="G205" s="77"/>
      <c r="H205" s="89">
        <v>500000</v>
      </c>
      <c r="I205" s="83"/>
      <c r="J205" s="66">
        <f t="shared" si="4"/>
        <v>371443200</v>
      </c>
      <c r="K205" s="45" t="s">
        <v>6232</v>
      </c>
      <c r="L205" s="41">
        <f t="shared" si="3"/>
        <v>0</v>
      </c>
      <c r="M205" s="79" t="s">
        <v>169</v>
      </c>
    </row>
    <row r="206" spans="1:13" s="43" customFormat="1" ht="30" x14ac:dyDescent="0.25">
      <c r="A206" s="78"/>
      <c r="B206" s="62">
        <v>5</v>
      </c>
      <c r="C206" s="85" t="s">
        <v>7626</v>
      </c>
      <c r="D206" s="143" t="s">
        <v>533</v>
      </c>
      <c r="E206" s="63">
        <v>4</v>
      </c>
      <c r="F206" s="120" t="s">
        <v>7045</v>
      </c>
      <c r="G206" s="77"/>
      <c r="H206" s="89">
        <v>500000</v>
      </c>
      <c r="I206" s="83"/>
      <c r="J206" s="66">
        <f t="shared" si="4"/>
        <v>371943200</v>
      </c>
      <c r="K206" s="45" t="s">
        <v>423</v>
      </c>
      <c r="L206" s="41">
        <f t="shared" si="3"/>
        <v>0</v>
      </c>
      <c r="M206" s="79" t="s">
        <v>1866</v>
      </c>
    </row>
    <row r="207" spans="1:13" s="43" customFormat="1" ht="30" x14ac:dyDescent="0.25">
      <c r="A207" s="78"/>
      <c r="B207" s="62">
        <v>5</v>
      </c>
      <c r="C207" s="85" t="s">
        <v>7665</v>
      </c>
      <c r="D207" s="115" t="s">
        <v>1865</v>
      </c>
      <c r="E207" s="63">
        <v>4</v>
      </c>
      <c r="F207" s="120" t="s">
        <v>7046</v>
      </c>
      <c r="G207" s="77"/>
      <c r="H207" s="89">
        <v>1800000</v>
      </c>
      <c r="I207" s="83"/>
      <c r="J207" s="66">
        <f t="shared" si="4"/>
        <v>373743200</v>
      </c>
      <c r="K207" s="45" t="s">
        <v>6242</v>
      </c>
      <c r="L207" s="41">
        <f t="shared" si="3"/>
        <v>0</v>
      </c>
      <c r="M207" s="79" t="s">
        <v>603</v>
      </c>
    </row>
    <row r="208" spans="1:13" s="43" customFormat="1" ht="30" x14ac:dyDescent="0.25">
      <c r="A208" s="78"/>
      <c r="B208" s="60">
        <v>6</v>
      </c>
      <c r="C208" s="85" t="s">
        <v>7631</v>
      </c>
      <c r="D208" s="143" t="s">
        <v>7628</v>
      </c>
      <c r="E208" s="63">
        <v>3</v>
      </c>
      <c r="F208" s="120" t="s">
        <v>7047</v>
      </c>
      <c r="G208" s="77"/>
      <c r="H208" s="89">
        <v>1000000</v>
      </c>
      <c r="I208" s="83"/>
      <c r="J208" s="66">
        <f t="shared" si="4"/>
        <v>374743200</v>
      </c>
      <c r="K208" s="45" t="s">
        <v>6244</v>
      </c>
      <c r="L208" s="41">
        <f t="shared" si="3"/>
        <v>0</v>
      </c>
      <c r="M208" s="79" t="s">
        <v>254</v>
      </c>
    </row>
    <row r="209" spans="1:17" s="43" customFormat="1" ht="30" x14ac:dyDescent="0.25">
      <c r="A209" s="78"/>
      <c r="B209" s="60">
        <v>6</v>
      </c>
      <c r="C209" s="85" t="s">
        <v>7632</v>
      </c>
      <c r="D209" s="143" t="s">
        <v>2212</v>
      </c>
      <c r="E209" s="63">
        <v>1</v>
      </c>
      <c r="F209" s="120" t="s">
        <v>7048</v>
      </c>
      <c r="G209" s="77"/>
      <c r="H209" s="89">
        <v>800000</v>
      </c>
      <c r="I209" s="83"/>
      <c r="J209" s="66">
        <f t="shared" si="4"/>
        <v>375543200</v>
      </c>
      <c r="K209" s="45" t="s">
        <v>6232</v>
      </c>
      <c r="L209" s="41">
        <f t="shared" si="3"/>
        <v>0</v>
      </c>
      <c r="M209" s="79" t="s">
        <v>169</v>
      </c>
    </row>
    <row r="210" spans="1:17" s="43" customFormat="1" ht="45" x14ac:dyDescent="0.25">
      <c r="A210" s="78"/>
      <c r="B210" s="60">
        <v>6</v>
      </c>
      <c r="C210" s="85" t="s">
        <v>7633</v>
      </c>
      <c r="D210" s="143" t="s">
        <v>2212</v>
      </c>
      <c r="E210" s="63">
        <v>1</v>
      </c>
      <c r="F210" s="120" t="s">
        <v>7049</v>
      </c>
      <c r="G210" s="77"/>
      <c r="H210" s="89">
        <v>825000</v>
      </c>
      <c r="I210" s="83"/>
      <c r="J210" s="66">
        <f t="shared" si="4"/>
        <v>376368200</v>
      </c>
      <c r="K210" s="45" t="s">
        <v>598</v>
      </c>
      <c r="L210" s="41">
        <f t="shared" si="3"/>
        <v>0</v>
      </c>
      <c r="M210" s="79" t="s">
        <v>599</v>
      </c>
    </row>
    <row r="211" spans="1:17" s="43" customFormat="1" ht="45" x14ac:dyDescent="0.25">
      <c r="A211" s="78"/>
      <c r="B211" s="60">
        <v>6</v>
      </c>
      <c r="C211" s="85" t="s">
        <v>7634</v>
      </c>
      <c r="D211" s="143" t="s">
        <v>2852</v>
      </c>
      <c r="E211" s="63">
        <v>1</v>
      </c>
      <c r="F211" s="120" t="s">
        <v>7050</v>
      </c>
      <c r="G211" s="77"/>
      <c r="H211" s="89">
        <v>800000</v>
      </c>
      <c r="I211" s="83"/>
      <c r="J211" s="66">
        <f t="shared" si="4"/>
        <v>377168200</v>
      </c>
      <c r="K211" s="45" t="s">
        <v>258</v>
      </c>
      <c r="L211" s="41">
        <f t="shared" si="3"/>
        <v>0</v>
      </c>
      <c r="M211" s="79" t="s">
        <v>1553</v>
      </c>
    </row>
    <row r="212" spans="1:17" s="43" customFormat="1" ht="30" x14ac:dyDescent="0.25">
      <c r="A212" s="78"/>
      <c r="B212" s="60">
        <v>6</v>
      </c>
      <c r="C212" s="85" t="s">
        <v>7635</v>
      </c>
      <c r="D212" s="143" t="s">
        <v>2852</v>
      </c>
      <c r="E212" s="63">
        <v>1</v>
      </c>
      <c r="F212" s="120" t="s">
        <v>7051</v>
      </c>
      <c r="G212" s="77"/>
      <c r="H212" s="89">
        <v>542500</v>
      </c>
      <c r="I212" s="83"/>
      <c r="J212" s="66">
        <f t="shared" si="4"/>
        <v>377710700</v>
      </c>
      <c r="K212" s="45" t="s">
        <v>6232</v>
      </c>
      <c r="L212" s="41">
        <f t="shared" si="3"/>
        <v>0</v>
      </c>
      <c r="M212" s="79" t="s">
        <v>169</v>
      </c>
    </row>
    <row r="213" spans="1:17" s="43" customFormat="1" ht="30" x14ac:dyDescent="0.25">
      <c r="A213" s="78"/>
      <c r="B213" s="60">
        <v>6</v>
      </c>
      <c r="C213" s="85" t="s">
        <v>7636</v>
      </c>
      <c r="D213" s="143" t="s">
        <v>2852</v>
      </c>
      <c r="E213" s="63">
        <v>1</v>
      </c>
      <c r="F213" s="120" t="s">
        <v>7052</v>
      </c>
      <c r="G213" s="77"/>
      <c r="H213" s="89">
        <v>900000</v>
      </c>
      <c r="I213" s="83"/>
      <c r="J213" s="66">
        <f t="shared" si="4"/>
        <v>378610700</v>
      </c>
      <c r="K213" s="45" t="s">
        <v>6230</v>
      </c>
      <c r="L213" s="41">
        <f t="shared" si="3"/>
        <v>0</v>
      </c>
      <c r="M213" s="79" t="s">
        <v>729</v>
      </c>
    </row>
    <row r="214" spans="1:17" s="43" customFormat="1" ht="45" x14ac:dyDescent="0.25">
      <c r="A214" s="78"/>
      <c r="B214" s="60">
        <v>6</v>
      </c>
      <c r="C214" s="85" t="s">
        <v>7637</v>
      </c>
      <c r="D214" s="144" t="s">
        <v>2852</v>
      </c>
      <c r="E214" s="63">
        <v>1</v>
      </c>
      <c r="F214" s="120" t="s">
        <v>7053</v>
      </c>
      <c r="G214" s="77"/>
      <c r="H214" s="89">
        <v>625000</v>
      </c>
      <c r="I214" s="83"/>
      <c r="J214" s="66">
        <f t="shared" si="4"/>
        <v>379235700</v>
      </c>
      <c r="K214" s="45"/>
      <c r="L214" s="41"/>
      <c r="M214" s="79"/>
    </row>
    <row r="215" spans="1:17" s="43" customFormat="1" ht="60" x14ac:dyDescent="0.25">
      <c r="A215" s="78"/>
      <c r="B215" s="60">
        <v>6</v>
      </c>
      <c r="C215" s="85" t="s">
        <v>7638</v>
      </c>
      <c r="D215" s="144" t="s">
        <v>2218</v>
      </c>
      <c r="E215" s="63">
        <v>1</v>
      </c>
      <c r="F215" s="120" t="s">
        <v>7054</v>
      </c>
      <c r="G215" s="77"/>
      <c r="H215" s="89">
        <v>2800000</v>
      </c>
      <c r="I215" s="83"/>
      <c r="J215" s="66">
        <f t="shared" si="4"/>
        <v>382035700</v>
      </c>
      <c r="K215" s="45"/>
      <c r="L215" s="41"/>
      <c r="M215" s="79"/>
    </row>
    <row r="216" spans="1:17" s="97" customFormat="1" ht="45" x14ac:dyDescent="0.25">
      <c r="A216" s="84"/>
      <c r="B216" s="60">
        <v>6</v>
      </c>
      <c r="C216" s="85" t="s">
        <v>7639</v>
      </c>
      <c r="D216" s="144" t="s">
        <v>2219</v>
      </c>
      <c r="E216" s="63">
        <v>2</v>
      </c>
      <c r="F216" s="120" t="s">
        <v>7055</v>
      </c>
      <c r="G216" s="60"/>
      <c r="H216" s="89">
        <v>1000000</v>
      </c>
      <c r="I216" s="83"/>
      <c r="J216" s="66">
        <f t="shared" si="4"/>
        <v>383035700</v>
      </c>
      <c r="K216" s="95"/>
      <c r="L216" s="41"/>
      <c r="M216" s="79"/>
      <c r="N216" s="96"/>
    </row>
    <row r="217" spans="1:17" s="97" customFormat="1" ht="30" x14ac:dyDescent="0.25">
      <c r="A217" s="84"/>
      <c r="B217" s="60">
        <v>6</v>
      </c>
      <c r="C217" s="85" t="s">
        <v>7640</v>
      </c>
      <c r="D217" s="144" t="s">
        <v>2852</v>
      </c>
      <c r="E217" s="63">
        <v>1</v>
      </c>
      <c r="F217" s="120" t="s">
        <v>7056</v>
      </c>
      <c r="G217" s="60"/>
      <c r="H217" s="89">
        <v>700000</v>
      </c>
      <c r="I217" s="83"/>
      <c r="J217" s="66">
        <f t="shared" si="4"/>
        <v>383735700</v>
      </c>
      <c r="K217" s="95"/>
      <c r="L217" s="41"/>
      <c r="M217" s="98"/>
      <c r="N217" s="96"/>
    </row>
    <row r="218" spans="1:17" s="97" customFormat="1" ht="45" x14ac:dyDescent="0.25">
      <c r="A218" s="84"/>
      <c r="B218" s="60">
        <v>6</v>
      </c>
      <c r="C218" s="85" t="s">
        <v>7641</v>
      </c>
      <c r="D218" s="144" t="s">
        <v>598</v>
      </c>
      <c r="E218" s="63">
        <v>3</v>
      </c>
      <c r="F218" s="120" t="s">
        <v>7057</v>
      </c>
      <c r="G218" s="60"/>
      <c r="H218" s="89">
        <v>500000</v>
      </c>
      <c r="I218" s="89"/>
      <c r="J218" s="66">
        <f t="shared" si="4"/>
        <v>384235700</v>
      </c>
      <c r="K218" s="95"/>
      <c r="L218" s="41"/>
      <c r="M218" s="98"/>
      <c r="N218" s="96"/>
    </row>
    <row r="219" spans="1:17" s="97" customFormat="1" ht="45" x14ac:dyDescent="0.25">
      <c r="A219" s="84"/>
      <c r="B219" s="60">
        <v>6</v>
      </c>
      <c r="C219" s="85" t="s">
        <v>7642</v>
      </c>
      <c r="D219" s="144" t="s">
        <v>2217</v>
      </c>
      <c r="E219" s="63">
        <v>2</v>
      </c>
      <c r="F219" s="120" t="s">
        <v>7058</v>
      </c>
      <c r="G219" s="60"/>
      <c r="H219" s="89">
        <v>1000000</v>
      </c>
      <c r="I219" s="83"/>
      <c r="J219" s="66">
        <f t="shared" si="4"/>
        <v>385235700</v>
      </c>
      <c r="K219" s="95"/>
      <c r="L219" s="41"/>
      <c r="M219" s="98"/>
      <c r="N219" s="96"/>
    </row>
    <row r="220" spans="1:17" s="97" customFormat="1" ht="60" x14ac:dyDescent="0.25">
      <c r="A220" s="84"/>
      <c r="B220" s="60">
        <v>6</v>
      </c>
      <c r="C220" s="85" t="s">
        <v>7643</v>
      </c>
      <c r="D220" s="144" t="s">
        <v>2217</v>
      </c>
      <c r="E220" s="63">
        <v>2</v>
      </c>
      <c r="F220" s="120" t="s">
        <v>7059</v>
      </c>
      <c r="G220" s="77"/>
      <c r="H220" s="89">
        <v>3000000</v>
      </c>
      <c r="I220" s="83"/>
      <c r="J220" s="66">
        <f t="shared" si="4"/>
        <v>388235700</v>
      </c>
      <c r="K220" s="95"/>
      <c r="L220" s="41"/>
      <c r="M220" s="98"/>
      <c r="N220" s="96"/>
    </row>
    <row r="221" spans="1:17" s="97" customFormat="1" ht="45" x14ac:dyDescent="0.25">
      <c r="A221" s="84"/>
      <c r="B221" s="60">
        <v>6</v>
      </c>
      <c r="C221" s="85" t="s">
        <v>7644</v>
      </c>
      <c r="D221" s="144" t="s">
        <v>1865</v>
      </c>
      <c r="E221" s="63">
        <v>3</v>
      </c>
      <c r="F221" s="120" t="s">
        <v>7060</v>
      </c>
      <c r="G221" s="60"/>
      <c r="H221" s="89">
        <v>1200000</v>
      </c>
      <c r="I221" s="83"/>
      <c r="J221" s="66">
        <f t="shared" si="4"/>
        <v>389435700</v>
      </c>
      <c r="K221" s="95"/>
      <c r="L221" s="41"/>
      <c r="M221" s="98" t="s">
        <v>5566</v>
      </c>
      <c r="N221" s="96"/>
    </row>
    <row r="222" spans="1:17" s="97" customFormat="1" ht="45" x14ac:dyDescent="0.25">
      <c r="A222" s="99"/>
      <c r="B222" s="60">
        <v>6</v>
      </c>
      <c r="C222" s="85" t="s">
        <v>7645</v>
      </c>
      <c r="D222" s="213" t="s">
        <v>7628</v>
      </c>
      <c r="E222" s="63">
        <v>3</v>
      </c>
      <c r="F222" s="120" t="s">
        <v>7061</v>
      </c>
      <c r="G222" s="100"/>
      <c r="H222" s="89">
        <v>725000</v>
      </c>
      <c r="I222" s="83"/>
      <c r="J222" s="66">
        <f t="shared" si="4"/>
        <v>390160700</v>
      </c>
      <c r="K222" s="95"/>
      <c r="L222" s="41"/>
      <c r="M222" s="98" t="s">
        <v>427</v>
      </c>
      <c r="N222" s="96"/>
    </row>
    <row r="223" spans="1:17" s="105" customFormat="1" ht="45" x14ac:dyDescent="0.25">
      <c r="A223" s="84"/>
      <c r="B223" s="60">
        <v>6</v>
      </c>
      <c r="C223" s="85" t="s">
        <v>7646</v>
      </c>
      <c r="D223" s="144" t="s">
        <v>2212</v>
      </c>
      <c r="E223" s="63">
        <v>1</v>
      </c>
      <c r="F223" s="120" t="s">
        <v>7062</v>
      </c>
      <c r="G223" s="101"/>
      <c r="H223" s="89">
        <v>800000</v>
      </c>
      <c r="I223" s="94"/>
      <c r="J223" s="66">
        <f t="shared" si="4"/>
        <v>390960700</v>
      </c>
      <c r="K223" s="95"/>
      <c r="L223" s="41"/>
      <c r="M223" s="102" t="s">
        <v>1158</v>
      </c>
      <c r="N223" s="95"/>
      <c r="O223" s="103"/>
      <c r="P223" s="103"/>
      <c r="Q223" s="104"/>
    </row>
    <row r="224" spans="1:17" s="97" customFormat="1" ht="45" x14ac:dyDescent="0.25">
      <c r="A224" s="106"/>
      <c r="B224" s="60">
        <v>6</v>
      </c>
      <c r="C224" s="85" t="s">
        <v>7647</v>
      </c>
      <c r="D224" s="144" t="s">
        <v>2217</v>
      </c>
      <c r="E224" s="63">
        <v>2</v>
      </c>
      <c r="F224" s="120" t="s">
        <v>7063</v>
      </c>
      <c r="G224" s="107"/>
      <c r="H224" s="89">
        <v>570000</v>
      </c>
      <c r="I224" s="83"/>
      <c r="J224" s="66">
        <f t="shared" si="4"/>
        <v>391530700</v>
      </c>
      <c r="K224" s="95"/>
      <c r="L224" s="41"/>
      <c r="M224" s="98" t="s">
        <v>3119</v>
      </c>
      <c r="N224" s="95"/>
      <c r="O224" s="103"/>
      <c r="P224" s="103"/>
    </row>
    <row r="225" spans="1:14" s="97" customFormat="1" ht="45" x14ac:dyDescent="0.25">
      <c r="A225" s="84"/>
      <c r="B225" s="60">
        <v>6</v>
      </c>
      <c r="C225" s="85" t="s">
        <v>7648</v>
      </c>
      <c r="D225" s="144" t="s">
        <v>2309</v>
      </c>
      <c r="E225" s="63">
        <v>1</v>
      </c>
      <c r="F225" s="120" t="s">
        <v>7064</v>
      </c>
      <c r="G225" s="60"/>
      <c r="H225" s="89">
        <v>750000</v>
      </c>
      <c r="I225" s="83"/>
      <c r="J225" s="66">
        <f t="shared" si="4"/>
        <v>392280700</v>
      </c>
      <c r="K225" s="95"/>
      <c r="L225" s="41"/>
      <c r="M225" s="98" t="s">
        <v>254</v>
      </c>
      <c r="N225" s="96"/>
    </row>
    <row r="226" spans="1:14" s="97" customFormat="1" ht="45" x14ac:dyDescent="0.25">
      <c r="A226" s="84"/>
      <c r="B226" s="60">
        <v>6</v>
      </c>
      <c r="C226" s="85" t="s">
        <v>7649</v>
      </c>
      <c r="D226" s="144" t="s">
        <v>2218</v>
      </c>
      <c r="E226" s="63">
        <v>1</v>
      </c>
      <c r="F226" s="120" t="s">
        <v>7065</v>
      </c>
      <c r="G226" s="60"/>
      <c r="H226" s="89">
        <v>800000</v>
      </c>
      <c r="I226" s="108"/>
      <c r="J226" s="66">
        <f t="shared" si="4"/>
        <v>393080700</v>
      </c>
      <c r="K226" s="95"/>
      <c r="L226" s="41"/>
      <c r="M226" s="98" t="s">
        <v>424</v>
      </c>
      <c r="N226" s="96"/>
    </row>
    <row r="227" spans="1:14" s="97" customFormat="1" ht="45" x14ac:dyDescent="0.25">
      <c r="A227" s="84"/>
      <c r="B227" s="60">
        <v>6</v>
      </c>
      <c r="C227" s="85" t="s">
        <v>7650</v>
      </c>
      <c r="D227" s="144" t="s">
        <v>2212</v>
      </c>
      <c r="E227" s="63">
        <v>1</v>
      </c>
      <c r="F227" s="120" t="s">
        <v>7066</v>
      </c>
      <c r="G227" s="60"/>
      <c r="H227" s="89">
        <v>900000</v>
      </c>
      <c r="I227" s="108"/>
      <c r="J227" s="66">
        <f t="shared" si="4"/>
        <v>393980700</v>
      </c>
      <c r="K227" s="45"/>
      <c r="L227" s="41"/>
      <c r="M227" s="51"/>
      <c r="N227" s="96"/>
    </row>
    <row r="228" spans="1:14" ht="30" x14ac:dyDescent="0.25">
      <c r="A228" s="78"/>
      <c r="B228" s="60">
        <v>6</v>
      </c>
      <c r="C228" s="85" t="s">
        <v>7651</v>
      </c>
      <c r="D228" s="144" t="s">
        <v>2218</v>
      </c>
      <c r="E228" s="63">
        <v>1</v>
      </c>
      <c r="F228" s="120" t="s">
        <v>7067</v>
      </c>
      <c r="G228" s="77"/>
      <c r="H228" s="89">
        <v>800000</v>
      </c>
      <c r="I228" s="108"/>
      <c r="J228" s="66">
        <f t="shared" si="4"/>
        <v>394780700</v>
      </c>
      <c r="K228" s="45"/>
      <c r="M228" s="51"/>
    </row>
    <row r="229" spans="1:14" ht="45" x14ac:dyDescent="0.25">
      <c r="A229" s="78"/>
      <c r="B229" s="60">
        <v>6</v>
      </c>
      <c r="C229" s="85" t="s">
        <v>7652</v>
      </c>
      <c r="D229" s="144" t="s">
        <v>2216</v>
      </c>
      <c r="E229" s="63">
        <v>1</v>
      </c>
      <c r="F229" s="120" t="s">
        <v>7068</v>
      </c>
      <c r="G229" s="77"/>
      <c r="H229" s="89">
        <v>5000000</v>
      </c>
      <c r="J229" s="66">
        <f t="shared" si="4"/>
        <v>399780700</v>
      </c>
    </row>
    <row r="230" spans="1:14" ht="45" x14ac:dyDescent="0.25">
      <c r="A230" s="78"/>
      <c r="B230" s="60">
        <v>6</v>
      </c>
      <c r="C230" s="85" t="s">
        <v>7653</v>
      </c>
      <c r="D230" s="144" t="s">
        <v>2852</v>
      </c>
      <c r="E230" s="63">
        <v>1</v>
      </c>
      <c r="F230" s="120" t="s">
        <v>7069</v>
      </c>
      <c r="G230" s="77"/>
      <c r="H230" s="89">
        <v>1100000</v>
      </c>
      <c r="I230" s="108"/>
      <c r="J230" s="66">
        <f t="shared" si="4"/>
        <v>400880700</v>
      </c>
      <c r="K230" s="45"/>
      <c r="M230" s="51"/>
    </row>
    <row r="231" spans="1:14" ht="30" x14ac:dyDescent="0.25">
      <c r="A231" s="78"/>
      <c r="B231" s="60">
        <v>6</v>
      </c>
      <c r="C231" s="85" t="s">
        <v>7654</v>
      </c>
      <c r="D231" s="144" t="s">
        <v>533</v>
      </c>
      <c r="E231" s="63">
        <v>4</v>
      </c>
      <c r="F231" s="120" t="s">
        <v>7070</v>
      </c>
      <c r="G231" s="77"/>
      <c r="H231" s="89">
        <v>2500000</v>
      </c>
      <c r="I231" s="68"/>
      <c r="J231" s="66">
        <f t="shared" si="4"/>
        <v>403380700</v>
      </c>
      <c r="K231" s="45"/>
      <c r="M231" s="51"/>
    </row>
    <row r="232" spans="1:14" ht="30" x14ac:dyDescent="0.25">
      <c r="A232" s="78"/>
      <c r="B232" s="60">
        <v>6</v>
      </c>
      <c r="C232" s="85" t="s">
        <v>7655</v>
      </c>
      <c r="D232" s="144" t="s">
        <v>2852</v>
      </c>
      <c r="E232" s="63">
        <v>1</v>
      </c>
      <c r="F232" s="120" t="s">
        <v>7071</v>
      </c>
      <c r="G232" s="77"/>
      <c r="H232" s="89">
        <v>900000</v>
      </c>
      <c r="I232" s="68"/>
      <c r="J232" s="66">
        <f t="shared" si="4"/>
        <v>404280700</v>
      </c>
      <c r="K232" s="45"/>
      <c r="M232" s="51"/>
    </row>
    <row r="233" spans="1:14" ht="45" x14ac:dyDescent="0.25">
      <c r="A233" s="78"/>
      <c r="B233" s="60">
        <v>6</v>
      </c>
      <c r="C233" s="85" t="s">
        <v>7656</v>
      </c>
      <c r="D233" s="144" t="s">
        <v>2217</v>
      </c>
      <c r="E233" s="63">
        <v>2</v>
      </c>
      <c r="F233" s="120" t="s">
        <v>7072</v>
      </c>
      <c r="G233" s="77"/>
      <c r="H233" s="89">
        <v>1000000</v>
      </c>
      <c r="I233" s="68"/>
      <c r="J233" s="66">
        <f t="shared" si="4"/>
        <v>405280700</v>
      </c>
      <c r="K233" s="45"/>
      <c r="M233" s="51"/>
    </row>
    <row r="234" spans="1:14" ht="30" x14ac:dyDescent="0.25">
      <c r="A234" s="78"/>
      <c r="B234" s="77">
        <v>6</v>
      </c>
      <c r="C234" s="91" t="s">
        <v>7693</v>
      </c>
      <c r="D234" s="115"/>
      <c r="E234" s="115"/>
      <c r="F234" s="115" t="s">
        <v>7686</v>
      </c>
      <c r="G234" s="77"/>
      <c r="H234" s="113"/>
      <c r="I234" s="113">
        <v>3409500</v>
      </c>
      <c r="J234" s="66">
        <f t="shared" si="4"/>
        <v>401871200</v>
      </c>
      <c r="K234" s="45" t="s">
        <v>6242</v>
      </c>
      <c r="L234" s="41">
        <f t="shared" ref="L234:L240" si="5">-I234</f>
        <v>-3409500</v>
      </c>
      <c r="M234" s="51" t="s">
        <v>1535</v>
      </c>
    </row>
    <row r="235" spans="1:14" ht="25.5" x14ac:dyDescent="0.25">
      <c r="A235" s="78"/>
      <c r="B235" s="77">
        <v>6</v>
      </c>
      <c r="C235" s="91" t="s">
        <v>7694</v>
      </c>
      <c r="D235" s="115"/>
      <c r="E235" s="115"/>
      <c r="F235" s="115" t="s">
        <v>7687</v>
      </c>
      <c r="G235" s="77"/>
      <c r="H235" s="113"/>
      <c r="I235" s="113">
        <v>6000000</v>
      </c>
      <c r="J235" s="66">
        <f t="shared" si="4"/>
        <v>395871200</v>
      </c>
      <c r="K235" s="45" t="s">
        <v>6244</v>
      </c>
      <c r="L235" s="41">
        <f t="shared" si="5"/>
        <v>-6000000</v>
      </c>
      <c r="M235" s="51" t="s">
        <v>252</v>
      </c>
    </row>
    <row r="236" spans="1:14" ht="30" x14ac:dyDescent="0.25">
      <c r="A236" s="78"/>
      <c r="B236" s="77">
        <v>6</v>
      </c>
      <c r="C236" s="91" t="s">
        <v>7695</v>
      </c>
      <c r="D236" s="115"/>
      <c r="E236" s="115"/>
      <c r="F236" s="115" t="s">
        <v>7688</v>
      </c>
      <c r="G236" s="77"/>
      <c r="H236" s="113"/>
      <c r="I236" s="113">
        <v>1542500</v>
      </c>
      <c r="J236" s="66">
        <f t="shared" si="4"/>
        <v>394328700</v>
      </c>
      <c r="K236" s="45" t="s">
        <v>258</v>
      </c>
      <c r="L236" s="41">
        <f t="shared" si="5"/>
        <v>-1542500</v>
      </c>
      <c r="M236" s="51" t="s">
        <v>1158</v>
      </c>
    </row>
    <row r="237" spans="1:14" ht="45" x14ac:dyDescent="0.25">
      <c r="A237" s="78"/>
      <c r="B237" s="77">
        <v>6</v>
      </c>
      <c r="C237" s="91" t="s">
        <v>7696</v>
      </c>
      <c r="D237" s="115"/>
      <c r="E237" s="115"/>
      <c r="F237" s="115" t="s">
        <v>7689</v>
      </c>
      <c r="G237" s="77"/>
      <c r="H237" s="113"/>
      <c r="I237" s="113">
        <v>4277400</v>
      </c>
      <c r="J237" s="66">
        <f t="shared" si="4"/>
        <v>390051300</v>
      </c>
      <c r="K237" s="45" t="s">
        <v>168</v>
      </c>
      <c r="L237" s="41">
        <f t="shared" si="5"/>
        <v>-4277400</v>
      </c>
      <c r="M237" s="51" t="s">
        <v>169</v>
      </c>
    </row>
    <row r="238" spans="1:14" ht="75" x14ac:dyDescent="0.25">
      <c r="A238" s="78"/>
      <c r="B238" s="77">
        <v>6</v>
      </c>
      <c r="C238" s="91" t="s">
        <v>7697</v>
      </c>
      <c r="D238" s="115"/>
      <c r="E238" s="115"/>
      <c r="F238" s="115" t="s">
        <v>7690</v>
      </c>
      <c r="G238" s="77"/>
      <c r="H238" s="113"/>
      <c r="I238" s="113">
        <v>12280400</v>
      </c>
      <c r="J238" s="66">
        <f t="shared" si="4"/>
        <v>377770900</v>
      </c>
      <c r="K238" s="45" t="s">
        <v>423</v>
      </c>
      <c r="L238" s="41">
        <f t="shared" si="5"/>
        <v>-12280400</v>
      </c>
      <c r="M238" s="51" t="s">
        <v>1866</v>
      </c>
    </row>
    <row r="239" spans="1:14" ht="60" x14ac:dyDescent="0.25">
      <c r="A239" s="78"/>
      <c r="B239" s="77">
        <v>7</v>
      </c>
      <c r="C239" s="91" t="s">
        <v>7698</v>
      </c>
      <c r="D239" s="115"/>
      <c r="E239" s="115"/>
      <c r="F239" s="115" t="s">
        <v>7691</v>
      </c>
      <c r="G239" s="77"/>
      <c r="H239" s="113"/>
      <c r="I239" s="113">
        <v>8660200</v>
      </c>
      <c r="J239" s="66">
        <f t="shared" si="4"/>
        <v>369110700</v>
      </c>
      <c r="K239" s="45" t="s">
        <v>168</v>
      </c>
      <c r="L239" s="41">
        <f t="shared" si="5"/>
        <v>-8660200</v>
      </c>
      <c r="M239" s="51" t="s">
        <v>591</v>
      </c>
    </row>
    <row r="240" spans="1:14" ht="30" x14ac:dyDescent="0.25">
      <c r="A240" s="78"/>
      <c r="B240" s="77">
        <v>7</v>
      </c>
      <c r="C240" s="91" t="s">
        <v>7699</v>
      </c>
      <c r="D240" s="115"/>
      <c r="E240" s="115"/>
      <c r="F240" s="115" t="s">
        <v>7692</v>
      </c>
      <c r="G240" s="77"/>
      <c r="H240" s="113"/>
      <c r="I240" s="113">
        <v>19665000</v>
      </c>
      <c r="J240" s="66">
        <f t="shared" si="4"/>
        <v>349445700</v>
      </c>
      <c r="K240" s="45" t="s">
        <v>168</v>
      </c>
      <c r="L240" s="41">
        <f t="shared" si="5"/>
        <v>-19665000</v>
      </c>
      <c r="M240" s="51" t="s">
        <v>4717</v>
      </c>
    </row>
    <row r="241" spans="1:14" ht="45" x14ac:dyDescent="0.25">
      <c r="A241" s="78"/>
      <c r="B241" s="60">
        <v>7</v>
      </c>
      <c r="C241" s="85" t="s">
        <v>7657</v>
      </c>
      <c r="D241" s="144" t="s">
        <v>2216</v>
      </c>
      <c r="E241" s="63">
        <v>1</v>
      </c>
      <c r="F241" s="120" t="s">
        <v>7073</v>
      </c>
      <c r="G241" s="77"/>
      <c r="H241" s="89">
        <v>5000000</v>
      </c>
      <c r="I241" s="89"/>
      <c r="J241" s="66">
        <f t="shared" si="4"/>
        <v>354445700</v>
      </c>
      <c r="K241" s="45"/>
      <c r="M241" s="51"/>
    </row>
    <row r="242" spans="1:14" ht="45" x14ac:dyDescent="0.25">
      <c r="A242" s="78"/>
      <c r="B242" s="60">
        <v>7</v>
      </c>
      <c r="C242" s="85" t="s">
        <v>7658</v>
      </c>
      <c r="D242" s="144" t="s">
        <v>2852</v>
      </c>
      <c r="E242" s="63">
        <v>1</v>
      </c>
      <c r="F242" s="120" t="s">
        <v>7074</v>
      </c>
      <c r="G242" s="77"/>
      <c r="H242" s="89">
        <v>690000</v>
      </c>
      <c r="I242" s="89"/>
      <c r="J242" s="66">
        <f t="shared" si="4"/>
        <v>355135700</v>
      </c>
      <c r="K242" s="45"/>
      <c r="M242" s="51"/>
    </row>
    <row r="243" spans="1:14" ht="90" x14ac:dyDescent="0.25">
      <c r="A243" s="78"/>
      <c r="B243" s="60">
        <v>7</v>
      </c>
      <c r="C243" s="85" t="s">
        <v>7659</v>
      </c>
      <c r="D243" s="144" t="s">
        <v>2212</v>
      </c>
      <c r="E243" s="63">
        <v>1</v>
      </c>
      <c r="F243" s="120" t="s">
        <v>7075</v>
      </c>
      <c r="G243" s="77"/>
      <c r="H243" s="89">
        <v>6000000</v>
      </c>
      <c r="I243" s="89"/>
      <c r="J243" s="66">
        <f t="shared" si="4"/>
        <v>361135700</v>
      </c>
      <c r="K243" s="45"/>
      <c r="M243" s="51"/>
    </row>
    <row r="244" spans="1:14" ht="60" x14ac:dyDescent="0.25">
      <c r="A244" s="78"/>
      <c r="B244" s="60">
        <v>7</v>
      </c>
      <c r="C244" s="85" t="s">
        <v>7660</v>
      </c>
      <c r="D244" s="144" t="s">
        <v>2212</v>
      </c>
      <c r="E244" s="63">
        <v>1</v>
      </c>
      <c r="F244" s="120" t="s">
        <v>7076</v>
      </c>
      <c r="G244" s="77"/>
      <c r="H244" s="89">
        <v>5700000</v>
      </c>
      <c r="I244" s="89"/>
      <c r="J244" s="66">
        <f t="shared" si="4"/>
        <v>366835700</v>
      </c>
      <c r="K244" s="45"/>
      <c r="M244" s="51"/>
    </row>
    <row r="245" spans="1:14" ht="60" x14ac:dyDescent="0.25">
      <c r="A245" s="78"/>
      <c r="B245" s="60">
        <v>7</v>
      </c>
      <c r="C245" s="85" t="s">
        <v>7661</v>
      </c>
      <c r="D245" s="120" t="s">
        <v>2217</v>
      </c>
      <c r="E245" s="63">
        <v>2</v>
      </c>
      <c r="F245" s="120" t="s">
        <v>7077</v>
      </c>
      <c r="G245" s="77"/>
      <c r="H245" s="89">
        <v>2000000</v>
      </c>
      <c r="I245" s="89"/>
      <c r="J245" s="66">
        <f t="shared" si="4"/>
        <v>368835700</v>
      </c>
      <c r="K245" s="45"/>
      <c r="M245" s="51"/>
    </row>
    <row r="246" spans="1:14" ht="30" x14ac:dyDescent="0.25">
      <c r="A246" s="78"/>
      <c r="B246" s="60">
        <v>7</v>
      </c>
      <c r="C246" s="85" t="s">
        <v>7662</v>
      </c>
      <c r="D246" s="144" t="s">
        <v>1865</v>
      </c>
      <c r="E246" s="63">
        <v>3</v>
      </c>
      <c r="F246" s="120" t="s">
        <v>7078</v>
      </c>
      <c r="G246" s="77"/>
      <c r="H246" s="89">
        <v>800000</v>
      </c>
      <c r="I246" s="89"/>
      <c r="J246" s="66">
        <f t="shared" si="4"/>
        <v>369635700</v>
      </c>
      <c r="K246" s="45"/>
      <c r="M246" s="51"/>
    </row>
    <row r="247" spans="1:14" ht="45" x14ac:dyDescent="0.25">
      <c r="A247" s="78"/>
      <c r="B247" s="60">
        <v>7</v>
      </c>
      <c r="C247" s="85" t="s">
        <v>7663</v>
      </c>
      <c r="D247" s="144" t="s">
        <v>2212</v>
      </c>
      <c r="E247" s="63">
        <v>1</v>
      </c>
      <c r="F247" s="120" t="s">
        <v>7079</v>
      </c>
      <c r="G247" s="77"/>
      <c r="H247" s="89">
        <v>800000</v>
      </c>
      <c r="I247" s="89"/>
      <c r="J247" s="66">
        <f t="shared" si="4"/>
        <v>370435700</v>
      </c>
      <c r="K247" s="45"/>
      <c r="M247" s="51"/>
    </row>
    <row r="248" spans="1:14" ht="60" x14ac:dyDescent="0.25">
      <c r="A248" s="78"/>
      <c r="B248" s="60">
        <v>7</v>
      </c>
      <c r="C248" s="85" t="s">
        <v>7664</v>
      </c>
      <c r="D248" s="144" t="s">
        <v>2212</v>
      </c>
      <c r="E248" s="63">
        <v>1</v>
      </c>
      <c r="F248" s="120" t="s">
        <v>7080</v>
      </c>
      <c r="G248" s="77"/>
      <c r="H248" s="89">
        <v>625000</v>
      </c>
      <c r="I248" s="89"/>
      <c r="J248" s="66">
        <f t="shared" si="4"/>
        <v>371060700</v>
      </c>
      <c r="K248" s="45"/>
      <c r="M248" s="51"/>
    </row>
    <row r="249" spans="1:14" ht="30" x14ac:dyDescent="0.25">
      <c r="A249" s="78"/>
      <c r="B249" s="60">
        <v>7</v>
      </c>
      <c r="C249" s="85" t="s">
        <v>7678</v>
      </c>
      <c r="D249" s="144" t="s">
        <v>2215</v>
      </c>
      <c r="E249" s="63">
        <v>2</v>
      </c>
      <c r="F249" s="120" t="s">
        <v>7081</v>
      </c>
      <c r="G249" s="77"/>
      <c r="H249" s="89">
        <v>850000</v>
      </c>
      <c r="I249" s="89"/>
      <c r="J249" s="66">
        <f t="shared" si="4"/>
        <v>371910700</v>
      </c>
      <c r="K249" s="45"/>
      <c r="M249" s="51"/>
      <c r="N249" s="44"/>
    </row>
    <row r="250" spans="1:14" ht="45" x14ac:dyDescent="0.25">
      <c r="A250" s="78"/>
      <c r="B250" s="60">
        <v>7</v>
      </c>
      <c r="C250" s="85" t="s">
        <v>7679</v>
      </c>
      <c r="D250" s="144" t="s">
        <v>2217</v>
      </c>
      <c r="E250" s="63">
        <v>2</v>
      </c>
      <c r="F250" s="120" t="s">
        <v>7082</v>
      </c>
      <c r="G250" s="77"/>
      <c r="H250" s="89">
        <v>1000000</v>
      </c>
      <c r="I250" s="89"/>
      <c r="J250" s="66">
        <f t="shared" si="4"/>
        <v>372910700</v>
      </c>
      <c r="K250" s="45"/>
      <c r="M250" s="51"/>
      <c r="N250" s="44"/>
    </row>
    <row r="251" spans="1:14" ht="30" x14ac:dyDescent="0.25">
      <c r="A251" s="78"/>
      <c r="B251" s="60">
        <v>7</v>
      </c>
      <c r="C251" s="85" t="s">
        <v>7680</v>
      </c>
      <c r="D251" s="144" t="s">
        <v>533</v>
      </c>
      <c r="E251" s="63">
        <v>4</v>
      </c>
      <c r="F251" s="120" t="s">
        <v>7083</v>
      </c>
      <c r="G251" s="62"/>
      <c r="H251" s="89">
        <v>1000000</v>
      </c>
      <c r="I251" s="89"/>
      <c r="J251" s="66">
        <f t="shared" si="4"/>
        <v>373910700</v>
      </c>
      <c r="K251" s="110"/>
      <c r="M251" s="51"/>
      <c r="N251" s="44"/>
    </row>
    <row r="252" spans="1:14" ht="45" x14ac:dyDescent="0.25">
      <c r="A252" s="78"/>
      <c r="B252" s="60">
        <v>7</v>
      </c>
      <c r="C252" s="85" t="s">
        <v>7681</v>
      </c>
      <c r="D252" s="144" t="s">
        <v>7627</v>
      </c>
      <c r="E252" s="63">
        <v>4</v>
      </c>
      <c r="F252" s="120" t="s">
        <v>7084</v>
      </c>
      <c r="G252" s="62"/>
      <c r="H252" s="89">
        <v>800000</v>
      </c>
      <c r="I252" s="89"/>
      <c r="J252" s="66">
        <f t="shared" si="4"/>
        <v>374710700</v>
      </c>
      <c r="K252" s="110"/>
      <c r="M252" s="51"/>
      <c r="N252" s="44"/>
    </row>
    <row r="253" spans="1:14" ht="45" x14ac:dyDescent="0.25">
      <c r="A253" s="78"/>
      <c r="B253" s="60">
        <v>7</v>
      </c>
      <c r="C253" s="85" t="s">
        <v>7682</v>
      </c>
      <c r="D253" s="144" t="s">
        <v>2213</v>
      </c>
      <c r="E253" s="63">
        <v>2</v>
      </c>
      <c r="F253" s="120" t="s">
        <v>7085</v>
      </c>
      <c r="G253" s="77"/>
      <c r="H253" s="89">
        <v>2500000</v>
      </c>
      <c r="I253" s="89"/>
      <c r="J253" s="66">
        <f t="shared" si="4"/>
        <v>377210700</v>
      </c>
      <c r="K253" s="45"/>
      <c r="M253" s="51"/>
      <c r="N253" s="44"/>
    </row>
    <row r="254" spans="1:14" ht="75" x14ac:dyDescent="0.25">
      <c r="A254" s="78"/>
      <c r="B254" s="60">
        <v>7</v>
      </c>
      <c r="C254" s="85" t="s">
        <v>7683</v>
      </c>
      <c r="D254" s="144" t="s">
        <v>1865</v>
      </c>
      <c r="E254" s="63">
        <v>3</v>
      </c>
      <c r="F254" s="120" t="s">
        <v>7086</v>
      </c>
      <c r="G254" s="77"/>
      <c r="H254" s="89">
        <v>500000</v>
      </c>
      <c r="I254" s="89"/>
      <c r="J254" s="66">
        <f t="shared" si="4"/>
        <v>377710700</v>
      </c>
      <c r="K254" s="45"/>
      <c r="M254" s="51"/>
      <c r="N254" s="44"/>
    </row>
    <row r="255" spans="1:14" ht="45" x14ac:dyDescent="0.25">
      <c r="A255" s="78"/>
      <c r="B255" s="60">
        <v>7</v>
      </c>
      <c r="C255" s="85" t="s">
        <v>7684</v>
      </c>
      <c r="D255" s="144" t="s">
        <v>1865</v>
      </c>
      <c r="E255" s="63">
        <v>3</v>
      </c>
      <c r="F255" s="120" t="s">
        <v>7087</v>
      </c>
      <c r="G255" s="77"/>
      <c r="H255" s="89">
        <v>1000000</v>
      </c>
      <c r="I255" s="89"/>
      <c r="J255" s="66">
        <f t="shared" si="4"/>
        <v>378710700</v>
      </c>
      <c r="K255" s="45"/>
      <c r="M255" s="51"/>
      <c r="N255" s="44"/>
    </row>
    <row r="256" spans="1:14" ht="45" x14ac:dyDescent="0.25">
      <c r="A256" s="78"/>
      <c r="B256" s="60">
        <v>7</v>
      </c>
      <c r="C256" s="85" t="s">
        <v>7685</v>
      </c>
      <c r="D256" s="120" t="s">
        <v>3335</v>
      </c>
      <c r="E256" s="63">
        <v>1</v>
      </c>
      <c r="F256" s="120" t="s">
        <v>7088</v>
      </c>
      <c r="G256" s="77"/>
      <c r="H256" s="89">
        <v>1500000</v>
      </c>
      <c r="I256" s="89"/>
      <c r="J256" s="66">
        <f t="shared" si="4"/>
        <v>380210700</v>
      </c>
      <c r="K256" s="45"/>
      <c r="M256" s="51"/>
      <c r="N256" s="44"/>
    </row>
    <row r="257" spans="1:14" ht="45" x14ac:dyDescent="0.25">
      <c r="A257" s="78"/>
      <c r="B257" s="60">
        <v>8</v>
      </c>
      <c r="C257" s="85" t="s">
        <v>7725</v>
      </c>
      <c r="D257" s="144" t="s">
        <v>7628</v>
      </c>
      <c r="E257" s="63">
        <v>3</v>
      </c>
      <c r="F257" s="120" t="s">
        <v>7089</v>
      </c>
      <c r="G257" s="77"/>
      <c r="H257" s="89">
        <v>650000</v>
      </c>
      <c r="I257" s="89"/>
      <c r="J257" s="66">
        <f t="shared" si="4"/>
        <v>380860700</v>
      </c>
      <c r="K257" s="45"/>
      <c r="M257" s="51"/>
      <c r="N257" s="44"/>
    </row>
    <row r="258" spans="1:14" ht="45" x14ac:dyDescent="0.25">
      <c r="A258" s="78"/>
      <c r="B258" s="60">
        <v>8</v>
      </c>
      <c r="C258" s="85" t="s">
        <v>7726</v>
      </c>
      <c r="D258" s="144" t="s">
        <v>2893</v>
      </c>
      <c r="E258" s="63">
        <v>1</v>
      </c>
      <c r="F258" s="120" t="s">
        <v>7090</v>
      </c>
      <c r="G258" s="77"/>
      <c r="H258" s="89">
        <v>1300000</v>
      </c>
      <c r="I258" s="108"/>
      <c r="J258" s="66">
        <f t="shared" si="4"/>
        <v>382160700</v>
      </c>
      <c r="K258" s="45"/>
      <c r="M258" s="51"/>
      <c r="N258" s="44"/>
    </row>
    <row r="259" spans="1:14" ht="45" x14ac:dyDescent="0.25">
      <c r="A259" s="78"/>
      <c r="B259" s="60">
        <v>8</v>
      </c>
      <c r="C259" s="85" t="s">
        <v>7727</v>
      </c>
      <c r="D259" s="144" t="s">
        <v>2212</v>
      </c>
      <c r="E259" s="63">
        <v>1</v>
      </c>
      <c r="F259" s="120" t="s">
        <v>7091</v>
      </c>
      <c r="G259" s="77"/>
      <c r="H259" s="89">
        <v>2000000</v>
      </c>
      <c r="I259" s="108"/>
      <c r="J259" s="66">
        <f t="shared" si="4"/>
        <v>384160700</v>
      </c>
      <c r="K259" s="45"/>
      <c r="M259" s="51"/>
      <c r="N259" s="44"/>
    </row>
    <row r="260" spans="1:14" ht="45" x14ac:dyDescent="0.25">
      <c r="A260" s="78"/>
      <c r="B260" s="60">
        <v>8</v>
      </c>
      <c r="C260" s="85" t="s">
        <v>7728</v>
      </c>
      <c r="D260" s="144" t="s">
        <v>2212</v>
      </c>
      <c r="E260" s="63">
        <v>1</v>
      </c>
      <c r="F260" s="120" t="s">
        <v>7092</v>
      </c>
      <c r="G260" s="77"/>
      <c r="H260" s="89">
        <v>900000</v>
      </c>
      <c r="I260" s="108"/>
      <c r="J260" s="66">
        <f t="shared" si="4"/>
        <v>385060700</v>
      </c>
      <c r="K260" s="45"/>
      <c r="M260" s="51"/>
      <c r="N260" s="44"/>
    </row>
    <row r="261" spans="1:14" ht="45" x14ac:dyDescent="0.25">
      <c r="A261" s="78"/>
      <c r="B261" s="60">
        <v>8</v>
      </c>
      <c r="C261" s="85" t="s">
        <v>7729</v>
      </c>
      <c r="D261" s="144" t="s">
        <v>2893</v>
      </c>
      <c r="E261" s="63">
        <v>1</v>
      </c>
      <c r="F261" s="120" t="s">
        <v>7093</v>
      </c>
      <c r="G261" s="77"/>
      <c r="H261" s="89">
        <v>2400000</v>
      </c>
      <c r="I261" s="108"/>
      <c r="J261" s="66">
        <f t="shared" si="4"/>
        <v>387460700</v>
      </c>
      <c r="K261" s="45"/>
      <c r="M261" s="51"/>
      <c r="N261" s="44"/>
    </row>
    <row r="262" spans="1:14" ht="45" x14ac:dyDescent="0.25">
      <c r="A262" s="78"/>
      <c r="B262" s="60">
        <v>8</v>
      </c>
      <c r="C262" s="85" t="s">
        <v>7730</v>
      </c>
      <c r="D262" s="144" t="s">
        <v>598</v>
      </c>
      <c r="E262" s="63">
        <v>3</v>
      </c>
      <c r="F262" s="120" t="s">
        <v>7094</v>
      </c>
      <c r="G262" s="77"/>
      <c r="H262" s="89">
        <v>800000</v>
      </c>
      <c r="I262" s="84"/>
      <c r="J262" s="66">
        <f t="shared" si="4"/>
        <v>388260700</v>
      </c>
      <c r="K262" s="45"/>
      <c r="M262" s="51"/>
      <c r="N262" s="44"/>
    </row>
    <row r="263" spans="1:14" ht="45" x14ac:dyDescent="0.25">
      <c r="A263" s="78"/>
      <c r="B263" s="60">
        <v>8</v>
      </c>
      <c r="C263" s="85" t="s">
        <v>7731</v>
      </c>
      <c r="D263" s="144" t="s">
        <v>2219</v>
      </c>
      <c r="E263" s="63">
        <v>2</v>
      </c>
      <c r="F263" s="120" t="s">
        <v>7095</v>
      </c>
      <c r="G263" s="77"/>
      <c r="H263" s="89">
        <v>1000000</v>
      </c>
      <c r="I263" s="84"/>
      <c r="J263" s="66">
        <f t="shared" si="4"/>
        <v>389260700</v>
      </c>
      <c r="K263" s="45"/>
      <c r="M263" s="51"/>
      <c r="N263" s="44"/>
    </row>
    <row r="264" spans="1:14" ht="60" x14ac:dyDescent="0.25">
      <c r="A264" s="78"/>
      <c r="B264" s="60">
        <v>8</v>
      </c>
      <c r="C264" s="85" t="s">
        <v>7732</v>
      </c>
      <c r="D264" s="144" t="s">
        <v>3103</v>
      </c>
      <c r="E264" s="63">
        <v>1</v>
      </c>
      <c r="F264" s="120" t="s">
        <v>7096</v>
      </c>
      <c r="G264" s="77"/>
      <c r="H264" s="89">
        <v>12600000</v>
      </c>
      <c r="I264" s="84"/>
      <c r="J264" s="66">
        <f t="shared" si="4"/>
        <v>401860700</v>
      </c>
      <c r="K264" s="45"/>
      <c r="M264" s="51"/>
      <c r="N264" s="44"/>
    </row>
    <row r="265" spans="1:14" ht="45" x14ac:dyDescent="0.25">
      <c r="A265" s="78"/>
      <c r="B265" s="60">
        <v>8</v>
      </c>
      <c r="C265" s="85" t="s">
        <v>7733</v>
      </c>
      <c r="D265" s="144" t="s">
        <v>2213</v>
      </c>
      <c r="E265" s="63">
        <v>2</v>
      </c>
      <c r="F265" s="120" t="s">
        <v>7097</v>
      </c>
      <c r="G265" s="77"/>
      <c r="H265" s="89">
        <v>2000000</v>
      </c>
      <c r="I265" s="68"/>
      <c r="J265" s="66">
        <f t="shared" si="4"/>
        <v>403860700</v>
      </c>
      <c r="K265" s="45"/>
      <c r="M265" s="93"/>
      <c r="N265" s="44"/>
    </row>
    <row r="266" spans="1:14" ht="60" x14ac:dyDescent="0.25">
      <c r="A266" s="78"/>
      <c r="B266" s="60">
        <v>8</v>
      </c>
      <c r="C266" s="85" t="s">
        <v>7734</v>
      </c>
      <c r="D266" s="120" t="s">
        <v>187</v>
      </c>
      <c r="E266" s="115"/>
      <c r="F266" s="120" t="s">
        <v>7098</v>
      </c>
      <c r="G266" s="77"/>
      <c r="H266" s="89">
        <v>634000</v>
      </c>
      <c r="I266" s="108"/>
      <c r="J266" s="66">
        <f t="shared" si="4"/>
        <v>404494700</v>
      </c>
      <c r="K266" s="45"/>
      <c r="M266" s="93"/>
      <c r="N266" s="44"/>
    </row>
    <row r="267" spans="1:14" ht="75" x14ac:dyDescent="0.25">
      <c r="A267" s="78"/>
      <c r="B267" s="60">
        <v>8</v>
      </c>
      <c r="C267" s="85" t="s">
        <v>7735</v>
      </c>
      <c r="D267" s="120" t="s">
        <v>187</v>
      </c>
      <c r="E267" s="63"/>
      <c r="F267" s="120" t="s">
        <v>7099</v>
      </c>
      <c r="G267" s="77"/>
      <c r="H267" s="89">
        <v>625000</v>
      </c>
      <c r="I267" s="108"/>
      <c r="J267" s="66">
        <f t="shared" si="4"/>
        <v>405119700</v>
      </c>
      <c r="K267" s="45"/>
      <c r="M267" s="93"/>
      <c r="N267" s="44"/>
    </row>
    <row r="268" spans="1:14" ht="75" x14ac:dyDescent="0.25">
      <c r="A268" s="78"/>
      <c r="B268" s="60">
        <v>8</v>
      </c>
      <c r="C268" s="85" t="s">
        <v>7736</v>
      </c>
      <c r="D268" s="120" t="s">
        <v>187</v>
      </c>
      <c r="E268" s="115"/>
      <c r="F268" s="120" t="s">
        <v>7100</v>
      </c>
      <c r="G268" s="77"/>
      <c r="H268" s="89">
        <v>1000000</v>
      </c>
      <c r="I268" s="108"/>
      <c r="J268" s="66">
        <f t="shared" ref="J268:J331" si="6">+J267+H268-I268</f>
        <v>406119700</v>
      </c>
      <c r="K268" s="45"/>
      <c r="M268" s="93"/>
      <c r="N268" s="44"/>
    </row>
    <row r="269" spans="1:14" ht="60" x14ac:dyDescent="0.25">
      <c r="A269" s="78"/>
      <c r="B269" s="60">
        <v>8</v>
      </c>
      <c r="C269" s="85" t="s">
        <v>7737</v>
      </c>
      <c r="D269" s="120" t="s">
        <v>187</v>
      </c>
      <c r="E269" s="63"/>
      <c r="F269" s="120" t="s">
        <v>7101</v>
      </c>
      <c r="G269" s="77"/>
      <c r="H269" s="89">
        <v>1000000</v>
      </c>
      <c r="I269" s="108"/>
      <c r="J269" s="66">
        <f t="shared" si="6"/>
        <v>407119700</v>
      </c>
      <c r="K269" s="45"/>
      <c r="M269" s="93"/>
      <c r="N269" s="44"/>
    </row>
    <row r="270" spans="1:14" ht="60" x14ac:dyDescent="0.25">
      <c r="A270" s="78"/>
      <c r="B270" s="60">
        <v>8</v>
      </c>
      <c r="C270" s="85" t="s">
        <v>7738</v>
      </c>
      <c r="D270" s="120" t="s">
        <v>187</v>
      </c>
      <c r="E270" s="63"/>
      <c r="F270" s="120" t="s">
        <v>7102</v>
      </c>
      <c r="G270" s="77"/>
      <c r="H270" s="89">
        <v>150000</v>
      </c>
      <c r="I270" s="108"/>
      <c r="J270" s="66">
        <f t="shared" si="6"/>
        <v>407269700</v>
      </c>
      <c r="K270" s="45"/>
      <c r="M270" s="93"/>
      <c r="N270" s="44"/>
    </row>
    <row r="271" spans="1:14" ht="60" x14ac:dyDescent="0.25">
      <c r="A271" s="78"/>
      <c r="B271" s="60">
        <v>8</v>
      </c>
      <c r="C271" s="85" t="s">
        <v>7739</v>
      </c>
      <c r="D271" s="120" t="s">
        <v>187</v>
      </c>
      <c r="E271" s="120"/>
      <c r="F271" s="120" t="s">
        <v>7103</v>
      </c>
      <c r="G271" s="60"/>
      <c r="H271" s="89">
        <v>500000</v>
      </c>
      <c r="I271" s="113"/>
      <c r="J271" s="66">
        <f t="shared" si="6"/>
        <v>407769700</v>
      </c>
      <c r="K271" s="45"/>
      <c r="M271" s="51"/>
      <c r="N271" s="44"/>
    </row>
    <row r="272" spans="1:14" ht="60" x14ac:dyDescent="0.25">
      <c r="A272" s="78"/>
      <c r="B272" s="60">
        <v>8</v>
      </c>
      <c r="C272" s="85" t="s">
        <v>7740</v>
      </c>
      <c r="D272" s="120" t="s">
        <v>187</v>
      </c>
      <c r="E272" s="120"/>
      <c r="F272" s="120" t="s">
        <v>7104</v>
      </c>
      <c r="G272" s="60"/>
      <c r="H272" s="89">
        <v>500000</v>
      </c>
      <c r="I272" s="113"/>
      <c r="J272" s="66">
        <f t="shared" si="6"/>
        <v>408269700</v>
      </c>
      <c r="K272" s="45"/>
      <c r="M272" s="51"/>
      <c r="N272" s="44"/>
    </row>
    <row r="273" spans="1:14" ht="60" x14ac:dyDescent="0.25">
      <c r="A273" s="78"/>
      <c r="B273" s="60">
        <v>8</v>
      </c>
      <c r="C273" s="85" t="s">
        <v>7741</v>
      </c>
      <c r="D273" s="120" t="s">
        <v>187</v>
      </c>
      <c r="E273" s="115"/>
      <c r="F273" s="120" t="s">
        <v>7105</v>
      </c>
      <c r="G273" s="77"/>
      <c r="H273" s="89">
        <v>200000</v>
      </c>
      <c r="I273" s="113"/>
      <c r="J273" s="66">
        <f t="shared" si="6"/>
        <v>408469700</v>
      </c>
      <c r="K273" s="45"/>
      <c r="M273" s="51"/>
      <c r="N273" s="44"/>
    </row>
    <row r="274" spans="1:14" ht="60" x14ac:dyDescent="0.25">
      <c r="A274" s="78"/>
      <c r="B274" s="60">
        <v>8</v>
      </c>
      <c r="C274" s="85" t="s">
        <v>7742</v>
      </c>
      <c r="D274" s="120" t="s">
        <v>187</v>
      </c>
      <c r="E274" s="63"/>
      <c r="F274" s="120" t="s">
        <v>7106</v>
      </c>
      <c r="G274" s="77"/>
      <c r="H274" s="89">
        <v>400000</v>
      </c>
      <c r="I274" s="89"/>
      <c r="J274" s="66">
        <f t="shared" si="6"/>
        <v>408869700</v>
      </c>
      <c r="K274" s="45"/>
      <c r="M274" s="51"/>
      <c r="N274" s="44"/>
    </row>
    <row r="275" spans="1:14" ht="45" x14ac:dyDescent="0.25">
      <c r="A275" s="78"/>
      <c r="B275" s="60">
        <v>8</v>
      </c>
      <c r="C275" s="85" t="s">
        <v>7743</v>
      </c>
      <c r="D275" s="120" t="s">
        <v>187</v>
      </c>
      <c r="E275" s="63"/>
      <c r="F275" s="120" t="s">
        <v>7107</v>
      </c>
      <c r="G275" s="77"/>
      <c r="H275" s="89">
        <v>2000000</v>
      </c>
      <c r="I275" s="89"/>
      <c r="J275" s="66">
        <f t="shared" si="6"/>
        <v>410869700</v>
      </c>
      <c r="K275" s="45"/>
      <c r="M275" s="51"/>
      <c r="N275" s="44"/>
    </row>
    <row r="276" spans="1:14" ht="60" x14ac:dyDescent="0.25">
      <c r="A276" s="78"/>
      <c r="B276" s="60">
        <v>8</v>
      </c>
      <c r="C276" s="85" t="s">
        <v>7744</v>
      </c>
      <c r="D276" s="120" t="s">
        <v>187</v>
      </c>
      <c r="E276" s="63"/>
      <c r="F276" s="120" t="s">
        <v>7108</v>
      </c>
      <c r="G276" s="77"/>
      <c r="H276" s="89">
        <v>500000</v>
      </c>
      <c r="I276" s="89"/>
      <c r="J276" s="66">
        <f t="shared" si="6"/>
        <v>411369700</v>
      </c>
      <c r="K276" s="45"/>
      <c r="M276" s="51"/>
      <c r="N276" s="44"/>
    </row>
    <row r="277" spans="1:14" ht="60" x14ac:dyDescent="0.25">
      <c r="A277" s="78"/>
      <c r="B277" s="60">
        <v>8</v>
      </c>
      <c r="C277" s="85" t="s">
        <v>7745</v>
      </c>
      <c r="D277" s="120" t="s">
        <v>187</v>
      </c>
      <c r="E277" s="63"/>
      <c r="F277" s="120" t="s">
        <v>7109</v>
      </c>
      <c r="G277" s="77"/>
      <c r="H277" s="89">
        <v>1300000</v>
      </c>
      <c r="I277" s="89"/>
      <c r="J277" s="66">
        <f t="shared" si="6"/>
        <v>412669700</v>
      </c>
      <c r="K277" s="45"/>
      <c r="M277" s="51"/>
      <c r="N277" s="44"/>
    </row>
    <row r="278" spans="1:14" ht="30" x14ac:dyDescent="0.25">
      <c r="A278" s="78"/>
      <c r="B278" s="60">
        <v>8</v>
      </c>
      <c r="C278" s="85" t="s">
        <v>7746</v>
      </c>
      <c r="D278" s="120" t="s">
        <v>6795</v>
      </c>
      <c r="E278" s="63"/>
      <c r="F278" s="120" t="s">
        <v>7110</v>
      </c>
      <c r="G278" s="77"/>
      <c r="H278" s="89">
        <v>710700</v>
      </c>
      <c r="I278" s="89"/>
      <c r="J278" s="66">
        <f t="shared" si="6"/>
        <v>413380400</v>
      </c>
      <c r="K278" s="45"/>
      <c r="M278" s="51"/>
      <c r="N278" s="44"/>
    </row>
    <row r="279" spans="1:14" ht="30" x14ac:dyDescent="0.25">
      <c r="A279" s="78"/>
      <c r="B279" s="60">
        <v>8</v>
      </c>
      <c r="C279" s="85" t="s">
        <v>7747</v>
      </c>
      <c r="D279" s="144" t="s">
        <v>2893</v>
      </c>
      <c r="E279" s="63">
        <v>1</v>
      </c>
      <c r="F279" s="120" t="s">
        <v>7111</v>
      </c>
      <c r="G279" s="77"/>
      <c r="H279" s="89">
        <v>800000</v>
      </c>
      <c r="I279" s="89"/>
      <c r="J279" s="66">
        <f t="shared" si="6"/>
        <v>414180400</v>
      </c>
      <c r="K279" s="45"/>
      <c r="M279" s="51"/>
      <c r="N279" s="44"/>
    </row>
    <row r="280" spans="1:14" ht="30" x14ac:dyDescent="0.25">
      <c r="A280" s="78"/>
      <c r="B280" s="60">
        <v>8</v>
      </c>
      <c r="C280" s="85" t="s">
        <v>7748</v>
      </c>
      <c r="D280" s="144" t="s">
        <v>2852</v>
      </c>
      <c r="E280" s="63">
        <v>1</v>
      </c>
      <c r="F280" s="120" t="s">
        <v>7112</v>
      </c>
      <c r="G280" s="77"/>
      <c r="H280" s="89">
        <v>800000</v>
      </c>
      <c r="I280" s="89"/>
      <c r="J280" s="66">
        <f t="shared" si="6"/>
        <v>414980400</v>
      </c>
      <c r="K280" s="45"/>
      <c r="M280" s="51"/>
      <c r="N280" s="44"/>
    </row>
    <row r="281" spans="1:14" ht="30" x14ac:dyDescent="0.25">
      <c r="A281" s="78"/>
      <c r="B281" s="60">
        <v>9</v>
      </c>
      <c r="C281" s="85" t="s">
        <v>7700</v>
      </c>
      <c r="D281" s="144" t="s">
        <v>3103</v>
      </c>
      <c r="E281" s="63">
        <v>1</v>
      </c>
      <c r="F281" s="120" t="s">
        <v>7113</v>
      </c>
      <c r="G281" s="77"/>
      <c r="H281" s="89">
        <v>2000000</v>
      </c>
      <c r="I281" s="89"/>
      <c r="J281" s="66">
        <f t="shared" si="6"/>
        <v>416980400</v>
      </c>
      <c r="K281" s="45"/>
      <c r="M281" s="51"/>
      <c r="N281" s="44"/>
    </row>
    <row r="282" spans="1:14" ht="30" x14ac:dyDescent="0.25">
      <c r="A282" s="78"/>
      <c r="B282" s="62">
        <v>9</v>
      </c>
      <c r="C282" s="85" t="s">
        <v>7701</v>
      </c>
      <c r="D282" s="144" t="s">
        <v>2215</v>
      </c>
      <c r="E282" s="63">
        <v>2</v>
      </c>
      <c r="F282" s="120" t="s">
        <v>7114</v>
      </c>
      <c r="G282" s="77"/>
      <c r="H282" s="89">
        <v>1000000</v>
      </c>
      <c r="I282" s="108"/>
      <c r="J282" s="66">
        <f t="shared" si="6"/>
        <v>417980400</v>
      </c>
      <c r="K282" s="45"/>
      <c r="M282" s="51"/>
      <c r="N282" s="44"/>
    </row>
    <row r="283" spans="1:14" ht="45" x14ac:dyDescent="0.25">
      <c r="A283" s="78"/>
      <c r="B283" s="60">
        <v>9</v>
      </c>
      <c r="C283" s="85" t="s">
        <v>7702</v>
      </c>
      <c r="D283" s="144" t="s">
        <v>2852</v>
      </c>
      <c r="E283" s="63">
        <v>1</v>
      </c>
      <c r="F283" s="120" t="s">
        <v>7115</v>
      </c>
      <c r="G283" s="60"/>
      <c r="H283" s="89">
        <v>1000000</v>
      </c>
      <c r="I283" s="68"/>
      <c r="J283" s="66">
        <f t="shared" si="6"/>
        <v>418980400</v>
      </c>
      <c r="K283" s="45"/>
      <c r="M283" s="51"/>
      <c r="N283" s="44"/>
    </row>
    <row r="284" spans="1:14" ht="30" x14ac:dyDescent="0.25">
      <c r="A284" s="78"/>
      <c r="B284" s="62">
        <v>9</v>
      </c>
      <c r="C284" s="85" t="s">
        <v>7703</v>
      </c>
      <c r="D284" s="144" t="s">
        <v>2852</v>
      </c>
      <c r="E284" s="63">
        <v>1</v>
      </c>
      <c r="F284" s="120" t="s">
        <v>7116</v>
      </c>
      <c r="G284" s="60"/>
      <c r="H284" s="89">
        <v>850000</v>
      </c>
      <c r="I284" s="68"/>
      <c r="J284" s="66">
        <f t="shared" si="6"/>
        <v>419830400</v>
      </c>
      <c r="K284" s="45"/>
      <c r="M284" s="51"/>
      <c r="N284" s="44"/>
    </row>
    <row r="285" spans="1:14" ht="30" x14ac:dyDescent="0.25">
      <c r="A285" s="78"/>
      <c r="B285" s="60">
        <v>9</v>
      </c>
      <c r="C285" s="85" t="s">
        <v>7704</v>
      </c>
      <c r="D285" s="144" t="s">
        <v>2852</v>
      </c>
      <c r="E285" s="63">
        <v>1</v>
      </c>
      <c r="F285" s="120" t="s">
        <v>7117</v>
      </c>
      <c r="G285" s="77"/>
      <c r="H285" s="89">
        <v>525000</v>
      </c>
      <c r="I285" s="108"/>
      <c r="J285" s="66">
        <f t="shared" si="6"/>
        <v>420355400</v>
      </c>
      <c r="K285" s="45"/>
      <c r="M285" s="51"/>
      <c r="N285" s="44"/>
    </row>
    <row r="286" spans="1:14" ht="30" x14ac:dyDescent="0.25">
      <c r="A286" s="78"/>
      <c r="B286" s="62">
        <v>9</v>
      </c>
      <c r="C286" s="85" t="s">
        <v>7705</v>
      </c>
      <c r="D286" s="144" t="s">
        <v>2215</v>
      </c>
      <c r="E286" s="63">
        <v>2</v>
      </c>
      <c r="F286" s="120" t="s">
        <v>7118</v>
      </c>
      <c r="G286" s="77"/>
      <c r="H286" s="89">
        <v>850000</v>
      </c>
      <c r="I286" s="108"/>
      <c r="J286" s="66">
        <f t="shared" si="6"/>
        <v>421205400</v>
      </c>
      <c r="K286" s="45"/>
      <c r="M286" s="51"/>
      <c r="N286" s="44"/>
    </row>
    <row r="287" spans="1:14" ht="45" x14ac:dyDescent="0.25">
      <c r="A287" s="78"/>
      <c r="B287" s="60">
        <v>9</v>
      </c>
      <c r="C287" s="85" t="s">
        <v>7706</v>
      </c>
      <c r="D287" s="120" t="s">
        <v>2211</v>
      </c>
      <c r="E287" s="63">
        <v>1</v>
      </c>
      <c r="F287" s="120" t="s">
        <v>7119</v>
      </c>
      <c r="G287" s="77"/>
      <c r="H287" s="89">
        <v>3000000</v>
      </c>
      <c r="I287" s="108"/>
      <c r="J287" s="66">
        <f t="shared" si="6"/>
        <v>424205400</v>
      </c>
      <c r="K287" s="45"/>
      <c r="M287" s="51"/>
      <c r="N287" s="44"/>
    </row>
    <row r="288" spans="1:14" ht="45" x14ac:dyDescent="0.25">
      <c r="A288" s="78"/>
      <c r="B288" s="62">
        <v>9</v>
      </c>
      <c r="C288" s="85" t="s">
        <v>7721</v>
      </c>
      <c r="D288" s="144" t="s">
        <v>2932</v>
      </c>
      <c r="E288" s="63">
        <v>3</v>
      </c>
      <c r="F288" s="120" t="s">
        <v>7120</v>
      </c>
      <c r="G288" s="77"/>
      <c r="H288" s="89">
        <v>1600000</v>
      </c>
      <c r="I288" s="108"/>
      <c r="J288" s="66">
        <f t="shared" si="6"/>
        <v>425805400</v>
      </c>
      <c r="K288" s="45"/>
      <c r="M288" s="51"/>
      <c r="N288" s="44"/>
    </row>
    <row r="289" spans="1:14" ht="45" x14ac:dyDescent="0.25">
      <c r="A289" s="78"/>
      <c r="B289" s="60">
        <v>9</v>
      </c>
      <c r="C289" s="85" t="s">
        <v>7707</v>
      </c>
      <c r="D289" s="144" t="s">
        <v>3103</v>
      </c>
      <c r="E289" s="63">
        <v>1</v>
      </c>
      <c r="F289" s="120" t="s">
        <v>7121</v>
      </c>
      <c r="G289" s="77"/>
      <c r="H289" s="89">
        <v>3000000</v>
      </c>
      <c r="I289" s="108"/>
      <c r="J289" s="66">
        <f t="shared" si="6"/>
        <v>428805400</v>
      </c>
      <c r="K289" s="45"/>
      <c r="M289" s="51"/>
      <c r="N289" s="44"/>
    </row>
    <row r="290" spans="1:14" ht="30" x14ac:dyDescent="0.25">
      <c r="A290" s="78"/>
      <c r="B290" s="62">
        <v>9</v>
      </c>
      <c r="C290" s="85" t="s">
        <v>7723</v>
      </c>
      <c r="D290" s="144" t="s">
        <v>7627</v>
      </c>
      <c r="E290" s="63">
        <v>4</v>
      </c>
      <c r="F290" s="120" t="s">
        <v>7122</v>
      </c>
      <c r="G290" s="77"/>
      <c r="H290" s="89">
        <v>850000</v>
      </c>
      <c r="I290" s="108"/>
      <c r="J290" s="66">
        <f t="shared" si="6"/>
        <v>429655400</v>
      </c>
      <c r="K290" s="45"/>
      <c r="M290" s="51"/>
      <c r="N290" s="44"/>
    </row>
    <row r="291" spans="1:14" ht="45" x14ac:dyDescent="0.25">
      <c r="A291" s="78"/>
      <c r="B291" s="60">
        <v>9</v>
      </c>
      <c r="C291" s="85" t="s">
        <v>7708</v>
      </c>
      <c r="D291" s="144" t="s">
        <v>2217</v>
      </c>
      <c r="E291" s="63">
        <v>2</v>
      </c>
      <c r="F291" s="120" t="s">
        <v>7123</v>
      </c>
      <c r="G291" s="77"/>
      <c r="H291" s="89">
        <v>1300000</v>
      </c>
      <c r="I291" s="108"/>
      <c r="J291" s="66">
        <f t="shared" si="6"/>
        <v>430955400</v>
      </c>
      <c r="K291" s="45"/>
      <c r="M291" s="51"/>
      <c r="N291" s="44"/>
    </row>
    <row r="292" spans="1:14" ht="30" x14ac:dyDescent="0.25">
      <c r="A292" s="78"/>
      <c r="B292" s="62">
        <v>9</v>
      </c>
      <c r="C292" s="85" t="s">
        <v>7709</v>
      </c>
      <c r="D292" s="144" t="s">
        <v>2217</v>
      </c>
      <c r="E292" s="63">
        <v>2</v>
      </c>
      <c r="F292" s="120" t="s">
        <v>7124</v>
      </c>
      <c r="G292" s="77"/>
      <c r="H292" s="89">
        <v>850000</v>
      </c>
      <c r="I292" s="108"/>
      <c r="J292" s="66">
        <f t="shared" si="6"/>
        <v>431805400</v>
      </c>
      <c r="K292" s="45"/>
      <c r="M292" s="51"/>
      <c r="N292" s="44"/>
    </row>
    <row r="293" spans="1:14" ht="45" x14ac:dyDescent="0.25">
      <c r="A293" s="78"/>
      <c r="B293" s="60">
        <v>9</v>
      </c>
      <c r="C293" s="85" t="s">
        <v>7724</v>
      </c>
      <c r="D293" s="144" t="s">
        <v>7627</v>
      </c>
      <c r="E293" s="63">
        <v>4</v>
      </c>
      <c r="F293" s="120" t="s">
        <v>7125</v>
      </c>
      <c r="G293" s="77"/>
      <c r="H293" s="89">
        <v>1000000</v>
      </c>
      <c r="I293" s="108"/>
      <c r="J293" s="66">
        <f t="shared" si="6"/>
        <v>432805400</v>
      </c>
      <c r="K293" s="45"/>
      <c r="M293" s="51"/>
      <c r="N293" s="44"/>
    </row>
    <row r="294" spans="1:14" ht="30" x14ac:dyDescent="0.25">
      <c r="A294" s="78"/>
      <c r="B294" s="62">
        <v>9</v>
      </c>
      <c r="C294" s="85" t="s">
        <v>7722</v>
      </c>
      <c r="D294" s="144" t="s">
        <v>1865</v>
      </c>
      <c r="E294" s="63">
        <v>3</v>
      </c>
      <c r="F294" s="120" t="s">
        <v>7126</v>
      </c>
      <c r="G294" s="77"/>
      <c r="H294" s="89">
        <v>1500000</v>
      </c>
      <c r="I294" s="108"/>
      <c r="J294" s="66">
        <f t="shared" si="6"/>
        <v>434305400</v>
      </c>
      <c r="K294" s="45"/>
      <c r="M294" s="51"/>
      <c r="N294" s="44"/>
    </row>
    <row r="295" spans="1:14" ht="60" x14ac:dyDescent="0.25">
      <c r="A295" s="78"/>
      <c r="B295" s="60">
        <v>9</v>
      </c>
      <c r="C295" s="85" t="s">
        <v>7710</v>
      </c>
      <c r="D295" s="144" t="s">
        <v>2219</v>
      </c>
      <c r="E295" s="63">
        <v>2</v>
      </c>
      <c r="F295" s="120" t="s">
        <v>7127</v>
      </c>
      <c r="G295" s="77"/>
      <c r="H295" s="89">
        <v>3000000</v>
      </c>
      <c r="I295" s="108"/>
      <c r="J295" s="66">
        <f t="shared" si="6"/>
        <v>437305400</v>
      </c>
      <c r="K295" s="45"/>
      <c r="M295" s="51"/>
      <c r="N295" s="44"/>
    </row>
    <row r="296" spans="1:14" ht="30" x14ac:dyDescent="0.25">
      <c r="A296" s="78"/>
      <c r="B296" s="62">
        <v>9</v>
      </c>
      <c r="C296" s="85" t="s">
        <v>7711</v>
      </c>
      <c r="D296" s="144" t="s">
        <v>2215</v>
      </c>
      <c r="E296" s="63">
        <v>2</v>
      </c>
      <c r="F296" s="120" t="s">
        <v>7128</v>
      </c>
      <c r="G296" s="77"/>
      <c r="H296" s="89">
        <v>850000</v>
      </c>
      <c r="I296" s="108"/>
      <c r="J296" s="66">
        <f t="shared" si="6"/>
        <v>438155400</v>
      </c>
      <c r="K296" s="45"/>
      <c r="M296" s="112"/>
      <c r="N296" s="44"/>
    </row>
    <row r="297" spans="1:14" ht="30" x14ac:dyDescent="0.25">
      <c r="A297" s="78"/>
      <c r="B297" s="60">
        <v>9</v>
      </c>
      <c r="C297" s="85" t="s">
        <v>7712</v>
      </c>
      <c r="D297" s="144" t="s">
        <v>2893</v>
      </c>
      <c r="E297" s="63">
        <v>1</v>
      </c>
      <c r="F297" s="120" t="s">
        <v>7129</v>
      </c>
      <c r="G297" s="77"/>
      <c r="H297" s="89">
        <v>850000</v>
      </c>
      <c r="I297" s="108"/>
      <c r="J297" s="66">
        <f t="shared" si="6"/>
        <v>439005400</v>
      </c>
      <c r="K297" s="45"/>
      <c r="M297" s="112"/>
      <c r="N297" s="44"/>
    </row>
    <row r="298" spans="1:14" ht="45" x14ac:dyDescent="0.25">
      <c r="A298" s="78"/>
      <c r="B298" s="62">
        <v>9</v>
      </c>
      <c r="C298" s="85" t="s">
        <v>7713</v>
      </c>
      <c r="D298" s="120" t="s">
        <v>3335</v>
      </c>
      <c r="E298" s="63">
        <v>1</v>
      </c>
      <c r="F298" s="120" t="s">
        <v>7130</v>
      </c>
      <c r="G298" s="77"/>
      <c r="H298" s="89">
        <v>2500000</v>
      </c>
      <c r="I298" s="108"/>
      <c r="J298" s="66">
        <f t="shared" si="6"/>
        <v>441505400</v>
      </c>
      <c r="K298" s="45"/>
      <c r="M298" s="112"/>
      <c r="N298" s="44"/>
    </row>
    <row r="299" spans="1:14" ht="45" x14ac:dyDescent="0.25">
      <c r="A299" s="78"/>
      <c r="B299" s="60">
        <v>9</v>
      </c>
      <c r="C299" s="85" t="s">
        <v>7714</v>
      </c>
      <c r="D299" s="144" t="s">
        <v>2217</v>
      </c>
      <c r="E299" s="63">
        <v>2</v>
      </c>
      <c r="F299" s="120" t="s">
        <v>7131</v>
      </c>
      <c r="G299" s="77"/>
      <c r="H299" s="89">
        <v>1000000</v>
      </c>
      <c r="I299" s="108"/>
      <c r="J299" s="66">
        <f t="shared" si="6"/>
        <v>442505400</v>
      </c>
      <c r="K299" s="45"/>
      <c r="M299" s="112"/>
      <c r="N299" s="44"/>
    </row>
    <row r="300" spans="1:14" ht="45" x14ac:dyDescent="0.25">
      <c r="A300" s="78"/>
      <c r="B300" s="62">
        <v>9</v>
      </c>
      <c r="C300" s="85" t="s">
        <v>7715</v>
      </c>
      <c r="D300" s="144" t="s">
        <v>2217</v>
      </c>
      <c r="E300" s="63">
        <v>2</v>
      </c>
      <c r="F300" s="120" t="s">
        <v>7132</v>
      </c>
      <c r="G300" s="77"/>
      <c r="H300" s="89">
        <v>1000000</v>
      </c>
      <c r="I300" s="108"/>
      <c r="J300" s="66">
        <f t="shared" si="6"/>
        <v>443505400</v>
      </c>
      <c r="K300" s="45"/>
      <c r="M300" s="51"/>
      <c r="N300" s="44"/>
    </row>
    <row r="301" spans="1:14" ht="45" x14ac:dyDescent="0.25">
      <c r="A301" s="78"/>
      <c r="B301" s="60">
        <v>9</v>
      </c>
      <c r="C301" s="85" t="s">
        <v>7716</v>
      </c>
      <c r="D301" s="144" t="s">
        <v>2215</v>
      </c>
      <c r="E301" s="63">
        <v>2</v>
      </c>
      <c r="F301" s="120" t="s">
        <v>7133</v>
      </c>
      <c r="G301" s="77"/>
      <c r="H301" s="89">
        <v>1000000</v>
      </c>
      <c r="I301" s="108"/>
      <c r="J301" s="66">
        <f t="shared" si="6"/>
        <v>444505400</v>
      </c>
      <c r="K301" s="45"/>
      <c r="M301" s="51"/>
      <c r="N301" s="44"/>
    </row>
    <row r="302" spans="1:14" ht="45" x14ac:dyDescent="0.25">
      <c r="A302" s="78"/>
      <c r="B302" s="62">
        <v>9</v>
      </c>
      <c r="C302" s="85" t="s">
        <v>7717</v>
      </c>
      <c r="D302" s="144" t="s">
        <v>2217</v>
      </c>
      <c r="E302" s="63">
        <v>2</v>
      </c>
      <c r="F302" s="120" t="s">
        <v>7134</v>
      </c>
      <c r="G302" s="77"/>
      <c r="H302" s="89">
        <v>1000000</v>
      </c>
      <c r="I302" s="108"/>
      <c r="J302" s="66">
        <f t="shared" si="6"/>
        <v>445505400</v>
      </c>
      <c r="K302" s="45"/>
      <c r="M302" s="51"/>
      <c r="N302" s="44"/>
    </row>
    <row r="303" spans="1:14" ht="60" x14ac:dyDescent="0.25">
      <c r="A303" s="78"/>
      <c r="B303" s="60">
        <v>9</v>
      </c>
      <c r="C303" s="85" t="s">
        <v>7718</v>
      </c>
      <c r="D303" s="144" t="s">
        <v>2215</v>
      </c>
      <c r="E303" s="63">
        <v>2</v>
      </c>
      <c r="F303" s="120" t="s">
        <v>7135</v>
      </c>
      <c r="G303" s="77"/>
      <c r="H303" s="89">
        <v>4000000</v>
      </c>
      <c r="I303" s="108"/>
      <c r="J303" s="66">
        <f t="shared" si="6"/>
        <v>449505400</v>
      </c>
      <c r="K303" s="45"/>
      <c r="M303" s="51"/>
      <c r="N303" s="44"/>
    </row>
    <row r="304" spans="1:14" ht="30" x14ac:dyDescent="0.25">
      <c r="A304" s="78"/>
      <c r="B304" s="62">
        <v>9</v>
      </c>
      <c r="C304" s="85" t="s">
        <v>7719</v>
      </c>
      <c r="D304" s="144" t="s">
        <v>3103</v>
      </c>
      <c r="E304" s="63">
        <v>1</v>
      </c>
      <c r="F304" s="120" t="s">
        <v>7136</v>
      </c>
      <c r="G304" s="77"/>
      <c r="H304" s="89">
        <v>2100000</v>
      </c>
      <c r="I304" s="108"/>
      <c r="J304" s="66">
        <f t="shared" si="6"/>
        <v>451605400</v>
      </c>
      <c r="K304" s="45"/>
      <c r="M304" s="51"/>
      <c r="N304" s="44"/>
    </row>
    <row r="305" spans="1:14" ht="45" x14ac:dyDescent="0.25">
      <c r="A305" s="78"/>
      <c r="B305" s="60">
        <v>9</v>
      </c>
      <c r="C305" s="85" t="s">
        <v>7720</v>
      </c>
      <c r="D305" s="144" t="s">
        <v>2211</v>
      </c>
      <c r="E305" s="63">
        <v>1</v>
      </c>
      <c r="F305" s="120" t="s">
        <v>7137</v>
      </c>
      <c r="G305" s="77"/>
      <c r="H305" s="89">
        <v>2000000</v>
      </c>
      <c r="I305" s="108"/>
      <c r="J305" s="66">
        <f t="shared" si="6"/>
        <v>453605400</v>
      </c>
      <c r="K305" s="45"/>
      <c r="M305" s="51"/>
      <c r="N305" s="44"/>
    </row>
    <row r="306" spans="1:14" ht="30" x14ac:dyDescent="0.25">
      <c r="A306" s="78"/>
      <c r="B306" s="62">
        <v>9</v>
      </c>
      <c r="C306" s="85" t="s">
        <v>7749</v>
      </c>
      <c r="D306" s="144" t="s">
        <v>2891</v>
      </c>
      <c r="E306" s="63">
        <v>2</v>
      </c>
      <c r="F306" s="120" t="s">
        <v>7138</v>
      </c>
      <c r="G306" s="77"/>
      <c r="H306" s="89">
        <v>2000000</v>
      </c>
      <c r="I306" s="108"/>
      <c r="J306" s="66">
        <f t="shared" si="6"/>
        <v>455605400</v>
      </c>
      <c r="K306" s="45"/>
      <c r="M306" s="51"/>
      <c r="N306" s="44"/>
    </row>
    <row r="307" spans="1:14" ht="30" x14ac:dyDescent="0.25">
      <c r="A307" s="78"/>
      <c r="B307" s="60">
        <v>9</v>
      </c>
      <c r="C307" s="85" t="s">
        <v>7750</v>
      </c>
      <c r="D307" s="144" t="s">
        <v>2852</v>
      </c>
      <c r="E307" s="63">
        <v>1</v>
      </c>
      <c r="F307" s="120" t="s">
        <v>7139</v>
      </c>
      <c r="G307" s="77"/>
      <c r="H307" s="89">
        <v>900000</v>
      </c>
      <c r="I307" s="108"/>
      <c r="J307" s="66">
        <f t="shared" si="6"/>
        <v>456505400</v>
      </c>
      <c r="K307" s="45"/>
      <c r="M307" s="51"/>
      <c r="N307" s="44"/>
    </row>
    <row r="308" spans="1:14" ht="30" x14ac:dyDescent="0.25">
      <c r="A308" s="78"/>
      <c r="B308" s="62">
        <v>9</v>
      </c>
      <c r="C308" s="85" t="s">
        <v>7751</v>
      </c>
      <c r="D308" s="144" t="s">
        <v>7629</v>
      </c>
      <c r="E308" s="63">
        <v>4</v>
      </c>
      <c r="F308" s="120" t="s">
        <v>7140</v>
      </c>
      <c r="G308" s="60"/>
      <c r="H308" s="89">
        <v>750000</v>
      </c>
      <c r="I308" s="68"/>
      <c r="J308" s="66">
        <f t="shared" si="6"/>
        <v>457255400</v>
      </c>
      <c r="K308" s="45"/>
      <c r="M308" s="51"/>
      <c r="N308" s="44"/>
    </row>
    <row r="309" spans="1:14" ht="75" x14ac:dyDescent="0.25">
      <c r="A309" s="78"/>
      <c r="B309" s="77">
        <v>9</v>
      </c>
      <c r="C309" s="91" t="s">
        <v>7836</v>
      </c>
      <c r="D309" s="115"/>
      <c r="E309" s="115"/>
      <c r="F309" s="115" t="s">
        <v>7832</v>
      </c>
      <c r="G309" s="77"/>
      <c r="H309" s="113"/>
      <c r="I309" s="108">
        <v>171586000</v>
      </c>
      <c r="J309" s="66">
        <f t="shared" si="6"/>
        <v>285669400</v>
      </c>
      <c r="K309" s="45" t="s">
        <v>168</v>
      </c>
      <c r="L309" s="41">
        <f>-I309</f>
        <v>-171586000</v>
      </c>
      <c r="M309" s="51" t="s">
        <v>7837</v>
      </c>
      <c r="N309" s="44"/>
    </row>
    <row r="310" spans="1:14" ht="30" x14ac:dyDescent="0.25">
      <c r="A310" s="78"/>
      <c r="B310" s="77">
        <v>9</v>
      </c>
      <c r="C310" s="91" t="s">
        <v>7838</v>
      </c>
      <c r="D310" s="115"/>
      <c r="E310" s="115"/>
      <c r="F310" s="115" t="s">
        <v>7833</v>
      </c>
      <c r="G310" s="77"/>
      <c r="H310" s="113"/>
      <c r="I310" s="108">
        <v>3625000</v>
      </c>
      <c r="J310" s="66">
        <f t="shared" si="6"/>
        <v>282044400</v>
      </c>
      <c r="K310" s="45" t="s">
        <v>6613</v>
      </c>
      <c r="L310" s="41">
        <f>-I310</f>
        <v>-3625000</v>
      </c>
      <c r="M310" s="51" t="s">
        <v>259</v>
      </c>
      <c r="N310" s="44"/>
    </row>
    <row r="311" spans="1:14" ht="45" x14ac:dyDescent="0.25">
      <c r="A311" s="78"/>
      <c r="B311" s="77">
        <v>9</v>
      </c>
      <c r="C311" s="91" t="s">
        <v>7839</v>
      </c>
      <c r="D311" s="115"/>
      <c r="E311" s="115"/>
      <c r="F311" s="115" t="s">
        <v>7834</v>
      </c>
      <c r="G311" s="77"/>
      <c r="H311" s="113"/>
      <c r="I311" s="108">
        <v>15726300</v>
      </c>
      <c r="J311" s="66">
        <f t="shared" si="6"/>
        <v>266318100</v>
      </c>
      <c r="K311" s="45" t="s">
        <v>6242</v>
      </c>
      <c r="L311" s="41">
        <f>-I311</f>
        <v>-15726300</v>
      </c>
      <c r="M311" s="51" t="s">
        <v>603</v>
      </c>
      <c r="N311" s="44"/>
    </row>
    <row r="312" spans="1:14" ht="60" x14ac:dyDescent="0.25">
      <c r="A312" s="78"/>
      <c r="B312" s="77">
        <v>10</v>
      </c>
      <c r="C312" s="91" t="s">
        <v>7840</v>
      </c>
      <c r="D312" s="115"/>
      <c r="E312" s="115"/>
      <c r="F312" s="115" t="s">
        <v>7835</v>
      </c>
      <c r="G312" s="77"/>
      <c r="H312" s="113"/>
      <c r="I312" s="108">
        <v>4030000</v>
      </c>
      <c r="J312" s="66">
        <f t="shared" si="6"/>
        <v>262288100</v>
      </c>
      <c r="K312" s="45" t="s">
        <v>6242</v>
      </c>
      <c r="L312" s="41">
        <f>-I312</f>
        <v>-4030000</v>
      </c>
      <c r="M312" s="51" t="s">
        <v>603</v>
      </c>
      <c r="N312" s="44"/>
    </row>
    <row r="313" spans="1:14" ht="45" x14ac:dyDescent="0.25">
      <c r="A313" s="78"/>
      <c r="B313" s="60">
        <v>10</v>
      </c>
      <c r="C313" s="85" t="s">
        <v>7752</v>
      </c>
      <c r="D313" s="144" t="s">
        <v>2893</v>
      </c>
      <c r="E313" s="63">
        <v>1</v>
      </c>
      <c r="F313" s="120" t="s">
        <v>7141</v>
      </c>
      <c r="G313" s="60"/>
      <c r="H313" s="89">
        <v>850000</v>
      </c>
      <c r="I313" s="68"/>
      <c r="J313" s="66">
        <f t="shared" si="6"/>
        <v>263138100</v>
      </c>
      <c r="K313" s="45"/>
      <c r="M313" s="51"/>
      <c r="N313" s="44"/>
    </row>
    <row r="314" spans="1:14" ht="45" x14ac:dyDescent="0.25">
      <c r="A314" s="78"/>
      <c r="B314" s="60">
        <v>10</v>
      </c>
      <c r="C314" s="85" t="s">
        <v>7753</v>
      </c>
      <c r="D314" s="143" t="s">
        <v>2215</v>
      </c>
      <c r="E314" s="63">
        <v>2</v>
      </c>
      <c r="F314" s="120" t="s">
        <v>7142</v>
      </c>
      <c r="G314" s="77"/>
      <c r="H314" s="89">
        <v>3000000</v>
      </c>
      <c r="I314" s="108"/>
      <c r="J314" s="66">
        <f t="shared" si="6"/>
        <v>266138100</v>
      </c>
      <c r="K314" s="45"/>
      <c r="M314" s="51" t="s">
        <v>424</v>
      </c>
      <c r="N314" s="44"/>
    </row>
    <row r="315" spans="1:14" ht="45" x14ac:dyDescent="0.25">
      <c r="A315" s="78"/>
      <c r="B315" s="60">
        <v>10</v>
      </c>
      <c r="C315" s="85" t="s">
        <v>7754</v>
      </c>
      <c r="D315" s="143" t="s">
        <v>7628</v>
      </c>
      <c r="E315" s="63">
        <v>3</v>
      </c>
      <c r="F315" s="120" t="s">
        <v>7143</v>
      </c>
      <c r="G315" s="77"/>
      <c r="H315" s="89">
        <v>1500000</v>
      </c>
      <c r="I315" s="108"/>
      <c r="J315" s="66">
        <f t="shared" si="6"/>
        <v>267638100</v>
      </c>
      <c r="K315" s="45"/>
      <c r="M315" s="51" t="s">
        <v>4717</v>
      </c>
      <c r="N315" s="44"/>
    </row>
    <row r="316" spans="1:14" ht="45" x14ac:dyDescent="0.25">
      <c r="A316" s="78"/>
      <c r="B316" s="60">
        <v>10</v>
      </c>
      <c r="C316" s="85" t="s">
        <v>7755</v>
      </c>
      <c r="D316" s="143" t="s">
        <v>7627</v>
      </c>
      <c r="E316" s="63">
        <v>4</v>
      </c>
      <c r="F316" s="120" t="s">
        <v>7144</v>
      </c>
      <c r="G316" s="77"/>
      <c r="H316" s="89">
        <v>1000000</v>
      </c>
      <c r="I316" s="108"/>
      <c r="J316" s="66">
        <f t="shared" si="6"/>
        <v>268638100</v>
      </c>
      <c r="K316" s="45"/>
      <c r="M316" s="51" t="s">
        <v>4717</v>
      </c>
      <c r="N316" s="44"/>
    </row>
    <row r="317" spans="1:14" ht="45" x14ac:dyDescent="0.25">
      <c r="A317" s="78"/>
      <c r="B317" s="60">
        <v>10</v>
      </c>
      <c r="C317" s="85" t="s">
        <v>7756</v>
      </c>
      <c r="D317" s="143" t="s">
        <v>2217</v>
      </c>
      <c r="E317" s="63">
        <v>2</v>
      </c>
      <c r="F317" s="120" t="s">
        <v>7145</v>
      </c>
      <c r="G317" s="77"/>
      <c r="H317" s="89">
        <v>2000000</v>
      </c>
      <c r="I317" s="108"/>
      <c r="J317" s="66">
        <f t="shared" si="6"/>
        <v>270638100</v>
      </c>
      <c r="K317" s="45"/>
      <c r="M317" s="51" t="s">
        <v>259</v>
      </c>
      <c r="N317" s="44"/>
    </row>
    <row r="318" spans="1:14" ht="45" x14ac:dyDescent="0.25">
      <c r="A318" s="78"/>
      <c r="B318" s="60">
        <v>10</v>
      </c>
      <c r="C318" s="85" t="s">
        <v>7757</v>
      </c>
      <c r="D318" s="190" t="s">
        <v>2218</v>
      </c>
      <c r="E318" s="63">
        <v>1</v>
      </c>
      <c r="F318" s="120" t="s">
        <v>7146</v>
      </c>
      <c r="G318" s="161"/>
      <c r="H318" s="89">
        <v>900000</v>
      </c>
      <c r="I318" s="171"/>
      <c r="J318" s="66">
        <f t="shared" si="6"/>
        <v>271538100</v>
      </c>
      <c r="K318" s="45"/>
      <c r="M318" s="51"/>
      <c r="N318" s="44"/>
    </row>
    <row r="319" spans="1:14" ht="30" x14ac:dyDescent="0.25">
      <c r="A319" s="101"/>
      <c r="B319" s="60">
        <v>10</v>
      </c>
      <c r="C319" s="85" t="s">
        <v>7758</v>
      </c>
      <c r="D319" s="144" t="s">
        <v>2218</v>
      </c>
      <c r="E319" s="63">
        <v>1</v>
      </c>
      <c r="F319" s="120" t="s">
        <v>7147</v>
      </c>
      <c r="G319" s="101"/>
      <c r="H319" s="89">
        <v>900000</v>
      </c>
      <c r="I319" s="101"/>
      <c r="J319" s="66">
        <f t="shared" si="6"/>
        <v>272438100</v>
      </c>
      <c r="K319" s="44"/>
      <c r="L319" s="44"/>
      <c r="M319" s="44"/>
      <c r="N319" s="44"/>
    </row>
    <row r="320" spans="1:14" ht="45" x14ac:dyDescent="0.25">
      <c r="A320" s="101"/>
      <c r="B320" s="60">
        <v>10</v>
      </c>
      <c r="C320" s="85" t="s">
        <v>7759</v>
      </c>
      <c r="D320" s="144" t="s">
        <v>2212</v>
      </c>
      <c r="E320" s="63">
        <v>1</v>
      </c>
      <c r="F320" s="120" t="s">
        <v>7148</v>
      </c>
      <c r="G320" s="101"/>
      <c r="H320" s="89">
        <v>750000</v>
      </c>
      <c r="I320" s="101"/>
      <c r="J320" s="66">
        <f t="shared" si="6"/>
        <v>273188100</v>
      </c>
      <c r="K320" s="44"/>
      <c r="L320" s="44"/>
      <c r="M320" s="44"/>
      <c r="N320" s="44"/>
    </row>
    <row r="321" spans="1:14" ht="45" x14ac:dyDescent="0.25">
      <c r="A321" s="101"/>
      <c r="B321" s="60">
        <v>10</v>
      </c>
      <c r="C321" s="85" t="s">
        <v>7760</v>
      </c>
      <c r="D321" s="144" t="s">
        <v>2218</v>
      </c>
      <c r="E321" s="63">
        <v>1</v>
      </c>
      <c r="F321" s="120" t="s">
        <v>7149</v>
      </c>
      <c r="G321" s="101"/>
      <c r="H321" s="89">
        <v>800000</v>
      </c>
      <c r="I321" s="101"/>
      <c r="J321" s="66">
        <f t="shared" si="6"/>
        <v>273988100</v>
      </c>
      <c r="K321" s="44"/>
      <c r="L321" s="44"/>
      <c r="M321" s="44"/>
      <c r="N321" s="44"/>
    </row>
    <row r="322" spans="1:14" ht="60" x14ac:dyDescent="0.25">
      <c r="A322" s="101"/>
      <c r="B322" s="60">
        <v>10</v>
      </c>
      <c r="C322" s="85" t="s">
        <v>7761</v>
      </c>
      <c r="D322" s="144" t="s">
        <v>2212</v>
      </c>
      <c r="E322" s="63">
        <v>1</v>
      </c>
      <c r="F322" s="120" t="s">
        <v>7150</v>
      </c>
      <c r="G322" s="101"/>
      <c r="H322" s="89">
        <v>2000000</v>
      </c>
      <c r="I322" s="101"/>
      <c r="J322" s="66">
        <f t="shared" si="6"/>
        <v>275988100</v>
      </c>
      <c r="K322" s="44"/>
      <c r="L322" s="44"/>
      <c r="M322" s="44"/>
      <c r="N322" s="44"/>
    </row>
    <row r="323" spans="1:14" ht="45" x14ac:dyDescent="0.25">
      <c r="A323" s="78"/>
      <c r="B323" s="60">
        <v>10</v>
      </c>
      <c r="C323" s="85" t="s">
        <v>7762</v>
      </c>
      <c r="D323" s="144" t="s">
        <v>2893</v>
      </c>
      <c r="E323" s="63">
        <v>1</v>
      </c>
      <c r="F323" s="120" t="s">
        <v>7151</v>
      </c>
      <c r="G323" s="60"/>
      <c r="H323" s="89">
        <v>800000</v>
      </c>
      <c r="I323" s="68"/>
      <c r="J323" s="66">
        <f t="shared" si="6"/>
        <v>276788100</v>
      </c>
    </row>
    <row r="324" spans="1:14" ht="30" x14ac:dyDescent="0.25">
      <c r="A324" s="78"/>
      <c r="B324" s="60">
        <v>10</v>
      </c>
      <c r="C324" s="85" t="s">
        <v>7763</v>
      </c>
      <c r="D324" s="144" t="s">
        <v>2212</v>
      </c>
      <c r="E324" s="63">
        <v>1</v>
      </c>
      <c r="F324" s="120" t="s">
        <v>7152</v>
      </c>
      <c r="G324" s="60"/>
      <c r="H324" s="89">
        <v>200000</v>
      </c>
      <c r="I324" s="68"/>
      <c r="J324" s="66">
        <f t="shared" si="6"/>
        <v>276988100</v>
      </c>
    </row>
    <row r="325" spans="1:14" ht="45" x14ac:dyDescent="0.25">
      <c r="A325" s="78"/>
      <c r="B325" s="60">
        <v>10</v>
      </c>
      <c r="C325" s="85" t="s">
        <v>7764</v>
      </c>
      <c r="D325" s="144" t="s">
        <v>2212</v>
      </c>
      <c r="E325" s="63">
        <v>1</v>
      </c>
      <c r="F325" s="120" t="s">
        <v>7153</v>
      </c>
      <c r="G325" s="60"/>
      <c r="H325" s="89">
        <v>517000</v>
      </c>
      <c r="I325" s="68"/>
      <c r="J325" s="66">
        <f t="shared" si="6"/>
        <v>277505100</v>
      </c>
    </row>
    <row r="326" spans="1:14" ht="45" x14ac:dyDescent="0.25">
      <c r="A326" s="78"/>
      <c r="B326" s="60">
        <v>10</v>
      </c>
      <c r="C326" s="85" t="s">
        <v>7765</v>
      </c>
      <c r="D326" s="144" t="s">
        <v>2212</v>
      </c>
      <c r="E326" s="63">
        <v>1</v>
      </c>
      <c r="F326" s="120" t="s">
        <v>7154</v>
      </c>
      <c r="G326" s="60"/>
      <c r="H326" s="89">
        <v>900000</v>
      </c>
      <c r="I326" s="68"/>
      <c r="J326" s="66">
        <f t="shared" si="6"/>
        <v>278405100</v>
      </c>
    </row>
    <row r="327" spans="1:14" ht="30" x14ac:dyDescent="0.25">
      <c r="A327" s="78"/>
      <c r="B327" s="60">
        <v>10</v>
      </c>
      <c r="C327" s="85" t="s">
        <v>7766</v>
      </c>
      <c r="D327" s="144" t="s">
        <v>2309</v>
      </c>
      <c r="E327" s="63">
        <v>1</v>
      </c>
      <c r="F327" s="120" t="s">
        <v>7155</v>
      </c>
      <c r="G327" s="60"/>
      <c r="H327" s="89">
        <v>1000000</v>
      </c>
      <c r="I327" s="68"/>
      <c r="J327" s="66">
        <f t="shared" si="6"/>
        <v>279405100</v>
      </c>
    </row>
    <row r="328" spans="1:14" ht="30" x14ac:dyDescent="0.25">
      <c r="A328" s="78"/>
      <c r="B328" s="60">
        <v>10</v>
      </c>
      <c r="C328" s="85" t="s">
        <v>7767</v>
      </c>
      <c r="D328" s="144" t="s">
        <v>2309</v>
      </c>
      <c r="E328" s="63">
        <v>1</v>
      </c>
      <c r="F328" s="120" t="s">
        <v>7156</v>
      </c>
      <c r="G328" s="60"/>
      <c r="H328" s="89">
        <v>800000</v>
      </c>
      <c r="I328" s="68"/>
      <c r="J328" s="66">
        <f t="shared" si="6"/>
        <v>280205100</v>
      </c>
    </row>
    <row r="329" spans="1:14" ht="45" x14ac:dyDescent="0.25">
      <c r="A329" s="78"/>
      <c r="B329" s="60">
        <v>10</v>
      </c>
      <c r="C329" s="85" t="s">
        <v>7768</v>
      </c>
      <c r="D329" s="144" t="s">
        <v>2309</v>
      </c>
      <c r="E329" s="63">
        <v>1</v>
      </c>
      <c r="F329" s="120" t="s">
        <v>7157</v>
      </c>
      <c r="G329" s="60"/>
      <c r="H329" s="89">
        <v>1000000</v>
      </c>
      <c r="I329" s="68"/>
      <c r="J329" s="66">
        <f t="shared" si="6"/>
        <v>281205100</v>
      </c>
    </row>
    <row r="330" spans="1:14" ht="30" x14ac:dyDescent="0.25">
      <c r="A330" s="78"/>
      <c r="B330" s="60">
        <v>10</v>
      </c>
      <c r="C330" s="85" t="s">
        <v>7769</v>
      </c>
      <c r="D330" s="144" t="s">
        <v>2212</v>
      </c>
      <c r="E330" s="63">
        <v>1</v>
      </c>
      <c r="F330" s="120" t="s">
        <v>7158</v>
      </c>
      <c r="G330" s="60"/>
      <c r="H330" s="89">
        <v>950000</v>
      </c>
      <c r="I330" s="68"/>
      <c r="J330" s="66">
        <f t="shared" si="6"/>
        <v>282155100</v>
      </c>
    </row>
    <row r="331" spans="1:14" ht="45" x14ac:dyDescent="0.25">
      <c r="A331" s="78"/>
      <c r="B331" s="60">
        <v>10</v>
      </c>
      <c r="C331" s="85" t="s">
        <v>7770</v>
      </c>
      <c r="D331" s="144" t="s">
        <v>4890</v>
      </c>
      <c r="E331" s="63">
        <v>3</v>
      </c>
      <c r="F331" s="120" t="s">
        <v>7159</v>
      </c>
      <c r="G331" s="60"/>
      <c r="H331" s="89">
        <v>2000000</v>
      </c>
      <c r="I331" s="68"/>
      <c r="J331" s="66">
        <f t="shared" si="6"/>
        <v>284155100</v>
      </c>
    </row>
    <row r="332" spans="1:14" ht="45" x14ac:dyDescent="0.25">
      <c r="A332" s="78"/>
      <c r="B332" s="60">
        <v>10</v>
      </c>
      <c r="C332" s="85" t="s">
        <v>7771</v>
      </c>
      <c r="D332" s="144" t="s">
        <v>1865</v>
      </c>
      <c r="E332" s="63">
        <v>3</v>
      </c>
      <c r="F332" s="120" t="s">
        <v>7160</v>
      </c>
      <c r="G332" s="60"/>
      <c r="H332" s="89">
        <v>750000</v>
      </c>
      <c r="I332" s="68"/>
      <c r="J332" s="66">
        <f t="shared" ref="J332:J395" si="7">+J331+H332-I332</f>
        <v>284905100</v>
      </c>
    </row>
    <row r="333" spans="1:14" ht="45" x14ac:dyDescent="0.25">
      <c r="A333" s="78"/>
      <c r="B333" s="60">
        <v>10</v>
      </c>
      <c r="C333" s="85" t="s">
        <v>7772</v>
      </c>
      <c r="D333" s="144" t="s">
        <v>2218</v>
      </c>
      <c r="E333" s="63">
        <v>1</v>
      </c>
      <c r="F333" s="120" t="s">
        <v>7161</v>
      </c>
      <c r="G333" s="60"/>
      <c r="H333" s="89">
        <v>900000</v>
      </c>
      <c r="I333" s="68"/>
      <c r="J333" s="66">
        <f t="shared" si="7"/>
        <v>285805100</v>
      </c>
    </row>
    <row r="334" spans="1:14" ht="45" x14ac:dyDescent="0.25">
      <c r="A334" s="78"/>
      <c r="B334" s="60">
        <v>10</v>
      </c>
      <c r="C334" s="85" t="s">
        <v>7773</v>
      </c>
      <c r="D334" s="144" t="s">
        <v>2218</v>
      </c>
      <c r="E334" s="63">
        <v>1</v>
      </c>
      <c r="F334" s="120" t="s">
        <v>7162</v>
      </c>
      <c r="G334" s="60"/>
      <c r="H334" s="89">
        <v>775000</v>
      </c>
      <c r="I334" s="68"/>
      <c r="J334" s="66">
        <f t="shared" si="7"/>
        <v>286580100</v>
      </c>
    </row>
    <row r="335" spans="1:14" ht="45" x14ac:dyDescent="0.25">
      <c r="A335" s="78"/>
      <c r="B335" s="60">
        <v>10</v>
      </c>
      <c r="C335" s="85" t="s">
        <v>7774</v>
      </c>
      <c r="D335" s="144" t="s">
        <v>2215</v>
      </c>
      <c r="E335" s="63">
        <v>2</v>
      </c>
      <c r="F335" s="120" t="s">
        <v>7163</v>
      </c>
      <c r="G335" s="60"/>
      <c r="H335" s="89">
        <v>950000</v>
      </c>
      <c r="I335" s="68"/>
      <c r="J335" s="66">
        <f t="shared" si="7"/>
        <v>287530100</v>
      </c>
    </row>
    <row r="336" spans="1:14" ht="45" x14ac:dyDescent="0.25">
      <c r="A336" s="78"/>
      <c r="B336" s="60">
        <v>10</v>
      </c>
      <c r="C336" s="85" t="s">
        <v>7775</v>
      </c>
      <c r="D336" s="144" t="s">
        <v>2218</v>
      </c>
      <c r="E336" s="63">
        <v>1</v>
      </c>
      <c r="F336" s="120" t="s">
        <v>7164</v>
      </c>
      <c r="G336" s="60"/>
      <c r="H336" s="89">
        <v>900000</v>
      </c>
      <c r="I336" s="68"/>
      <c r="J336" s="66">
        <f t="shared" si="7"/>
        <v>288430100</v>
      </c>
    </row>
    <row r="337" spans="1:13" ht="30" x14ac:dyDescent="0.25">
      <c r="A337" s="78"/>
      <c r="B337" s="60">
        <v>10</v>
      </c>
      <c r="C337" s="85" t="s">
        <v>7776</v>
      </c>
      <c r="D337" s="144" t="s">
        <v>2300</v>
      </c>
      <c r="E337" s="63">
        <v>2</v>
      </c>
      <c r="F337" s="120" t="s">
        <v>7165</v>
      </c>
      <c r="G337" s="60"/>
      <c r="H337" s="89">
        <v>1000000</v>
      </c>
      <c r="I337" s="68"/>
      <c r="J337" s="66">
        <f t="shared" si="7"/>
        <v>289430100</v>
      </c>
    </row>
    <row r="338" spans="1:13" ht="30" x14ac:dyDescent="0.25">
      <c r="A338" s="78"/>
      <c r="B338" s="60">
        <v>10</v>
      </c>
      <c r="C338" s="85" t="s">
        <v>7777</v>
      </c>
      <c r="D338" s="144" t="s">
        <v>2893</v>
      </c>
      <c r="E338" s="63">
        <v>1</v>
      </c>
      <c r="F338" s="120" t="s">
        <v>7166</v>
      </c>
      <c r="G338" s="60"/>
      <c r="H338" s="89">
        <v>800000</v>
      </c>
      <c r="I338" s="68"/>
      <c r="J338" s="66">
        <f t="shared" si="7"/>
        <v>290230100</v>
      </c>
    </row>
    <row r="339" spans="1:13" ht="45" x14ac:dyDescent="0.25">
      <c r="A339" s="78"/>
      <c r="B339" s="60">
        <v>10</v>
      </c>
      <c r="C339" s="85" t="s">
        <v>7778</v>
      </c>
      <c r="D339" s="144" t="s">
        <v>2893</v>
      </c>
      <c r="E339" s="63">
        <v>1</v>
      </c>
      <c r="F339" s="120" t="s">
        <v>7167</v>
      </c>
      <c r="G339" s="60"/>
      <c r="H339" s="89">
        <v>900000</v>
      </c>
      <c r="I339" s="68"/>
      <c r="J339" s="66">
        <f t="shared" si="7"/>
        <v>291130100</v>
      </c>
    </row>
    <row r="340" spans="1:13" ht="45" x14ac:dyDescent="0.25">
      <c r="A340" s="78"/>
      <c r="B340" s="60">
        <v>10</v>
      </c>
      <c r="C340" s="85" t="s">
        <v>7779</v>
      </c>
      <c r="D340" s="144" t="s">
        <v>2852</v>
      </c>
      <c r="E340" s="63">
        <v>1</v>
      </c>
      <c r="F340" s="120" t="s">
        <v>7168</v>
      </c>
      <c r="G340" s="60"/>
      <c r="H340" s="89">
        <v>1800000</v>
      </c>
      <c r="I340" s="68"/>
      <c r="J340" s="66">
        <f t="shared" si="7"/>
        <v>292930100</v>
      </c>
    </row>
    <row r="341" spans="1:13" ht="30" x14ac:dyDescent="0.25">
      <c r="A341" s="78"/>
      <c r="B341" s="60">
        <v>10</v>
      </c>
      <c r="C341" s="85" t="s">
        <v>7780</v>
      </c>
      <c r="D341" s="144" t="s">
        <v>533</v>
      </c>
      <c r="E341" s="63">
        <v>4</v>
      </c>
      <c r="F341" s="120" t="s">
        <v>7169</v>
      </c>
      <c r="G341" s="60"/>
      <c r="H341" s="89">
        <v>1500000</v>
      </c>
      <c r="I341" s="68"/>
      <c r="J341" s="66">
        <f t="shared" si="7"/>
        <v>294430100</v>
      </c>
    </row>
    <row r="342" spans="1:13" ht="30" x14ac:dyDescent="0.25">
      <c r="A342" s="78"/>
      <c r="B342" s="60">
        <v>10</v>
      </c>
      <c r="C342" s="85" t="s">
        <v>7781</v>
      </c>
      <c r="D342" s="144" t="s">
        <v>2893</v>
      </c>
      <c r="E342" s="63">
        <v>1</v>
      </c>
      <c r="F342" s="120" t="s">
        <v>7170</v>
      </c>
      <c r="G342" s="60"/>
      <c r="H342" s="89">
        <v>800000</v>
      </c>
      <c r="I342" s="68"/>
      <c r="J342" s="66">
        <f t="shared" si="7"/>
        <v>295230100</v>
      </c>
    </row>
    <row r="343" spans="1:13" ht="45" x14ac:dyDescent="0.25">
      <c r="A343" s="78"/>
      <c r="B343" s="60">
        <v>11</v>
      </c>
      <c r="C343" s="85" t="s">
        <v>7782</v>
      </c>
      <c r="D343" s="144" t="s">
        <v>2212</v>
      </c>
      <c r="E343" s="63">
        <v>1</v>
      </c>
      <c r="F343" s="120" t="s">
        <v>7171</v>
      </c>
      <c r="G343" s="60"/>
      <c r="H343" s="89">
        <v>900000</v>
      </c>
      <c r="I343" s="68"/>
      <c r="J343" s="66">
        <f t="shared" si="7"/>
        <v>296130100</v>
      </c>
    </row>
    <row r="344" spans="1:13" ht="45" x14ac:dyDescent="0.25">
      <c r="A344" s="78"/>
      <c r="B344" s="60">
        <v>11</v>
      </c>
      <c r="C344" s="85" t="s">
        <v>7783</v>
      </c>
      <c r="D344" s="144" t="s">
        <v>2212</v>
      </c>
      <c r="E344" s="63">
        <v>1</v>
      </c>
      <c r="F344" s="120" t="s">
        <v>7172</v>
      </c>
      <c r="G344" s="60"/>
      <c r="H344" s="89">
        <v>750000</v>
      </c>
      <c r="I344" s="68"/>
      <c r="J344" s="66">
        <f t="shared" si="7"/>
        <v>296880100</v>
      </c>
    </row>
    <row r="345" spans="1:13" ht="45" x14ac:dyDescent="0.25">
      <c r="A345" s="78"/>
      <c r="B345" s="60">
        <v>11</v>
      </c>
      <c r="C345" s="85" t="s">
        <v>7784</v>
      </c>
      <c r="D345" s="144" t="s">
        <v>2212</v>
      </c>
      <c r="E345" s="63">
        <v>1</v>
      </c>
      <c r="F345" s="120" t="s">
        <v>7173</v>
      </c>
      <c r="G345" s="60"/>
      <c r="H345" s="89">
        <v>900000</v>
      </c>
      <c r="I345" s="68"/>
      <c r="J345" s="66">
        <f t="shared" si="7"/>
        <v>297780100</v>
      </c>
    </row>
    <row r="346" spans="1:13" ht="45" x14ac:dyDescent="0.25">
      <c r="A346" s="78"/>
      <c r="B346" s="60">
        <v>11</v>
      </c>
      <c r="C346" s="85" t="s">
        <v>7785</v>
      </c>
      <c r="D346" s="144" t="s">
        <v>2215</v>
      </c>
      <c r="E346" s="63">
        <v>2</v>
      </c>
      <c r="F346" s="120" t="s">
        <v>7174</v>
      </c>
      <c r="G346" s="60"/>
      <c r="H346" s="89">
        <v>650000</v>
      </c>
      <c r="I346" s="68"/>
      <c r="J346" s="66">
        <f t="shared" si="7"/>
        <v>298430100</v>
      </c>
    </row>
    <row r="347" spans="1:13" ht="45" x14ac:dyDescent="0.25">
      <c r="A347" s="78"/>
      <c r="B347" s="60">
        <v>11</v>
      </c>
      <c r="C347" s="85" t="s">
        <v>7786</v>
      </c>
      <c r="D347" s="144" t="s">
        <v>2852</v>
      </c>
      <c r="E347" s="63">
        <v>1</v>
      </c>
      <c r="F347" s="120" t="s">
        <v>7175</v>
      </c>
      <c r="G347" s="60"/>
      <c r="H347" s="89">
        <v>1000000</v>
      </c>
      <c r="I347" s="68"/>
      <c r="J347" s="66">
        <f t="shared" si="7"/>
        <v>299430100</v>
      </c>
    </row>
    <row r="348" spans="1:13" ht="45" x14ac:dyDescent="0.25">
      <c r="A348" s="78"/>
      <c r="B348" s="60">
        <v>11</v>
      </c>
      <c r="C348" s="85" t="s">
        <v>7787</v>
      </c>
      <c r="D348" s="143" t="s">
        <v>2852</v>
      </c>
      <c r="E348" s="63">
        <v>1</v>
      </c>
      <c r="F348" s="120" t="s">
        <v>7176</v>
      </c>
      <c r="G348" s="77"/>
      <c r="H348" s="89">
        <v>434000</v>
      </c>
      <c r="I348" s="108"/>
      <c r="J348" s="66">
        <f t="shared" si="7"/>
        <v>299864100</v>
      </c>
      <c r="K348" s="79" t="s">
        <v>423</v>
      </c>
      <c r="L348" s="41">
        <f t="shared" ref="L348:L354" si="8">-I348</f>
        <v>0</v>
      </c>
      <c r="M348" s="42" t="s">
        <v>424</v>
      </c>
    </row>
    <row r="349" spans="1:13" ht="60" x14ac:dyDescent="0.25">
      <c r="A349" s="78"/>
      <c r="B349" s="60">
        <v>11</v>
      </c>
      <c r="C349" s="85" t="s">
        <v>7788</v>
      </c>
      <c r="D349" s="143" t="s">
        <v>2932</v>
      </c>
      <c r="E349" s="115">
        <v>4</v>
      </c>
      <c r="F349" s="120" t="s">
        <v>7177</v>
      </c>
      <c r="G349" s="77"/>
      <c r="H349" s="89">
        <v>700000</v>
      </c>
      <c r="I349" s="108"/>
      <c r="J349" s="66">
        <f t="shared" si="7"/>
        <v>300564100</v>
      </c>
      <c r="K349" s="79" t="s">
        <v>423</v>
      </c>
      <c r="L349" s="41">
        <f t="shared" si="8"/>
        <v>0</v>
      </c>
      <c r="M349" s="42" t="s">
        <v>424</v>
      </c>
    </row>
    <row r="350" spans="1:13" ht="45" x14ac:dyDescent="0.25">
      <c r="A350" s="78"/>
      <c r="B350" s="60">
        <v>11</v>
      </c>
      <c r="C350" s="85" t="s">
        <v>7789</v>
      </c>
      <c r="D350" s="143" t="s">
        <v>2217</v>
      </c>
      <c r="E350" s="63">
        <v>2</v>
      </c>
      <c r="F350" s="120" t="s">
        <v>7178</v>
      </c>
      <c r="G350" s="77"/>
      <c r="H350" s="89">
        <v>950000</v>
      </c>
      <c r="I350" s="108"/>
      <c r="J350" s="66">
        <f t="shared" si="7"/>
        <v>301514100</v>
      </c>
      <c r="K350" s="79" t="s">
        <v>168</v>
      </c>
      <c r="L350" s="41">
        <f t="shared" si="8"/>
        <v>0</v>
      </c>
      <c r="M350" s="42" t="s">
        <v>1161</v>
      </c>
    </row>
    <row r="351" spans="1:13" ht="45" x14ac:dyDescent="0.25">
      <c r="A351" s="78"/>
      <c r="B351" s="60">
        <v>11</v>
      </c>
      <c r="C351" s="85" t="s">
        <v>7790</v>
      </c>
      <c r="D351" s="143" t="s">
        <v>2212</v>
      </c>
      <c r="E351" s="63">
        <v>1</v>
      </c>
      <c r="F351" s="120" t="s">
        <v>7179</v>
      </c>
      <c r="G351" s="77"/>
      <c r="H351" s="89">
        <v>150000</v>
      </c>
      <c r="I351" s="108"/>
      <c r="J351" s="66">
        <f t="shared" si="7"/>
        <v>301664100</v>
      </c>
      <c r="K351" s="79" t="s">
        <v>6244</v>
      </c>
      <c r="L351" s="41">
        <f t="shared" si="8"/>
        <v>0</v>
      </c>
      <c r="M351" s="42" t="s">
        <v>1544</v>
      </c>
    </row>
    <row r="352" spans="1:13" ht="45" x14ac:dyDescent="0.25">
      <c r="A352" s="78"/>
      <c r="B352" s="60">
        <v>11</v>
      </c>
      <c r="C352" s="85" t="s">
        <v>7791</v>
      </c>
      <c r="D352" s="143" t="s">
        <v>2212</v>
      </c>
      <c r="E352" s="63">
        <v>1</v>
      </c>
      <c r="F352" s="120" t="s">
        <v>7180</v>
      </c>
      <c r="G352" s="77"/>
      <c r="H352" s="89">
        <v>835000</v>
      </c>
      <c r="I352" s="108"/>
      <c r="J352" s="66">
        <f t="shared" si="7"/>
        <v>302499100</v>
      </c>
      <c r="K352" s="79" t="s">
        <v>168</v>
      </c>
      <c r="L352" s="41">
        <f t="shared" si="8"/>
        <v>0</v>
      </c>
      <c r="M352" s="42" t="s">
        <v>5524</v>
      </c>
    </row>
    <row r="353" spans="1:13" ht="30" x14ac:dyDescent="0.25">
      <c r="A353" s="78"/>
      <c r="B353" s="60">
        <v>11</v>
      </c>
      <c r="C353" s="85" t="s">
        <v>7792</v>
      </c>
      <c r="D353" s="143" t="s">
        <v>2932</v>
      </c>
      <c r="E353" s="115">
        <v>4</v>
      </c>
      <c r="F353" s="120" t="s">
        <v>7181</v>
      </c>
      <c r="G353" s="77"/>
      <c r="H353" s="89">
        <v>850000</v>
      </c>
      <c r="I353" s="108"/>
      <c r="J353" s="66">
        <f t="shared" si="7"/>
        <v>303349100</v>
      </c>
      <c r="K353" s="79" t="s">
        <v>426</v>
      </c>
      <c r="L353" s="41">
        <f t="shared" si="8"/>
        <v>0</v>
      </c>
      <c r="M353" s="42" t="s">
        <v>6294</v>
      </c>
    </row>
    <row r="354" spans="1:13" ht="45" x14ac:dyDescent="0.25">
      <c r="A354" s="78"/>
      <c r="B354" s="60">
        <v>11</v>
      </c>
      <c r="C354" s="85" t="s">
        <v>7793</v>
      </c>
      <c r="D354" s="144" t="s">
        <v>2219</v>
      </c>
      <c r="E354" s="63">
        <v>2</v>
      </c>
      <c r="F354" s="120" t="s">
        <v>7182</v>
      </c>
      <c r="G354" s="60"/>
      <c r="H354" s="89">
        <v>2000000</v>
      </c>
      <c r="I354" s="68"/>
      <c r="J354" s="66">
        <f t="shared" si="7"/>
        <v>305349100</v>
      </c>
      <c r="K354" s="79" t="s">
        <v>6244</v>
      </c>
      <c r="L354" s="41">
        <f t="shared" si="8"/>
        <v>0</v>
      </c>
      <c r="M354" s="42" t="s">
        <v>252</v>
      </c>
    </row>
    <row r="355" spans="1:13" ht="30" x14ac:dyDescent="0.25">
      <c r="A355" s="78"/>
      <c r="B355" s="60">
        <v>11</v>
      </c>
      <c r="C355" s="85" t="s">
        <v>7794</v>
      </c>
      <c r="D355" s="144" t="s">
        <v>2300</v>
      </c>
      <c r="E355" s="63">
        <v>2</v>
      </c>
      <c r="F355" s="120" t="s">
        <v>7183</v>
      </c>
      <c r="G355" s="60"/>
      <c r="H355" s="89">
        <v>750000</v>
      </c>
      <c r="I355" s="68"/>
      <c r="J355" s="66">
        <f t="shared" si="7"/>
        <v>306099100</v>
      </c>
    </row>
    <row r="356" spans="1:13" ht="45" x14ac:dyDescent="0.25">
      <c r="A356" s="78"/>
      <c r="B356" s="60">
        <v>11</v>
      </c>
      <c r="C356" s="85" t="s">
        <v>7795</v>
      </c>
      <c r="D356" s="144" t="s">
        <v>1865</v>
      </c>
      <c r="E356" s="63">
        <v>3</v>
      </c>
      <c r="F356" s="120" t="s">
        <v>7184</v>
      </c>
      <c r="G356" s="60"/>
      <c r="H356" s="89">
        <v>700000</v>
      </c>
      <c r="I356" s="68"/>
      <c r="J356" s="66">
        <f t="shared" si="7"/>
        <v>306799100</v>
      </c>
    </row>
    <row r="357" spans="1:13" ht="30" x14ac:dyDescent="0.25">
      <c r="A357" s="78"/>
      <c r="B357" s="60">
        <v>11</v>
      </c>
      <c r="C357" s="85" t="s">
        <v>7796</v>
      </c>
      <c r="D357" s="144" t="s">
        <v>3103</v>
      </c>
      <c r="E357" s="63">
        <v>1</v>
      </c>
      <c r="F357" s="120" t="s">
        <v>7185</v>
      </c>
      <c r="G357" s="60"/>
      <c r="H357" s="89">
        <v>3000000</v>
      </c>
      <c r="I357" s="68"/>
      <c r="J357" s="66">
        <f t="shared" si="7"/>
        <v>309799100</v>
      </c>
    </row>
    <row r="358" spans="1:13" ht="45" x14ac:dyDescent="0.25">
      <c r="A358" s="78"/>
      <c r="B358" s="60">
        <v>11</v>
      </c>
      <c r="C358" s="85" t="s">
        <v>7797</v>
      </c>
      <c r="D358" s="144" t="s">
        <v>7627</v>
      </c>
      <c r="E358" s="63">
        <v>4</v>
      </c>
      <c r="F358" s="120" t="s">
        <v>7186</v>
      </c>
      <c r="G358" s="60"/>
      <c r="H358" s="89">
        <v>850000</v>
      </c>
      <c r="I358" s="68"/>
      <c r="J358" s="66">
        <f t="shared" si="7"/>
        <v>310649100</v>
      </c>
    </row>
    <row r="359" spans="1:13" ht="45" x14ac:dyDescent="0.25">
      <c r="A359" s="78"/>
      <c r="B359" s="60">
        <v>11</v>
      </c>
      <c r="C359" s="85" t="s">
        <v>7798</v>
      </c>
      <c r="D359" s="144" t="s">
        <v>2217</v>
      </c>
      <c r="E359" s="63">
        <v>2</v>
      </c>
      <c r="F359" s="120" t="s">
        <v>7187</v>
      </c>
      <c r="G359" s="60"/>
      <c r="H359" s="89">
        <v>950000</v>
      </c>
      <c r="I359" s="68"/>
      <c r="J359" s="66">
        <f t="shared" si="7"/>
        <v>311599100</v>
      </c>
    </row>
    <row r="360" spans="1:13" ht="45" x14ac:dyDescent="0.25">
      <c r="A360" s="78"/>
      <c r="B360" s="60">
        <v>11</v>
      </c>
      <c r="C360" s="85" t="s">
        <v>7799</v>
      </c>
      <c r="D360" s="144" t="s">
        <v>2893</v>
      </c>
      <c r="E360" s="63">
        <v>1</v>
      </c>
      <c r="F360" s="120" t="s">
        <v>7188</v>
      </c>
      <c r="G360" s="60"/>
      <c r="H360" s="89">
        <v>800000</v>
      </c>
      <c r="I360" s="68"/>
      <c r="J360" s="66">
        <f t="shared" si="7"/>
        <v>312399100</v>
      </c>
    </row>
    <row r="361" spans="1:13" ht="30" x14ac:dyDescent="0.25">
      <c r="A361" s="78"/>
      <c r="B361" s="60">
        <v>11</v>
      </c>
      <c r="C361" s="85" t="s">
        <v>7800</v>
      </c>
      <c r="D361" s="144" t="s">
        <v>2893</v>
      </c>
      <c r="E361" s="63">
        <v>1</v>
      </c>
      <c r="F361" s="120" t="s">
        <v>7189</v>
      </c>
      <c r="G361" s="60"/>
      <c r="H361" s="89">
        <v>800000</v>
      </c>
      <c r="I361" s="68"/>
      <c r="J361" s="66">
        <f t="shared" si="7"/>
        <v>313199100</v>
      </c>
    </row>
    <row r="362" spans="1:13" ht="60" x14ac:dyDescent="0.25">
      <c r="A362" s="78"/>
      <c r="B362" s="60">
        <v>11</v>
      </c>
      <c r="C362" s="85" t="s">
        <v>7801</v>
      </c>
      <c r="D362" s="144" t="s">
        <v>2212</v>
      </c>
      <c r="E362" s="63">
        <v>1</v>
      </c>
      <c r="F362" s="120" t="s">
        <v>7190</v>
      </c>
      <c r="G362" s="60"/>
      <c r="H362" s="89">
        <v>820000</v>
      </c>
      <c r="I362" s="68"/>
      <c r="J362" s="66">
        <f t="shared" si="7"/>
        <v>314019100</v>
      </c>
    </row>
    <row r="363" spans="1:13" ht="45" x14ac:dyDescent="0.25">
      <c r="A363" s="78"/>
      <c r="B363" s="60">
        <v>11</v>
      </c>
      <c r="C363" s="85" t="s">
        <v>7802</v>
      </c>
      <c r="D363" s="144" t="s">
        <v>2212</v>
      </c>
      <c r="E363" s="63">
        <v>1</v>
      </c>
      <c r="F363" s="120" t="s">
        <v>7191</v>
      </c>
      <c r="G363" s="60"/>
      <c r="H363" s="89">
        <v>900000</v>
      </c>
      <c r="I363" s="68"/>
      <c r="J363" s="66">
        <f t="shared" si="7"/>
        <v>314919100</v>
      </c>
    </row>
    <row r="364" spans="1:13" ht="45" x14ac:dyDescent="0.25">
      <c r="A364" s="78"/>
      <c r="B364" s="60">
        <v>11</v>
      </c>
      <c r="C364" s="85" t="s">
        <v>7803</v>
      </c>
      <c r="D364" s="144" t="s">
        <v>7629</v>
      </c>
      <c r="E364" s="63">
        <v>4</v>
      </c>
      <c r="F364" s="120" t="s">
        <v>7192</v>
      </c>
      <c r="G364" s="60"/>
      <c r="H364" s="89">
        <v>2000000</v>
      </c>
      <c r="I364" s="68"/>
      <c r="J364" s="66">
        <f t="shared" si="7"/>
        <v>316919100</v>
      </c>
    </row>
    <row r="365" spans="1:13" ht="45" x14ac:dyDescent="0.25">
      <c r="A365" s="78"/>
      <c r="B365" s="60">
        <v>11</v>
      </c>
      <c r="C365" s="85" t="s">
        <v>7804</v>
      </c>
      <c r="D365" s="144" t="s">
        <v>2212</v>
      </c>
      <c r="E365" s="63">
        <v>1</v>
      </c>
      <c r="F365" s="120" t="s">
        <v>7193</v>
      </c>
      <c r="G365" s="60"/>
      <c r="H365" s="89">
        <v>800000</v>
      </c>
      <c r="I365" s="68"/>
      <c r="J365" s="66">
        <f t="shared" si="7"/>
        <v>317719100</v>
      </c>
    </row>
    <row r="366" spans="1:13" ht="30" x14ac:dyDescent="0.25">
      <c r="A366" s="78"/>
      <c r="B366" s="60">
        <v>11</v>
      </c>
      <c r="C366" s="85" t="s">
        <v>7805</v>
      </c>
      <c r="D366" s="144" t="s">
        <v>2852</v>
      </c>
      <c r="E366" s="63">
        <v>1</v>
      </c>
      <c r="F366" s="120" t="s">
        <v>7194</v>
      </c>
      <c r="G366" s="60"/>
      <c r="H366" s="89">
        <v>800000</v>
      </c>
      <c r="I366" s="68"/>
      <c r="J366" s="66">
        <f t="shared" si="7"/>
        <v>318519100</v>
      </c>
    </row>
    <row r="367" spans="1:13" ht="45" x14ac:dyDescent="0.25">
      <c r="A367" s="78"/>
      <c r="B367" s="60">
        <v>11</v>
      </c>
      <c r="C367" s="85" t="s">
        <v>7806</v>
      </c>
      <c r="D367" s="115" t="s">
        <v>1865</v>
      </c>
      <c r="E367" s="115">
        <v>4</v>
      </c>
      <c r="F367" s="120" t="s">
        <v>7195</v>
      </c>
      <c r="G367" s="77"/>
      <c r="H367" s="89">
        <v>1900000</v>
      </c>
      <c r="I367" s="108"/>
      <c r="J367" s="66">
        <f t="shared" si="7"/>
        <v>320419100</v>
      </c>
      <c r="K367" s="79" t="s">
        <v>1539</v>
      </c>
      <c r="L367" s="41">
        <f>-I367</f>
        <v>0</v>
      </c>
      <c r="M367" s="42" t="s">
        <v>2889</v>
      </c>
    </row>
    <row r="368" spans="1:13" ht="45" x14ac:dyDescent="0.25">
      <c r="A368" s="78"/>
      <c r="B368" s="60">
        <v>11</v>
      </c>
      <c r="C368" s="85" t="s">
        <v>7807</v>
      </c>
      <c r="D368" s="143" t="s">
        <v>2215</v>
      </c>
      <c r="E368" s="63">
        <v>2</v>
      </c>
      <c r="F368" s="120" t="s">
        <v>7196</v>
      </c>
      <c r="G368" s="77"/>
      <c r="H368" s="89">
        <v>900000</v>
      </c>
      <c r="I368" s="108"/>
      <c r="J368" s="66">
        <f t="shared" si="7"/>
        <v>321319100</v>
      </c>
      <c r="K368" s="79" t="s">
        <v>6373</v>
      </c>
      <c r="L368" s="41">
        <f>-I368</f>
        <v>0</v>
      </c>
      <c r="M368" s="42" t="s">
        <v>5524</v>
      </c>
    </row>
    <row r="369" spans="1:13" ht="45" x14ac:dyDescent="0.25">
      <c r="A369" s="78"/>
      <c r="B369" s="60">
        <v>11</v>
      </c>
      <c r="C369" s="85" t="s">
        <v>7808</v>
      </c>
      <c r="D369" s="144" t="s">
        <v>2217</v>
      </c>
      <c r="E369" s="63">
        <v>2</v>
      </c>
      <c r="F369" s="120" t="s">
        <v>7197</v>
      </c>
      <c r="G369" s="60"/>
      <c r="H369" s="89">
        <v>850000</v>
      </c>
      <c r="I369" s="68"/>
      <c r="J369" s="66">
        <f t="shared" si="7"/>
        <v>322169100</v>
      </c>
    </row>
    <row r="370" spans="1:13" ht="45" x14ac:dyDescent="0.25">
      <c r="A370" s="78"/>
      <c r="B370" s="60">
        <v>11</v>
      </c>
      <c r="C370" s="85" t="s">
        <v>7809</v>
      </c>
      <c r="D370" s="144" t="s">
        <v>2893</v>
      </c>
      <c r="E370" s="63">
        <v>1</v>
      </c>
      <c r="F370" s="120" t="s">
        <v>7198</v>
      </c>
      <c r="G370" s="60"/>
      <c r="H370" s="89">
        <v>875000</v>
      </c>
      <c r="I370" s="68"/>
      <c r="J370" s="66">
        <f t="shared" si="7"/>
        <v>323044100</v>
      </c>
    </row>
    <row r="371" spans="1:13" ht="30" x14ac:dyDescent="0.25">
      <c r="A371" s="78"/>
      <c r="B371" s="60">
        <v>11</v>
      </c>
      <c r="C371" s="85" t="s">
        <v>7810</v>
      </c>
      <c r="D371" s="144" t="s">
        <v>1865</v>
      </c>
      <c r="E371" s="63">
        <v>3</v>
      </c>
      <c r="F371" s="120" t="s">
        <v>7199</v>
      </c>
      <c r="G371" s="60"/>
      <c r="H371" s="89">
        <v>500000</v>
      </c>
      <c r="I371" s="68"/>
      <c r="J371" s="66">
        <f t="shared" si="7"/>
        <v>323544100</v>
      </c>
    </row>
    <row r="372" spans="1:13" ht="45" x14ac:dyDescent="0.25">
      <c r="A372" s="78"/>
      <c r="B372" s="60">
        <v>11</v>
      </c>
      <c r="C372" s="85" t="s">
        <v>6698</v>
      </c>
      <c r="D372" s="144" t="s">
        <v>2214</v>
      </c>
      <c r="E372" s="63">
        <v>2</v>
      </c>
      <c r="F372" s="120" t="s">
        <v>7200</v>
      </c>
      <c r="G372" s="60"/>
      <c r="H372" s="89">
        <v>1000000</v>
      </c>
      <c r="I372" s="68"/>
      <c r="J372" s="66">
        <f t="shared" si="7"/>
        <v>324544100</v>
      </c>
    </row>
    <row r="373" spans="1:13" ht="45" x14ac:dyDescent="0.25">
      <c r="A373" s="78"/>
      <c r="B373" s="60">
        <v>11</v>
      </c>
      <c r="C373" s="85" t="s">
        <v>7811</v>
      </c>
      <c r="D373" s="144" t="s">
        <v>1865</v>
      </c>
      <c r="E373" s="63">
        <v>3</v>
      </c>
      <c r="F373" s="120" t="s">
        <v>7201</v>
      </c>
      <c r="G373" s="60"/>
      <c r="H373" s="89">
        <v>750000</v>
      </c>
      <c r="I373" s="68"/>
      <c r="J373" s="66">
        <f t="shared" si="7"/>
        <v>325294100</v>
      </c>
    </row>
    <row r="374" spans="1:13" ht="45" x14ac:dyDescent="0.25">
      <c r="A374" s="78"/>
      <c r="B374" s="60">
        <v>11</v>
      </c>
      <c r="C374" s="85" t="s">
        <v>7812</v>
      </c>
      <c r="D374" s="144" t="s">
        <v>7629</v>
      </c>
      <c r="E374" s="63">
        <v>4</v>
      </c>
      <c r="F374" s="120" t="s">
        <v>7202</v>
      </c>
      <c r="G374" s="60"/>
      <c r="H374" s="89">
        <v>750000</v>
      </c>
      <c r="I374" s="68"/>
      <c r="J374" s="66">
        <f t="shared" si="7"/>
        <v>326044100</v>
      </c>
    </row>
    <row r="375" spans="1:13" ht="60" x14ac:dyDescent="0.25">
      <c r="A375" s="78"/>
      <c r="B375" s="60">
        <v>11</v>
      </c>
      <c r="C375" s="85" t="s">
        <v>7813</v>
      </c>
      <c r="D375" s="144" t="s">
        <v>2852</v>
      </c>
      <c r="E375" s="63">
        <v>1</v>
      </c>
      <c r="F375" s="120" t="s">
        <v>7203</v>
      </c>
      <c r="G375" s="60"/>
      <c r="H375" s="89">
        <v>900000</v>
      </c>
      <c r="I375" s="68"/>
      <c r="J375" s="66">
        <f t="shared" si="7"/>
        <v>326944100</v>
      </c>
    </row>
    <row r="376" spans="1:13" ht="30" x14ac:dyDescent="0.25">
      <c r="A376" s="78"/>
      <c r="B376" s="60">
        <v>11</v>
      </c>
      <c r="C376" s="85" t="s">
        <v>7814</v>
      </c>
      <c r="D376" s="144" t="s">
        <v>2217</v>
      </c>
      <c r="E376" s="63">
        <v>2</v>
      </c>
      <c r="F376" s="120" t="s">
        <v>7204</v>
      </c>
      <c r="G376" s="60"/>
      <c r="H376" s="89">
        <v>1000000</v>
      </c>
      <c r="I376" s="68"/>
      <c r="J376" s="66">
        <f t="shared" si="7"/>
        <v>327944100</v>
      </c>
    </row>
    <row r="377" spans="1:13" ht="45" x14ac:dyDescent="0.25">
      <c r="A377" s="78"/>
      <c r="B377" s="77">
        <v>11</v>
      </c>
      <c r="C377" s="91" t="s">
        <v>7845</v>
      </c>
      <c r="D377" s="115"/>
      <c r="E377" s="115"/>
      <c r="F377" s="115" t="s">
        <v>7841</v>
      </c>
      <c r="G377" s="77"/>
      <c r="H377" s="113"/>
      <c r="I377" s="108">
        <v>42672000</v>
      </c>
      <c r="J377" s="66">
        <f t="shared" si="7"/>
        <v>285272100</v>
      </c>
      <c r="K377" s="79" t="s">
        <v>168</v>
      </c>
      <c r="L377" s="41">
        <f>-I377</f>
        <v>-42672000</v>
      </c>
      <c r="M377" s="42" t="s">
        <v>169</v>
      </c>
    </row>
    <row r="378" spans="1:13" ht="30" x14ac:dyDescent="0.25">
      <c r="A378" s="78"/>
      <c r="B378" s="77">
        <v>11</v>
      </c>
      <c r="C378" s="91" t="s">
        <v>7846</v>
      </c>
      <c r="D378" s="115"/>
      <c r="E378" s="115"/>
      <c r="F378" s="115" t="s">
        <v>7842</v>
      </c>
      <c r="G378" s="77"/>
      <c r="H378" s="113"/>
      <c r="I378" s="108">
        <v>71000</v>
      </c>
      <c r="J378" s="66">
        <f t="shared" si="7"/>
        <v>285201100</v>
      </c>
      <c r="K378" s="79" t="s">
        <v>6230</v>
      </c>
      <c r="L378" s="41">
        <f>-I378</f>
        <v>-71000</v>
      </c>
      <c r="M378" s="42" t="s">
        <v>427</v>
      </c>
    </row>
    <row r="379" spans="1:13" ht="60" x14ac:dyDescent="0.25">
      <c r="A379" s="78"/>
      <c r="B379" s="77">
        <v>11</v>
      </c>
      <c r="C379" s="91" t="s">
        <v>7847</v>
      </c>
      <c r="D379" s="115"/>
      <c r="E379" s="115"/>
      <c r="F379" s="115" t="s">
        <v>7843</v>
      </c>
      <c r="G379" s="77"/>
      <c r="H379" s="113"/>
      <c r="I379" s="108">
        <v>3311000</v>
      </c>
      <c r="J379" s="66">
        <f t="shared" si="7"/>
        <v>281890100</v>
      </c>
      <c r="K379" s="79" t="s">
        <v>6244</v>
      </c>
      <c r="L379" s="41">
        <f>-I379</f>
        <v>-3311000</v>
      </c>
      <c r="M379" s="42" t="s">
        <v>7848</v>
      </c>
    </row>
    <row r="380" spans="1:13" ht="60" x14ac:dyDescent="0.25">
      <c r="A380" s="78"/>
      <c r="B380" s="77">
        <v>11</v>
      </c>
      <c r="C380" s="91" t="s">
        <v>7849</v>
      </c>
      <c r="D380" s="115"/>
      <c r="E380" s="115"/>
      <c r="F380" s="115" t="s">
        <v>7844</v>
      </c>
      <c r="G380" s="77"/>
      <c r="H380" s="113"/>
      <c r="I380" s="108">
        <v>2514000</v>
      </c>
      <c r="J380" s="66">
        <f t="shared" si="7"/>
        <v>279376100</v>
      </c>
      <c r="K380" s="79" t="s">
        <v>423</v>
      </c>
      <c r="L380" s="41">
        <f>-I380</f>
        <v>-2514000</v>
      </c>
      <c r="M380" s="42" t="s">
        <v>424</v>
      </c>
    </row>
    <row r="381" spans="1:13" ht="25.5" x14ac:dyDescent="0.25">
      <c r="A381" s="78"/>
      <c r="B381" s="77">
        <v>11</v>
      </c>
      <c r="C381" s="91" t="s">
        <v>7850</v>
      </c>
      <c r="D381" s="115"/>
      <c r="E381" s="115"/>
      <c r="F381" s="115" t="s">
        <v>7851</v>
      </c>
      <c r="G381" s="77"/>
      <c r="H381" s="113"/>
      <c r="I381" s="108">
        <v>530000</v>
      </c>
      <c r="J381" s="66">
        <f t="shared" si="7"/>
        <v>278846100</v>
      </c>
      <c r="K381" s="79" t="s">
        <v>258</v>
      </c>
      <c r="L381" s="41">
        <f>-I381</f>
        <v>-530000</v>
      </c>
      <c r="M381" s="42" t="s">
        <v>7852</v>
      </c>
    </row>
    <row r="382" spans="1:13" ht="30" x14ac:dyDescent="0.25">
      <c r="A382" s="78"/>
      <c r="B382" s="60">
        <v>12</v>
      </c>
      <c r="C382" s="85" t="s">
        <v>7815</v>
      </c>
      <c r="D382" s="144" t="s">
        <v>7629</v>
      </c>
      <c r="E382" s="63">
        <v>4</v>
      </c>
      <c r="F382" s="120" t="s">
        <v>7205</v>
      </c>
      <c r="G382" s="60"/>
      <c r="H382" s="89">
        <v>800000</v>
      </c>
      <c r="I382" s="68"/>
      <c r="J382" s="66">
        <f t="shared" si="7"/>
        <v>279646100</v>
      </c>
    </row>
    <row r="383" spans="1:13" ht="30" x14ac:dyDescent="0.25">
      <c r="A383" s="78"/>
      <c r="B383" s="60">
        <v>12</v>
      </c>
      <c r="C383" s="85" t="s">
        <v>7816</v>
      </c>
      <c r="D383" s="144" t="s">
        <v>7629</v>
      </c>
      <c r="E383" s="63">
        <v>4</v>
      </c>
      <c r="F383" s="120" t="s">
        <v>7206</v>
      </c>
      <c r="G383" s="60"/>
      <c r="H383" s="89">
        <v>900000</v>
      </c>
      <c r="I383" s="68"/>
      <c r="J383" s="66">
        <f t="shared" si="7"/>
        <v>280546100</v>
      </c>
    </row>
    <row r="384" spans="1:13" ht="45" x14ac:dyDescent="0.25">
      <c r="A384" s="78"/>
      <c r="B384" s="60">
        <v>12</v>
      </c>
      <c r="C384" s="85" t="s">
        <v>7817</v>
      </c>
      <c r="D384" s="144" t="s">
        <v>7627</v>
      </c>
      <c r="E384" s="63">
        <v>4</v>
      </c>
      <c r="F384" s="120" t="s">
        <v>7207</v>
      </c>
      <c r="G384" s="60"/>
      <c r="H384" s="89">
        <v>800000</v>
      </c>
      <c r="I384" s="68"/>
      <c r="J384" s="66">
        <f t="shared" si="7"/>
        <v>281346100</v>
      </c>
    </row>
    <row r="385" spans="1:10" ht="45" x14ac:dyDescent="0.25">
      <c r="A385" s="78"/>
      <c r="B385" s="60">
        <v>12</v>
      </c>
      <c r="C385" s="85" t="s">
        <v>7818</v>
      </c>
      <c r="D385" s="144" t="s">
        <v>7627</v>
      </c>
      <c r="E385" s="63">
        <v>4</v>
      </c>
      <c r="F385" s="120" t="s">
        <v>7208</v>
      </c>
      <c r="G385" s="60"/>
      <c r="H385" s="89">
        <v>850000</v>
      </c>
      <c r="I385" s="68"/>
      <c r="J385" s="66">
        <f t="shared" si="7"/>
        <v>282196100</v>
      </c>
    </row>
    <row r="386" spans="1:10" ht="45" x14ac:dyDescent="0.25">
      <c r="A386" s="78"/>
      <c r="B386" s="60">
        <v>12</v>
      </c>
      <c r="C386" s="85" t="s">
        <v>7819</v>
      </c>
      <c r="D386" s="144" t="s">
        <v>7627</v>
      </c>
      <c r="E386" s="63">
        <v>4</v>
      </c>
      <c r="F386" s="120" t="s">
        <v>7209</v>
      </c>
      <c r="G386" s="60"/>
      <c r="H386" s="89">
        <v>500000</v>
      </c>
      <c r="I386" s="68"/>
      <c r="J386" s="66">
        <f t="shared" si="7"/>
        <v>282696100</v>
      </c>
    </row>
    <row r="387" spans="1:10" ht="30" x14ac:dyDescent="0.25">
      <c r="A387" s="78"/>
      <c r="B387" s="60">
        <v>12</v>
      </c>
      <c r="C387" s="85" t="s">
        <v>7820</v>
      </c>
      <c r="D387" s="144" t="s">
        <v>7627</v>
      </c>
      <c r="E387" s="63">
        <v>4</v>
      </c>
      <c r="F387" s="120" t="s">
        <v>7210</v>
      </c>
      <c r="G387" s="60"/>
      <c r="H387" s="89">
        <v>850000</v>
      </c>
      <c r="I387" s="68"/>
      <c r="J387" s="66">
        <f t="shared" si="7"/>
        <v>283546100</v>
      </c>
    </row>
    <row r="388" spans="1:10" ht="30" x14ac:dyDescent="0.25">
      <c r="A388" s="78"/>
      <c r="B388" s="60">
        <v>12</v>
      </c>
      <c r="C388" s="85" t="s">
        <v>7821</v>
      </c>
      <c r="D388" s="144" t="s">
        <v>7627</v>
      </c>
      <c r="E388" s="63">
        <v>4</v>
      </c>
      <c r="F388" s="120" t="s">
        <v>7211</v>
      </c>
      <c r="G388" s="60"/>
      <c r="H388" s="89">
        <v>750000</v>
      </c>
      <c r="I388" s="68"/>
      <c r="J388" s="66">
        <f t="shared" si="7"/>
        <v>284296100</v>
      </c>
    </row>
    <row r="389" spans="1:10" ht="45" x14ac:dyDescent="0.25">
      <c r="A389" s="78"/>
      <c r="B389" s="60">
        <v>12</v>
      </c>
      <c r="C389" s="85" t="s">
        <v>7822</v>
      </c>
      <c r="D389" s="144" t="s">
        <v>7627</v>
      </c>
      <c r="E389" s="63">
        <v>4</v>
      </c>
      <c r="F389" s="120" t="s">
        <v>7212</v>
      </c>
      <c r="G389" s="60"/>
      <c r="H389" s="89">
        <v>2175000</v>
      </c>
      <c r="I389" s="68"/>
      <c r="J389" s="66">
        <f t="shared" si="7"/>
        <v>286471100</v>
      </c>
    </row>
    <row r="390" spans="1:10" ht="30" x14ac:dyDescent="0.25">
      <c r="A390" s="78"/>
      <c r="B390" s="60">
        <v>12</v>
      </c>
      <c r="C390" s="85" t="s">
        <v>7823</v>
      </c>
      <c r="D390" s="120" t="s">
        <v>7630</v>
      </c>
      <c r="E390" s="63">
        <v>4</v>
      </c>
      <c r="F390" s="120" t="s">
        <v>7213</v>
      </c>
      <c r="G390" s="60"/>
      <c r="H390" s="89">
        <v>5000000</v>
      </c>
      <c r="I390" s="68"/>
      <c r="J390" s="66">
        <f t="shared" si="7"/>
        <v>291471100</v>
      </c>
    </row>
    <row r="391" spans="1:10" ht="30" x14ac:dyDescent="0.25">
      <c r="A391" s="78"/>
      <c r="B391" s="60">
        <v>12</v>
      </c>
      <c r="C391" s="85" t="s">
        <v>7824</v>
      </c>
      <c r="D391" s="144" t="s">
        <v>2135</v>
      </c>
      <c r="E391" s="63">
        <v>4</v>
      </c>
      <c r="F391" s="120" t="s">
        <v>7214</v>
      </c>
      <c r="G391" s="60"/>
      <c r="H391" s="89">
        <v>2000000</v>
      </c>
      <c r="I391" s="68"/>
      <c r="J391" s="66">
        <f t="shared" si="7"/>
        <v>293471100</v>
      </c>
    </row>
    <row r="392" spans="1:10" ht="45" x14ac:dyDescent="0.25">
      <c r="A392" s="78"/>
      <c r="B392" s="60">
        <v>12</v>
      </c>
      <c r="C392" s="85" t="s">
        <v>7825</v>
      </c>
      <c r="D392" s="120" t="s">
        <v>2932</v>
      </c>
      <c r="E392" s="63">
        <v>20</v>
      </c>
      <c r="F392" s="120" t="s">
        <v>7215</v>
      </c>
      <c r="G392" s="60"/>
      <c r="H392" s="89">
        <v>1000000</v>
      </c>
      <c r="I392" s="68"/>
      <c r="J392" s="66">
        <f t="shared" si="7"/>
        <v>294471100</v>
      </c>
    </row>
    <row r="393" spans="1:10" ht="45" x14ac:dyDescent="0.25">
      <c r="A393" s="78"/>
      <c r="B393" s="60">
        <v>12</v>
      </c>
      <c r="C393" s="85" t="s">
        <v>7826</v>
      </c>
      <c r="D393" s="144" t="s">
        <v>7629</v>
      </c>
      <c r="E393" s="63">
        <v>4</v>
      </c>
      <c r="F393" s="120" t="s">
        <v>7216</v>
      </c>
      <c r="G393" s="60"/>
      <c r="H393" s="89">
        <v>650000</v>
      </c>
      <c r="I393" s="68"/>
      <c r="J393" s="66">
        <f t="shared" si="7"/>
        <v>295121100</v>
      </c>
    </row>
    <row r="394" spans="1:10" ht="30" x14ac:dyDescent="0.25">
      <c r="A394" s="78"/>
      <c r="B394" s="60">
        <v>12</v>
      </c>
      <c r="C394" s="85" t="s">
        <v>7827</v>
      </c>
      <c r="D394" s="144" t="s">
        <v>1865</v>
      </c>
      <c r="E394" s="63">
        <v>3</v>
      </c>
      <c r="F394" s="120" t="s">
        <v>7217</v>
      </c>
      <c r="G394" s="60"/>
      <c r="H394" s="89">
        <v>650000</v>
      </c>
      <c r="I394" s="68"/>
      <c r="J394" s="66">
        <f t="shared" si="7"/>
        <v>295771100</v>
      </c>
    </row>
    <row r="395" spans="1:10" ht="45" x14ac:dyDescent="0.25">
      <c r="A395" s="78"/>
      <c r="B395" s="60">
        <v>12</v>
      </c>
      <c r="C395" s="85" t="s">
        <v>7828</v>
      </c>
      <c r="D395" s="144" t="s">
        <v>1865</v>
      </c>
      <c r="E395" s="63">
        <v>3</v>
      </c>
      <c r="F395" s="120" t="s">
        <v>7218</v>
      </c>
      <c r="G395" s="60"/>
      <c r="H395" s="89">
        <v>725000</v>
      </c>
      <c r="I395" s="68"/>
      <c r="J395" s="66">
        <f t="shared" si="7"/>
        <v>296496100</v>
      </c>
    </row>
    <row r="396" spans="1:10" ht="30" x14ac:dyDescent="0.25">
      <c r="A396" s="78"/>
      <c r="B396" s="60">
        <v>12</v>
      </c>
      <c r="C396" s="85" t="s">
        <v>7829</v>
      </c>
      <c r="D396" s="144" t="s">
        <v>1865</v>
      </c>
      <c r="E396" s="63">
        <v>3</v>
      </c>
      <c r="F396" s="120" t="s">
        <v>7219</v>
      </c>
      <c r="G396" s="60"/>
      <c r="H396" s="89">
        <v>750000</v>
      </c>
      <c r="I396" s="68"/>
      <c r="J396" s="66">
        <f t="shared" ref="J396:J459" si="9">+J395+H396-I396</f>
        <v>297246100</v>
      </c>
    </row>
    <row r="397" spans="1:10" ht="30" x14ac:dyDescent="0.25">
      <c r="A397" s="78"/>
      <c r="B397" s="60">
        <v>12</v>
      </c>
      <c r="C397" s="85" t="s">
        <v>7830</v>
      </c>
      <c r="D397" s="144" t="s">
        <v>7627</v>
      </c>
      <c r="E397" s="63">
        <v>4</v>
      </c>
      <c r="F397" s="120" t="s">
        <v>7220</v>
      </c>
      <c r="G397" s="60"/>
      <c r="H397" s="89">
        <v>500000</v>
      </c>
      <c r="I397" s="68"/>
      <c r="J397" s="66">
        <f t="shared" si="9"/>
        <v>297746100</v>
      </c>
    </row>
    <row r="398" spans="1:10" ht="45" x14ac:dyDescent="0.25">
      <c r="A398" s="78"/>
      <c r="B398" s="60">
        <v>12</v>
      </c>
      <c r="C398" s="85" t="s">
        <v>7831</v>
      </c>
      <c r="D398" s="144" t="s">
        <v>2932</v>
      </c>
      <c r="E398" s="63">
        <v>4</v>
      </c>
      <c r="F398" s="120" t="s">
        <v>7221</v>
      </c>
      <c r="G398" s="60"/>
      <c r="H398" s="89">
        <v>1000000</v>
      </c>
      <c r="I398" s="68"/>
      <c r="J398" s="66">
        <f t="shared" si="9"/>
        <v>298746100</v>
      </c>
    </row>
    <row r="399" spans="1:10" ht="45" x14ac:dyDescent="0.25">
      <c r="A399" s="78"/>
      <c r="B399" s="60">
        <v>12</v>
      </c>
      <c r="C399" s="85" t="s">
        <v>7854</v>
      </c>
      <c r="D399" s="212" t="s">
        <v>7629</v>
      </c>
      <c r="E399" s="205">
        <v>4</v>
      </c>
      <c r="F399" s="120" t="s">
        <v>7222</v>
      </c>
      <c r="G399" s="85"/>
      <c r="H399" s="85">
        <v>1500000</v>
      </c>
      <c r="I399" s="68"/>
      <c r="J399" s="66">
        <f t="shared" si="9"/>
        <v>300246100</v>
      </c>
    </row>
    <row r="400" spans="1:10" ht="30" x14ac:dyDescent="0.25">
      <c r="A400" s="78"/>
      <c r="B400" s="60">
        <v>12</v>
      </c>
      <c r="C400" s="85" t="s">
        <v>7853</v>
      </c>
      <c r="D400" s="212" t="s">
        <v>2932</v>
      </c>
      <c r="E400" s="205">
        <v>4</v>
      </c>
      <c r="F400" s="120" t="s">
        <v>7223</v>
      </c>
      <c r="G400" s="85"/>
      <c r="H400" s="206">
        <v>850000</v>
      </c>
      <c r="I400" s="68"/>
      <c r="J400" s="66">
        <f t="shared" si="9"/>
        <v>301096100</v>
      </c>
    </row>
    <row r="401" spans="1:13" ht="30" x14ac:dyDescent="0.25">
      <c r="A401" s="78"/>
      <c r="B401" s="60">
        <v>12</v>
      </c>
      <c r="C401" s="85" t="s">
        <v>7855</v>
      </c>
      <c r="D401" s="212" t="s">
        <v>7629</v>
      </c>
      <c r="E401" s="205">
        <v>4</v>
      </c>
      <c r="F401" s="120" t="s">
        <v>7224</v>
      </c>
      <c r="G401" s="85"/>
      <c r="H401" s="85">
        <v>800000</v>
      </c>
      <c r="I401" s="68"/>
      <c r="J401" s="66">
        <f t="shared" si="9"/>
        <v>301896100</v>
      </c>
    </row>
    <row r="402" spans="1:13" ht="45" x14ac:dyDescent="0.25">
      <c r="A402" s="78"/>
      <c r="B402" s="60">
        <v>12</v>
      </c>
      <c r="C402" s="85" t="s">
        <v>7856</v>
      </c>
      <c r="D402" s="212" t="s">
        <v>4890</v>
      </c>
      <c r="E402" s="205">
        <v>4</v>
      </c>
      <c r="F402" s="120" t="s">
        <v>7225</v>
      </c>
      <c r="G402" s="85"/>
      <c r="H402" s="206">
        <v>1500000</v>
      </c>
      <c r="I402" s="68"/>
      <c r="J402" s="66">
        <f t="shared" si="9"/>
        <v>303396100</v>
      </c>
    </row>
    <row r="403" spans="1:13" ht="30" x14ac:dyDescent="0.25">
      <c r="A403" s="78"/>
      <c r="B403" s="60">
        <v>12</v>
      </c>
      <c r="C403" s="85" t="s">
        <v>7857</v>
      </c>
      <c r="D403" s="212" t="s">
        <v>2932</v>
      </c>
      <c r="E403" s="205">
        <v>4</v>
      </c>
      <c r="F403" s="120" t="s">
        <v>7226</v>
      </c>
      <c r="G403" s="85"/>
      <c r="H403" s="206">
        <v>700000</v>
      </c>
      <c r="I403" s="68"/>
      <c r="J403" s="66">
        <f t="shared" si="9"/>
        <v>304096100</v>
      </c>
    </row>
    <row r="404" spans="1:13" ht="45" x14ac:dyDescent="0.25">
      <c r="A404" s="78"/>
      <c r="B404" s="60">
        <v>12</v>
      </c>
      <c r="C404" s="85" t="s">
        <v>7858</v>
      </c>
      <c r="D404" s="212" t="s">
        <v>7629</v>
      </c>
      <c r="E404" s="205">
        <v>4</v>
      </c>
      <c r="F404" s="120" t="s">
        <v>7227</v>
      </c>
      <c r="G404" s="85"/>
      <c r="H404" s="85">
        <v>1300000</v>
      </c>
      <c r="I404" s="68"/>
      <c r="J404" s="66">
        <f t="shared" si="9"/>
        <v>305396100</v>
      </c>
    </row>
    <row r="405" spans="1:13" ht="45" x14ac:dyDescent="0.25">
      <c r="A405" s="78"/>
      <c r="B405" s="60">
        <v>12</v>
      </c>
      <c r="C405" s="85" t="s">
        <v>7859</v>
      </c>
      <c r="D405" s="212" t="s">
        <v>7629</v>
      </c>
      <c r="E405" s="205">
        <v>4</v>
      </c>
      <c r="F405" s="120" t="s">
        <v>7228</v>
      </c>
      <c r="G405" s="85"/>
      <c r="H405" s="85">
        <v>1000000</v>
      </c>
      <c r="I405" s="68"/>
      <c r="J405" s="66">
        <f t="shared" si="9"/>
        <v>306396100</v>
      </c>
    </row>
    <row r="406" spans="1:13" ht="30" x14ac:dyDescent="0.25">
      <c r="A406" s="78"/>
      <c r="B406" s="60">
        <v>12</v>
      </c>
      <c r="C406" s="85" t="s">
        <v>7860</v>
      </c>
      <c r="D406" s="212" t="s">
        <v>7628</v>
      </c>
      <c r="E406" s="205">
        <v>3</v>
      </c>
      <c r="F406" s="120" t="s">
        <v>7229</v>
      </c>
      <c r="G406" s="85"/>
      <c r="H406" s="85">
        <v>1000000</v>
      </c>
      <c r="I406" s="68"/>
      <c r="J406" s="66">
        <f t="shared" si="9"/>
        <v>307396100</v>
      </c>
    </row>
    <row r="407" spans="1:13" ht="45" x14ac:dyDescent="0.25">
      <c r="A407" s="78"/>
      <c r="B407" s="60">
        <v>12</v>
      </c>
      <c r="C407" s="85" t="s">
        <v>7861</v>
      </c>
      <c r="D407" s="212" t="s">
        <v>3335</v>
      </c>
      <c r="E407" s="205">
        <v>1</v>
      </c>
      <c r="F407" s="120" t="s">
        <v>7230</v>
      </c>
      <c r="G407" s="85"/>
      <c r="H407" s="85">
        <v>4000000</v>
      </c>
      <c r="I407" s="68"/>
      <c r="J407" s="66">
        <f t="shared" si="9"/>
        <v>311396100</v>
      </c>
    </row>
    <row r="408" spans="1:13" ht="30" x14ac:dyDescent="0.25">
      <c r="A408" s="78"/>
      <c r="B408" s="60">
        <v>12</v>
      </c>
      <c r="C408" s="85" t="s">
        <v>7862</v>
      </c>
      <c r="D408" s="212" t="s">
        <v>598</v>
      </c>
      <c r="E408" s="205">
        <v>4</v>
      </c>
      <c r="F408" s="120" t="s">
        <v>7231</v>
      </c>
      <c r="G408" s="85"/>
      <c r="H408" s="206">
        <v>900000</v>
      </c>
      <c r="I408" s="68"/>
      <c r="J408" s="66">
        <f t="shared" si="9"/>
        <v>312296100</v>
      </c>
      <c r="K408" s="79" t="s">
        <v>258</v>
      </c>
      <c r="L408" s="41">
        <f>-I408</f>
        <v>0</v>
      </c>
      <c r="M408" s="42" t="s">
        <v>1553</v>
      </c>
    </row>
    <row r="409" spans="1:13" ht="45" x14ac:dyDescent="0.25">
      <c r="A409" s="78"/>
      <c r="B409" s="60">
        <v>12</v>
      </c>
      <c r="C409" s="85" t="s">
        <v>7863</v>
      </c>
      <c r="D409" s="205" t="s">
        <v>1865</v>
      </c>
      <c r="E409" s="205">
        <v>4</v>
      </c>
      <c r="F409" s="120" t="s">
        <v>7232</v>
      </c>
      <c r="G409" s="85"/>
      <c r="H409" s="85">
        <v>1000000</v>
      </c>
      <c r="I409" s="68"/>
      <c r="J409" s="66">
        <f t="shared" si="9"/>
        <v>313296100</v>
      </c>
      <c r="K409" s="79" t="s">
        <v>168</v>
      </c>
      <c r="L409" s="41">
        <f>-I409</f>
        <v>0</v>
      </c>
      <c r="M409" s="42" t="s">
        <v>6439</v>
      </c>
    </row>
    <row r="410" spans="1:13" ht="30" x14ac:dyDescent="0.25">
      <c r="A410" s="78"/>
      <c r="B410" s="60"/>
      <c r="C410" s="85" t="s">
        <v>7947</v>
      </c>
      <c r="D410" s="205" t="s">
        <v>7630</v>
      </c>
      <c r="E410" s="205">
        <v>4</v>
      </c>
      <c r="F410" s="120" t="s">
        <v>7233</v>
      </c>
      <c r="G410" s="85"/>
      <c r="H410" s="206">
        <v>700000</v>
      </c>
      <c r="I410" s="68"/>
      <c r="J410" s="66">
        <f t="shared" si="9"/>
        <v>313996100</v>
      </c>
      <c r="K410" s="79" t="s">
        <v>6244</v>
      </c>
      <c r="L410" s="41">
        <f>-I410</f>
        <v>0</v>
      </c>
      <c r="M410" s="42" t="s">
        <v>6441</v>
      </c>
    </row>
    <row r="411" spans="1:13" ht="45" x14ac:dyDescent="0.25">
      <c r="A411" s="78"/>
      <c r="B411" s="60">
        <v>13</v>
      </c>
      <c r="C411" s="85" t="s">
        <v>7864</v>
      </c>
      <c r="D411" s="212" t="s">
        <v>2852</v>
      </c>
      <c r="E411" s="205">
        <v>1</v>
      </c>
      <c r="F411" s="120" t="s">
        <v>7234</v>
      </c>
      <c r="G411" s="85"/>
      <c r="H411" s="86">
        <v>850000</v>
      </c>
      <c r="I411" s="68"/>
      <c r="J411" s="66">
        <f t="shared" si="9"/>
        <v>314846100</v>
      </c>
      <c r="K411" s="79" t="s">
        <v>6443</v>
      </c>
      <c r="L411" s="41">
        <f>-I411</f>
        <v>0</v>
      </c>
      <c r="M411" s="42" t="s">
        <v>424</v>
      </c>
    </row>
    <row r="412" spans="1:13" ht="30" x14ac:dyDescent="0.25">
      <c r="A412" s="78"/>
      <c r="B412" s="60">
        <v>13</v>
      </c>
      <c r="C412" s="85" t="s">
        <v>7865</v>
      </c>
      <c r="D412" s="212" t="s">
        <v>2852</v>
      </c>
      <c r="E412" s="205">
        <v>1</v>
      </c>
      <c r="F412" s="120" t="s">
        <v>7235</v>
      </c>
      <c r="G412" s="85"/>
      <c r="H412" s="86">
        <v>900000</v>
      </c>
      <c r="I412" s="68"/>
      <c r="J412" s="66">
        <f t="shared" si="9"/>
        <v>315746100</v>
      </c>
      <c r="K412" s="79" t="s">
        <v>1539</v>
      </c>
      <c r="L412" s="41">
        <f>-I412</f>
        <v>0</v>
      </c>
      <c r="M412" s="42" t="s">
        <v>731</v>
      </c>
    </row>
    <row r="413" spans="1:13" ht="45" x14ac:dyDescent="0.25">
      <c r="A413" s="78"/>
      <c r="B413" s="60">
        <v>13</v>
      </c>
      <c r="C413" s="85" t="s">
        <v>7866</v>
      </c>
      <c r="D413" s="212" t="s">
        <v>2217</v>
      </c>
      <c r="E413" s="205">
        <v>2</v>
      </c>
      <c r="F413" s="120" t="s">
        <v>7236</v>
      </c>
      <c r="G413" s="85"/>
      <c r="H413" s="86">
        <v>1000000</v>
      </c>
      <c r="I413" s="68"/>
      <c r="J413" s="66">
        <f t="shared" si="9"/>
        <v>316746100</v>
      </c>
    </row>
    <row r="414" spans="1:13" ht="45" x14ac:dyDescent="0.25">
      <c r="A414" s="78"/>
      <c r="B414" s="60">
        <v>13</v>
      </c>
      <c r="C414" s="85" t="s">
        <v>7867</v>
      </c>
      <c r="D414" s="212" t="s">
        <v>2217</v>
      </c>
      <c r="E414" s="205">
        <v>2</v>
      </c>
      <c r="F414" s="120" t="s">
        <v>7237</v>
      </c>
      <c r="G414" s="85"/>
      <c r="H414" s="86">
        <v>1000000</v>
      </c>
      <c r="I414" s="68"/>
      <c r="J414" s="66">
        <f t="shared" si="9"/>
        <v>317746100</v>
      </c>
    </row>
    <row r="415" spans="1:13" ht="45" x14ac:dyDescent="0.25">
      <c r="A415" s="78"/>
      <c r="B415" s="60">
        <v>13</v>
      </c>
      <c r="C415" s="85" t="s">
        <v>7868</v>
      </c>
      <c r="D415" s="212" t="s">
        <v>598</v>
      </c>
      <c r="E415" s="205">
        <v>3</v>
      </c>
      <c r="F415" s="120" t="s">
        <v>7238</v>
      </c>
      <c r="G415" s="85"/>
      <c r="H415" s="86">
        <v>775000</v>
      </c>
      <c r="I415" s="68"/>
      <c r="J415" s="66">
        <f t="shared" si="9"/>
        <v>318521100</v>
      </c>
    </row>
    <row r="416" spans="1:13" ht="30" x14ac:dyDescent="0.25">
      <c r="A416" s="78"/>
      <c r="B416" s="60">
        <v>13</v>
      </c>
      <c r="C416" s="85" t="s">
        <v>7869</v>
      </c>
      <c r="D416" s="144" t="s">
        <v>2219</v>
      </c>
      <c r="E416" s="205">
        <v>2</v>
      </c>
      <c r="F416" s="120" t="s">
        <v>7239</v>
      </c>
      <c r="G416" s="60"/>
      <c r="H416" s="86">
        <v>1000000</v>
      </c>
      <c r="I416" s="68"/>
      <c r="J416" s="66">
        <f t="shared" si="9"/>
        <v>319521100</v>
      </c>
    </row>
    <row r="417" spans="1:10" ht="45" x14ac:dyDescent="0.25">
      <c r="A417" s="78"/>
      <c r="B417" s="60">
        <v>13</v>
      </c>
      <c r="C417" s="85" t="s">
        <v>7870</v>
      </c>
      <c r="D417" s="144" t="s">
        <v>2212</v>
      </c>
      <c r="E417" s="205">
        <v>1</v>
      </c>
      <c r="F417" s="120" t="s">
        <v>7240</v>
      </c>
      <c r="G417" s="60"/>
      <c r="H417" s="86">
        <v>2000000</v>
      </c>
      <c r="I417" s="68"/>
      <c r="J417" s="66">
        <f t="shared" si="9"/>
        <v>321521100</v>
      </c>
    </row>
    <row r="418" spans="1:10" ht="30" x14ac:dyDescent="0.25">
      <c r="A418" s="78"/>
      <c r="B418" s="60">
        <v>13</v>
      </c>
      <c r="C418" s="85" t="s">
        <v>7871</v>
      </c>
      <c r="D418" s="144" t="s">
        <v>2214</v>
      </c>
      <c r="E418" s="205">
        <v>2</v>
      </c>
      <c r="F418" s="120" t="s">
        <v>7241</v>
      </c>
      <c r="G418" s="60"/>
      <c r="H418" s="86">
        <v>1000000</v>
      </c>
      <c r="I418" s="68"/>
      <c r="J418" s="66">
        <f t="shared" si="9"/>
        <v>322521100</v>
      </c>
    </row>
    <row r="419" spans="1:10" ht="60" x14ac:dyDescent="0.25">
      <c r="A419" s="78"/>
      <c r="B419" s="60">
        <v>13</v>
      </c>
      <c r="C419" s="85" t="s">
        <v>7872</v>
      </c>
      <c r="D419" s="144" t="s">
        <v>2217</v>
      </c>
      <c r="E419" s="205">
        <v>2</v>
      </c>
      <c r="F419" s="120" t="s">
        <v>7242</v>
      </c>
      <c r="G419" s="60"/>
      <c r="H419" s="86">
        <v>2000000</v>
      </c>
      <c r="I419" s="68"/>
      <c r="J419" s="66">
        <f t="shared" si="9"/>
        <v>324521100</v>
      </c>
    </row>
    <row r="420" spans="1:10" ht="45" x14ac:dyDescent="0.25">
      <c r="A420" s="78"/>
      <c r="B420" s="60">
        <v>13</v>
      </c>
      <c r="C420" s="85" t="s">
        <v>6616</v>
      </c>
      <c r="D420" s="144" t="s">
        <v>2214</v>
      </c>
      <c r="E420" s="205">
        <v>2</v>
      </c>
      <c r="F420" s="120" t="s">
        <v>7243</v>
      </c>
      <c r="G420" s="60"/>
      <c r="H420" s="86">
        <v>1200000</v>
      </c>
      <c r="I420" s="68"/>
      <c r="J420" s="66">
        <f t="shared" si="9"/>
        <v>325721100</v>
      </c>
    </row>
    <row r="421" spans="1:10" ht="45" x14ac:dyDescent="0.25">
      <c r="A421" s="78"/>
      <c r="B421" s="60">
        <v>14</v>
      </c>
      <c r="C421" s="85" t="s">
        <v>7873</v>
      </c>
      <c r="D421" s="144" t="s">
        <v>2212</v>
      </c>
      <c r="E421" s="205">
        <v>1</v>
      </c>
      <c r="F421" s="120" t="s">
        <v>7244</v>
      </c>
      <c r="G421" s="60"/>
      <c r="H421" s="86">
        <v>800000</v>
      </c>
      <c r="I421" s="68"/>
      <c r="J421" s="66">
        <f t="shared" si="9"/>
        <v>326521100</v>
      </c>
    </row>
    <row r="422" spans="1:10" ht="75" x14ac:dyDescent="0.25">
      <c r="A422" s="78"/>
      <c r="B422" s="60">
        <v>14</v>
      </c>
      <c r="C422" s="85" t="s">
        <v>7874</v>
      </c>
      <c r="D422" s="144" t="s">
        <v>7629</v>
      </c>
      <c r="E422" s="205">
        <v>4</v>
      </c>
      <c r="F422" s="120" t="s">
        <v>7245</v>
      </c>
      <c r="G422" s="60"/>
      <c r="H422" s="86">
        <v>4000000</v>
      </c>
      <c r="I422" s="68"/>
      <c r="J422" s="66">
        <f t="shared" si="9"/>
        <v>330521100</v>
      </c>
    </row>
    <row r="423" spans="1:10" ht="45" x14ac:dyDescent="0.25">
      <c r="A423" s="78"/>
      <c r="B423" s="60">
        <v>14</v>
      </c>
      <c r="C423" s="85" t="s">
        <v>7875</v>
      </c>
      <c r="D423" s="144" t="s">
        <v>2212</v>
      </c>
      <c r="E423" s="205">
        <v>1</v>
      </c>
      <c r="F423" s="120" t="s">
        <v>7246</v>
      </c>
      <c r="G423" s="60"/>
      <c r="H423" s="86">
        <v>2500000</v>
      </c>
      <c r="I423" s="68"/>
      <c r="J423" s="66">
        <f t="shared" si="9"/>
        <v>333021100</v>
      </c>
    </row>
    <row r="424" spans="1:10" ht="45" x14ac:dyDescent="0.25">
      <c r="A424" s="78"/>
      <c r="B424" s="60">
        <v>14</v>
      </c>
      <c r="C424" s="85" t="s">
        <v>7876</v>
      </c>
      <c r="D424" s="144" t="s">
        <v>2219</v>
      </c>
      <c r="E424" s="205">
        <v>2</v>
      </c>
      <c r="F424" s="120" t="s">
        <v>7247</v>
      </c>
      <c r="G424" s="60"/>
      <c r="H424" s="86">
        <v>1000000</v>
      </c>
      <c r="I424" s="68"/>
      <c r="J424" s="66">
        <f t="shared" si="9"/>
        <v>334021100</v>
      </c>
    </row>
    <row r="425" spans="1:10" ht="30" x14ac:dyDescent="0.25">
      <c r="A425" s="78"/>
      <c r="B425" s="60">
        <v>14</v>
      </c>
      <c r="C425" s="85" t="s">
        <v>7877</v>
      </c>
      <c r="D425" s="144" t="s">
        <v>2218</v>
      </c>
      <c r="E425" s="205">
        <v>1</v>
      </c>
      <c r="F425" s="120" t="s">
        <v>7248</v>
      </c>
      <c r="G425" s="60"/>
      <c r="H425" s="86">
        <v>800000</v>
      </c>
      <c r="I425" s="68"/>
      <c r="J425" s="66">
        <f t="shared" si="9"/>
        <v>334821100</v>
      </c>
    </row>
    <row r="426" spans="1:10" ht="45" x14ac:dyDescent="0.25">
      <c r="A426" s="78"/>
      <c r="B426" s="60">
        <v>14</v>
      </c>
      <c r="C426" s="85" t="s">
        <v>7878</v>
      </c>
      <c r="D426" s="144" t="s">
        <v>2212</v>
      </c>
      <c r="E426" s="205">
        <v>1</v>
      </c>
      <c r="F426" s="120" t="s">
        <v>7249</v>
      </c>
      <c r="G426" s="60"/>
      <c r="H426" s="86">
        <v>630000</v>
      </c>
      <c r="I426" s="68"/>
      <c r="J426" s="66">
        <f t="shared" si="9"/>
        <v>335451100</v>
      </c>
    </row>
    <row r="427" spans="1:10" ht="45" x14ac:dyDescent="0.25">
      <c r="A427" s="78"/>
      <c r="B427" s="60">
        <v>14</v>
      </c>
      <c r="C427" s="85" t="s">
        <v>7879</v>
      </c>
      <c r="D427" s="144" t="s">
        <v>2852</v>
      </c>
      <c r="E427" s="205">
        <v>1</v>
      </c>
      <c r="F427" s="120" t="s">
        <v>7250</v>
      </c>
      <c r="G427" s="60"/>
      <c r="H427" s="86">
        <v>900000</v>
      </c>
      <c r="I427" s="68"/>
      <c r="J427" s="66">
        <f t="shared" si="9"/>
        <v>336351100</v>
      </c>
    </row>
    <row r="428" spans="1:10" ht="45" x14ac:dyDescent="0.25">
      <c r="A428" s="78"/>
      <c r="B428" s="60">
        <v>14</v>
      </c>
      <c r="C428" s="85" t="s">
        <v>7880</v>
      </c>
      <c r="D428" s="144" t="s">
        <v>2216</v>
      </c>
      <c r="E428" s="205">
        <v>1</v>
      </c>
      <c r="F428" s="120" t="s">
        <v>7251</v>
      </c>
      <c r="G428" s="60"/>
      <c r="H428" s="86">
        <v>5000000</v>
      </c>
      <c r="I428" s="68"/>
      <c r="J428" s="66">
        <f t="shared" si="9"/>
        <v>341351100</v>
      </c>
    </row>
    <row r="429" spans="1:10" ht="60" x14ac:dyDescent="0.25">
      <c r="A429" s="78"/>
      <c r="B429" s="60">
        <v>14</v>
      </c>
      <c r="C429" s="85" t="s">
        <v>7881</v>
      </c>
      <c r="D429" s="144" t="s">
        <v>2217</v>
      </c>
      <c r="E429" s="205">
        <v>2</v>
      </c>
      <c r="F429" s="120" t="s">
        <v>7252</v>
      </c>
      <c r="G429" s="60"/>
      <c r="H429" s="86">
        <v>1400000</v>
      </c>
      <c r="I429" s="68"/>
      <c r="J429" s="66">
        <f t="shared" si="9"/>
        <v>342751100</v>
      </c>
    </row>
    <row r="430" spans="1:10" ht="45" x14ac:dyDescent="0.25">
      <c r="A430" s="78"/>
      <c r="B430" s="60">
        <v>14</v>
      </c>
      <c r="C430" s="85" t="s">
        <v>7882</v>
      </c>
      <c r="D430" s="144" t="s">
        <v>2217</v>
      </c>
      <c r="E430" s="205">
        <v>2</v>
      </c>
      <c r="F430" s="120" t="s">
        <v>7253</v>
      </c>
      <c r="G430" s="60"/>
      <c r="H430" s="86">
        <v>1000000</v>
      </c>
      <c r="I430" s="68"/>
      <c r="J430" s="66">
        <f t="shared" si="9"/>
        <v>343751100</v>
      </c>
    </row>
    <row r="431" spans="1:10" ht="30" x14ac:dyDescent="0.25">
      <c r="A431" s="78"/>
      <c r="B431" s="60">
        <v>14</v>
      </c>
      <c r="C431" s="85" t="s">
        <v>7883</v>
      </c>
      <c r="D431" s="144" t="s">
        <v>3103</v>
      </c>
      <c r="E431" s="205">
        <v>1</v>
      </c>
      <c r="F431" s="120" t="s">
        <v>7254</v>
      </c>
      <c r="G431" s="60"/>
      <c r="H431" s="86">
        <v>2100000</v>
      </c>
      <c r="I431" s="68"/>
      <c r="J431" s="66">
        <f t="shared" si="9"/>
        <v>345851100</v>
      </c>
    </row>
    <row r="432" spans="1:10" ht="30" x14ac:dyDescent="0.25">
      <c r="A432" s="78"/>
      <c r="B432" s="60">
        <v>14</v>
      </c>
      <c r="C432" s="85" t="s">
        <v>7884</v>
      </c>
      <c r="D432" s="144" t="s">
        <v>2300</v>
      </c>
      <c r="E432" s="205">
        <v>2</v>
      </c>
      <c r="F432" s="120" t="s">
        <v>7255</v>
      </c>
      <c r="G432" s="60"/>
      <c r="H432" s="86">
        <v>1000000</v>
      </c>
      <c r="I432" s="68"/>
      <c r="J432" s="66">
        <f t="shared" si="9"/>
        <v>346851100</v>
      </c>
    </row>
    <row r="433" spans="1:10" ht="30" x14ac:dyDescent="0.25">
      <c r="A433" s="78"/>
      <c r="B433" s="60">
        <v>14</v>
      </c>
      <c r="C433" s="85" t="s">
        <v>6720</v>
      </c>
      <c r="D433" s="144" t="s">
        <v>7629</v>
      </c>
      <c r="E433" s="205">
        <v>4</v>
      </c>
      <c r="F433" s="120" t="s">
        <v>7256</v>
      </c>
      <c r="G433" s="60"/>
      <c r="H433" s="86">
        <v>700000</v>
      </c>
      <c r="I433" s="68"/>
      <c r="J433" s="66">
        <f t="shared" si="9"/>
        <v>347551100</v>
      </c>
    </row>
    <row r="434" spans="1:10" ht="45" x14ac:dyDescent="0.25">
      <c r="A434" s="78"/>
      <c r="B434" s="60">
        <v>14</v>
      </c>
      <c r="C434" s="85" t="s">
        <v>7885</v>
      </c>
      <c r="D434" s="144" t="s">
        <v>7628</v>
      </c>
      <c r="E434" s="63">
        <v>3</v>
      </c>
      <c r="F434" s="120" t="s">
        <v>7257</v>
      </c>
      <c r="G434" s="60"/>
      <c r="H434" s="86">
        <v>800000</v>
      </c>
      <c r="I434" s="68"/>
      <c r="J434" s="66">
        <f t="shared" si="9"/>
        <v>348351100</v>
      </c>
    </row>
    <row r="435" spans="1:10" ht="45" x14ac:dyDescent="0.25">
      <c r="A435" s="78"/>
      <c r="B435" s="60">
        <v>14</v>
      </c>
      <c r="C435" s="85" t="s">
        <v>7886</v>
      </c>
      <c r="D435" s="120" t="s">
        <v>3263</v>
      </c>
      <c r="E435" s="205">
        <v>1</v>
      </c>
      <c r="F435" s="120" t="s">
        <v>7258</v>
      </c>
      <c r="G435" s="60"/>
      <c r="H435" s="86">
        <v>2500000</v>
      </c>
      <c r="I435" s="68"/>
      <c r="J435" s="66">
        <f t="shared" si="9"/>
        <v>350851100</v>
      </c>
    </row>
    <row r="436" spans="1:10" ht="45" x14ac:dyDescent="0.25">
      <c r="A436" s="78"/>
      <c r="B436" s="60">
        <v>14</v>
      </c>
      <c r="C436" s="85" t="s">
        <v>7887</v>
      </c>
      <c r="D436" s="144" t="s">
        <v>2211</v>
      </c>
      <c r="E436" s="205">
        <v>1</v>
      </c>
      <c r="F436" s="120" t="s">
        <v>7259</v>
      </c>
      <c r="G436" s="60"/>
      <c r="H436" s="86">
        <v>5000000</v>
      </c>
      <c r="I436" s="68"/>
      <c r="J436" s="66">
        <f t="shared" si="9"/>
        <v>355851100</v>
      </c>
    </row>
    <row r="437" spans="1:10" ht="30" x14ac:dyDescent="0.25">
      <c r="A437" s="78"/>
      <c r="B437" s="60">
        <v>14</v>
      </c>
      <c r="C437" s="85" t="s">
        <v>7888</v>
      </c>
      <c r="D437" s="144" t="s">
        <v>2218</v>
      </c>
      <c r="E437" s="205">
        <v>1</v>
      </c>
      <c r="F437" s="120" t="s">
        <v>7260</v>
      </c>
      <c r="G437" s="60"/>
      <c r="H437" s="86">
        <v>900000</v>
      </c>
      <c r="I437" s="68"/>
      <c r="J437" s="66">
        <f t="shared" si="9"/>
        <v>356751100</v>
      </c>
    </row>
    <row r="438" spans="1:10" ht="45" x14ac:dyDescent="0.25">
      <c r="A438" s="78"/>
      <c r="B438" s="60">
        <v>14</v>
      </c>
      <c r="C438" s="85" t="s">
        <v>7889</v>
      </c>
      <c r="D438" s="144" t="s">
        <v>3263</v>
      </c>
      <c r="E438" s="205">
        <v>1</v>
      </c>
      <c r="F438" s="120" t="s">
        <v>7261</v>
      </c>
      <c r="G438" s="60"/>
      <c r="H438" s="86">
        <v>5000000</v>
      </c>
      <c r="I438" s="68"/>
      <c r="J438" s="66">
        <f t="shared" si="9"/>
        <v>361751100</v>
      </c>
    </row>
    <row r="439" spans="1:10" ht="30" x14ac:dyDescent="0.25">
      <c r="A439" s="78"/>
      <c r="B439" s="60">
        <v>14</v>
      </c>
      <c r="C439" s="85" t="s">
        <v>7890</v>
      </c>
      <c r="D439" s="144" t="s">
        <v>3263</v>
      </c>
      <c r="E439" s="205">
        <v>1</v>
      </c>
      <c r="F439" s="120" t="s">
        <v>7262</v>
      </c>
      <c r="G439" s="60"/>
      <c r="H439" s="86">
        <v>5000000</v>
      </c>
      <c r="I439" s="68"/>
      <c r="J439" s="66">
        <f t="shared" si="9"/>
        <v>366751100</v>
      </c>
    </row>
    <row r="440" spans="1:10" ht="45" x14ac:dyDescent="0.25">
      <c r="A440" s="78"/>
      <c r="B440" s="60">
        <v>14</v>
      </c>
      <c r="C440" s="85" t="s">
        <v>7891</v>
      </c>
      <c r="D440" s="144" t="s">
        <v>2217</v>
      </c>
      <c r="E440" s="205">
        <v>2</v>
      </c>
      <c r="F440" s="120" t="s">
        <v>7263</v>
      </c>
      <c r="G440" s="60"/>
      <c r="H440" s="86">
        <v>550000</v>
      </c>
      <c r="I440" s="68"/>
      <c r="J440" s="66">
        <f t="shared" si="9"/>
        <v>367301100</v>
      </c>
    </row>
    <row r="441" spans="1:10" ht="45" x14ac:dyDescent="0.25">
      <c r="A441" s="78"/>
      <c r="B441" s="60">
        <v>14</v>
      </c>
      <c r="C441" s="85" t="s">
        <v>7892</v>
      </c>
      <c r="D441" s="144" t="s">
        <v>7627</v>
      </c>
      <c r="E441" s="205">
        <v>4</v>
      </c>
      <c r="F441" s="120" t="s">
        <v>7264</v>
      </c>
      <c r="G441" s="60"/>
      <c r="H441" s="86">
        <v>600000</v>
      </c>
      <c r="I441" s="68"/>
      <c r="J441" s="66">
        <f t="shared" si="9"/>
        <v>367901100</v>
      </c>
    </row>
    <row r="442" spans="1:10" ht="45" x14ac:dyDescent="0.25">
      <c r="A442" s="78"/>
      <c r="B442" s="60">
        <v>14</v>
      </c>
      <c r="C442" s="85" t="s">
        <v>7893</v>
      </c>
      <c r="D442" s="144" t="s">
        <v>2217</v>
      </c>
      <c r="E442" s="205">
        <v>2</v>
      </c>
      <c r="F442" s="120" t="s">
        <v>7265</v>
      </c>
      <c r="G442" s="60"/>
      <c r="H442" s="86">
        <v>1000000</v>
      </c>
      <c r="I442" s="68"/>
      <c r="J442" s="66">
        <f t="shared" si="9"/>
        <v>368901100</v>
      </c>
    </row>
    <row r="443" spans="1:10" ht="30" x14ac:dyDescent="0.25">
      <c r="A443" s="78"/>
      <c r="B443" s="60">
        <v>14</v>
      </c>
      <c r="C443" s="85" t="s">
        <v>7894</v>
      </c>
      <c r="D443" s="144" t="s">
        <v>1865</v>
      </c>
      <c r="E443" s="63">
        <v>3</v>
      </c>
      <c r="F443" s="120" t="s">
        <v>7266</v>
      </c>
      <c r="G443" s="60"/>
      <c r="H443" s="86">
        <v>900000</v>
      </c>
      <c r="I443" s="68"/>
      <c r="J443" s="66">
        <f t="shared" si="9"/>
        <v>369801100</v>
      </c>
    </row>
    <row r="444" spans="1:10" ht="60" x14ac:dyDescent="0.25">
      <c r="A444" s="78"/>
      <c r="B444" s="60">
        <v>14</v>
      </c>
      <c r="C444" s="85" t="s">
        <v>7895</v>
      </c>
      <c r="D444" s="144" t="s">
        <v>2300</v>
      </c>
      <c r="E444" s="205">
        <v>2</v>
      </c>
      <c r="F444" s="120" t="s">
        <v>7267</v>
      </c>
      <c r="G444" s="60"/>
      <c r="H444" s="86">
        <v>2900000</v>
      </c>
      <c r="I444" s="68"/>
      <c r="J444" s="66">
        <f t="shared" si="9"/>
        <v>372701100</v>
      </c>
    </row>
    <row r="445" spans="1:10" ht="45" x14ac:dyDescent="0.25">
      <c r="A445" s="78"/>
      <c r="B445" s="60">
        <v>14</v>
      </c>
      <c r="C445" s="85" t="s">
        <v>7896</v>
      </c>
      <c r="D445" s="144" t="s">
        <v>2212</v>
      </c>
      <c r="E445" s="205">
        <v>1</v>
      </c>
      <c r="F445" s="120" t="s">
        <v>7268</v>
      </c>
      <c r="G445" s="60"/>
      <c r="H445" s="86">
        <v>775000</v>
      </c>
      <c r="I445" s="68"/>
      <c r="J445" s="66">
        <f t="shared" si="9"/>
        <v>373476100</v>
      </c>
    </row>
    <row r="446" spans="1:10" ht="45" x14ac:dyDescent="0.25">
      <c r="A446" s="78"/>
      <c r="B446" s="60">
        <v>14</v>
      </c>
      <c r="C446" s="85" t="s">
        <v>7897</v>
      </c>
      <c r="D446" s="144" t="s">
        <v>1865</v>
      </c>
      <c r="E446" s="63">
        <v>3</v>
      </c>
      <c r="F446" s="120" t="s">
        <v>7269</v>
      </c>
      <c r="G446" s="60"/>
      <c r="H446" s="86">
        <v>650000</v>
      </c>
      <c r="I446" s="68"/>
      <c r="J446" s="66">
        <f t="shared" si="9"/>
        <v>374126100</v>
      </c>
    </row>
    <row r="447" spans="1:10" ht="45" x14ac:dyDescent="0.25">
      <c r="A447" s="78"/>
      <c r="B447" s="60">
        <v>14</v>
      </c>
      <c r="C447" s="85" t="s">
        <v>7898</v>
      </c>
      <c r="D447" s="144" t="s">
        <v>3103</v>
      </c>
      <c r="E447" s="205">
        <v>1</v>
      </c>
      <c r="F447" s="120" t="s">
        <v>7270</v>
      </c>
      <c r="G447" s="60"/>
      <c r="H447" s="86">
        <v>5000000</v>
      </c>
      <c r="I447" s="68"/>
      <c r="J447" s="66">
        <f t="shared" si="9"/>
        <v>379126100</v>
      </c>
    </row>
    <row r="448" spans="1:10" ht="60" x14ac:dyDescent="0.25">
      <c r="A448" s="78"/>
      <c r="B448" s="60">
        <v>14</v>
      </c>
      <c r="C448" s="85" t="s">
        <v>7899</v>
      </c>
      <c r="D448" s="144" t="s">
        <v>598</v>
      </c>
      <c r="E448" s="63">
        <v>3</v>
      </c>
      <c r="F448" s="120" t="s">
        <v>7271</v>
      </c>
      <c r="G448" s="60"/>
      <c r="H448" s="86">
        <v>5750000</v>
      </c>
      <c r="I448" s="68"/>
      <c r="J448" s="66">
        <f t="shared" si="9"/>
        <v>384876100</v>
      </c>
    </row>
    <row r="449" spans="1:13" ht="45" x14ac:dyDescent="0.25">
      <c r="A449" s="78"/>
      <c r="B449" s="60">
        <v>14</v>
      </c>
      <c r="C449" s="85" t="s">
        <v>7900</v>
      </c>
      <c r="D449" s="144" t="s">
        <v>2932</v>
      </c>
      <c r="E449" s="63">
        <v>3</v>
      </c>
      <c r="F449" s="120" t="s">
        <v>7272</v>
      </c>
      <c r="G449" s="60"/>
      <c r="H449" s="86">
        <v>2250000</v>
      </c>
      <c r="I449" s="68"/>
      <c r="J449" s="66">
        <f t="shared" si="9"/>
        <v>387126100</v>
      </c>
    </row>
    <row r="450" spans="1:13" ht="60" x14ac:dyDescent="0.25">
      <c r="A450" s="78"/>
      <c r="B450" s="60">
        <v>15</v>
      </c>
      <c r="C450" s="85" t="s">
        <v>7901</v>
      </c>
      <c r="D450" s="144" t="s">
        <v>2219</v>
      </c>
      <c r="E450" s="205">
        <v>2</v>
      </c>
      <c r="F450" s="120" t="s">
        <v>7273</v>
      </c>
      <c r="G450" s="60"/>
      <c r="H450" s="89">
        <v>950000</v>
      </c>
      <c r="I450" s="68"/>
      <c r="J450" s="66">
        <f t="shared" si="9"/>
        <v>388076100</v>
      </c>
      <c r="K450" s="79" t="s">
        <v>6244</v>
      </c>
      <c r="L450" s="41">
        <f t="shared" ref="L450:L456" si="10">-I450</f>
        <v>0</v>
      </c>
      <c r="M450" s="42" t="s">
        <v>723</v>
      </c>
    </row>
    <row r="451" spans="1:13" ht="30" x14ac:dyDescent="0.25">
      <c r="A451" s="78"/>
      <c r="B451" s="60">
        <v>15</v>
      </c>
      <c r="C451" s="85" t="s">
        <v>7902</v>
      </c>
      <c r="D451" s="144" t="s">
        <v>2893</v>
      </c>
      <c r="E451" s="205">
        <v>1</v>
      </c>
      <c r="F451" s="120" t="s">
        <v>7274</v>
      </c>
      <c r="G451" s="60"/>
      <c r="H451" s="89">
        <v>800000</v>
      </c>
      <c r="I451" s="68"/>
      <c r="J451" s="66">
        <f t="shared" si="9"/>
        <v>388876100</v>
      </c>
      <c r="K451" s="79" t="s">
        <v>6230</v>
      </c>
      <c r="L451" s="41">
        <f t="shared" si="10"/>
        <v>0</v>
      </c>
      <c r="M451" s="42" t="s">
        <v>789</v>
      </c>
    </row>
    <row r="452" spans="1:13" ht="45" x14ac:dyDescent="0.25">
      <c r="A452" s="78"/>
      <c r="B452" s="60">
        <v>15</v>
      </c>
      <c r="C452" s="85" t="s">
        <v>7903</v>
      </c>
      <c r="D452" s="144" t="s">
        <v>2893</v>
      </c>
      <c r="E452" s="205">
        <v>1</v>
      </c>
      <c r="F452" s="120" t="s">
        <v>7275</v>
      </c>
      <c r="G452" s="60"/>
      <c r="H452" s="89">
        <v>1000000</v>
      </c>
      <c r="I452" s="68"/>
      <c r="J452" s="66">
        <f t="shared" si="9"/>
        <v>389876100</v>
      </c>
      <c r="K452" s="79" t="s">
        <v>6232</v>
      </c>
      <c r="L452" s="41">
        <f t="shared" si="10"/>
        <v>0</v>
      </c>
      <c r="M452" s="42" t="s">
        <v>169</v>
      </c>
    </row>
    <row r="453" spans="1:13" ht="45" x14ac:dyDescent="0.25">
      <c r="A453" s="78"/>
      <c r="B453" s="60">
        <v>15</v>
      </c>
      <c r="C453" s="85" t="s">
        <v>7904</v>
      </c>
      <c r="D453" s="144" t="s">
        <v>2217</v>
      </c>
      <c r="E453" s="205">
        <v>2</v>
      </c>
      <c r="F453" s="120" t="s">
        <v>7276</v>
      </c>
      <c r="G453" s="60"/>
      <c r="H453" s="89">
        <v>900000</v>
      </c>
      <c r="I453" s="68"/>
      <c r="J453" s="66">
        <f t="shared" si="9"/>
        <v>390776100</v>
      </c>
      <c r="K453" s="79" t="s">
        <v>6244</v>
      </c>
      <c r="L453" s="41">
        <f t="shared" si="10"/>
        <v>0</v>
      </c>
      <c r="M453" s="42" t="s">
        <v>254</v>
      </c>
    </row>
    <row r="454" spans="1:13" ht="30" x14ac:dyDescent="0.25">
      <c r="A454" s="78"/>
      <c r="B454" s="60">
        <v>15</v>
      </c>
      <c r="C454" s="85" t="s">
        <v>7905</v>
      </c>
      <c r="D454" s="120" t="s">
        <v>2852</v>
      </c>
      <c r="E454" s="205">
        <v>1</v>
      </c>
      <c r="F454" s="120" t="s">
        <v>7277</v>
      </c>
      <c r="G454" s="60"/>
      <c r="H454" s="89">
        <v>900000</v>
      </c>
      <c r="I454" s="68"/>
      <c r="J454" s="66">
        <f t="shared" si="9"/>
        <v>391676100</v>
      </c>
      <c r="K454" s="79" t="s">
        <v>423</v>
      </c>
      <c r="L454" s="41">
        <f t="shared" si="10"/>
        <v>0</v>
      </c>
      <c r="M454" s="42" t="s">
        <v>6611</v>
      </c>
    </row>
    <row r="455" spans="1:13" ht="45" x14ac:dyDescent="0.25">
      <c r="A455" s="78"/>
      <c r="B455" s="60">
        <v>15</v>
      </c>
      <c r="C455" s="85" t="s">
        <v>7906</v>
      </c>
      <c r="D455" s="144" t="s">
        <v>2217</v>
      </c>
      <c r="E455" s="205">
        <v>2</v>
      </c>
      <c r="F455" s="120" t="s">
        <v>7278</v>
      </c>
      <c r="G455" s="60"/>
      <c r="H455" s="89">
        <v>2000000</v>
      </c>
      <c r="I455" s="68"/>
      <c r="J455" s="66">
        <f t="shared" si="9"/>
        <v>393676100</v>
      </c>
      <c r="K455" s="79" t="s">
        <v>6613</v>
      </c>
      <c r="L455" s="41">
        <f t="shared" si="10"/>
        <v>0</v>
      </c>
      <c r="M455" s="42" t="s">
        <v>1158</v>
      </c>
    </row>
    <row r="456" spans="1:13" ht="45" x14ac:dyDescent="0.25">
      <c r="A456" s="78"/>
      <c r="B456" s="60">
        <v>15</v>
      </c>
      <c r="C456" s="85" t="s">
        <v>7907</v>
      </c>
      <c r="D456" s="144" t="s">
        <v>2893</v>
      </c>
      <c r="E456" s="205">
        <v>1</v>
      </c>
      <c r="F456" s="120" t="s">
        <v>7279</v>
      </c>
      <c r="G456" s="60"/>
      <c r="H456" s="89">
        <v>900000</v>
      </c>
      <c r="I456" s="68"/>
      <c r="J456" s="66">
        <f t="shared" si="9"/>
        <v>394576100</v>
      </c>
      <c r="K456" s="79" t="s">
        <v>6244</v>
      </c>
      <c r="L456" s="41">
        <f t="shared" si="10"/>
        <v>0</v>
      </c>
      <c r="M456" s="42" t="s">
        <v>252</v>
      </c>
    </row>
    <row r="457" spans="1:13" ht="30" x14ac:dyDescent="0.25">
      <c r="A457" s="78"/>
      <c r="B457" s="60">
        <v>15</v>
      </c>
      <c r="C457" s="85" t="s">
        <v>7908</v>
      </c>
      <c r="D457" s="144" t="s">
        <v>2218</v>
      </c>
      <c r="E457" s="205">
        <v>1</v>
      </c>
      <c r="F457" s="120" t="s">
        <v>7280</v>
      </c>
      <c r="G457" s="60"/>
      <c r="H457" s="89">
        <v>1000000</v>
      </c>
      <c r="I457" s="68"/>
      <c r="J457" s="66">
        <f t="shared" si="9"/>
        <v>395576100</v>
      </c>
    </row>
    <row r="458" spans="1:13" ht="45" x14ac:dyDescent="0.25">
      <c r="A458" s="78"/>
      <c r="B458" s="60">
        <v>15</v>
      </c>
      <c r="C458" s="85" t="s">
        <v>7909</v>
      </c>
      <c r="D458" s="144" t="s">
        <v>2300</v>
      </c>
      <c r="E458" s="205">
        <v>2</v>
      </c>
      <c r="F458" s="120" t="s">
        <v>7281</v>
      </c>
      <c r="G458" s="60"/>
      <c r="H458" s="89">
        <v>2000000</v>
      </c>
      <c r="I458" s="68"/>
      <c r="J458" s="66">
        <f t="shared" si="9"/>
        <v>397576100</v>
      </c>
    </row>
    <row r="459" spans="1:13" ht="60" x14ac:dyDescent="0.25">
      <c r="A459" s="78"/>
      <c r="B459" s="60">
        <v>15</v>
      </c>
      <c r="C459" s="85" t="s">
        <v>7910</v>
      </c>
      <c r="D459" s="144" t="s">
        <v>2852</v>
      </c>
      <c r="E459" s="205">
        <v>1</v>
      </c>
      <c r="F459" s="120" t="s">
        <v>7282</v>
      </c>
      <c r="G459" s="60"/>
      <c r="H459" s="89">
        <v>550000</v>
      </c>
      <c r="I459" s="68"/>
      <c r="J459" s="66">
        <f t="shared" si="9"/>
        <v>398126100</v>
      </c>
    </row>
    <row r="460" spans="1:13" ht="45" x14ac:dyDescent="0.25">
      <c r="A460" s="78"/>
      <c r="B460" s="60">
        <v>15</v>
      </c>
      <c r="C460" s="85" t="s">
        <v>7911</v>
      </c>
      <c r="D460" s="144" t="s">
        <v>2217</v>
      </c>
      <c r="E460" s="205">
        <v>2</v>
      </c>
      <c r="F460" s="120" t="s">
        <v>7283</v>
      </c>
      <c r="G460" s="60"/>
      <c r="H460" s="89">
        <v>3000000</v>
      </c>
      <c r="I460" s="68"/>
      <c r="J460" s="66">
        <f t="shared" ref="J460:J523" si="11">+J459+H460-I460</f>
        <v>401126100</v>
      </c>
    </row>
    <row r="461" spans="1:13" ht="45" x14ac:dyDescent="0.25">
      <c r="A461" s="78"/>
      <c r="B461" s="60">
        <v>15</v>
      </c>
      <c r="C461" s="85" t="s">
        <v>7912</v>
      </c>
      <c r="D461" s="144" t="s">
        <v>2214</v>
      </c>
      <c r="E461" s="205">
        <v>2</v>
      </c>
      <c r="F461" s="120" t="s">
        <v>7284</v>
      </c>
      <c r="G461" s="60"/>
      <c r="H461" s="89">
        <v>1000000</v>
      </c>
      <c r="I461" s="68"/>
      <c r="J461" s="66">
        <f t="shared" si="11"/>
        <v>402126100</v>
      </c>
    </row>
    <row r="462" spans="1:13" ht="30" x14ac:dyDescent="0.25">
      <c r="A462" s="78"/>
      <c r="B462" s="60">
        <v>15</v>
      </c>
      <c r="C462" s="85" t="s">
        <v>7913</v>
      </c>
      <c r="D462" s="144" t="s">
        <v>2214</v>
      </c>
      <c r="E462" s="205">
        <v>2</v>
      </c>
      <c r="F462" s="120" t="s">
        <v>7285</v>
      </c>
      <c r="G462" s="60"/>
      <c r="H462" s="89">
        <v>1200000</v>
      </c>
      <c r="I462" s="68"/>
      <c r="J462" s="66">
        <f t="shared" si="11"/>
        <v>403326100</v>
      </c>
    </row>
    <row r="463" spans="1:13" ht="60" x14ac:dyDescent="0.25">
      <c r="A463" s="78"/>
      <c r="B463" s="60">
        <v>15</v>
      </c>
      <c r="C463" s="85" t="s">
        <v>153</v>
      </c>
      <c r="D463" s="144" t="s">
        <v>2300</v>
      </c>
      <c r="E463" s="205">
        <v>2</v>
      </c>
      <c r="F463" s="120" t="s">
        <v>7286</v>
      </c>
      <c r="G463" s="60"/>
      <c r="H463" s="89">
        <v>6500000</v>
      </c>
      <c r="I463" s="68"/>
      <c r="J463" s="66">
        <f t="shared" si="11"/>
        <v>409826100</v>
      </c>
    </row>
    <row r="464" spans="1:13" ht="45" x14ac:dyDescent="0.25">
      <c r="A464" s="78"/>
      <c r="B464" s="60">
        <v>15</v>
      </c>
      <c r="C464" s="85" t="s">
        <v>7914</v>
      </c>
      <c r="D464" s="143" t="s">
        <v>2300</v>
      </c>
      <c r="E464" s="205">
        <v>2</v>
      </c>
      <c r="F464" s="120" t="s">
        <v>7287</v>
      </c>
      <c r="G464" s="60"/>
      <c r="H464" s="89">
        <v>1000000</v>
      </c>
      <c r="I464" s="68"/>
      <c r="J464" s="66">
        <f t="shared" si="11"/>
        <v>410826100</v>
      </c>
    </row>
    <row r="465" spans="1:13" ht="60" x14ac:dyDescent="0.25">
      <c r="A465" s="78"/>
      <c r="B465" s="60">
        <v>15</v>
      </c>
      <c r="C465" s="85" t="s">
        <v>7915</v>
      </c>
      <c r="D465" s="144" t="s">
        <v>2300</v>
      </c>
      <c r="E465" s="205">
        <v>2</v>
      </c>
      <c r="F465" s="120" t="s">
        <v>7288</v>
      </c>
      <c r="G465" s="60"/>
      <c r="H465" s="89">
        <v>3000000</v>
      </c>
      <c r="I465" s="68"/>
      <c r="J465" s="66">
        <f t="shared" si="11"/>
        <v>413826100</v>
      </c>
    </row>
    <row r="466" spans="1:13" ht="30" x14ac:dyDescent="0.25">
      <c r="A466" s="78"/>
      <c r="B466" s="60">
        <v>16</v>
      </c>
      <c r="C466" s="85" t="s">
        <v>7916</v>
      </c>
      <c r="D466" s="144" t="s">
        <v>2893</v>
      </c>
      <c r="E466" s="205">
        <v>1</v>
      </c>
      <c r="F466" s="120" t="s">
        <v>7289</v>
      </c>
      <c r="G466" s="60"/>
      <c r="H466" s="89">
        <v>800000</v>
      </c>
      <c r="I466" s="68"/>
      <c r="J466" s="66">
        <f t="shared" si="11"/>
        <v>414626100</v>
      </c>
    </row>
    <row r="467" spans="1:13" ht="75" x14ac:dyDescent="0.25">
      <c r="A467" s="78"/>
      <c r="B467" s="60">
        <v>16</v>
      </c>
      <c r="C467" s="85" t="s">
        <v>7917</v>
      </c>
      <c r="D467" s="144" t="s">
        <v>2852</v>
      </c>
      <c r="E467" s="205">
        <v>1</v>
      </c>
      <c r="F467" s="120" t="s">
        <v>7290</v>
      </c>
      <c r="G467" s="60"/>
      <c r="H467" s="89">
        <v>6000000</v>
      </c>
      <c r="I467" s="68"/>
      <c r="J467" s="66">
        <f t="shared" si="11"/>
        <v>420626100</v>
      </c>
    </row>
    <row r="468" spans="1:13" ht="45" x14ac:dyDescent="0.25">
      <c r="A468" s="78"/>
      <c r="B468" s="60">
        <v>16</v>
      </c>
      <c r="C468" s="85" t="s">
        <v>7918</v>
      </c>
      <c r="D468" s="144" t="s">
        <v>2214</v>
      </c>
      <c r="E468" s="205">
        <v>2</v>
      </c>
      <c r="F468" s="120" t="s">
        <v>7291</v>
      </c>
      <c r="G468" s="60"/>
      <c r="H468" s="89">
        <v>1000000</v>
      </c>
      <c r="I468" s="68"/>
      <c r="J468" s="66">
        <f t="shared" si="11"/>
        <v>421626100</v>
      </c>
    </row>
    <row r="469" spans="1:13" ht="45" x14ac:dyDescent="0.25">
      <c r="A469" s="78"/>
      <c r="B469" s="60">
        <v>16</v>
      </c>
      <c r="C469" s="85" t="s">
        <v>7919</v>
      </c>
      <c r="D469" s="144" t="s">
        <v>2212</v>
      </c>
      <c r="E469" s="205">
        <v>1</v>
      </c>
      <c r="F469" s="120" t="s">
        <v>7292</v>
      </c>
      <c r="G469" s="60"/>
      <c r="H469" s="89">
        <v>2000000</v>
      </c>
      <c r="I469" s="68"/>
      <c r="J469" s="66">
        <f t="shared" si="11"/>
        <v>423626100</v>
      </c>
    </row>
    <row r="470" spans="1:13" ht="45" x14ac:dyDescent="0.25">
      <c r="A470" s="78"/>
      <c r="B470" s="60">
        <v>16</v>
      </c>
      <c r="C470" s="85" t="s">
        <v>7920</v>
      </c>
      <c r="D470" s="144" t="s">
        <v>2217</v>
      </c>
      <c r="E470" s="205">
        <v>2</v>
      </c>
      <c r="F470" s="120" t="s">
        <v>7293</v>
      </c>
      <c r="G470" s="60"/>
      <c r="H470" s="89">
        <v>3000000</v>
      </c>
      <c r="I470" s="68"/>
      <c r="J470" s="66">
        <f t="shared" si="11"/>
        <v>426626100</v>
      </c>
    </row>
    <row r="471" spans="1:13" ht="30" x14ac:dyDescent="0.25">
      <c r="A471" s="78"/>
      <c r="B471" s="60">
        <v>16</v>
      </c>
      <c r="C471" s="85" t="s">
        <v>7921</v>
      </c>
      <c r="D471" s="144" t="s">
        <v>2893</v>
      </c>
      <c r="E471" s="205">
        <v>1</v>
      </c>
      <c r="F471" s="120" t="s">
        <v>7294</v>
      </c>
      <c r="G471" s="60"/>
      <c r="H471" s="89">
        <v>1000000</v>
      </c>
      <c r="I471" s="68"/>
      <c r="J471" s="66">
        <f t="shared" si="11"/>
        <v>427626100</v>
      </c>
    </row>
    <row r="472" spans="1:13" ht="30" x14ac:dyDescent="0.25">
      <c r="A472" s="78"/>
      <c r="B472" s="60">
        <v>16</v>
      </c>
      <c r="C472" s="85" t="s">
        <v>7922</v>
      </c>
      <c r="D472" s="144" t="s">
        <v>2214</v>
      </c>
      <c r="E472" s="205">
        <v>2</v>
      </c>
      <c r="F472" s="120" t="s">
        <v>7295</v>
      </c>
      <c r="G472" s="60"/>
      <c r="H472" s="89">
        <v>1000000</v>
      </c>
      <c r="I472" s="68"/>
      <c r="J472" s="66">
        <f t="shared" si="11"/>
        <v>428626100</v>
      </c>
    </row>
    <row r="473" spans="1:13" ht="45" x14ac:dyDescent="0.25">
      <c r="A473" s="78"/>
      <c r="B473" s="60">
        <v>16</v>
      </c>
      <c r="C473" s="85" t="s">
        <v>7923</v>
      </c>
      <c r="D473" s="120" t="s">
        <v>1865</v>
      </c>
      <c r="E473" s="205">
        <v>4</v>
      </c>
      <c r="F473" s="120" t="s">
        <v>7296</v>
      </c>
      <c r="G473" s="60"/>
      <c r="H473" s="89">
        <v>700000</v>
      </c>
      <c r="I473" s="68"/>
      <c r="J473" s="66">
        <f t="shared" si="11"/>
        <v>429326100</v>
      </c>
    </row>
    <row r="474" spans="1:13" ht="45" x14ac:dyDescent="0.25">
      <c r="A474" s="78"/>
      <c r="B474" s="77">
        <v>16</v>
      </c>
      <c r="C474" s="91" t="s">
        <v>8085</v>
      </c>
      <c r="D474" s="115"/>
      <c r="E474" s="219"/>
      <c r="F474" s="115" t="s">
        <v>8081</v>
      </c>
      <c r="G474" s="77"/>
      <c r="H474" s="113"/>
      <c r="I474" s="108">
        <v>9510500</v>
      </c>
      <c r="J474" s="66">
        <f t="shared" si="11"/>
        <v>419815600</v>
      </c>
      <c r="K474" s="79" t="s">
        <v>423</v>
      </c>
      <c r="L474" s="41">
        <f>-I474</f>
        <v>-9510500</v>
      </c>
      <c r="M474" s="42" t="s">
        <v>424</v>
      </c>
    </row>
    <row r="475" spans="1:13" ht="45" x14ac:dyDescent="0.25">
      <c r="A475" s="78"/>
      <c r="B475" s="77">
        <v>16</v>
      </c>
      <c r="C475" s="91" t="s">
        <v>8086</v>
      </c>
      <c r="D475" s="115"/>
      <c r="E475" s="219"/>
      <c r="F475" s="115" t="s">
        <v>8082</v>
      </c>
      <c r="G475" s="77"/>
      <c r="H475" s="113"/>
      <c r="I475" s="108">
        <v>519000</v>
      </c>
      <c r="J475" s="66">
        <f t="shared" si="11"/>
        <v>419296600</v>
      </c>
      <c r="K475" s="79" t="s">
        <v>423</v>
      </c>
      <c r="L475" s="41">
        <f>-I475</f>
        <v>-519000</v>
      </c>
      <c r="M475" s="42" t="s">
        <v>424</v>
      </c>
    </row>
    <row r="476" spans="1:13" ht="75" x14ac:dyDescent="0.25">
      <c r="A476" s="78"/>
      <c r="B476" s="77">
        <v>16</v>
      </c>
      <c r="C476" s="91" t="s">
        <v>8087</v>
      </c>
      <c r="D476" s="115"/>
      <c r="E476" s="219"/>
      <c r="F476" s="115" t="s">
        <v>8083</v>
      </c>
      <c r="G476" s="77"/>
      <c r="H476" s="113"/>
      <c r="I476" s="108">
        <v>170383500</v>
      </c>
      <c r="J476" s="66">
        <f t="shared" si="11"/>
        <v>248913100</v>
      </c>
      <c r="K476" s="79" t="s">
        <v>168</v>
      </c>
      <c r="L476" s="41">
        <f>-I476</f>
        <v>-170383500</v>
      </c>
      <c r="M476" s="42" t="s">
        <v>169</v>
      </c>
    </row>
    <row r="477" spans="1:13" ht="25.5" x14ac:dyDescent="0.25">
      <c r="A477" s="78"/>
      <c r="B477" s="77">
        <v>16</v>
      </c>
      <c r="C477" s="91" t="s">
        <v>8088</v>
      </c>
      <c r="D477" s="115"/>
      <c r="E477" s="219"/>
      <c r="F477" s="115" t="s">
        <v>8084</v>
      </c>
      <c r="G477" s="77"/>
      <c r="H477" s="113"/>
      <c r="I477" s="108">
        <v>93000</v>
      </c>
      <c r="J477" s="66">
        <f t="shared" si="11"/>
        <v>248820100</v>
      </c>
      <c r="K477" s="79" t="s">
        <v>426</v>
      </c>
      <c r="L477" s="41">
        <f>-I477</f>
        <v>-93000</v>
      </c>
      <c r="M477" s="42" t="s">
        <v>427</v>
      </c>
    </row>
    <row r="478" spans="1:13" ht="45" x14ac:dyDescent="0.25">
      <c r="A478" s="78"/>
      <c r="B478" s="60">
        <v>18</v>
      </c>
      <c r="C478" s="85" t="s">
        <v>7924</v>
      </c>
      <c r="D478" s="144" t="s">
        <v>2300</v>
      </c>
      <c r="E478" s="205">
        <v>2</v>
      </c>
      <c r="F478" s="120" t="s">
        <v>7297</v>
      </c>
      <c r="G478" s="60"/>
      <c r="H478" s="89">
        <v>950000</v>
      </c>
      <c r="I478" s="68"/>
      <c r="J478" s="66">
        <f t="shared" si="11"/>
        <v>249770100</v>
      </c>
    </row>
    <row r="479" spans="1:13" ht="30" x14ac:dyDescent="0.25">
      <c r="A479" s="78"/>
      <c r="B479" s="60">
        <v>18</v>
      </c>
      <c r="C479" s="85" t="s">
        <v>1852</v>
      </c>
      <c r="D479" s="120" t="s">
        <v>782</v>
      </c>
      <c r="E479" s="63"/>
      <c r="F479" s="120" t="s">
        <v>7298</v>
      </c>
      <c r="G479" s="60"/>
      <c r="H479" s="89">
        <v>200000</v>
      </c>
      <c r="I479" s="68"/>
      <c r="J479" s="66">
        <f t="shared" si="11"/>
        <v>249970100</v>
      </c>
    </row>
    <row r="480" spans="1:13" ht="45" x14ac:dyDescent="0.25">
      <c r="A480" s="78"/>
      <c r="B480" s="60">
        <v>18</v>
      </c>
      <c r="C480" s="85" t="s">
        <v>7925</v>
      </c>
      <c r="D480" s="144" t="s">
        <v>2219</v>
      </c>
      <c r="E480" s="205">
        <v>2</v>
      </c>
      <c r="F480" s="120" t="s">
        <v>7299</v>
      </c>
      <c r="G480" s="60"/>
      <c r="H480" s="89">
        <v>950000</v>
      </c>
      <c r="I480" s="68"/>
      <c r="J480" s="66">
        <f t="shared" si="11"/>
        <v>250920100</v>
      </c>
    </row>
    <row r="481" spans="1:10" ht="45" x14ac:dyDescent="0.25">
      <c r="A481" s="78"/>
      <c r="B481" s="60">
        <v>18</v>
      </c>
      <c r="C481" s="85" t="s">
        <v>7926</v>
      </c>
      <c r="D481" s="144" t="s">
        <v>2216</v>
      </c>
      <c r="E481" s="205">
        <v>1</v>
      </c>
      <c r="F481" s="120" t="s">
        <v>7300</v>
      </c>
      <c r="G481" s="60"/>
      <c r="H481" s="89">
        <v>5000000</v>
      </c>
      <c r="I481" s="68"/>
      <c r="J481" s="66">
        <f t="shared" si="11"/>
        <v>255920100</v>
      </c>
    </row>
    <row r="482" spans="1:10" ht="45" x14ac:dyDescent="0.25">
      <c r="A482" s="78"/>
      <c r="B482" s="60">
        <v>18</v>
      </c>
      <c r="C482" s="85" t="s">
        <v>7927</v>
      </c>
      <c r="D482" s="144" t="s">
        <v>1865</v>
      </c>
      <c r="E482" s="63">
        <v>3</v>
      </c>
      <c r="F482" s="120" t="s">
        <v>7301</v>
      </c>
      <c r="G482" s="60"/>
      <c r="H482" s="89">
        <v>650000</v>
      </c>
      <c r="I482" s="68"/>
      <c r="J482" s="66">
        <f t="shared" si="11"/>
        <v>256570100</v>
      </c>
    </row>
    <row r="483" spans="1:10" ht="45" x14ac:dyDescent="0.25">
      <c r="A483" s="78"/>
      <c r="B483" s="60">
        <v>18</v>
      </c>
      <c r="C483" s="85" t="s">
        <v>7928</v>
      </c>
      <c r="D483" s="144" t="s">
        <v>598</v>
      </c>
      <c r="E483" s="63">
        <v>4</v>
      </c>
      <c r="F483" s="120" t="s">
        <v>7302</v>
      </c>
      <c r="G483" s="60"/>
      <c r="H483" s="89">
        <v>800000</v>
      </c>
      <c r="I483" s="68"/>
      <c r="J483" s="66">
        <f t="shared" si="11"/>
        <v>257370100</v>
      </c>
    </row>
    <row r="484" spans="1:10" ht="60" x14ac:dyDescent="0.25">
      <c r="A484" s="78"/>
      <c r="B484" s="60">
        <v>18</v>
      </c>
      <c r="C484" s="85" t="s">
        <v>7929</v>
      </c>
      <c r="D484" s="144" t="s">
        <v>2893</v>
      </c>
      <c r="E484" s="205">
        <v>1</v>
      </c>
      <c r="F484" s="120" t="s">
        <v>7303</v>
      </c>
      <c r="G484" s="60"/>
      <c r="H484" s="89">
        <v>6925000</v>
      </c>
      <c r="I484" s="68"/>
      <c r="J484" s="66">
        <f t="shared" si="11"/>
        <v>264295100</v>
      </c>
    </row>
    <row r="485" spans="1:10" ht="45" x14ac:dyDescent="0.25">
      <c r="A485" s="78"/>
      <c r="B485" s="60">
        <v>18</v>
      </c>
      <c r="C485" s="85" t="s">
        <v>7930</v>
      </c>
      <c r="D485" s="144" t="s">
        <v>2932</v>
      </c>
      <c r="E485" s="63">
        <v>3</v>
      </c>
      <c r="F485" s="120" t="s">
        <v>7304</v>
      </c>
      <c r="G485" s="60"/>
      <c r="H485" s="89">
        <v>775000</v>
      </c>
      <c r="I485" s="68"/>
      <c r="J485" s="66">
        <f t="shared" si="11"/>
        <v>265070100</v>
      </c>
    </row>
    <row r="486" spans="1:10" ht="30" x14ac:dyDescent="0.25">
      <c r="A486" s="78"/>
      <c r="B486" s="60">
        <v>18</v>
      </c>
      <c r="C486" s="85" t="s">
        <v>7931</v>
      </c>
      <c r="D486" s="144" t="s">
        <v>1865</v>
      </c>
      <c r="E486" s="63">
        <v>3</v>
      </c>
      <c r="F486" s="120" t="s">
        <v>7305</v>
      </c>
      <c r="G486" s="60"/>
      <c r="H486" s="89">
        <v>750000</v>
      </c>
      <c r="I486" s="68"/>
      <c r="J486" s="66">
        <f t="shared" si="11"/>
        <v>265820100</v>
      </c>
    </row>
    <row r="487" spans="1:10" ht="45" x14ac:dyDescent="0.25">
      <c r="A487" s="78"/>
      <c r="B487" s="60">
        <v>18</v>
      </c>
      <c r="C487" s="85" t="s">
        <v>7932</v>
      </c>
      <c r="D487" s="144" t="s">
        <v>1865</v>
      </c>
      <c r="E487" s="63">
        <v>3</v>
      </c>
      <c r="F487" s="120" t="s">
        <v>7306</v>
      </c>
      <c r="G487" s="60"/>
      <c r="H487" s="89">
        <v>500000</v>
      </c>
      <c r="I487" s="68"/>
      <c r="J487" s="66">
        <f t="shared" si="11"/>
        <v>266320100</v>
      </c>
    </row>
    <row r="488" spans="1:10" ht="45" x14ac:dyDescent="0.25">
      <c r="A488" s="78"/>
      <c r="B488" s="60">
        <v>18</v>
      </c>
      <c r="C488" s="85" t="s">
        <v>7933</v>
      </c>
      <c r="D488" s="144" t="s">
        <v>1865</v>
      </c>
      <c r="E488" s="63">
        <v>3</v>
      </c>
      <c r="F488" s="120" t="s">
        <v>7307</v>
      </c>
      <c r="G488" s="60"/>
      <c r="H488" s="89">
        <v>500000</v>
      </c>
      <c r="I488" s="68"/>
      <c r="J488" s="66">
        <f t="shared" si="11"/>
        <v>266820100</v>
      </c>
    </row>
    <row r="489" spans="1:10" ht="45" x14ac:dyDescent="0.25">
      <c r="A489" s="78"/>
      <c r="B489" s="60">
        <v>18</v>
      </c>
      <c r="C489" s="85" t="s">
        <v>7934</v>
      </c>
      <c r="D489" s="144" t="s">
        <v>1865</v>
      </c>
      <c r="E489" s="63">
        <v>3</v>
      </c>
      <c r="F489" s="120" t="s">
        <v>7308</v>
      </c>
      <c r="G489" s="60"/>
      <c r="H489" s="89">
        <v>900000</v>
      </c>
      <c r="I489" s="68"/>
      <c r="J489" s="66">
        <f t="shared" si="11"/>
        <v>267720100</v>
      </c>
    </row>
    <row r="490" spans="1:10" ht="30" x14ac:dyDescent="0.25">
      <c r="A490" s="78"/>
      <c r="B490" s="60">
        <v>18</v>
      </c>
      <c r="C490" s="85" t="s">
        <v>7935</v>
      </c>
      <c r="D490" s="144" t="s">
        <v>1865</v>
      </c>
      <c r="E490" s="63">
        <v>3</v>
      </c>
      <c r="F490" s="120" t="s">
        <v>7309</v>
      </c>
      <c r="G490" s="60"/>
      <c r="H490" s="89">
        <v>650000</v>
      </c>
      <c r="I490" s="68"/>
      <c r="J490" s="66">
        <f t="shared" si="11"/>
        <v>268370100</v>
      </c>
    </row>
    <row r="491" spans="1:10" ht="45" x14ac:dyDescent="0.25">
      <c r="A491" s="78"/>
      <c r="B491" s="60">
        <v>18</v>
      </c>
      <c r="C491" s="85" t="s">
        <v>7936</v>
      </c>
      <c r="D491" s="144" t="s">
        <v>1865</v>
      </c>
      <c r="E491" s="63">
        <v>3</v>
      </c>
      <c r="F491" s="120" t="s">
        <v>7310</v>
      </c>
      <c r="G491" s="60"/>
      <c r="H491" s="89">
        <v>750000</v>
      </c>
      <c r="I491" s="68"/>
      <c r="J491" s="66">
        <f t="shared" si="11"/>
        <v>269120100</v>
      </c>
    </row>
    <row r="492" spans="1:10" ht="60" x14ac:dyDescent="0.25">
      <c r="A492" s="78"/>
      <c r="B492" s="60">
        <v>18</v>
      </c>
      <c r="C492" s="85" t="s">
        <v>7937</v>
      </c>
      <c r="D492" s="144" t="s">
        <v>1865</v>
      </c>
      <c r="E492" s="63">
        <v>3</v>
      </c>
      <c r="F492" s="120" t="s">
        <v>7311</v>
      </c>
      <c r="G492" s="60"/>
      <c r="H492" s="89">
        <v>1500000</v>
      </c>
      <c r="I492" s="68"/>
      <c r="J492" s="66">
        <f t="shared" si="11"/>
        <v>270620100</v>
      </c>
    </row>
    <row r="493" spans="1:10" ht="45" x14ac:dyDescent="0.25">
      <c r="A493" s="78"/>
      <c r="B493" s="60">
        <v>18</v>
      </c>
      <c r="C493" s="85" t="s">
        <v>7938</v>
      </c>
      <c r="D493" s="144" t="s">
        <v>1865</v>
      </c>
      <c r="E493" s="63">
        <v>3</v>
      </c>
      <c r="F493" s="120" t="s">
        <v>7312</v>
      </c>
      <c r="G493" s="60"/>
      <c r="H493" s="89">
        <v>2000000</v>
      </c>
      <c r="I493" s="68"/>
      <c r="J493" s="66">
        <f t="shared" si="11"/>
        <v>272620100</v>
      </c>
    </row>
    <row r="494" spans="1:10" ht="30" x14ac:dyDescent="0.25">
      <c r="A494" s="78"/>
      <c r="B494" s="60">
        <v>18</v>
      </c>
      <c r="C494" s="85" t="s">
        <v>7939</v>
      </c>
      <c r="D494" s="144" t="s">
        <v>1865</v>
      </c>
      <c r="E494" s="63">
        <v>3</v>
      </c>
      <c r="F494" s="120" t="s">
        <v>7313</v>
      </c>
      <c r="G494" s="60"/>
      <c r="H494" s="89">
        <v>900000</v>
      </c>
      <c r="I494" s="68"/>
      <c r="J494" s="66">
        <f t="shared" si="11"/>
        <v>273520100</v>
      </c>
    </row>
    <row r="495" spans="1:10" ht="45" x14ac:dyDescent="0.25">
      <c r="A495" s="78"/>
      <c r="B495" s="60">
        <v>18</v>
      </c>
      <c r="C495" s="85" t="s">
        <v>7940</v>
      </c>
      <c r="D495" s="144" t="s">
        <v>1865</v>
      </c>
      <c r="E495" s="63">
        <v>3</v>
      </c>
      <c r="F495" s="120" t="s">
        <v>7314</v>
      </c>
      <c r="G495" s="60"/>
      <c r="H495" s="89">
        <v>800000</v>
      </c>
      <c r="I495" s="68"/>
      <c r="J495" s="66">
        <f t="shared" si="11"/>
        <v>274320100</v>
      </c>
    </row>
    <row r="496" spans="1:10" ht="30" x14ac:dyDescent="0.25">
      <c r="A496" s="78"/>
      <c r="B496" s="60">
        <v>18</v>
      </c>
      <c r="C496" s="85" t="s">
        <v>7941</v>
      </c>
      <c r="D496" s="144" t="s">
        <v>1865</v>
      </c>
      <c r="E496" s="63">
        <v>3</v>
      </c>
      <c r="F496" s="120" t="s">
        <v>7315</v>
      </c>
      <c r="G496" s="60"/>
      <c r="H496" s="89">
        <v>800000</v>
      </c>
      <c r="I496" s="68"/>
      <c r="J496" s="66">
        <f t="shared" si="11"/>
        <v>275120100</v>
      </c>
    </row>
    <row r="497" spans="1:10" ht="45" x14ac:dyDescent="0.25">
      <c r="A497" s="78"/>
      <c r="B497" s="60">
        <v>18</v>
      </c>
      <c r="C497" s="85" t="s">
        <v>7942</v>
      </c>
      <c r="D497" s="144" t="s">
        <v>1865</v>
      </c>
      <c r="E497" s="63">
        <v>3</v>
      </c>
      <c r="F497" s="120" t="s">
        <v>7316</v>
      </c>
      <c r="G497" s="60"/>
      <c r="H497" s="89">
        <v>750000</v>
      </c>
      <c r="I497" s="68"/>
      <c r="J497" s="66">
        <f t="shared" si="11"/>
        <v>275870100</v>
      </c>
    </row>
    <row r="498" spans="1:10" ht="45" x14ac:dyDescent="0.25">
      <c r="A498" s="78"/>
      <c r="B498" s="60">
        <v>18</v>
      </c>
      <c r="C498" s="85" t="s">
        <v>7943</v>
      </c>
      <c r="D498" s="144" t="s">
        <v>1865</v>
      </c>
      <c r="E498" s="63">
        <v>3</v>
      </c>
      <c r="F498" s="120" t="s">
        <v>7317</v>
      </c>
      <c r="G498" s="60"/>
      <c r="H498" s="89">
        <v>600000</v>
      </c>
      <c r="I498" s="68"/>
      <c r="J498" s="66">
        <f t="shared" si="11"/>
        <v>276470100</v>
      </c>
    </row>
    <row r="499" spans="1:10" ht="30" x14ac:dyDescent="0.25">
      <c r="A499" s="78"/>
      <c r="B499" s="60">
        <v>18</v>
      </c>
      <c r="C499" s="85" t="s">
        <v>7944</v>
      </c>
      <c r="D499" s="144" t="s">
        <v>1865</v>
      </c>
      <c r="E499" s="63">
        <v>3</v>
      </c>
      <c r="F499" s="120" t="s">
        <v>7318</v>
      </c>
      <c r="G499" s="60"/>
      <c r="H499" s="89">
        <v>800000</v>
      </c>
      <c r="I499" s="68"/>
      <c r="J499" s="66">
        <f t="shared" si="11"/>
        <v>277270100</v>
      </c>
    </row>
    <row r="500" spans="1:10" ht="45" x14ac:dyDescent="0.25">
      <c r="A500" s="78"/>
      <c r="B500" s="60">
        <v>18</v>
      </c>
      <c r="C500" s="85" t="s">
        <v>7945</v>
      </c>
      <c r="D500" s="144" t="s">
        <v>598</v>
      </c>
      <c r="E500" s="63">
        <v>3</v>
      </c>
      <c r="F500" s="120" t="s">
        <v>7319</v>
      </c>
      <c r="G500" s="60"/>
      <c r="H500" s="89">
        <v>800000</v>
      </c>
      <c r="I500" s="68"/>
      <c r="J500" s="66">
        <f t="shared" si="11"/>
        <v>278070100</v>
      </c>
    </row>
    <row r="501" spans="1:10" ht="30" x14ac:dyDescent="0.25">
      <c r="A501" s="78"/>
      <c r="B501" s="60">
        <v>18</v>
      </c>
      <c r="C501" s="85" t="s">
        <v>7946</v>
      </c>
      <c r="D501" s="144" t="s">
        <v>2217</v>
      </c>
      <c r="E501" s="205">
        <v>2</v>
      </c>
      <c r="F501" s="120" t="s">
        <v>7320</v>
      </c>
      <c r="G501" s="60"/>
      <c r="H501" s="89">
        <v>1000000</v>
      </c>
      <c r="I501" s="68"/>
      <c r="J501" s="66">
        <f t="shared" si="11"/>
        <v>279070100</v>
      </c>
    </row>
    <row r="502" spans="1:10" ht="30" x14ac:dyDescent="0.25">
      <c r="A502" s="78"/>
      <c r="B502" s="60">
        <v>20</v>
      </c>
      <c r="C502" s="85" t="s">
        <v>7948</v>
      </c>
      <c r="D502" s="144" t="s">
        <v>7628</v>
      </c>
      <c r="E502" s="63">
        <v>3</v>
      </c>
      <c r="F502" s="120" t="s">
        <v>7321</v>
      </c>
      <c r="G502" s="60"/>
      <c r="H502" s="89">
        <v>750000</v>
      </c>
      <c r="I502" s="68"/>
      <c r="J502" s="66">
        <f t="shared" si="11"/>
        <v>279820100</v>
      </c>
    </row>
    <row r="503" spans="1:10" ht="45" x14ac:dyDescent="0.25">
      <c r="A503" s="78"/>
      <c r="B503" s="60">
        <v>20</v>
      </c>
      <c r="C503" s="85" t="s">
        <v>7949</v>
      </c>
      <c r="D503" s="120" t="s">
        <v>598</v>
      </c>
      <c r="E503" s="63">
        <v>4</v>
      </c>
      <c r="F503" s="120" t="s">
        <v>7322</v>
      </c>
      <c r="G503" s="60"/>
      <c r="H503" s="89">
        <v>300000</v>
      </c>
      <c r="I503" s="68"/>
      <c r="J503" s="66">
        <f t="shared" si="11"/>
        <v>280120100</v>
      </c>
    </row>
    <row r="504" spans="1:10" ht="45" x14ac:dyDescent="0.25">
      <c r="A504" s="78"/>
      <c r="B504" s="60">
        <v>20</v>
      </c>
      <c r="C504" s="85" t="s">
        <v>7950</v>
      </c>
      <c r="D504" s="144" t="s">
        <v>2932</v>
      </c>
      <c r="E504" s="63">
        <v>3</v>
      </c>
      <c r="F504" s="120" t="s">
        <v>7323</v>
      </c>
      <c r="G504" s="60"/>
      <c r="H504" s="89">
        <v>650000</v>
      </c>
      <c r="I504" s="68"/>
      <c r="J504" s="66">
        <f t="shared" si="11"/>
        <v>280770100</v>
      </c>
    </row>
    <row r="505" spans="1:10" ht="60" x14ac:dyDescent="0.25">
      <c r="A505" s="78"/>
      <c r="B505" s="60">
        <v>20</v>
      </c>
      <c r="C505" s="85" t="s">
        <v>7951</v>
      </c>
      <c r="D505" s="144" t="s">
        <v>2932</v>
      </c>
      <c r="E505" s="63">
        <v>3</v>
      </c>
      <c r="F505" s="120" t="s">
        <v>7324</v>
      </c>
      <c r="G505" s="60"/>
      <c r="H505" s="89">
        <v>1000000</v>
      </c>
      <c r="I505" s="68"/>
      <c r="J505" s="66">
        <f t="shared" si="11"/>
        <v>281770100</v>
      </c>
    </row>
    <row r="506" spans="1:10" ht="30" x14ac:dyDescent="0.25">
      <c r="A506" s="78"/>
      <c r="B506" s="60">
        <v>20</v>
      </c>
      <c r="C506" s="85" t="s">
        <v>7952</v>
      </c>
      <c r="D506" s="144" t="s">
        <v>2932</v>
      </c>
      <c r="E506" s="63">
        <v>4</v>
      </c>
      <c r="F506" s="120" t="s">
        <v>7325</v>
      </c>
      <c r="G506" s="60"/>
      <c r="H506" s="89">
        <v>900000</v>
      </c>
      <c r="I506" s="68"/>
      <c r="J506" s="66">
        <f t="shared" si="11"/>
        <v>282670100</v>
      </c>
    </row>
    <row r="507" spans="1:10" ht="45" x14ac:dyDescent="0.25">
      <c r="A507" s="78"/>
      <c r="B507" s="60">
        <v>20</v>
      </c>
      <c r="C507" s="85" t="s">
        <v>7953</v>
      </c>
      <c r="D507" s="144" t="s">
        <v>7628</v>
      </c>
      <c r="E507" s="63">
        <v>3</v>
      </c>
      <c r="F507" s="120" t="s">
        <v>7326</v>
      </c>
      <c r="G507" s="60"/>
      <c r="H507" s="89">
        <v>1000000</v>
      </c>
      <c r="I507" s="68"/>
      <c r="J507" s="66">
        <f t="shared" si="11"/>
        <v>283670100</v>
      </c>
    </row>
    <row r="508" spans="1:10" ht="45" x14ac:dyDescent="0.25">
      <c r="A508" s="78"/>
      <c r="B508" s="60">
        <v>20</v>
      </c>
      <c r="C508" s="85" t="s">
        <v>7954</v>
      </c>
      <c r="D508" s="144" t="s">
        <v>1865</v>
      </c>
      <c r="E508" s="63">
        <v>3</v>
      </c>
      <c r="F508" s="120" t="s">
        <v>7327</v>
      </c>
      <c r="G508" s="60"/>
      <c r="H508" s="89">
        <v>700000</v>
      </c>
      <c r="I508" s="68"/>
      <c r="J508" s="66">
        <f t="shared" si="11"/>
        <v>284370100</v>
      </c>
    </row>
    <row r="509" spans="1:10" ht="45" x14ac:dyDescent="0.25">
      <c r="A509" s="78"/>
      <c r="B509" s="60">
        <v>20</v>
      </c>
      <c r="C509" s="85" t="s">
        <v>7955</v>
      </c>
      <c r="D509" s="144" t="s">
        <v>7629</v>
      </c>
      <c r="E509" s="63">
        <v>4</v>
      </c>
      <c r="F509" s="120" t="s">
        <v>7328</v>
      </c>
      <c r="G509" s="60"/>
      <c r="H509" s="89">
        <v>2000000</v>
      </c>
      <c r="I509" s="68"/>
      <c r="J509" s="66">
        <f t="shared" si="11"/>
        <v>286370100</v>
      </c>
    </row>
    <row r="510" spans="1:10" ht="45" x14ac:dyDescent="0.25">
      <c r="A510" s="78"/>
      <c r="B510" s="60">
        <v>20</v>
      </c>
      <c r="C510" s="85" t="s">
        <v>7956</v>
      </c>
      <c r="D510" s="144" t="s">
        <v>2852</v>
      </c>
      <c r="E510" s="205">
        <v>1</v>
      </c>
      <c r="F510" s="120" t="s">
        <v>7329</v>
      </c>
      <c r="G510" s="60"/>
      <c r="H510" s="89">
        <v>690000</v>
      </c>
      <c r="I510" s="68"/>
      <c r="J510" s="66">
        <f t="shared" si="11"/>
        <v>287060100</v>
      </c>
    </row>
    <row r="511" spans="1:10" ht="60" x14ac:dyDescent="0.25">
      <c r="A511" s="78"/>
      <c r="B511" s="60">
        <v>20</v>
      </c>
      <c r="C511" s="85" t="s">
        <v>7957</v>
      </c>
      <c r="D511" s="144" t="s">
        <v>2852</v>
      </c>
      <c r="E511" s="205">
        <v>1</v>
      </c>
      <c r="F511" s="120" t="s">
        <v>7330</v>
      </c>
      <c r="G511" s="60"/>
      <c r="H511" s="89">
        <v>1000000</v>
      </c>
      <c r="I511" s="68"/>
      <c r="J511" s="66">
        <f t="shared" si="11"/>
        <v>288060100</v>
      </c>
    </row>
    <row r="512" spans="1:10" ht="30" x14ac:dyDescent="0.25">
      <c r="A512" s="78"/>
      <c r="B512" s="60">
        <v>20</v>
      </c>
      <c r="C512" s="85" t="s">
        <v>7958</v>
      </c>
      <c r="D512" s="144" t="s">
        <v>2309</v>
      </c>
      <c r="E512" s="205">
        <v>1</v>
      </c>
      <c r="F512" s="120" t="s">
        <v>7331</v>
      </c>
      <c r="G512" s="60"/>
      <c r="H512" s="89">
        <v>900000</v>
      </c>
      <c r="I512" s="68"/>
      <c r="J512" s="66">
        <f t="shared" si="11"/>
        <v>288960100</v>
      </c>
    </row>
    <row r="513" spans="1:10" ht="60" x14ac:dyDescent="0.25">
      <c r="A513" s="78"/>
      <c r="B513" s="60">
        <v>20</v>
      </c>
      <c r="C513" s="85" t="s">
        <v>7959</v>
      </c>
      <c r="D513" s="144" t="s">
        <v>2212</v>
      </c>
      <c r="E513" s="205">
        <v>1</v>
      </c>
      <c r="F513" s="120" t="s">
        <v>7332</v>
      </c>
      <c r="G513" s="60"/>
      <c r="H513" s="89">
        <v>3000000</v>
      </c>
      <c r="I513" s="68"/>
      <c r="J513" s="66">
        <f t="shared" si="11"/>
        <v>291960100</v>
      </c>
    </row>
    <row r="514" spans="1:10" ht="45" x14ac:dyDescent="0.25">
      <c r="A514" s="78"/>
      <c r="B514" s="60">
        <v>20</v>
      </c>
      <c r="C514" s="85" t="s">
        <v>7960</v>
      </c>
      <c r="D514" s="144" t="s">
        <v>3335</v>
      </c>
      <c r="E514" s="205">
        <v>1</v>
      </c>
      <c r="F514" s="120" t="s">
        <v>7333</v>
      </c>
      <c r="G514" s="60"/>
      <c r="H514" s="89">
        <v>7000000</v>
      </c>
      <c r="I514" s="68"/>
      <c r="J514" s="66">
        <f t="shared" si="11"/>
        <v>298960100</v>
      </c>
    </row>
    <row r="515" spans="1:10" ht="45" x14ac:dyDescent="0.25">
      <c r="A515" s="78"/>
      <c r="B515" s="60">
        <v>20</v>
      </c>
      <c r="C515" s="85" t="s">
        <v>7961</v>
      </c>
      <c r="D515" s="144" t="s">
        <v>3263</v>
      </c>
      <c r="E515" s="205">
        <v>1</v>
      </c>
      <c r="F515" s="120" t="s">
        <v>7334</v>
      </c>
      <c r="G515" s="60"/>
      <c r="H515" s="89">
        <v>1000000</v>
      </c>
      <c r="I515" s="68"/>
      <c r="J515" s="66">
        <f t="shared" si="11"/>
        <v>299960100</v>
      </c>
    </row>
    <row r="516" spans="1:10" ht="45" x14ac:dyDescent="0.25">
      <c r="A516" s="78"/>
      <c r="B516" s="60">
        <v>20</v>
      </c>
      <c r="C516" s="85" t="s">
        <v>7962</v>
      </c>
      <c r="D516" s="144" t="s">
        <v>2852</v>
      </c>
      <c r="E516" s="205">
        <v>1</v>
      </c>
      <c r="F516" s="120" t="s">
        <v>7335</v>
      </c>
      <c r="G516" s="60"/>
      <c r="H516" s="89">
        <v>1250000</v>
      </c>
      <c r="I516" s="68"/>
      <c r="J516" s="66">
        <f t="shared" si="11"/>
        <v>301210100</v>
      </c>
    </row>
    <row r="517" spans="1:10" ht="45" x14ac:dyDescent="0.25">
      <c r="A517" s="78"/>
      <c r="B517" s="60">
        <v>20</v>
      </c>
      <c r="C517" s="85" t="s">
        <v>7963</v>
      </c>
      <c r="D517" s="144" t="s">
        <v>3103</v>
      </c>
      <c r="E517" s="205">
        <v>1</v>
      </c>
      <c r="F517" s="120" t="s">
        <v>7336</v>
      </c>
      <c r="G517" s="60"/>
      <c r="H517" s="89">
        <v>2000000</v>
      </c>
      <c r="I517" s="68"/>
      <c r="J517" s="66">
        <f t="shared" si="11"/>
        <v>303210100</v>
      </c>
    </row>
    <row r="518" spans="1:10" ht="45" x14ac:dyDescent="0.25">
      <c r="A518" s="78"/>
      <c r="B518" s="60">
        <v>20</v>
      </c>
      <c r="C518" s="85" t="s">
        <v>7964</v>
      </c>
      <c r="D518" s="144" t="s">
        <v>7627</v>
      </c>
      <c r="E518" s="63">
        <v>4</v>
      </c>
      <c r="F518" s="120" t="s">
        <v>7337</v>
      </c>
      <c r="G518" s="60"/>
      <c r="H518" s="89">
        <v>1500000</v>
      </c>
      <c r="I518" s="68"/>
      <c r="J518" s="66">
        <f t="shared" si="11"/>
        <v>304710100</v>
      </c>
    </row>
    <row r="519" spans="1:10" ht="45" x14ac:dyDescent="0.25">
      <c r="A519" s="78"/>
      <c r="B519" s="60">
        <v>20</v>
      </c>
      <c r="C519" s="85" t="s">
        <v>7965</v>
      </c>
      <c r="D519" s="144" t="s">
        <v>2852</v>
      </c>
      <c r="E519" s="205">
        <v>1</v>
      </c>
      <c r="F519" s="120" t="s">
        <v>7338</v>
      </c>
      <c r="G519" s="60"/>
      <c r="H519" s="89">
        <v>850000</v>
      </c>
      <c r="I519" s="68"/>
      <c r="J519" s="66">
        <f t="shared" si="11"/>
        <v>305560100</v>
      </c>
    </row>
    <row r="520" spans="1:10" ht="30" x14ac:dyDescent="0.25">
      <c r="A520" s="78"/>
      <c r="B520" s="60">
        <v>20</v>
      </c>
      <c r="C520" s="85" t="s">
        <v>7966</v>
      </c>
      <c r="D520" s="144" t="s">
        <v>2214</v>
      </c>
      <c r="E520" s="205">
        <v>2</v>
      </c>
      <c r="F520" s="120" t="s">
        <v>7339</v>
      </c>
      <c r="G520" s="60"/>
      <c r="H520" s="89">
        <v>1000000</v>
      </c>
      <c r="I520" s="68"/>
      <c r="J520" s="66">
        <f t="shared" si="11"/>
        <v>306560100</v>
      </c>
    </row>
    <row r="521" spans="1:10" ht="30" x14ac:dyDescent="0.25">
      <c r="A521" s="78"/>
      <c r="B521" s="60">
        <v>20</v>
      </c>
      <c r="C521" s="85" t="s">
        <v>7967</v>
      </c>
      <c r="D521" s="144" t="s">
        <v>2214</v>
      </c>
      <c r="E521" s="205">
        <v>2</v>
      </c>
      <c r="F521" s="120" t="s">
        <v>7340</v>
      </c>
      <c r="G521" s="60"/>
      <c r="H521" s="89">
        <v>1000000</v>
      </c>
      <c r="I521" s="68"/>
      <c r="J521" s="66">
        <f t="shared" si="11"/>
        <v>307560100</v>
      </c>
    </row>
    <row r="522" spans="1:10" ht="60" x14ac:dyDescent="0.25">
      <c r="A522" s="78"/>
      <c r="B522" s="60">
        <v>20</v>
      </c>
      <c r="C522" s="85" t="s">
        <v>7968</v>
      </c>
      <c r="D522" s="120" t="s">
        <v>7627</v>
      </c>
      <c r="E522" s="63">
        <v>3</v>
      </c>
      <c r="F522" s="120" t="s">
        <v>7341</v>
      </c>
      <c r="G522" s="60"/>
      <c r="H522" s="89">
        <v>1750000</v>
      </c>
      <c r="I522" s="68"/>
      <c r="J522" s="66">
        <f t="shared" si="11"/>
        <v>309310100</v>
      </c>
    </row>
    <row r="523" spans="1:10" ht="45" x14ac:dyDescent="0.25">
      <c r="A523" s="78"/>
      <c r="B523" s="60">
        <v>20</v>
      </c>
      <c r="C523" s="85" t="s">
        <v>7969</v>
      </c>
      <c r="D523" s="144" t="s">
        <v>2309</v>
      </c>
      <c r="E523" s="205">
        <v>1</v>
      </c>
      <c r="F523" s="120" t="s">
        <v>7342</v>
      </c>
      <c r="G523" s="60"/>
      <c r="H523" s="89">
        <v>3950000</v>
      </c>
      <c r="I523" s="68"/>
      <c r="J523" s="66">
        <f t="shared" si="11"/>
        <v>313260100</v>
      </c>
    </row>
    <row r="524" spans="1:10" ht="45" x14ac:dyDescent="0.25">
      <c r="A524" s="78"/>
      <c r="B524" s="60">
        <v>20</v>
      </c>
      <c r="C524" s="85" t="s">
        <v>7970</v>
      </c>
      <c r="D524" s="144" t="s">
        <v>2218</v>
      </c>
      <c r="E524" s="205">
        <v>1</v>
      </c>
      <c r="F524" s="120" t="s">
        <v>7343</v>
      </c>
      <c r="G524" s="60"/>
      <c r="H524" s="89">
        <v>750000</v>
      </c>
      <c r="I524" s="68"/>
      <c r="J524" s="66">
        <f t="shared" ref="J524:J587" si="12">+J523+H524-I524</f>
        <v>314010100</v>
      </c>
    </row>
    <row r="525" spans="1:10" ht="45" x14ac:dyDescent="0.25">
      <c r="A525" s="78"/>
      <c r="B525" s="60">
        <v>20</v>
      </c>
      <c r="C525" s="85" t="s">
        <v>7971</v>
      </c>
      <c r="D525" s="144" t="s">
        <v>2212</v>
      </c>
      <c r="E525" s="205">
        <v>1</v>
      </c>
      <c r="F525" s="120" t="s">
        <v>7344</v>
      </c>
      <c r="G525" s="60"/>
      <c r="H525" s="89">
        <v>1520000</v>
      </c>
      <c r="I525" s="68"/>
      <c r="J525" s="66">
        <f t="shared" si="12"/>
        <v>315530100</v>
      </c>
    </row>
    <row r="526" spans="1:10" ht="45" x14ac:dyDescent="0.25">
      <c r="A526" s="78"/>
      <c r="B526" s="60">
        <v>20</v>
      </c>
      <c r="C526" s="85" t="s">
        <v>7972</v>
      </c>
      <c r="D526" s="144" t="s">
        <v>2212</v>
      </c>
      <c r="E526" s="205">
        <v>1</v>
      </c>
      <c r="F526" s="120" t="s">
        <v>7345</v>
      </c>
      <c r="G526" s="60"/>
      <c r="H526" s="89">
        <v>490000</v>
      </c>
      <c r="I526" s="68"/>
      <c r="J526" s="66">
        <f t="shared" si="12"/>
        <v>316020100</v>
      </c>
    </row>
    <row r="527" spans="1:10" ht="60" x14ac:dyDescent="0.25">
      <c r="A527" s="78"/>
      <c r="B527" s="60">
        <v>20</v>
      </c>
      <c r="C527" s="85" t="s">
        <v>7973</v>
      </c>
      <c r="D527" s="144" t="s">
        <v>2893</v>
      </c>
      <c r="E527" s="205">
        <v>1</v>
      </c>
      <c r="F527" s="120" t="s">
        <v>7346</v>
      </c>
      <c r="G527" s="60"/>
      <c r="H527" s="89">
        <v>3000000</v>
      </c>
      <c r="I527" s="68"/>
      <c r="J527" s="66">
        <f t="shared" si="12"/>
        <v>319020100</v>
      </c>
    </row>
    <row r="528" spans="1:10" ht="30" x14ac:dyDescent="0.25">
      <c r="A528" s="78"/>
      <c r="B528" s="60">
        <v>20</v>
      </c>
      <c r="C528" s="85" t="s">
        <v>7974</v>
      </c>
      <c r="D528" s="144" t="s">
        <v>2214</v>
      </c>
      <c r="E528" s="205">
        <v>2</v>
      </c>
      <c r="F528" s="120" t="s">
        <v>7347</v>
      </c>
      <c r="G528" s="60"/>
      <c r="H528" s="89">
        <v>1000000</v>
      </c>
      <c r="I528" s="68"/>
      <c r="J528" s="66">
        <f t="shared" si="12"/>
        <v>320020100</v>
      </c>
    </row>
    <row r="529" spans="1:13" ht="45" x14ac:dyDescent="0.25">
      <c r="A529" s="78"/>
      <c r="B529" s="60">
        <v>21</v>
      </c>
      <c r="C529" s="85" t="s">
        <v>7975</v>
      </c>
      <c r="D529" s="144" t="s">
        <v>3335</v>
      </c>
      <c r="E529" s="205">
        <v>1</v>
      </c>
      <c r="F529" s="120" t="s">
        <v>7348</v>
      </c>
      <c r="G529" s="60"/>
      <c r="H529" s="89">
        <v>5000000</v>
      </c>
      <c r="I529" s="68"/>
      <c r="J529" s="66">
        <f t="shared" si="12"/>
        <v>325020100</v>
      </c>
    </row>
    <row r="530" spans="1:13" ht="45" x14ac:dyDescent="0.25">
      <c r="A530" s="78"/>
      <c r="B530" s="60">
        <v>21</v>
      </c>
      <c r="C530" s="85" t="s">
        <v>7976</v>
      </c>
      <c r="D530" s="144" t="s">
        <v>2218</v>
      </c>
      <c r="E530" s="205">
        <v>1</v>
      </c>
      <c r="F530" s="120" t="s">
        <v>7349</v>
      </c>
      <c r="G530" s="60"/>
      <c r="H530" s="89">
        <v>900000</v>
      </c>
      <c r="I530" s="68"/>
      <c r="J530" s="66">
        <f t="shared" si="12"/>
        <v>325920100</v>
      </c>
    </row>
    <row r="531" spans="1:13" ht="30" x14ac:dyDescent="0.25">
      <c r="A531" s="78"/>
      <c r="B531" s="60">
        <v>21</v>
      </c>
      <c r="C531" s="85" t="s">
        <v>7977</v>
      </c>
      <c r="D531" s="144" t="s">
        <v>2852</v>
      </c>
      <c r="E531" s="205">
        <v>1</v>
      </c>
      <c r="F531" s="120" t="s">
        <v>7350</v>
      </c>
      <c r="G531" s="60"/>
      <c r="H531" s="89">
        <v>800000</v>
      </c>
      <c r="I531" s="68"/>
      <c r="J531" s="66">
        <f t="shared" si="12"/>
        <v>326720100</v>
      </c>
    </row>
    <row r="532" spans="1:13" ht="45" x14ac:dyDescent="0.25">
      <c r="A532" s="78"/>
      <c r="B532" s="60">
        <v>21</v>
      </c>
      <c r="C532" s="85" t="s">
        <v>7978</v>
      </c>
      <c r="D532" s="144" t="s">
        <v>2215</v>
      </c>
      <c r="E532" s="205">
        <v>2</v>
      </c>
      <c r="F532" s="120" t="s">
        <v>7351</v>
      </c>
      <c r="G532" s="60"/>
      <c r="H532" s="89">
        <v>1700000</v>
      </c>
      <c r="I532" s="68"/>
      <c r="J532" s="66">
        <f t="shared" si="12"/>
        <v>328420100</v>
      </c>
    </row>
    <row r="533" spans="1:13" ht="45" x14ac:dyDescent="0.25">
      <c r="A533" s="78"/>
      <c r="B533" s="60">
        <v>21</v>
      </c>
      <c r="C533" s="85" t="s">
        <v>7979</v>
      </c>
      <c r="D533" s="144" t="s">
        <v>2212</v>
      </c>
      <c r="E533" s="205">
        <v>1</v>
      </c>
      <c r="F533" s="120" t="s">
        <v>7352</v>
      </c>
      <c r="G533" s="60"/>
      <c r="H533" s="89">
        <v>350000</v>
      </c>
      <c r="I533" s="68"/>
      <c r="J533" s="66">
        <f t="shared" si="12"/>
        <v>328770100</v>
      </c>
    </row>
    <row r="534" spans="1:13" ht="45" x14ac:dyDescent="0.25">
      <c r="A534" s="78"/>
      <c r="B534" s="60">
        <v>21</v>
      </c>
      <c r="C534" s="85" t="s">
        <v>7980</v>
      </c>
      <c r="D534" s="144" t="s">
        <v>2212</v>
      </c>
      <c r="E534" s="205">
        <v>1</v>
      </c>
      <c r="F534" s="120" t="s">
        <v>7353</v>
      </c>
      <c r="G534" s="60"/>
      <c r="H534" s="89">
        <v>900000</v>
      </c>
      <c r="I534" s="68"/>
      <c r="J534" s="66">
        <f t="shared" si="12"/>
        <v>329670100</v>
      </c>
    </row>
    <row r="535" spans="1:13" ht="45" x14ac:dyDescent="0.25">
      <c r="A535" s="78"/>
      <c r="B535" s="60">
        <v>21</v>
      </c>
      <c r="C535" s="85" t="s">
        <v>7981</v>
      </c>
      <c r="D535" s="144" t="s">
        <v>1865</v>
      </c>
      <c r="E535" s="63">
        <v>3</v>
      </c>
      <c r="F535" s="120" t="s">
        <v>7354</v>
      </c>
      <c r="G535" s="60"/>
      <c r="H535" s="89">
        <v>1100000</v>
      </c>
      <c r="I535" s="68"/>
      <c r="J535" s="66">
        <f t="shared" si="12"/>
        <v>330770100</v>
      </c>
    </row>
    <row r="536" spans="1:13" ht="45" x14ac:dyDescent="0.25">
      <c r="A536" s="78"/>
      <c r="B536" s="60">
        <v>21</v>
      </c>
      <c r="C536" s="85" t="s">
        <v>7982</v>
      </c>
      <c r="D536" s="120" t="s">
        <v>4179</v>
      </c>
      <c r="E536" s="63"/>
      <c r="F536" s="120" t="s">
        <v>7355</v>
      </c>
      <c r="G536" s="60"/>
      <c r="H536" s="89">
        <v>470000</v>
      </c>
      <c r="I536" s="68"/>
      <c r="J536" s="66">
        <f t="shared" si="12"/>
        <v>331240100</v>
      </c>
    </row>
    <row r="537" spans="1:13" ht="30" x14ac:dyDescent="0.25">
      <c r="A537" s="78"/>
      <c r="B537" s="60">
        <v>21</v>
      </c>
      <c r="C537" s="85" t="s">
        <v>7983</v>
      </c>
      <c r="D537" s="144" t="s">
        <v>2218</v>
      </c>
      <c r="E537" s="205">
        <v>1</v>
      </c>
      <c r="F537" s="120" t="s">
        <v>7356</v>
      </c>
      <c r="G537" s="60"/>
      <c r="H537" s="89">
        <v>542500</v>
      </c>
      <c r="I537" s="68"/>
      <c r="J537" s="66">
        <f t="shared" si="12"/>
        <v>331782600</v>
      </c>
    </row>
    <row r="538" spans="1:13" ht="45" x14ac:dyDescent="0.25">
      <c r="A538" s="78"/>
      <c r="B538" s="60">
        <v>21</v>
      </c>
      <c r="C538" s="85" t="s">
        <v>7984</v>
      </c>
      <c r="D538" s="144" t="s">
        <v>2893</v>
      </c>
      <c r="E538" s="205">
        <v>1</v>
      </c>
      <c r="F538" s="120" t="s">
        <v>7357</v>
      </c>
      <c r="G538" s="60"/>
      <c r="H538" s="89">
        <v>900000</v>
      </c>
      <c r="I538" s="68"/>
      <c r="J538" s="66">
        <f t="shared" si="12"/>
        <v>332682600</v>
      </c>
    </row>
    <row r="539" spans="1:13" ht="30" x14ac:dyDescent="0.25">
      <c r="A539" s="78"/>
      <c r="B539" s="60">
        <v>21</v>
      </c>
      <c r="C539" s="85" t="s">
        <v>7985</v>
      </c>
      <c r="D539" s="144" t="s">
        <v>2893</v>
      </c>
      <c r="E539" s="205">
        <v>1</v>
      </c>
      <c r="F539" s="120" t="s">
        <v>7358</v>
      </c>
      <c r="G539" s="60"/>
      <c r="H539" s="89">
        <v>800000</v>
      </c>
      <c r="I539" s="68"/>
      <c r="J539" s="66">
        <f t="shared" si="12"/>
        <v>333482600</v>
      </c>
    </row>
    <row r="540" spans="1:13" ht="45" x14ac:dyDescent="0.25">
      <c r="A540" s="78"/>
      <c r="B540" s="60">
        <v>21</v>
      </c>
      <c r="C540" s="85" t="s">
        <v>7986</v>
      </c>
      <c r="D540" s="144" t="s">
        <v>2212</v>
      </c>
      <c r="E540" s="205">
        <v>1</v>
      </c>
      <c r="F540" s="120" t="s">
        <v>7359</v>
      </c>
      <c r="G540" s="60"/>
      <c r="H540" s="89">
        <v>1800000</v>
      </c>
      <c r="I540" s="68"/>
      <c r="J540" s="66">
        <f t="shared" si="12"/>
        <v>335282600</v>
      </c>
    </row>
    <row r="541" spans="1:13" ht="30" x14ac:dyDescent="0.25">
      <c r="A541" s="78"/>
      <c r="B541" s="60">
        <v>21</v>
      </c>
      <c r="C541" s="85" t="s">
        <v>7987</v>
      </c>
      <c r="D541" s="143" t="s">
        <v>7628</v>
      </c>
      <c r="E541" s="115">
        <v>3</v>
      </c>
      <c r="F541" s="120" t="s">
        <v>7360</v>
      </c>
      <c r="G541" s="77"/>
      <c r="H541" s="89">
        <v>750000</v>
      </c>
      <c r="I541" s="108"/>
      <c r="J541" s="66">
        <f t="shared" si="12"/>
        <v>336032600</v>
      </c>
      <c r="K541" s="79" t="s">
        <v>168</v>
      </c>
      <c r="L541" s="41">
        <f t="shared" ref="L541:L546" si="13">-I541</f>
        <v>0</v>
      </c>
      <c r="M541" s="42" t="s">
        <v>169</v>
      </c>
    </row>
    <row r="542" spans="1:13" ht="45" x14ac:dyDescent="0.25">
      <c r="A542" s="78"/>
      <c r="B542" s="60">
        <v>21</v>
      </c>
      <c r="C542" s="85" t="s">
        <v>7988</v>
      </c>
      <c r="D542" s="143" t="s">
        <v>2212</v>
      </c>
      <c r="E542" s="205">
        <v>1</v>
      </c>
      <c r="F542" s="120" t="s">
        <v>7361</v>
      </c>
      <c r="G542" s="77"/>
      <c r="H542" s="89">
        <v>950000</v>
      </c>
      <c r="I542" s="108"/>
      <c r="J542" s="66">
        <f t="shared" si="12"/>
        <v>336982600</v>
      </c>
      <c r="K542" s="79" t="s">
        <v>6244</v>
      </c>
      <c r="L542" s="41">
        <f t="shared" si="13"/>
        <v>0</v>
      </c>
      <c r="M542" s="42" t="s">
        <v>5566</v>
      </c>
    </row>
    <row r="543" spans="1:13" ht="30" x14ac:dyDescent="0.25">
      <c r="A543" s="78"/>
      <c r="B543" s="60">
        <v>21</v>
      </c>
      <c r="C543" s="85" t="s">
        <v>7989</v>
      </c>
      <c r="D543" s="143" t="s">
        <v>2215</v>
      </c>
      <c r="E543" s="205">
        <v>2</v>
      </c>
      <c r="F543" s="120" t="s">
        <v>7362</v>
      </c>
      <c r="G543" s="77"/>
      <c r="H543" s="89">
        <v>900000</v>
      </c>
      <c r="I543" s="108"/>
      <c r="J543" s="66">
        <f t="shared" si="12"/>
        <v>337882600</v>
      </c>
      <c r="K543" s="79" t="s">
        <v>423</v>
      </c>
      <c r="L543" s="41">
        <f t="shared" si="13"/>
        <v>0</v>
      </c>
      <c r="M543" s="42" t="s">
        <v>424</v>
      </c>
    </row>
    <row r="544" spans="1:13" ht="45" x14ac:dyDescent="0.25">
      <c r="A544" s="78"/>
      <c r="B544" s="60">
        <v>21</v>
      </c>
      <c r="C544" s="85" t="s">
        <v>7990</v>
      </c>
      <c r="D544" s="143" t="s">
        <v>2852</v>
      </c>
      <c r="E544" s="205">
        <v>1</v>
      </c>
      <c r="F544" s="120" t="s">
        <v>7363</v>
      </c>
      <c r="G544" s="77"/>
      <c r="H544" s="89">
        <v>800000</v>
      </c>
      <c r="I544" s="108"/>
      <c r="J544" s="66">
        <f t="shared" si="12"/>
        <v>338682600</v>
      </c>
      <c r="K544" s="79" t="s">
        <v>168</v>
      </c>
      <c r="L544" s="41">
        <f t="shared" si="13"/>
        <v>0</v>
      </c>
      <c r="M544" s="42" t="s">
        <v>6789</v>
      </c>
    </row>
    <row r="545" spans="1:13" ht="45" x14ac:dyDescent="0.25">
      <c r="A545" s="78"/>
      <c r="B545" s="60">
        <v>21</v>
      </c>
      <c r="C545" s="85" t="s">
        <v>7991</v>
      </c>
      <c r="D545" s="143" t="s">
        <v>2852</v>
      </c>
      <c r="E545" s="205">
        <v>1</v>
      </c>
      <c r="F545" s="120" t="s">
        <v>7364</v>
      </c>
      <c r="G545" s="77"/>
      <c r="H545" s="89">
        <v>1000000</v>
      </c>
      <c r="I545" s="108"/>
      <c r="J545" s="66">
        <f t="shared" si="12"/>
        <v>339682600</v>
      </c>
      <c r="K545" s="79" t="s">
        <v>426</v>
      </c>
      <c r="L545" s="41">
        <f t="shared" si="13"/>
        <v>0</v>
      </c>
      <c r="M545" s="42" t="s">
        <v>2144</v>
      </c>
    </row>
    <row r="546" spans="1:13" ht="45" x14ac:dyDescent="0.25">
      <c r="A546" s="78"/>
      <c r="B546" s="60">
        <v>21</v>
      </c>
      <c r="C546" s="85" t="s">
        <v>7992</v>
      </c>
      <c r="D546" s="143" t="s">
        <v>2212</v>
      </c>
      <c r="E546" s="205">
        <v>1</v>
      </c>
      <c r="F546" s="120" t="s">
        <v>7365</v>
      </c>
      <c r="G546" s="77"/>
      <c r="H546" s="89">
        <v>2700000</v>
      </c>
      <c r="I546" s="108"/>
      <c r="J546" s="66">
        <f t="shared" si="12"/>
        <v>342382600</v>
      </c>
      <c r="K546" s="79" t="s">
        <v>426</v>
      </c>
      <c r="L546" s="41">
        <f t="shared" si="13"/>
        <v>0</v>
      </c>
      <c r="M546" s="42" t="s">
        <v>427</v>
      </c>
    </row>
    <row r="547" spans="1:13" ht="45" x14ac:dyDescent="0.25">
      <c r="A547" s="78"/>
      <c r="B547" s="60">
        <v>22</v>
      </c>
      <c r="C547" s="85" t="s">
        <v>7993</v>
      </c>
      <c r="D547" s="144" t="s">
        <v>2212</v>
      </c>
      <c r="E547" s="205">
        <v>1</v>
      </c>
      <c r="F547" s="120" t="s">
        <v>7366</v>
      </c>
      <c r="G547" s="60"/>
      <c r="H547" s="89">
        <v>1670000</v>
      </c>
      <c r="I547" s="68"/>
      <c r="J547" s="66">
        <f t="shared" si="12"/>
        <v>344052600</v>
      </c>
    </row>
    <row r="548" spans="1:13" ht="45" x14ac:dyDescent="0.25">
      <c r="A548" s="78"/>
      <c r="B548" s="60">
        <v>22</v>
      </c>
      <c r="C548" s="85" t="s">
        <v>7994</v>
      </c>
      <c r="D548" s="144" t="s">
        <v>2212</v>
      </c>
      <c r="E548" s="205">
        <v>1</v>
      </c>
      <c r="F548" s="120" t="s">
        <v>7367</v>
      </c>
      <c r="G548" s="60"/>
      <c r="H548" s="89">
        <v>900000</v>
      </c>
      <c r="I548" s="68"/>
      <c r="J548" s="66">
        <f t="shared" si="12"/>
        <v>344952600</v>
      </c>
    </row>
    <row r="549" spans="1:13" ht="45" x14ac:dyDescent="0.25">
      <c r="A549" s="78"/>
      <c r="B549" s="60">
        <v>23</v>
      </c>
      <c r="C549" s="85" t="s">
        <v>7995</v>
      </c>
      <c r="D549" s="144" t="s">
        <v>2852</v>
      </c>
      <c r="E549" s="205">
        <v>1</v>
      </c>
      <c r="F549" s="120" t="s">
        <v>7368</v>
      </c>
      <c r="G549" s="60"/>
      <c r="H549" s="89">
        <v>900000</v>
      </c>
      <c r="I549" s="68"/>
      <c r="J549" s="66">
        <f t="shared" si="12"/>
        <v>345852600</v>
      </c>
    </row>
    <row r="550" spans="1:13" ht="60" x14ac:dyDescent="0.25">
      <c r="A550" s="78"/>
      <c r="B550" s="60">
        <v>23</v>
      </c>
      <c r="C550" s="85" t="s">
        <v>7996</v>
      </c>
      <c r="D550" s="144" t="s">
        <v>2300</v>
      </c>
      <c r="E550" s="205">
        <v>2</v>
      </c>
      <c r="F550" s="120" t="s">
        <v>7369</v>
      </c>
      <c r="G550" s="60"/>
      <c r="H550" s="89">
        <v>2900000</v>
      </c>
      <c r="I550" s="68"/>
      <c r="J550" s="66">
        <f t="shared" si="12"/>
        <v>348752600</v>
      </c>
    </row>
    <row r="551" spans="1:13" ht="60" x14ac:dyDescent="0.25">
      <c r="A551" s="78"/>
      <c r="B551" s="60">
        <v>23</v>
      </c>
      <c r="C551" s="85" t="s">
        <v>7997</v>
      </c>
      <c r="D551" s="144" t="s">
        <v>2217</v>
      </c>
      <c r="E551" s="205">
        <v>2</v>
      </c>
      <c r="F551" s="120" t="s">
        <v>7370</v>
      </c>
      <c r="G551" s="60"/>
      <c r="H551" s="89">
        <v>1000000</v>
      </c>
      <c r="I551" s="68"/>
      <c r="J551" s="66">
        <f t="shared" si="12"/>
        <v>349752600</v>
      </c>
    </row>
    <row r="552" spans="1:13" ht="45" x14ac:dyDescent="0.25">
      <c r="A552" s="78"/>
      <c r="B552" s="60">
        <v>23</v>
      </c>
      <c r="C552" s="85" t="s">
        <v>7998</v>
      </c>
      <c r="D552" s="144" t="s">
        <v>2218</v>
      </c>
      <c r="E552" s="205">
        <v>1</v>
      </c>
      <c r="F552" s="120" t="s">
        <v>7371</v>
      </c>
      <c r="G552" s="60"/>
      <c r="H552" s="89">
        <v>1600000</v>
      </c>
      <c r="I552" s="68"/>
      <c r="J552" s="66">
        <f t="shared" si="12"/>
        <v>351352600</v>
      </c>
    </row>
    <row r="553" spans="1:13" ht="45" x14ac:dyDescent="0.25">
      <c r="A553" s="78"/>
      <c r="B553" s="60">
        <v>23</v>
      </c>
      <c r="C553" s="85" t="s">
        <v>7999</v>
      </c>
      <c r="D553" s="144" t="s">
        <v>2217</v>
      </c>
      <c r="E553" s="205">
        <v>2</v>
      </c>
      <c r="F553" s="120" t="s">
        <v>7372</v>
      </c>
      <c r="G553" s="60"/>
      <c r="H553" s="89">
        <v>2000000</v>
      </c>
      <c r="I553" s="68"/>
      <c r="J553" s="66">
        <f t="shared" si="12"/>
        <v>353352600</v>
      </c>
    </row>
    <row r="554" spans="1:13" ht="75" x14ac:dyDescent="0.25">
      <c r="A554" s="78"/>
      <c r="B554" s="60">
        <v>23</v>
      </c>
      <c r="C554" s="85" t="s">
        <v>8000</v>
      </c>
      <c r="D554" s="144" t="s">
        <v>2217</v>
      </c>
      <c r="E554" s="205">
        <v>2</v>
      </c>
      <c r="F554" s="120" t="s">
        <v>7373</v>
      </c>
      <c r="G554" s="60"/>
      <c r="H554" s="89">
        <v>5000000</v>
      </c>
      <c r="I554" s="68"/>
      <c r="J554" s="66">
        <f t="shared" si="12"/>
        <v>358352600</v>
      </c>
    </row>
    <row r="555" spans="1:13" ht="45" x14ac:dyDescent="0.25">
      <c r="A555" s="78"/>
      <c r="B555" s="60">
        <v>23</v>
      </c>
      <c r="C555" s="85" t="s">
        <v>8001</v>
      </c>
      <c r="D555" s="144" t="s">
        <v>2219</v>
      </c>
      <c r="E555" s="205">
        <v>2</v>
      </c>
      <c r="F555" s="120" t="s">
        <v>7374</v>
      </c>
      <c r="G555" s="60"/>
      <c r="H555" s="89">
        <v>1000000</v>
      </c>
      <c r="I555" s="68"/>
      <c r="J555" s="66">
        <f t="shared" si="12"/>
        <v>359352600</v>
      </c>
    </row>
    <row r="556" spans="1:13" ht="60" x14ac:dyDescent="0.25">
      <c r="A556" s="78"/>
      <c r="B556" s="60">
        <v>23</v>
      </c>
      <c r="C556" s="85" t="s">
        <v>8002</v>
      </c>
      <c r="D556" s="144" t="s">
        <v>2217</v>
      </c>
      <c r="E556" s="205">
        <v>2</v>
      </c>
      <c r="F556" s="120" t="s">
        <v>7375</v>
      </c>
      <c r="G556" s="60"/>
      <c r="H556" s="89">
        <v>2500000</v>
      </c>
      <c r="I556" s="68"/>
      <c r="J556" s="66">
        <f t="shared" si="12"/>
        <v>361852600</v>
      </c>
    </row>
    <row r="557" spans="1:13" ht="45" x14ac:dyDescent="0.25">
      <c r="A557" s="78"/>
      <c r="B557" s="60">
        <v>23</v>
      </c>
      <c r="C557" s="85" t="s">
        <v>8003</v>
      </c>
      <c r="D557" s="144" t="s">
        <v>2893</v>
      </c>
      <c r="E557" s="205">
        <v>1</v>
      </c>
      <c r="F557" s="120" t="s">
        <v>7376</v>
      </c>
      <c r="G557" s="60"/>
      <c r="H557" s="89">
        <v>1500000</v>
      </c>
      <c r="I557" s="68"/>
      <c r="J557" s="66">
        <f t="shared" si="12"/>
        <v>363352600</v>
      </c>
    </row>
    <row r="558" spans="1:13" ht="45" x14ac:dyDescent="0.25">
      <c r="A558" s="78"/>
      <c r="B558" s="60">
        <v>23</v>
      </c>
      <c r="C558" s="85" t="s">
        <v>8004</v>
      </c>
      <c r="D558" s="144" t="s">
        <v>1865</v>
      </c>
      <c r="E558" s="63">
        <v>3</v>
      </c>
      <c r="F558" s="120" t="s">
        <v>7377</v>
      </c>
      <c r="G558" s="60"/>
      <c r="H558" s="89">
        <v>700000</v>
      </c>
      <c r="I558" s="68"/>
      <c r="J558" s="66">
        <f t="shared" si="12"/>
        <v>364052600</v>
      </c>
    </row>
    <row r="559" spans="1:13" ht="45" x14ac:dyDescent="0.25">
      <c r="A559" s="78"/>
      <c r="B559" s="60">
        <v>23</v>
      </c>
      <c r="C559" s="85" t="s">
        <v>8005</v>
      </c>
      <c r="D559" s="144" t="s">
        <v>2219</v>
      </c>
      <c r="E559" s="205">
        <v>2</v>
      </c>
      <c r="F559" s="120" t="s">
        <v>7378</v>
      </c>
      <c r="G559" s="60"/>
      <c r="H559" s="89">
        <v>1000000</v>
      </c>
      <c r="I559" s="68"/>
      <c r="J559" s="66">
        <f t="shared" si="12"/>
        <v>365052600</v>
      </c>
    </row>
    <row r="560" spans="1:13" ht="45" x14ac:dyDescent="0.25">
      <c r="A560" s="78"/>
      <c r="B560" s="60">
        <v>23</v>
      </c>
      <c r="C560" s="85" t="s">
        <v>8006</v>
      </c>
      <c r="D560" s="144" t="s">
        <v>2214</v>
      </c>
      <c r="E560" s="205">
        <v>2</v>
      </c>
      <c r="F560" s="120" t="s">
        <v>7379</v>
      </c>
      <c r="G560" s="60"/>
      <c r="H560" s="89">
        <v>2000000</v>
      </c>
      <c r="I560" s="68"/>
      <c r="J560" s="66">
        <f t="shared" si="12"/>
        <v>367052600</v>
      </c>
    </row>
    <row r="561" spans="1:13" ht="30" x14ac:dyDescent="0.25">
      <c r="A561" s="78"/>
      <c r="B561" s="60">
        <v>23</v>
      </c>
      <c r="C561" s="85" t="s">
        <v>8007</v>
      </c>
      <c r="D561" s="144" t="s">
        <v>2214</v>
      </c>
      <c r="E561" s="205">
        <v>2</v>
      </c>
      <c r="F561" s="120" t="s">
        <v>7380</v>
      </c>
      <c r="G561" s="60"/>
      <c r="H561" s="89">
        <v>850000</v>
      </c>
      <c r="I561" s="68"/>
      <c r="J561" s="66">
        <f t="shared" si="12"/>
        <v>367902600</v>
      </c>
    </row>
    <row r="562" spans="1:13" ht="30" x14ac:dyDescent="0.25">
      <c r="A562" s="78"/>
      <c r="B562" s="60">
        <v>23</v>
      </c>
      <c r="C562" s="85" t="s">
        <v>8008</v>
      </c>
      <c r="D562" s="144" t="s">
        <v>2214</v>
      </c>
      <c r="E562" s="205">
        <v>2</v>
      </c>
      <c r="F562" s="120" t="s">
        <v>7381</v>
      </c>
      <c r="G562" s="60"/>
      <c r="H562" s="89">
        <v>900000</v>
      </c>
      <c r="I562" s="68"/>
      <c r="J562" s="66">
        <f t="shared" si="12"/>
        <v>368802600</v>
      </c>
    </row>
    <row r="563" spans="1:13" ht="45" x14ac:dyDescent="0.25">
      <c r="A563" s="78"/>
      <c r="B563" s="60">
        <v>23</v>
      </c>
      <c r="C563" s="85" t="s">
        <v>8009</v>
      </c>
      <c r="D563" s="144" t="s">
        <v>2219</v>
      </c>
      <c r="E563" s="205">
        <v>2</v>
      </c>
      <c r="F563" s="120" t="s">
        <v>7382</v>
      </c>
      <c r="G563" s="60"/>
      <c r="H563" s="89">
        <v>3000000</v>
      </c>
      <c r="I563" s="68"/>
      <c r="J563" s="66">
        <f t="shared" si="12"/>
        <v>371802600</v>
      </c>
    </row>
    <row r="564" spans="1:13" ht="60" x14ac:dyDescent="0.25">
      <c r="A564" s="78"/>
      <c r="B564" s="60">
        <v>23</v>
      </c>
      <c r="C564" s="85" t="s">
        <v>8010</v>
      </c>
      <c r="D564" s="120" t="s">
        <v>1865</v>
      </c>
      <c r="E564" s="63">
        <v>4</v>
      </c>
      <c r="F564" s="120" t="s">
        <v>7383</v>
      </c>
      <c r="G564" s="60"/>
      <c r="H564" s="89">
        <v>1900000</v>
      </c>
      <c r="I564" s="68"/>
      <c r="J564" s="66">
        <f t="shared" si="12"/>
        <v>373702600</v>
      </c>
    </row>
    <row r="565" spans="1:13" ht="60" x14ac:dyDescent="0.25">
      <c r="A565" s="78"/>
      <c r="B565" s="60">
        <v>23</v>
      </c>
      <c r="C565" s="85" t="s">
        <v>8011</v>
      </c>
      <c r="D565" s="120" t="s">
        <v>1865</v>
      </c>
      <c r="E565" s="63">
        <v>4</v>
      </c>
      <c r="F565" s="120" t="s">
        <v>7384</v>
      </c>
      <c r="G565" s="60"/>
      <c r="H565" s="89">
        <v>2000000</v>
      </c>
      <c r="I565" s="68"/>
      <c r="J565" s="66">
        <f t="shared" si="12"/>
        <v>375702600</v>
      </c>
    </row>
    <row r="566" spans="1:13" ht="45" x14ac:dyDescent="0.25">
      <c r="A566" s="78"/>
      <c r="B566" s="60">
        <v>23</v>
      </c>
      <c r="C566" s="85" t="s">
        <v>7886</v>
      </c>
      <c r="D566" s="144" t="s">
        <v>3263</v>
      </c>
      <c r="E566" s="205">
        <v>1</v>
      </c>
      <c r="F566" s="120" t="s">
        <v>7385</v>
      </c>
      <c r="G566" s="60"/>
      <c r="H566" s="89">
        <v>2000000</v>
      </c>
      <c r="I566" s="68"/>
      <c r="J566" s="66">
        <f t="shared" si="12"/>
        <v>377702600</v>
      </c>
    </row>
    <row r="567" spans="1:13" ht="45" x14ac:dyDescent="0.25">
      <c r="A567" s="78"/>
      <c r="B567" s="60">
        <v>23</v>
      </c>
      <c r="C567" s="85" t="s">
        <v>8012</v>
      </c>
      <c r="D567" s="144" t="s">
        <v>2214</v>
      </c>
      <c r="E567" s="205">
        <v>2</v>
      </c>
      <c r="F567" s="120" t="s">
        <v>7386</v>
      </c>
      <c r="G567" s="60"/>
      <c r="H567" s="89">
        <v>1100000</v>
      </c>
      <c r="I567" s="68"/>
      <c r="J567" s="66">
        <f t="shared" si="12"/>
        <v>378802600</v>
      </c>
    </row>
    <row r="568" spans="1:13" ht="45" x14ac:dyDescent="0.25">
      <c r="A568" s="78"/>
      <c r="B568" s="60">
        <v>23</v>
      </c>
      <c r="C568" s="85" t="s">
        <v>8013</v>
      </c>
      <c r="D568" s="144" t="s">
        <v>2215</v>
      </c>
      <c r="E568" s="205">
        <v>2</v>
      </c>
      <c r="F568" s="120" t="s">
        <v>7387</v>
      </c>
      <c r="G568" s="60"/>
      <c r="H568" s="89">
        <v>500000</v>
      </c>
      <c r="I568" s="68"/>
      <c r="J568" s="66">
        <f t="shared" si="12"/>
        <v>379302600</v>
      </c>
    </row>
    <row r="569" spans="1:13" ht="45" x14ac:dyDescent="0.25">
      <c r="A569" s="78"/>
      <c r="B569" s="60">
        <v>23</v>
      </c>
      <c r="C569" s="85" t="s">
        <v>8014</v>
      </c>
      <c r="D569" s="144" t="s">
        <v>2215</v>
      </c>
      <c r="E569" s="205">
        <v>2</v>
      </c>
      <c r="F569" s="120" t="s">
        <v>7388</v>
      </c>
      <c r="G569" s="60"/>
      <c r="H569" s="89">
        <v>2500000</v>
      </c>
      <c r="I569" s="68"/>
      <c r="J569" s="66">
        <f t="shared" si="12"/>
        <v>381802600</v>
      </c>
    </row>
    <row r="570" spans="1:13" ht="45" x14ac:dyDescent="0.25">
      <c r="A570" s="78"/>
      <c r="B570" s="60">
        <v>23</v>
      </c>
      <c r="C570" s="85" t="s">
        <v>7685</v>
      </c>
      <c r="D570" s="144" t="s">
        <v>2218</v>
      </c>
      <c r="E570" s="205">
        <v>1</v>
      </c>
      <c r="F570" s="120" t="s">
        <v>7389</v>
      </c>
      <c r="G570" s="60"/>
      <c r="H570" s="89">
        <v>500000</v>
      </c>
      <c r="I570" s="68"/>
      <c r="J570" s="66">
        <f t="shared" si="12"/>
        <v>382302600</v>
      </c>
    </row>
    <row r="571" spans="1:13" ht="25.5" x14ac:dyDescent="0.25">
      <c r="A571" s="78"/>
      <c r="B571" s="77">
        <v>23</v>
      </c>
      <c r="C571" s="91" t="s">
        <v>8093</v>
      </c>
      <c r="D571" s="115"/>
      <c r="E571" s="219"/>
      <c r="F571" s="115" t="s">
        <v>8089</v>
      </c>
      <c r="G571" s="77"/>
      <c r="H571" s="113"/>
      <c r="I571" s="108">
        <v>345000</v>
      </c>
      <c r="J571" s="66">
        <f t="shared" si="12"/>
        <v>381957600</v>
      </c>
      <c r="K571" s="79" t="s">
        <v>258</v>
      </c>
      <c r="L571" s="41">
        <f>-I571</f>
        <v>-345000</v>
      </c>
      <c r="M571" s="42" t="s">
        <v>1158</v>
      </c>
    </row>
    <row r="572" spans="1:13" ht="30" x14ac:dyDescent="0.25">
      <c r="A572" s="84"/>
      <c r="B572" s="77">
        <v>23</v>
      </c>
      <c r="C572" s="91" t="s">
        <v>8094</v>
      </c>
      <c r="D572" s="115"/>
      <c r="E572" s="219"/>
      <c r="F572" s="115" t="s">
        <v>8090</v>
      </c>
      <c r="G572" s="77"/>
      <c r="H572" s="113"/>
      <c r="I572" s="108">
        <v>5650000</v>
      </c>
      <c r="J572" s="66">
        <f t="shared" si="12"/>
        <v>376307600</v>
      </c>
      <c r="K572" s="79" t="s">
        <v>6244</v>
      </c>
      <c r="L572" s="41">
        <f>-I572</f>
        <v>-5650000</v>
      </c>
      <c r="M572" s="42" t="s">
        <v>1544</v>
      </c>
    </row>
    <row r="573" spans="1:13" ht="45" x14ac:dyDescent="0.25">
      <c r="A573" s="84"/>
      <c r="B573" s="77">
        <v>23</v>
      </c>
      <c r="C573" s="91" t="s">
        <v>8095</v>
      </c>
      <c r="D573" s="115"/>
      <c r="E573" s="219"/>
      <c r="F573" s="115" t="s">
        <v>8091</v>
      </c>
      <c r="G573" s="77"/>
      <c r="H573" s="113"/>
      <c r="I573" s="108">
        <v>913000</v>
      </c>
      <c r="J573" s="66">
        <f t="shared" si="12"/>
        <v>375394600</v>
      </c>
      <c r="K573" s="79" t="s">
        <v>423</v>
      </c>
      <c r="L573" s="41">
        <f>-I573</f>
        <v>-913000</v>
      </c>
      <c r="M573" s="42" t="s">
        <v>424</v>
      </c>
    </row>
    <row r="574" spans="1:13" ht="60" x14ac:dyDescent="0.25">
      <c r="A574" s="84"/>
      <c r="B574" s="77">
        <v>23</v>
      </c>
      <c r="C574" s="91" t="s">
        <v>8096</v>
      </c>
      <c r="D574" s="115"/>
      <c r="E574" s="219"/>
      <c r="F574" s="115" t="s">
        <v>8092</v>
      </c>
      <c r="G574" s="77"/>
      <c r="H574" s="113"/>
      <c r="I574" s="108">
        <v>24964700</v>
      </c>
      <c r="J574" s="66">
        <f t="shared" si="12"/>
        <v>350429900</v>
      </c>
      <c r="K574" s="79" t="s">
        <v>8097</v>
      </c>
      <c r="L574" s="41">
        <f>-I574</f>
        <v>-24964700</v>
      </c>
      <c r="M574" s="42" t="s">
        <v>4717</v>
      </c>
    </row>
    <row r="575" spans="1:13" ht="30" x14ac:dyDescent="0.25">
      <c r="A575" s="78"/>
      <c r="B575" s="60">
        <v>24</v>
      </c>
      <c r="C575" s="85" t="s">
        <v>8015</v>
      </c>
      <c r="D575" s="144" t="s">
        <v>7627</v>
      </c>
      <c r="E575" s="63">
        <v>4</v>
      </c>
      <c r="F575" s="120" t="s">
        <v>7390</v>
      </c>
      <c r="G575" s="60"/>
      <c r="H575" s="89">
        <v>850000</v>
      </c>
      <c r="I575" s="68"/>
      <c r="J575" s="66">
        <f t="shared" si="12"/>
        <v>351279900</v>
      </c>
    </row>
    <row r="576" spans="1:13" ht="45" x14ac:dyDescent="0.25">
      <c r="A576" s="78"/>
      <c r="B576" s="60">
        <v>24</v>
      </c>
      <c r="C576" s="85" t="s">
        <v>8016</v>
      </c>
      <c r="D576" s="144" t="s">
        <v>2219</v>
      </c>
      <c r="E576" s="205">
        <v>2</v>
      </c>
      <c r="F576" s="120" t="s">
        <v>7391</v>
      </c>
      <c r="G576" s="60"/>
      <c r="H576" s="89">
        <v>1000000</v>
      </c>
      <c r="I576" s="68"/>
      <c r="J576" s="66">
        <f t="shared" si="12"/>
        <v>352279900</v>
      </c>
    </row>
    <row r="577" spans="1:13" ht="45" x14ac:dyDescent="0.25">
      <c r="A577" s="78"/>
      <c r="B577" s="60">
        <v>24</v>
      </c>
      <c r="C577" s="85" t="s">
        <v>8017</v>
      </c>
      <c r="D577" s="144" t="s">
        <v>2218</v>
      </c>
      <c r="E577" s="205">
        <v>1</v>
      </c>
      <c r="F577" s="120" t="s">
        <v>7392</v>
      </c>
      <c r="G577" s="60"/>
      <c r="H577" s="89">
        <v>800000</v>
      </c>
      <c r="I577" s="68"/>
      <c r="J577" s="66">
        <f t="shared" si="12"/>
        <v>353079900</v>
      </c>
    </row>
    <row r="578" spans="1:13" ht="30" x14ac:dyDescent="0.25">
      <c r="A578" s="78"/>
      <c r="B578" s="60">
        <v>24</v>
      </c>
      <c r="C578" s="85" t="s">
        <v>8018</v>
      </c>
      <c r="D578" s="144" t="s">
        <v>1865</v>
      </c>
      <c r="E578" s="63">
        <v>3</v>
      </c>
      <c r="F578" s="120" t="s">
        <v>7393</v>
      </c>
      <c r="G578" s="60"/>
      <c r="H578" s="89">
        <v>750000</v>
      </c>
      <c r="I578" s="68"/>
      <c r="J578" s="66">
        <f t="shared" si="12"/>
        <v>353829900</v>
      </c>
    </row>
    <row r="579" spans="1:13" ht="45" x14ac:dyDescent="0.25">
      <c r="A579" s="78"/>
      <c r="B579" s="60">
        <v>24</v>
      </c>
      <c r="C579" s="85" t="s">
        <v>8019</v>
      </c>
      <c r="D579" s="120" t="s">
        <v>1865</v>
      </c>
      <c r="E579" s="63">
        <v>4</v>
      </c>
      <c r="F579" s="120" t="s">
        <v>7394</v>
      </c>
      <c r="G579" s="60"/>
      <c r="H579" s="89">
        <v>1000000</v>
      </c>
      <c r="I579" s="68"/>
      <c r="J579" s="66">
        <f t="shared" si="12"/>
        <v>354829900</v>
      </c>
    </row>
    <row r="580" spans="1:13" ht="60" x14ac:dyDescent="0.25">
      <c r="A580" s="78"/>
      <c r="B580" s="60">
        <v>24</v>
      </c>
      <c r="C580" s="85" t="s">
        <v>8020</v>
      </c>
      <c r="D580" s="144" t="s">
        <v>2309</v>
      </c>
      <c r="E580" s="205">
        <v>1</v>
      </c>
      <c r="F580" s="120" t="s">
        <v>7395</v>
      </c>
      <c r="G580" s="60"/>
      <c r="H580" s="89">
        <v>4000000</v>
      </c>
      <c r="I580" s="68"/>
      <c r="J580" s="66">
        <f t="shared" si="12"/>
        <v>358829900</v>
      </c>
    </row>
    <row r="581" spans="1:13" ht="45" x14ac:dyDescent="0.25">
      <c r="A581" s="78"/>
      <c r="B581" s="60">
        <v>24</v>
      </c>
      <c r="C581" s="85" t="s">
        <v>8021</v>
      </c>
      <c r="D581" s="144" t="s">
        <v>2212</v>
      </c>
      <c r="E581" s="205">
        <v>1</v>
      </c>
      <c r="F581" s="120" t="s">
        <v>7396</v>
      </c>
      <c r="G581" s="60"/>
      <c r="H581" s="89">
        <v>900000</v>
      </c>
      <c r="I581" s="68"/>
      <c r="J581" s="66">
        <f t="shared" si="12"/>
        <v>359729900</v>
      </c>
    </row>
    <row r="582" spans="1:13" ht="45" x14ac:dyDescent="0.25">
      <c r="A582" s="78"/>
      <c r="B582" s="60">
        <v>24</v>
      </c>
      <c r="C582" s="85" t="s">
        <v>8022</v>
      </c>
      <c r="D582" s="144" t="s">
        <v>1865</v>
      </c>
      <c r="E582" s="63">
        <v>3</v>
      </c>
      <c r="F582" s="120" t="s">
        <v>7397</v>
      </c>
      <c r="G582" s="60"/>
      <c r="H582" s="89">
        <v>1800000</v>
      </c>
      <c r="I582" s="68"/>
      <c r="J582" s="66">
        <f t="shared" si="12"/>
        <v>361529900</v>
      </c>
    </row>
    <row r="583" spans="1:13" ht="60" x14ac:dyDescent="0.25">
      <c r="A583" s="78"/>
      <c r="B583" s="60">
        <v>24</v>
      </c>
      <c r="C583" s="85" t="s">
        <v>8023</v>
      </c>
      <c r="D583" s="144" t="s">
        <v>2215</v>
      </c>
      <c r="E583" s="205">
        <v>2</v>
      </c>
      <c r="F583" s="120" t="s">
        <v>7398</v>
      </c>
      <c r="G583" s="60"/>
      <c r="H583" s="89">
        <v>1000000</v>
      </c>
      <c r="I583" s="68"/>
      <c r="J583" s="66">
        <f t="shared" si="12"/>
        <v>362529900</v>
      </c>
    </row>
    <row r="584" spans="1:13" ht="30" x14ac:dyDescent="0.25">
      <c r="A584" s="78"/>
      <c r="B584" s="60">
        <v>24</v>
      </c>
      <c r="C584" s="85" t="s">
        <v>8024</v>
      </c>
      <c r="D584" s="144" t="s">
        <v>2215</v>
      </c>
      <c r="E584" s="205">
        <v>2</v>
      </c>
      <c r="F584" s="120" t="s">
        <v>7399</v>
      </c>
      <c r="G584" s="60"/>
      <c r="H584" s="89">
        <v>1000000</v>
      </c>
      <c r="I584" s="68"/>
      <c r="J584" s="66">
        <f t="shared" si="12"/>
        <v>363529900</v>
      </c>
    </row>
    <row r="585" spans="1:13" ht="45" x14ac:dyDescent="0.25">
      <c r="A585" s="78"/>
      <c r="B585" s="60">
        <v>24</v>
      </c>
      <c r="C585" s="85" t="s">
        <v>8025</v>
      </c>
      <c r="D585" s="144" t="s">
        <v>2893</v>
      </c>
      <c r="E585" s="205">
        <v>1</v>
      </c>
      <c r="F585" s="120" t="s">
        <v>7400</v>
      </c>
      <c r="G585" s="60"/>
      <c r="H585" s="89">
        <v>1800000</v>
      </c>
      <c r="I585" s="68"/>
      <c r="J585" s="66">
        <f t="shared" si="12"/>
        <v>365329900</v>
      </c>
    </row>
    <row r="586" spans="1:13" ht="30" x14ac:dyDescent="0.25">
      <c r="A586" s="78"/>
      <c r="B586" s="60">
        <v>24</v>
      </c>
      <c r="C586" s="85" t="s">
        <v>8026</v>
      </c>
      <c r="D586" s="144" t="s">
        <v>2309</v>
      </c>
      <c r="E586" s="205">
        <v>1</v>
      </c>
      <c r="F586" s="120" t="s">
        <v>7401</v>
      </c>
      <c r="G586" s="60"/>
      <c r="H586" s="89">
        <v>800000</v>
      </c>
      <c r="I586" s="68"/>
      <c r="J586" s="66">
        <f t="shared" si="12"/>
        <v>366129900</v>
      </c>
    </row>
    <row r="587" spans="1:13" ht="45" x14ac:dyDescent="0.25">
      <c r="A587" s="78"/>
      <c r="B587" s="60">
        <v>24</v>
      </c>
      <c r="C587" s="85" t="s">
        <v>8027</v>
      </c>
      <c r="D587" s="144" t="s">
        <v>2217</v>
      </c>
      <c r="E587" s="205">
        <v>2</v>
      </c>
      <c r="F587" s="120" t="s">
        <v>7402</v>
      </c>
      <c r="G587" s="60"/>
      <c r="H587" s="89">
        <v>1000000</v>
      </c>
      <c r="I587" s="68"/>
      <c r="J587" s="66">
        <f t="shared" si="12"/>
        <v>367129900</v>
      </c>
    </row>
    <row r="588" spans="1:13" ht="45" x14ac:dyDescent="0.25">
      <c r="A588" s="78"/>
      <c r="B588" s="60">
        <v>24</v>
      </c>
      <c r="C588" s="85" t="s">
        <v>8028</v>
      </c>
      <c r="D588" s="120" t="s">
        <v>1865</v>
      </c>
      <c r="E588" s="63">
        <v>4</v>
      </c>
      <c r="F588" s="120" t="s">
        <v>7403</v>
      </c>
      <c r="G588" s="60"/>
      <c r="H588" s="89">
        <v>1000000</v>
      </c>
      <c r="I588" s="68"/>
      <c r="J588" s="66">
        <f t="shared" ref="J588:J651" si="14">+J587+H588-I588</f>
        <v>368129900</v>
      </c>
    </row>
    <row r="589" spans="1:13" ht="45" x14ac:dyDescent="0.25">
      <c r="A589" s="78"/>
      <c r="B589" s="60">
        <v>24</v>
      </c>
      <c r="C589" s="85" t="s">
        <v>8029</v>
      </c>
      <c r="D589" s="120" t="s">
        <v>598</v>
      </c>
      <c r="E589" s="63">
        <v>3</v>
      </c>
      <c r="F589" s="120" t="s">
        <v>7404</v>
      </c>
      <c r="G589" s="60"/>
      <c r="H589" s="89">
        <v>1500000</v>
      </c>
      <c r="I589" s="68"/>
      <c r="J589" s="66">
        <f t="shared" si="14"/>
        <v>369629900</v>
      </c>
    </row>
    <row r="590" spans="1:13" ht="30" x14ac:dyDescent="0.25">
      <c r="A590" s="78"/>
      <c r="B590" s="60">
        <v>25</v>
      </c>
      <c r="C590" s="85" t="s">
        <v>8030</v>
      </c>
      <c r="D590" s="144" t="s">
        <v>2215</v>
      </c>
      <c r="E590" s="205">
        <v>2</v>
      </c>
      <c r="F590" s="120" t="s">
        <v>7405</v>
      </c>
      <c r="G590" s="60"/>
      <c r="H590" s="89">
        <v>850000</v>
      </c>
      <c r="I590" s="68"/>
      <c r="J590" s="66">
        <f t="shared" si="14"/>
        <v>370479900</v>
      </c>
    </row>
    <row r="591" spans="1:13" ht="45" x14ac:dyDescent="0.25">
      <c r="A591" s="78"/>
      <c r="B591" s="60">
        <v>25</v>
      </c>
      <c r="C591" s="85" t="s">
        <v>8031</v>
      </c>
      <c r="D591" s="143" t="s">
        <v>7627</v>
      </c>
      <c r="E591" s="115">
        <v>4</v>
      </c>
      <c r="F591" s="120" t="s">
        <v>7406</v>
      </c>
      <c r="G591" s="77"/>
      <c r="H591" s="89">
        <v>1400000</v>
      </c>
      <c r="I591" s="108"/>
      <c r="J591" s="66">
        <f t="shared" si="14"/>
        <v>371879900</v>
      </c>
      <c r="K591" s="79" t="s">
        <v>6613</v>
      </c>
      <c r="L591" s="41">
        <f>-I591</f>
        <v>0</v>
      </c>
      <c r="M591" s="42" t="s">
        <v>1553</v>
      </c>
    </row>
    <row r="592" spans="1:13" ht="60" x14ac:dyDescent="0.25">
      <c r="A592" s="78"/>
      <c r="B592" s="60">
        <v>25</v>
      </c>
      <c r="C592" s="85" t="s">
        <v>8032</v>
      </c>
      <c r="D592" s="143" t="s">
        <v>2300</v>
      </c>
      <c r="E592" s="205">
        <v>2</v>
      </c>
      <c r="F592" s="120" t="s">
        <v>7407</v>
      </c>
      <c r="G592" s="77"/>
      <c r="H592" s="89">
        <v>3000000</v>
      </c>
      <c r="I592" s="108"/>
      <c r="J592" s="66">
        <f t="shared" si="14"/>
        <v>374879900</v>
      </c>
      <c r="K592" s="79" t="s">
        <v>172</v>
      </c>
      <c r="L592" s="41">
        <f>-I592</f>
        <v>0</v>
      </c>
      <c r="M592" s="42" t="s">
        <v>254</v>
      </c>
    </row>
    <row r="593" spans="1:13" ht="60" x14ac:dyDescent="0.25">
      <c r="A593" s="78"/>
      <c r="B593" s="60">
        <v>25</v>
      </c>
      <c r="C593" s="85" t="s">
        <v>8033</v>
      </c>
      <c r="D593" s="143" t="s">
        <v>2212</v>
      </c>
      <c r="E593" s="205">
        <v>1</v>
      </c>
      <c r="F593" s="120" t="s">
        <v>7408</v>
      </c>
      <c r="G593" s="77"/>
      <c r="H593" s="89">
        <v>500000</v>
      </c>
      <c r="I593" s="108"/>
      <c r="J593" s="66">
        <f t="shared" si="14"/>
        <v>375379900</v>
      </c>
      <c r="K593" s="79" t="s">
        <v>168</v>
      </c>
      <c r="L593" s="41">
        <f>-I593</f>
        <v>0</v>
      </c>
      <c r="M593" s="42" t="s">
        <v>169</v>
      </c>
    </row>
    <row r="594" spans="1:13" ht="45" x14ac:dyDescent="0.25">
      <c r="A594" s="78"/>
      <c r="B594" s="60">
        <v>25</v>
      </c>
      <c r="C594" s="85" t="s">
        <v>8034</v>
      </c>
      <c r="D594" s="144" t="s">
        <v>2212</v>
      </c>
      <c r="E594" s="205">
        <v>1</v>
      </c>
      <c r="F594" s="120" t="s">
        <v>7409</v>
      </c>
      <c r="G594" s="60"/>
      <c r="H594" s="89">
        <v>2550000</v>
      </c>
      <c r="I594" s="68"/>
      <c r="J594" s="66">
        <f t="shared" si="14"/>
        <v>377929900</v>
      </c>
    </row>
    <row r="595" spans="1:13" ht="45" x14ac:dyDescent="0.25">
      <c r="A595" s="78"/>
      <c r="B595" s="60">
        <v>25</v>
      </c>
      <c r="C595" s="85" t="s">
        <v>8035</v>
      </c>
      <c r="D595" s="144" t="s">
        <v>598</v>
      </c>
      <c r="E595" s="63">
        <v>4</v>
      </c>
      <c r="F595" s="120" t="s">
        <v>7410</v>
      </c>
      <c r="G595" s="60"/>
      <c r="H595" s="89">
        <v>800000</v>
      </c>
      <c r="I595" s="68"/>
      <c r="J595" s="66">
        <f t="shared" si="14"/>
        <v>378729900</v>
      </c>
    </row>
    <row r="596" spans="1:13" ht="45" x14ac:dyDescent="0.25">
      <c r="A596" s="78"/>
      <c r="B596" s="60">
        <v>25</v>
      </c>
      <c r="C596" s="85" t="s">
        <v>8036</v>
      </c>
      <c r="D596" s="144" t="s">
        <v>2212</v>
      </c>
      <c r="E596" s="205">
        <v>1</v>
      </c>
      <c r="F596" s="120" t="s">
        <v>7411</v>
      </c>
      <c r="G596" s="60"/>
      <c r="H596" s="89">
        <v>900000</v>
      </c>
      <c r="I596" s="68"/>
      <c r="J596" s="66">
        <f t="shared" si="14"/>
        <v>379629900</v>
      </c>
    </row>
    <row r="597" spans="1:13" ht="45" x14ac:dyDescent="0.25">
      <c r="A597" s="78"/>
      <c r="B597" s="60">
        <v>25</v>
      </c>
      <c r="C597" s="85" t="s">
        <v>8037</v>
      </c>
      <c r="D597" s="144" t="s">
        <v>2212</v>
      </c>
      <c r="E597" s="205">
        <v>1</v>
      </c>
      <c r="F597" s="120" t="s">
        <v>7412</v>
      </c>
      <c r="G597" s="60"/>
      <c r="H597" s="89">
        <v>600000</v>
      </c>
      <c r="I597" s="68"/>
      <c r="J597" s="66">
        <f t="shared" si="14"/>
        <v>380229900</v>
      </c>
    </row>
    <row r="598" spans="1:13" ht="60" x14ac:dyDescent="0.25">
      <c r="A598" s="78"/>
      <c r="B598" s="60">
        <v>25</v>
      </c>
      <c r="C598" s="85" t="s">
        <v>8038</v>
      </c>
      <c r="D598" s="144" t="s">
        <v>2893</v>
      </c>
      <c r="E598" s="205">
        <v>1</v>
      </c>
      <c r="F598" s="120" t="s">
        <v>7413</v>
      </c>
      <c r="G598" s="60"/>
      <c r="H598" s="89">
        <v>650000</v>
      </c>
      <c r="I598" s="68"/>
      <c r="J598" s="66">
        <f t="shared" si="14"/>
        <v>380879900</v>
      </c>
    </row>
    <row r="599" spans="1:13" ht="30" x14ac:dyDescent="0.25">
      <c r="A599" s="78"/>
      <c r="B599" s="60">
        <v>25</v>
      </c>
      <c r="C599" s="85" t="s">
        <v>8039</v>
      </c>
      <c r="D599" s="144" t="s">
        <v>2893</v>
      </c>
      <c r="E599" s="205">
        <v>1</v>
      </c>
      <c r="F599" s="120" t="s">
        <v>7414</v>
      </c>
      <c r="G599" s="60"/>
      <c r="H599" s="89">
        <v>800000</v>
      </c>
      <c r="I599" s="68"/>
      <c r="J599" s="66">
        <f t="shared" si="14"/>
        <v>381679900</v>
      </c>
    </row>
    <row r="600" spans="1:13" ht="45" x14ac:dyDescent="0.25">
      <c r="A600" s="78"/>
      <c r="B600" s="60">
        <v>25</v>
      </c>
      <c r="C600" s="85" t="s">
        <v>8040</v>
      </c>
      <c r="D600" s="144" t="s">
        <v>2893</v>
      </c>
      <c r="E600" s="205">
        <v>1</v>
      </c>
      <c r="F600" s="120" t="s">
        <v>7415</v>
      </c>
      <c r="G600" s="60"/>
      <c r="H600" s="89">
        <v>1600000</v>
      </c>
      <c r="I600" s="68"/>
      <c r="J600" s="66">
        <f t="shared" si="14"/>
        <v>383279900</v>
      </c>
    </row>
    <row r="601" spans="1:13" ht="45" x14ac:dyDescent="0.25">
      <c r="A601" s="78"/>
      <c r="B601" s="60">
        <v>25</v>
      </c>
      <c r="C601" s="85" t="s">
        <v>8041</v>
      </c>
      <c r="D601" s="144" t="s">
        <v>2212</v>
      </c>
      <c r="E601" s="205">
        <v>1</v>
      </c>
      <c r="F601" s="120" t="s">
        <v>7416</v>
      </c>
      <c r="G601" s="60"/>
      <c r="H601" s="89">
        <v>1600000</v>
      </c>
      <c r="I601" s="68"/>
      <c r="J601" s="66">
        <f t="shared" si="14"/>
        <v>384879900</v>
      </c>
    </row>
    <row r="602" spans="1:13" ht="30" x14ac:dyDescent="0.25">
      <c r="A602" s="78"/>
      <c r="B602" s="60">
        <v>25</v>
      </c>
      <c r="C602" s="85" t="s">
        <v>8042</v>
      </c>
      <c r="D602" s="144" t="s">
        <v>7628</v>
      </c>
      <c r="E602" s="63">
        <v>3</v>
      </c>
      <c r="F602" s="120" t="s">
        <v>7417</v>
      </c>
      <c r="G602" s="60"/>
      <c r="H602" s="89">
        <v>800000</v>
      </c>
      <c r="I602" s="68"/>
      <c r="J602" s="66">
        <f t="shared" si="14"/>
        <v>385679900</v>
      </c>
    </row>
    <row r="603" spans="1:13" ht="45" x14ac:dyDescent="0.25">
      <c r="A603" s="78"/>
      <c r="B603" s="60">
        <v>25</v>
      </c>
      <c r="C603" s="85" t="s">
        <v>8043</v>
      </c>
      <c r="D603" s="144" t="s">
        <v>7628</v>
      </c>
      <c r="E603" s="63">
        <v>3</v>
      </c>
      <c r="F603" s="120" t="s">
        <v>7418</v>
      </c>
      <c r="G603" s="60"/>
      <c r="H603" s="89">
        <v>725000</v>
      </c>
      <c r="I603" s="68"/>
      <c r="J603" s="66">
        <f t="shared" si="14"/>
        <v>386404900</v>
      </c>
    </row>
    <row r="604" spans="1:13" ht="30" x14ac:dyDescent="0.25">
      <c r="A604" s="78"/>
      <c r="B604" s="60">
        <v>25</v>
      </c>
      <c r="C604" s="85" t="s">
        <v>8044</v>
      </c>
      <c r="D604" s="144" t="s">
        <v>1865</v>
      </c>
      <c r="E604" s="63">
        <v>3</v>
      </c>
      <c r="F604" s="120" t="s">
        <v>7419</v>
      </c>
      <c r="G604" s="60"/>
      <c r="H604" s="89">
        <v>800000</v>
      </c>
      <c r="I604" s="68"/>
      <c r="J604" s="66">
        <f t="shared" si="14"/>
        <v>387204900</v>
      </c>
    </row>
    <row r="605" spans="1:13" ht="30" x14ac:dyDescent="0.25">
      <c r="A605" s="78"/>
      <c r="B605" s="60">
        <v>25</v>
      </c>
      <c r="C605" s="85" t="s">
        <v>8045</v>
      </c>
      <c r="D605" s="144" t="s">
        <v>7628</v>
      </c>
      <c r="E605" s="63">
        <v>3</v>
      </c>
      <c r="F605" s="120" t="s">
        <v>7420</v>
      </c>
      <c r="G605" s="60"/>
      <c r="H605" s="89">
        <v>850000</v>
      </c>
      <c r="I605" s="68"/>
      <c r="J605" s="66">
        <f t="shared" si="14"/>
        <v>388054900</v>
      </c>
    </row>
    <row r="606" spans="1:13" ht="60" x14ac:dyDescent="0.25">
      <c r="A606" s="78"/>
      <c r="B606" s="60">
        <v>25</v>
      </c>
      <c r="C606" s="85" t="s">
        <v>8046</v>
      </c>
      <c r="D606" s="144" t="s">
        <v>7629</v>
      </c>
      <c r="E606" s="63">
        <v>4</v>
      </c>
      <c r="F606" s="120" t="s">
        <v>7421</v>
      </c>
      <c r="G606" s="60"/>
      <c r="H606" s="89">
        <v>1500000</v>
      </c>
      <c r="I606" s="68"/>
      <c r="J606" s="66">
        <f t="shared" si="14"/>
        <v>389554900</v>
      </c>
    </row>
    <row r="607" spans="1:13" ht="60" x14ac:dyDescent="0.25">
      <c r="A607" s="78"/>
      <c r="B607" s="60">
        <v>25</v>
      </c>
      <c r="C607" s="85" t="s">
        <v>8047</v>
      </c>
      <c r="D607" s="120" t="s">
        <v>2217</v>
      </c>
      <c r="E607" s="205">
        <v>2</v>
      </c>
      <c r="F607" s="120" t="s">
        <v>7422</v>
      </c>
      <c r="G607" s="60"/>
      <c r="H607" s="89">
        <v>2950000</v>
      </c>
      <c r="I607" s="68"/>
      <c r="J607" s="66">
        <f t="shared" si="14"/>
        <v>392504900</v>
      </c>
    </row>
    <row r="608" spans="1:13" ht="60" x14ac:dyDescent="0.25">
      <c r="A608" s="78"/>
      <c r="B608" s="60">
        <v>25</v>
      </c>
      <c r="C608" s="85" t="s">
        <v>8048</v>
      </c>
      <c r="D608" s="115" t="s">
        <v>2214</v>
      </c>
      <c r="E608" s="205">
        <v>2</v>
      </c>
      <c r="F608" s="120" t="s">
        <v>7423</v>
      </c>
      <c r="G608" s="77"/>
      <c r="H608" s="89">
        <v>750000</v>
      </c>
      <c r="I608" s="108"/>
      <c r="J608" s="66">
        <f t="shared" si="14"/>
        <v>393254900</v>
      </c>
      <c r="K608" s="79" t="s">
        <v>6230</v>
      </c>
      <c r="L608" s="41">
        <f t="shared" ref="L608:L613" si="15">-I608</f>
        <v>0</v>
      </c>
      <c r="M608" s="42" t="s">
        <v>2889</v>
      </c>
    </row>
    <row r="609" spans="1:13" ht="45" x14ac:dyDescent="0.25">
      <c r="A609" s="78"/>
      <c r="B609" s="60">
        <v>25</v>
      </c>
      <c r="C609" s="85" t="s">
        <v>8049</v>
      </c>
      <c r="D609" s="143" t="s">
        <v>1865</v>
      </c>
      <c r="E609" s="115">
        <v>3</v>
      </c>
      <c r="F609" s="120" t="s">
        <v>7424</v>
      </c>
      <c r="G609" s="77"/>
      <c r="H609" s="89">
        <v>1900000</v>
      </c>
      <c r="I609" s="108"/>
      <c r="J609" s="66">
        <f t="shared" si="14"/>
        <v>395154900</v>
      </c>
      <c r="K609" s="79" t="s">
        <v>172</v>
      </c>
      <c r="L609" s="41">
        <f t="shared" si="15"/>
        <v>0</v>
      </c>
      <c r="M609" s="42" t="s">
        <v>254</v>
      </c>
    </row>
    <row r="610" spans="1:13" ht="60" x14ac:dyDescent="0.25">
      <c r="A610" s="78"/>
      <c r="B610" s="60">
        <v>25</v>
      </c>
      <c r="C610" s="85" t="s">
        <v>8050</v>
      </c>
      <c r="D610" s="143" t="s">
        <v>1634</v>
      </c>
      <c r="E610" s="115">
        <v>3</v>
      </c>
      <c r="F610" s="120" t="s">
        <v>7425</v>
      </c>
      <c r="G610" s="77"/>
      <c r="H610" s="89">
        <v>250000</v>
      </c>
      <c r="I610" s="108"/>
      <c r="J610" s="66">
        <f t="shared" si="14"/>
        <v>395404900</v>
      </c>
      <c r="K610" s="79" t="s">
        <v>423</v>
      </c>
      <c r="L610" s="41">
        <f t="shared" si="15"/>
        <v>0</v>
      </c>
      <c r="M610" s="42" t="s">
        <v>6611</v>
      </c>
    </row>
    <row r="611" spans="1:13" ht="45" x14ac:dyDescent="0.25">
      <c r="A611" s="78"/>
      <c r="B611" s="60">
        <v>25</v>
      </c>
      <c r="C611" s="85" t="s">
        <v>8051</v>
      </c>
      <c r="D611" s="143" t="s">
        <v>2893</v>
      </c>
      <c r="E611" s="205">
        <v>1</v>
      </c>
      <c r="F611" s="120" t="s">
        <v>7426</v>
      </c>
      <c r="G611" s="77"/>
      <c r="H611" s="89">
        <v>750000</v>
      </c>
      <c r="I611" s="108"/>
      <c r="J611" s="66">
        <f t="shared" si="14"/>
        <v>396154900</v>
      </c>
      <c r="K611" s="79" t="s">
        <v>168</v>
      </c>
      <c r="L611" s="41">
        <f t="shared" si="15"/>
        <v>0</v>
      </c>
      <c r="M611" s="42" t="s">
        <v>169</v>
      </c>
    </row>
    <row r="612" spans="1:13" ht="45" x14ac:dyDescent="0.25">
      <c r="A612" s="78"/>
      <c r="B612" s="60">
        <v>25</v>
      </c>
      <c r="C612" s="85" t="s">
        <v>8052</v>
      </c>
      <c r="D612" s="143" t="s">
        <v>7628</v>
      </c>
      <c r="E612" s="115">
        <v>3</v>
      </c>
      <c r="F612" s="120" t="s">
        <v>7427</v>
      </c>
      <c r="G612" s="77"/>
      <c r="H612" s="89">
        <v>1500000</v>
      </c>
      <c r="I612" s="108"/>
      <c r="J612" s="66">
        <f t="shared" si="14"/>
        <v>397654900</v>
      </c>
      <c r="K612" s="79" t="s">
        <v>6373</v>
      </c>
      <c r="L612" s="41">
        <f t="shared" si="15"/>
        <v>0</v>
      </c>
      <c r="M612" s="42" t="s">
        <v>169</v>
      </c>
    </row>
    <row r="613" spans="1:13" ht="30" x14ac:dyDescent="0.25">
      <c r="A613" s="78"/>
      <c r="B613" s="60">
        <v>25</v>
      </c>
      <c r="C613" s="85" t="s">
        <v>8053</v>
      </c>
      <c r="D613" s="143" t="s">
        <v>2215</v>
      </c>
      <c r="E613" s="205">
        <v>2</v>
      </c>
      <c r="F613" s="120" t="s">
        <v>7428</v>
      </c>
      <c r="G613" s="77"/>
      <c r="H613" s="89">
        <v>550000</v>
      </c>
      <c r="I613" s="108"/>
      <c r="J613" s="66">
        <f t="shared" si="14"/>
        <v>398204900</v>
      </c>
      <c r="K613" s="79" t="s">
        <v>6242</v>
      </c>
      <c r="L613" s="41">
        <f t="shared" si="15"/>
        <v>0</v>
      </c>
      <c r="M613" s="42" t="s">
        <v>603</v>
      </c>
    </row>
    <row r="614" spans="1:13" ht="45" x14ac:dyDescent="0.25">
      <c r="A614" s="78"/>
      <c r="B614" s="60">
        <v>25</v>
      </c>
      <c r="C614" s="85" t="s">
        <v>8054</v>
      </c>
      <c r="D614" s="144" t="s">
        <v>2852</v>
      </c>
      <c r="E614" s="205">
        <v>1</v>
      </c>
      <c r="F614" s="120" t="s">
        <v>7429</v>
      </c>
      <c r="G614" s="60"/>
      <c r="H614" s="89">
        <v>800000</v>
      </c>
      <c r="I614" s="68"/>
      <c r="J614" s="66">
        <f t="shared" si="14"/>
        <v>399004900</v>
      </c>
    </row>
    <row r="615" spans="1:13" ht="25.5" x14ac:dyDescent="0.25">
      <c r="A615" s="78"/>
      <c r="B615" s="60">
        <v>25</v>
      </c>
      <c r="C615" s="85" t="s">
        <v>8167</v>
      </c>
      <c r="D615" s="120"/>
      <c r="E615" s="63"/>
      <c r="F615" s="120" t="s">
        <v>7430</v>
      </c>
      <c r="G615" s="60"/>
      <c r="H615" s="86">
        <v>45000000</v>
      </c>
      <c r="I615" s="68"/>
      <c r="J615" s="66">
        <f t="shared" si="14"/>
        <v>444004900</v>
      </c>
    </row>
    <row r="616" spans="1:13" ht="60" x14ac:dyDescent="0.25">
      <c r="A616" s="78"/>
      <c r="B616" s="60">
        <v>26</v>
      </c>
      <c r="C616" s="85" t="s">
        <v>8065</v>
      </c>
      <c r="D616" s="144" t="s">
        <v>2852</v>
      </c>
      <c r="E616" s="205">
        <v>1</v>
      </c>
      <c r="F616" s="120" t="s">
        <v>7431</v>
      </c>
      <c r="G616" s="60"/>
      <c r="H616" s="89">
        <v>2300000</v>
      </c>
      <c r="I616" s="68"/>
      <c r="J616" s="66">
        <f t="shared" si="14"/>
        <v>446304900</v>
      </c>
    </row>
    <row r="617" spans="1:13" ht="45" x14ac:dyDescent="0.25">
      <c r="A617" s="78"/>
      <c r="B617" s="60">
        <v>26</v>
      </c>
      <c r="C617" s="85" t="s">
        <v>8066</v>
      </c>
      <c r="D617" s="144" t="s">
        <v>7628</v>
      </c>
      <c r="E617" s="63">
        <v>3</v>
      </c>
      <c r="F617" s="120" t="s">
        <v>7432</v>
      </c>
      <c r="G617" s="60"/>
      <c r="H617" s="89">
        <v>1550000</v>
      </c>
      <c r="I617" s="68"/>
      <c r="J617" s="66">
        <f t="shared" si="14"/>
        <v>447854900</v>
      </c>
    </row>
    <row r="618" spans="1:13" ht="45" x14ac:dyDescent="0.25">
      <c r="A618" s="78"/>
      <c r="B618" s="60">
        <v>26</v>
      </c>
      <c r="C618" s="85" t="s">
        <v>8067</v>
      </c>
      <c r="D618" s="144" t="s">
        <v>7628</v>
      </c>
      <c r="E618" s="63">
        <v>3</v>
      </c>
      <c r="F618" s="120" t="s">
        <v>7433</v>
      </c>
      <c r="G618" s="60"/>
      <c r="H618" s="89">
        <v>1600000</v>
      </c>
      <c r="I618" s="68"/>
      <c r="J618" s="66">
        <f t="shared" si="14"/>
        <v>449454900</v>
      </c>
    </row>
    <row r="619" spans="1:13" ht="45" x14ac:dyDescent="0.25">
      <c r="A619" s="78"/>
      <c r="B619" s="60">
        <v>26</v>
      </c>
      <c r="C619" s="85" t="s">
        <v>8068</v>
      </c>
      <c r="D619" s="144" t="s">
        <v>7628</v>
      </c>
      <c r="E619" s="63">
        <v>3</v>
      </c>
      <c r="F619" s="120" t="s">
        <v>7434</v>
      </c>
      <c r="G619" s="60"/>
      <c r="H619" s="89">
        <v>1000000</v>
      </c>
      <c r="I619" s="68"/>
      <c r="J619" s="66">
        <f t="shared" si="14"/>
        <v>450454900</v>
      </c>
    </row>
    <row r="620" spans="1:13" ht="30" x14ac:dyDescent="0.25">
      <c r="A620" s="78"/>
      <c r="B620" s="60">
        <v>26</v>
      </c>
      <c r="C620" s="85" t="s">
        <v>8069</v>
      </c>
      <c r="D620" s="144" t="s">
        <v>7628</v>
      </c>
      <c r="E620" s="63">
        <v>3</v>
      </c>
      <c r="F620" s="120" t="s">
        <v>7435</v>
      </c>
      <c r="G620" s="60"/>
      <c r="H620" s="89">
        <v>1000000</v>
      </c>
      <c r="I620" s="68"/>
      <c r="J620" s="66">
        <f t="shared" si="14"/>
        <v>451454900</v>
      </c>
    </row>
    <row r="621" spans="1:13" ht="45" x14ac:dyDescent="0.25">
      <c r="A621" s="78"/>
      <c r="B621" s="60">
        <v>26</v>
      </c>
      <c r="C621" s="85" t="s">
        <v>8070</v>
      </c>
      <c r="D621" s="144" t="s">
        <v>7628</v>
      </c>
      <c r="E621" s="63">
        <v>3</v>
      </c>
      <c r="F621" s="120" t="s">
        <v>7436</v>
      </c>
      <c r="G621" s="60"/>
      <c r="H621" s="89">
        <v>2000000</v>
      </c>
      <c r="I621" s="68"/>
      <c r="J621" s="66">
        <f t="shared" si="14"/>
        <v>453454900</v>
      </c>
    </row>
    <row r="622" spans="1:13" ht="30" x14ac:dyDescent="0.25">
      <c r="A622" s="78"/>
      <c r="B622" s="60">
        <v>26</v>
      </c>
      <c r="C622" s="85" t="s">
        <v>8071</v>
      </c>
      <c r="D622" s="120" t="s">
        <v>2932</v>
      </c>
      <c r="E622" s="63">
        <v>20</v>
      </c>
      <c r="F622" s="120" t="s">
        <v>8055</v>
      </c>
      <c r="G622" s="60"/>
      <c r="H622" s="89">
        <v>3000000</v>
      </c>
      <c r="I622" s="68"/>
      <c r="J622" s="66">
        <f t="shared" si="14"/>
        <v>456454900</v>
      </c>
    </row>
    <row r="623" spans="1:13" ht="45" x14ac:dyDescent="0.25">
      <c r="A623" s="78"/>
      <c r="B623" s="60">
        <v>26</v>
      </c>
      <c r="C623" s="85" t="s">
        <v>8072</v>
      </c>
      <c r="D623" s="120" t="s">
        <v>2932</v>
      </c>
      <c r="E623" s="63">
        <v>20</v>
      </c>
      <c r="F623" s="120" t="s">
        <v>8056</v>
      </c>
      <c r="G623" s="60"/>
      <c r="H623" s="89">
        <v>1000000</v>
      </c>
      <c r="I623" s="68"/>
      <c r="J623" s="66">
        <f t="shared" si="14"/>
        <v>457454900</v>
      </c>
    </row>
    <row r="624" spans="1:13" ht="45" x14ac:dyDescent="0.25">
      <c r="A624" s="78"/>
      <c r="B624" s="60">
        <v>26</v>
      </c>
      <c r="C624" s="85" t="s">
        <v>8073</v>
      </c>
      <c r="D624" s="120" t="s">
        <v>1865</v>
      </c>
      <c r="E624" s="63">
        <v>4</v>
      </c>
      <c r="F624" s="120" t="s">
        <v>8057</v>
      </c>
      <c r="G624" s="60"/>
      <c r="H624" s="89">
        <v>2000000</v>
      </c>
      <c r="I624" s="68"/>
      <c r="J624" s="66">
        <f t="shared" si="14"/>
        <v>459454900</v>
      </c>
    </row>
    <row r="625" spans="1:13" ht="30" x14ac:dyDescent="0.25">
      <c r="A625" s="78"/>
      <c r="B625" s="60">
        <v>26</v>
      </c>
      <c r="C625" s="85" t="s">
        <v>8074</v>
      </c>
      <c r="D625" s="120" t="s">
        <v>2932</v>
      </c>
      <c r="E625" s="63">
        <v>20</v>
      </c>
      <c r="F625" s="120" t="s">
        <v>8058</v>
      </c>
      <c r="G625" s="60"/>
      <c r="H625" s="89">
        <v>1000000</v>
      </c>
      <c r="I625" s="68"/>
      <c r="J625" s="66">
        <f t="shared" si="14"/>
        <v>460454900</v>
      </c>
    </row>
    <row r="626" spans="1:13" ht="45" x14ac:dyDescent="0.25">
      <c r="A626" s="78"/>
      <c r="B626" s="60">
        <v>26</v>
      </c>
      <c r="C626" s="85" t="s">
        <v>8075</v>
      </c>
      <c r="D626" s="144" t="s">
        <v>7628</v>
      </c>
      <c r="E626" s="63">
        <v>3</v>
      </c>
      <c r="F626" s="120" t="s">
        <v>8059</v>
      </c>
      <c r="G626" s="60"/>
      <c r="H626" s="89">
        <v>1600000</v>
      </c>
      <c r="I626" s="68"/>
      <c r="J626" s="66">
        <f t="shared" si="14"/>
        <v>462054900</v>
      </c>
    </row>
    <row r="627" spans="1:13" ht="45" x14ac:dyDescent="0.25">
      <c r="A627" s="78"/>
      <c r="B627" s="60">
        <v>26</v>
      </c>
      <c r="C627" s="85" t="s">
        <v>8076</v>
      </c>
      <c r="D627" s="144" t="s">
        <v>7627</v>
      </c>
      <c r="E627" s="63">
        <v>4</v>
      </c>
      <c r="F627" s="120" t="s">
        <v>8060</v>
      </c>
      <c r="G627" s="60"/>
      <c r="H627" s="89">
        <v>2400000</v>
      </c>
      <c r="I627" s="68"/>
      <c r="J627" s="66">
        <f t="shared" si="14"/>
        <v>464454900</v>
      </c>
    </row>
    <row r="628" spans="1:13" ht="30" x14ac:dyDescent="0.25">
      <c r="A628" s="78"/>
      <c r="B628" s="60">
        <v>26</v>
      </c>
      <c r="C628" s="85" t="s">
        <v>8077</v>
      </c>
      <c r="D628" s="120" t="s">
        <v>2932</v>
      </c>
      <c r="E628" s="63">
        <v>20</v>
      </c>
      <c r="F628" s="120" t="s">
        <v>8061</v>
      </c>
      <c r="G628" s="60"/>
      <c r="H628" s="89">
        <v>2000000</v>
      </c>
      <c r="I628" s="68"/>
      <c r="J628" s="66">
        <f t="shared" si="14"/>
        <v>466454900</v>
      </c>
    </row>
    <row r="629" spans="1:13" ht="45" x14ac:dyDescent="0.25">
      <c r="A629" s="78"/>
      <c r="B629" s="60">
        <v>26</v>
      </c>
      <c r="C629" s="85" t="s">
        <v>8078</v>
      </c>
      <c r="D629" s="144" t="s">
        <v>2932</v>
      </c>
      <c r="E629" s="63">
        <v>4</v>
      </c>
      <c r="F629" s="120" t="s">
        <v>8062</v>
      </c>
      <c r="G629" s="60"/>
      <c r="H629" s="89">
        <v>750000</v>
      </c>
      <c r="I629" s="68"/>
      <c r="J629" s="66">
        <f t="shared" si="14"/>
        <v>467204900</v>
      </c>
    </row>
    <row r="630" spans="1:13" ht="45" x14ac:dyDescent="0.25">
      <c r="A630" s="78"/>
      <c r="B630" s="60">
        <v>26</v>
      </c>
      <c r="C630" s="85" t="s">
        <v>8079</v>
      </c>
      <c r="D630" s="144" t="s">
        <v>7627</v>
      </c>
      <c r="E630" s="63">
        <v>4</v>
      </c>
      <c r="F630" s="120" t="s">
        <v>8063</v>
      </c>
      <c r="G630" s="60"/>
      <c r="H630" s="89">
        <v>650000</v>
      </c>
      <c r="I630" s="68"/>
      <c r="J630" s="66">
        <f t="shared" si="14"/>
        <v>467854900</v>
      </c>
    </row>
    <row r="631" spans="1:13" ht="30" x14ac:dyDescent="0.25">
      <c r="A631" s="78"/>
      <c r="B631" s="60">
        <v>26</v>
      </c>
      <c r="C631" s="85" t="s">
        <v>8080</v>
      </c>
      <c r="D631" s="144" t="s">
        <v>533</v>
      </c>
      <c r="E631" s="63">
        <v>4</v>
      </c>
      <c r="F631" s="120" t="s">
        <v>8064</v>
      </c>
      <c r="G631" s="60"/>
      <c r="H631" s="89">
        <v>1000000</v>
      </c>
      <c r="I631" s="55"/>
      <c r="J631" s="66">
        <f t="shared" si="14"/>
        <v>468854900</v>
      </c>
      <c r="K631" s="79">
        <f>+J630-J631</f>
        <v>-1000000</v>
      </c>
    </row>
    <row r="632" spans="1:13" ht="60" x14ac:dyDescent="0.25">
      <c r="A632" s="78"/>
      <c r="B632" s="77">
        <v>26</v>
      </c>
      <c r="C632" s="91" t="s">
        <v>8101</v>
      </c>
      <c r="D632" s="115"/>
      <c r="E632" s="115"/>
      <c r="F632" s="115" t="s">
        <v>8098</v>
      </c>
      <c r="G632" s="77"/>
      <c r="H632" s="113"/>
      <c r="I632" s="230">
        <v>2931900</v>
      </c>
      <c r="J632" s="66">
        <f t="shared" si="14"/>
        <v>465923000</v>
      </c>
      <c r="K632" s="79" t="s">
        <v>423</v>
      </c>
      <c r="L632" s="41">
        <f>-I632</f>
        <v>-2931900</v>
      </c>
      <c r="M632" s="42" t="s">
        <v>424</v>
      </c>
    </row>
    <row r="633" spans="1:13" ht="60" x14ac:dyDescent="0.25">
      <c r="A633" s="78"/>
      <c r="B633" s="77">
        <v>26</v>
      </c>
      <c r="C633" s="91" t="s">
        <v>8102</v>
      </c>
      <c r="D633" s="115"/>
      <c r="E633" s="115"/>
      <c r="F633" s="115" t="s">
        <v>8099</v>
      </c>
      <c r="G633" s="77"/>
      <c r="H633" s="113"/>
      <c r="I633" s="230">
        <v>85374000</v>
      </c>
      <c r="J633" s="66">
        <f t="shared" si="14"/>
        <v>380549000</v>
      </c>
      <c r="K633" s="79" t="s">
        <v>168</v>
      </c>
      <c r="L633" s="41">
        <f>-I633</f>
        <v>-85374000</v>
      </c>
      <c r="M633" s="42" t="s">
        <v>169</v>
      </c>
    </row>
    <row r="634" spans="1:13" ht="30" x14ac:dyDescent="0.25">
      <c r="A634" s="78"/>
      <c r="B634" s="77">
        <v>26</v>
      </c>
      <c r="C634" s="91" t="s">
        <v>8103</v>
      </c>
      <c r="D634" s="115"/>
      <c r="E634" s="115"/>
      <c r="F634" s="115" t="s">
        <v>8100</v>
      </c>
      <c r="G634" s="77"/>
      <c r="H634" s="113"/>
      <c r="I634" s="230">
        <v>608500</v>
      </c>
      <c r="J634" s="66">
        <f t="shared" si="14"/>
        <v>379940500</v>
      </c>
      <c r="K634" s="79" t="s">
        <v>426</v>
      </c>
      <c r="L634" s="41">
        <f>-I634</f>
        <v>-608500</v>
      </c>
      <c r="M634" s="42" t="s">
        <v>2889</v>
      </c>
    </row>
    <row r="635" spans="1:13" ht="45" x14ac:dyDescent="0.25">
      <c r="A635" s="78"/>
      <c r="B635" s="60">
        <v>27</v>
      </c>
      <c r="C635" s="136" t="s">
        <v>8129</v>
      </c>
      <c r="D635" s="120"/>
      <c r="E635" s="63"/>
      <c r="F635" s="120" t="s">
        <v>8104</v>
      </c>
      <c r="G635" s="60"/>
      <c r="H635" s="179">
        <v>600000</v>
      </c>
      <c r="I635" s="55"/>
      <c r="J635" s="66">
        <f t="shared" si="14"/>
        <v>380540500</v>
      </c>
    </row>
    <row r="636" spans="1:13" ht="45" x14ac:dyDescent="0.25">
      <c r="A636" s="78"/>
      <c r="B636" s="60">
        <v>27</v>
      </c>
      <c r="C636" s="136" t="s">
        <v>8130</v>
      </c>
      <c r="D636" s="120"/>
      <c r="E636" s="63"/>
      <c r="F636" s="120" t="s">
        <v>8105</v>
      </c>
      <c r="G636" s="60"/>
      <c r="H636" s="179">
        <v>1800000</v>
      </c>
      <c r="I636" s="55"/>
      <c r="J636" s="66">
        <f t="shared" si="14"/>
        <v>382340500</v>
      </c>
    </row>
    <row r="637" spans="1:13" ht="45" x14ac:dyDescent="0.25">
      <c r="A637" s="78"/>
      <c r="B637" s="60">
        <v>27</v>
      </c>
      <c r="C637" s="136" t="s">
        <v>8131</v>
      </c>
      <c r="D637" s="120"/>
      <c r="E637" s="63"/>
      <c r="F637" s="120" t="s">
        <v>8106</v>
      </c>
      <c r="G637" s="60"/>
      <c r="H637" s="179">
        <v>800000</v>
      </c>
      <c r="I637" s="55"/>
      <c r="J637" s="66">
        <f t="shared" si="14"/>
        <v>383140500</v>
      </c>
    </row>
    <row r="638" spans="1:13" ht="45" x14ac:dyDescent="0.25">
      <c r="A638" s="78"/>
      <c r="B638" s="60">
        <v>27</v>
      </c>
      <c r="C638" s="136" t="s">
        <v>8132</v>
      </c>
      <c r="D638" s="120"/>
      <c r="E638" s="63"/>
      <c r="F638" s="120" t="s">
        <v>8107</v>
      </c>
      <c r="G638" s="60"/>
      <c r="H638" s="179">
        <v>1000000</v>
      </c>
      <c r="I638" s="55"/>
      <c r="J638" s="66">
        <f t="shared" si="14"/>
        <v>384140500</v>
      </c>
    </row>
    <row r="639" spans="1:13" ht="30" x14ac:dyDescent="0.25">
      <c r="A639" s="78"/>
      <c r="B639" s="60">
        <v>27</v>
      </c>
      <c r="C639" s="136" t="s">
        <v>8133</v>
      </c>
      <c r="D639" s="120"/>
      <c r="E639" s="63"/>
      <c r="F639" s="120" t="s">
        <v>8108</v>
      </c>
      <c r="G639" s="60"/>
      <c r="H639" s="179">
        <v>800000</v>
      </c>
      <c r="I639" s="55"/>
      <c r="J639" s="66">
        <f t="shared" si="14"/>
        <v>384940500</v>
      </c>
    </row>
    <row r="640" spans="1:13" ht="45" x14ac:dyDescent="0.25">
      <c r="A640" s="78"/>
      <c r="B640" s="60">
        <v>27</v>
      </c>
      <c r="C640" s="136" t="s">
        <v>8134</v>
      </c>
      <c r="D640" s="120"/>
      <c r="E640" s="63"/>
      <c r="F640" s="120" t="s">
        <v>8109</v>
      </c>
      <c r="G640" s="60"/>
      <c r="H640" s="179">
        <v>800000</v>
      </c>
      <c r="I640" s="55"/>
      <c r="J640" s="66">
        <f t="shared" si="14"/>
        <v>385740500</v>
      </c>
    </row>
    <row r="641" spans="1:10" ht="45" x14ac:dyDescent="0.25">
      <c r="A641" s="78"/>
      <c r="B641" s="60">
        <v>27</v>
      </c>
      <c r="C641" s="136" t="s">
        <v>8135</v>
      </c>
      <c r="D641" s="120"/>
      <c r="E641" s="63"/>
      <c r="F641" s="120" t="s">
        <v>8110</v>
      </c>
      <c r="G641" s="60"/>
      <c r="H641" s="179">
        <v>950000</v>
      </c>
      <c r="I641" s="55"/>
      <c r="J641" s="66">
        <f t="shared" si="14"/>
        <v>386690500</v>
      </c>
    </row>
    <row r="642" spans="1:10" ht="60" x14ac:dyDescent="0.25">
      <c r="A642" s="78"/>
      <c r="B642" s="60">
        <v>27</v>
      </c>
      <c r="C642" s="136" t="s">
        <v>8136</v>
      </c>
      <c r="D642" s="120"/>
      <c r="E642" s="63"/>
      <c r="F642" s="120" t="s">
        <v>8111</v>
      </c>
      <c r="G642" s="60"/>
      <c r="H642" s="179">
        <v>200000</v>
      </c>
      <c r="I642" s="55"/>
      <c r="J642" s="66">
        <f t="shared" si="14"/>
        <v>386890500</v>
      </c>
    </row>
    <row r="643" spans="1:10" ht="45" x14ac:dyDescent="0.25">
      <c r="A643" s="78"/>
      <c r="B643" s="60">
        <v>27</v>
      </c>
      <c r="C643" s="136" t="s">
        <v>8137</v>
      </c>
      <c r="D643" s="120"/>
      <c r="E643" s="63"/>
      <c r="F643" s="120" t="s">
        <v>8112</v>
      </c>
      <c r="G643" s="60"/>
      <c r="H643" s="179">
        <v>550000</v>
      </c>
      <c r="I643" s="55"/>
      <c r="J643" s="66">
        <f t="shared" si="14"/>
        <v>387440500</v>
      </c>
    </row>
    <row r="644" spans="1:10" ht="45" x14ac:dyDescent="0.25">
      <c r="A644" s="78"/>
      <c r="B644" s="60">
        <v>27</v>
      </c>
      <c r="C644" s="136" t="s">
        <v>8138</v>
      </c>
      <c r="D644" s="120"/>
      <c r="E644" s="63"/>
      <c r="F644" s="120" t="s">
        <v>8113</v>
      </c>
      <c r="G644" s="60"/>
      <c r="H644" s="179">
        <v>1000000</v>
      </c>
      <c r="I644" s="55"/>
      <c r="J644" s="66">
        <f t="shared" si="14"/>
        <v>388440500</v>
      </c>
    </row>
    <row r="645" spans="1:10" ht="45" x14ac:dyDescent="0.25">
      <c r="A645" s="78"/>
      <c r="B645" s="60">
        <v>27</v>
      </c>
      <c r="C645" s="136" t="s">
        <v>8139</v>
      </c>
      <c r="D645" s="120"/>
      <c r="E645" s="63"/>
      <c r="F645" s="120" t="s">
        <v>8114</v>
      </c>
      <c r="G645" s="60"/>
      <c r="H645" s="179">
        <v>1000000</v>
      </c>
      <c r="I645" s="55"/>
      <c r="J645" s="66">
        <f t="shared" si="14"/>
        <v>389440500</v>
      </c>
    </row>
    <row r="646" spans="1:10" ht="45" x14ac:dyDescent="0.25">
      <c r="A646" s="78"/>
      <c r="B646" s="60">
        <v>27</v>
      </c>
      <c r="C646" s="136" t="s">
        <v>8140</v>
      </c>
      <c r="D646" s="120"/>
      <c r="E646" s="63"/>
      <c r="F646" s="120" t="s">
        <v>8115</v>
      </c>
      <c r="G646" s="60"/>
      <c r="H646" s="179">
        <v>5000000</v>
      </c>
      <c r="I646" s="55"/>
      <c r="J646" s="66">
        <f t="shared" si="14"/>
        <v>394440500</v>
      </c>
    </row>
    <row r="647" spans="1:10" ht="45" x14ac:dyDescent="0.25">
      <c r="A647" s="78"/>
      <c r="B647" s="60">
        <v>27</v>
      </c>
      <c r="C647" s="136" t="s">
        <v>8141</v>
      </c>
      <c r="D647" s="120"/>
      <c r="E647" s="63"/>
      <c r="F647" s="120" t="s">
        <v>8116</v>
      </c>
      <c r="G647" s="60"/>
      <c r="H647" s="179">
        <v>750000</v>
      </c>
      <c r="I647" s="55"/>
      <c r="J647" s="66">
        <f t="shared" si="14"/>
        <v>395190500</v>
      </c>
    </row>
    <row r="648" spans="1:10" ht="30" x14ac:dyDescent="0.25">
      <c r="A648" s="78"/>
      <c r="B648" s="60">
        <v>27</v>
      </c>
      <c r="C648" s="136" t="s">
        <v>8142</v>
      </c>
      <c r="D648" s="120"/>
      <c r="E648" s="63"/>
      <c r="F648" s="120" t="s">
        <v>8117</v>
      </c>
      <c r="G648" s="60"/>
      <c r="H648" s="179">
        <v>900000</v>
      </c>
      <c r="I648" s="55"/>
      <c r="J648" s="66">
        <f t="shared" si="14"/>
        <v>396090500</v>
      </c>
    </row>
    <row r="649" spans="1:10" ht="45" x14ac:dyDescent="0.25">
      <c r="A649" s="78"/>
      <c r="B649" s="60">
        <v>27</v>
      </c>
      <c r="C649" s="136" t="s">
        <v>8143</v>
      </c>
      <c r="D649" s="120"/>
      <c r="E649" s="63"/>
      <c r="F649" s="120" t="s">
        <v>8118</v>
      </c>
      <c r="G649" s="60"/>
      <c r="H649" s="179">
        <v>200000</v>
      </c>
      <c r="I649" s="55"/>
      <c r="J649" s="66">
        <f t="shared" si="14"/>
        <v>396290500</v>
      </c>
    </row>
    <row r="650" spans="1:10" ht="45" x14ac:dyDescent="0.25">
      <c r="A650" s="78"/>
      <c r="B650" s="60">
        <v>27</v>
      </c>
      <c r="C650" s="136" t="s">
        <v>8144</v>
      </c>
      <c r="D650" s="120"/>
      <c r="E650" s="63"/>
      <c r="F650" s="120" t="s">
        <v>8119</v>
      </c>
      <c r="G650" s="60"/>
      <c r="H650" s="179">
        <v>1000000</v>
      </c>
      <c r="I650" s="55"/>
      <c r="J650" s="66">
        <f t="shared" si="14"/>
        <v>397290500</v>
      </c>
    </row>
    <row r="651" spans="1:10" ht="60" x14ac:dyDescent="0.25">
      <c r="A651" s="78"/>
      <c r="B651" s="60">
        <v>27</v>
      </c>
      <c r="C651" s="136" t="s">
        <v>8145</v>
      </c>
      <c r="D651" s="120"/>
      <c r="E651" s="63"/>
      <c r="F651" s="120" t="s">
        <v>8120</v>
      </c>
      <c r="G651" s="60"/>
      <c r="H651" s="179">
        <v>736000</v>
      </c>
      <c r="I651" s="55"/>
      <c r="J651" s="66">
        <f t="shared" si="14"/>
        <v>398026500</v>
      </c>
    </row>
    <row r="652" spans="1:10" ht="60" x14ac:dyDescent="0.25">
      <c r="A652" s="78"/>
      <c r="B652" s="60">
        <v>27</v>
      </c>
      <c r="C652" s="136" t="s">
        <v>8146</v>
      </c>
      <c r="D652" s="120"/>
      <c r="E652" s="63"/>
      <c r="F652" s="120" t="s">
        <v>8121</v>
      </c>
      <c r="G652" s="60"/>
      <c r="H652" s="179">
        <v>4000000</v>
      </c>
      <c r="I652" s="55"/>
      <c r="J652" s="66">
        <f t="shared" ref="J652:J665" si="16">+J651+H652-I652</f>
        <v>402026500</v>
      </c>
    </row>
    <row r="653" spans="1:10" ht="45" x14ac:dyDescent="0.25">
      <c r="A653" s="78"/>
      <c r="B653" s="60">
        <v>27</v>
      </c>
      <c r="C653" s="136" t="s">
        <v>8147</v>
      </c>
      <c r="D653" s="120"/>
      <c r="E653" s="63"/>
      <c r="F653" s="120" t="s">
        <v>8122</v>
      </c>
      <c r="G653" s="60"/>
      <c r="H653" s="179">
        <v>850000</v>
      </c>
      <c r="I653" s="55"/>
      <c r="J653" s="66">
        <f t="shared" si="16"/>
        <v>402876500</v>
      </c>
    </row>
    <row r="654" spans="1:10" ht="45" x14ac:dyDescent="0.25">
      <c r="A654" s="78"/>
      <c r="B654" s="60">
        <v>27</v>
      </c>
      <c r="C654" s="136" t="s">
        <v>8148</v>
      </c>
      <c r="D654" s="120"/>
      <c r="E654" s="63"/>
      <c r="F654" s="120" t="s">
        <v>8123</v>
      </c>
      <c r="G654" s="60"/>
      <c r="H654" s="179">
        <v>2000000</v>
      </c>
      <c r="I654" s="55"/>
      <c r="J654" s="66">
        <f t="shared" si="16"/>
        <v>404876500</v>
      </c>
    </row>
    <row r="655" spans="1:10" ht="45" x14ac:dyDescent="0.25">
      <c r="A655" s="78"/>
      <c r="B655" s="60">
        <v>27</v>
      </c>
      <c r="C655" s="136" t="s">
        <v>8149</v>
      </c>
      <c r="D655" s="120"/>
      <c r="E655" s="63"/>
      <c r="F655" s="120" t="s">
        <v>8124</v>
      </c>
      <c r="G655" s="60"/>
      <c r="H655" s="179">
        <v>2000000</v>
      </c>
      <c r="I655" s="55"/>
      <c r="J655" s="66">
        <f t="shared" si="16"/>
        <v>406876500</v>
      </c>
    </row>
    <row r="656" spans="1:10" ht="45" x14ac:dyDescent="0.25">
      <c r="A656" s="78"/>
      <c r="B656" s="60">
        <v>27</v>
      </c>
      <c r="C656" s="136" t="s">
        <v>8150</v>
      </c>
      <c r="D656" s="120"/>
      <c r="E656" s="63"/>
      <c r="F656" s="120" t="s">
        <v>8125</v>
      </c>
      <c r="G656" s="60"/>
      <c r="H656" s="179">
        <v>2000000</v>
      </c>
      <c r="I656" s="55"/>
      <c r="J656" s="66">
        <f t="shared" si="16"/>
        <v>408876500</v>
      </c>
    </row>
    <row r="657" spans="1:13" ht="30" x14ac:dyDescent="0.25">
      <c r="A657" s="78"/>
      <c r="B657" s="60">
        <v>27</v>
      </c>
      <c r="C657" s="136" t="s">
        <v>8151</v>
      </c>
      <c r="D657" s="120"/>
      <c r="E657" s="63"/>
      <c r="F657" s="120" t="s">
        <v>8126</v>
      </c>
      <c r="G657" s="60"/>
      <c r="H657" s="179">
        <v>700000</v>
      </c>
      <c r="I657" s="55"/>
      <c r="J657" s="66">
        <f t="shared" si="16"/>
        <v>409576500</v>
      </c>
    </row>
    <row r="658" spans="1:13" ht="45" x14ac:dyDescent="0.25">
      <c r="A658" s="78"/>
      <c r="B658" s="60">
        <v>27</v>
      </c>
      <c r="C658" s="136" t="s">
        <v>8152</v>
      </c>
      <c r="D658" s="120"/>
      <c r="E658" s="63"/>
      <c r="F658" s="120" t="s">
        <v>8127</v>
      </c>
      <c r="G658" s="60"/>
      <c r="H658" s="179">
        <v>2700000</v>
      </c>
      <c r="I658" s="55"/>
      <c r="J658" s="66">
        <f t="shared" si="16"/>
        <v>412276500</v>
      </c>
    </row>
    <row r="659" spans="1:13" ht="30" x14ac:dyDescent="0.25">
      <c r="A659" s="78"/>
      <c r="B659" s="60">
        <v>27</v>
      </c>
      <c r="C659" s="136" t="s">
        <v>8153</v>
      </c>
      <c r="D659" s="120"/>
      <c r="E659" s="63"/>
      <c r="F659" s="120" t="s">
        <v>8128</v>
      </c>
      <c r="G659" s="60"/>
      <c r="H659" s="179">
        <v>800000</v>
      </c>
      <c r="I659" s="55"/>
      <c r="J659" s="66">
        <f t="shared" si="16"/>
        <v>413076500</v>
      </c>
    </row>
    <row r="660" spans="1:13" ht="45" x14ac:dyDescent="0.25">
      <c r="A660" s="78"/>
      <c r="B660" s="77">
        <v>28</v>
      </c>
      <c r="C660" s="91" t="s">
        <v>8160</v>
      </c>
      <c r="D660" s="115"/>
      <c r="E660" s="115"/>
      <c r="F660" s="115" t="s">
        <v>8154</v>
      </c>
      <c r="G660" s="77"/>
      <c r="H660" s="113"/>
      <c r="I660" s="230">
        <v>1711300</v>
      </c>
      <c r="J660" s="66">
        <f t="shared" si="16"/>
        <v>411365200</v>
      </c>
      <c r="K660" s="79" t="s">
        <v>426</v>
      </c>
      <c r="L660" s="41">
        <f t="shared" ref="L660:L665" si="17">-I660</f>
        <v>-1711300</v>
      </c>
      <c r="M660" s="42" t="s">
        <v>8161</v>
      </c>
    </row>
    <row r="661" spans="1:13" ht="45" x14ac:dyDescent="0.25">
      <c r="A661" s="78"/>
      <c r="B661" s="77">
        <v>28</v>
      </c>
      <c r="C661" s="91" t="s">
        <v>8162</v>
      </c>
      <c r="D661" s="115"/>
      <c r="E661" s="115"/>
      <c r="F661" s="115" t="s">
        <v>8155</v>
      </c>
      <c r="G661" s="77"/>
      <c r="H661" s="113"/>
      <c r="I661" s="230">
        <v>2997000</v>
      </c>
      <c r="J661" s="66">
        <f t="shared" si="16"/>
        <v>408368200</v>
      </c>
      <c r="K661" s="79" t="s">
        <v>6244</v>
      </c>
      <c r="L661" s="41">
        <f t="shared" si="17"/>
        <v>-2997000</v>
      </c>
      <c r="M661" s="42" t="s">
        <v>723</v>
      </c>
    </row>
    <row r="662" spans="1:13" ht="45" x14ac:dyDescent="0.25">
      <c r="A662" s="78"/>
      <c r="B662" s="77">
        <v>28</v>
      </c>
      <c r="C662" s="91" t="s">
        <v>8163</v>
      </c>
      <c r="D662" s="115"/>
      <c r="E662" s="115"/>
      <c r="F662" s="115" t="s">
        <v>8156</v>
      </c>
      <c r="G662" s="77"/>
      <c r="H662" s="113"/>
      <c r="I662" s="230">
        <v>6187300</v>
      </c>
      <c r="J662" s="66">
        <f t="shared" si="16"/>
        <v>402180900</v>
      </c>
      <c r="K662" s="79" t="s">
        <v>6242</v>
      </c>
      <c r="L662" s="41">
        <f t="shared" si="17"/>
        <v>-6187300</v>
      </c>
      <c r="M662" s="42" t="s">
        <v>603</v>
      </c>
    </row>
    <row r="663" spans="1:13" ht="45" x14ac:dyDescent="0.25">
      <c r="A663" s="78"/>
      <c r="B663" s="77">
        <v>28</v>
      </c>
      <c r="C663" s="91" t="s">
        <v>8164</v>
      </c>
      <c r="D663" s="115"/>
      <c r="E663" s="115"/>
      <c r="F663" s="115" t="s">
        <v>8157</v>
      </c>
      <c r="G663" s="77"/>
      <c r="H663" s="113"/>
      <c r="I663" s="230">
        <v>3120800</v>
      </c>
      <c r="J663" s="66">
        <f t="shared" si="16"/>
        <v>399060100</v>
      </c>
      <c r="K663" s="79" t="s">
        <v>423</v>
      </c>
      <c r="L663" s="41">
        <f t="shared" si="17"/>
        <v>-3120800</v>
      </c>
      <c r="M663" s="42" t="s">
        <v>424</v>
      </c>
    </row>
    <row r="664" spans="1:13" ht="30" x14ac:dyDescent="0.25">
      <c r="A664" s="78"/>
      <c r="B664" s="77">
        <v>28</v>
      </c>
      <c r="C664" s="91" t="s">
        <v>8165</v>
      </c>
      <c r="D664" s="115"/>
      <c r="E664" s="115"/>
      <c r="F664" s="115" t="s">
        <v>8158</v>
      </c>
      <c r="G664" s="77"/>
      <c r="H664" s="113"/>
      <c r="I664" s="230">
        <v>1910500</v>
      </c>
      <c r="J664" s="66">
        <f t="shared" si="16"/>
        <v>397149600</v>
      </c>
      <c r="K664" s="79" t="s">
        <v>598</v>
      </c>
      <c r="L664" s="41">
        <f t="shared" si="17"/>
        <v>-1910500</v>
      </c>
      <c r="M664" s="42" t="s">
        <v>599</v>
      </c>
    </row>
    <row r="665" spans="1:13" ht="45" x14ac:dyDescent="0.25">
      <c r="A665" s="78"/>
      <c r="B665" s="77">
        <v>28</v>
      </c>
      <c r="C665" s="91" t="s">
        <v>8166</v>
      </c>
      <c r="D665" s="115"/>
      <c r="E665" s="115"/>
      <c r="F665" s="115" t="s">
        <v>8159</v>
      </c>
      <c r="G665" s="77"/>
      <c r="H665" s="113"/>
      <c r="I665" s="230">
        <v>132654500</v>
      </c>
      <c r="J665" s="66">
        <f t="shared" si="16"/>
        <v>264495100</v>
      </c>
      <c r="K665" s="79" t="s">
        <v>168</v>
      </c>
      <c r="L665" s="41">
        <f t="shared" si="17"/>
        <v>-132654500</v>
      </c>
      <c r="M665" s="42" t="s">
        <v>6439</v>
      </c>
    </row>
    <row r="666" spans="1:13" ht="14.25" x14ac:dyDescent="0.25">
      <c r="A666" s="78"/>
      <c r="B666" s="60"/>
      <c r="C666" s="193" t="s">
        <v>8168</v>
      </c>
      <c r="D666" s="190"/>
      <c r="E666" s="54"/>
      <c r="F666" s="190"/>
      <c r="G666" s="52"/>
      <c r="H666" s="171">
        <f>SUM(H1:H665)</f>
        <v>1088948200</v>
      </c>
      <c r="I666" s="171">
        <f>SUM(I1:I665)</f>
        <v>1059010000</v>
      </c>
      <c r="J666" s="57">
        <f>+J10+H666-I666</f>
        <v>264495100</v>
      </c>
    </row>
    <row r="667" spans="1:13" ht="15" x14ac:dyDescent="0.25">
      <c r="A667" s="124"/>
      <c r="B667" s="125"/>
      <c r="C667" s="214"/>
      <c r="D667" s="215"/>
      <c r="E667" s="127"/>
      <c r="F667" s="215"/>
      <c r="G667" s="125"/>
      <c r="H667" s="216"/>
      <c r="I667" s="217"/>
      <c r="J667" s="218"/>
    </row>
    <row r="668" spans="1:13" ht="15" x14ac:dyDescent="0.25">
      <c r="A668" s="124"/>
      <c r="B668" s="125"/>
      <c r="C668" s="214"/>
      <c r="D668" s="215"/>
      <c r="E668" s="127"/>
      <c r="F668" s="215"/>
      <c r="G668" s="125"/>
      <c r="H668" s="216"/>
      <c r="I668" s="217"/>
      <c r="J668" s="218"/>
    </row>
    <row r="669" spans="1:13" x14ac:dyDescent="0.25">
      <c r="C669" s="44" t="s">
        <v>8169</v>
      </c>
    </row>
    <row r="670" spans="1:13" x14ac:dyDescent="0.25">
      <c r="C670" s="44" t="s">
        <v>5107</v>
      </c>
    </row>
    <row r="675" spans="3:3" x14ac:dyDescent="0.25">
      <c r="C675" s="184" t="s">
        <v>57</v>
      </c>
    </row>
    <row r="676" spans="3:3" x14ac:dyDescent="0.25">
      <c r="C676" s="185" t="s">
        <v>5108</v>
      </c>
    </row>
  </sheetData>
  <autoFilter ref="A9:M666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paperSize="9" scale="72" fitToHeight="0" orientation="portrait" r:id="rId1"/>
  <rowBreaks count="1" manualBreakCount="1">
    <brk id="644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9"/>
  <sheetViews>
    <sheetView view="pageBreakPreview" zoomScale="115" zoomScaleNormal="100" zoomScaleSheetLayoutView="115" workbookViewId="0">
      <pane ySplit="9" topLeftCell="A599" activePane="bottomLeft" state="frozen"/>
      <selection pane="bottomLeft" activeCell="F598" sqref="F598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20"/>
      <c r="H5" s="33"/>
      <c r="I5" s="34"/>
      <c r="J5" s="151"/>
      <c r="K5" s="36"/>
      <c r="L5" s="37"/>
      <c r="M5" s="38"/>
      <c r="N5" s="39"/>
    </row>
    <row r="6" spans="1:14" ht="15.75" x14ac:dyDescent="0.25">
      <c r="A6" s="235" t="str">
        <f>+'[1]Okt 07'!A6:H6</f>
        <v xml:space="preserve">BUKU KAS </v>
      </c>
      <c r="B6" s="235"/>
      <c r="C6" s="235"/>
      <c r="D6" s="235"/>
      <c r="E6" s="235"/>
      <c r="F6" s="235"/>
      <c r="G6" s="235"/>
      <c r="H6" s="235"/>
      <c r="I6" s="235"/>
      <c r="J6" s="235"/>
      <c r="K6" s="40"/>
    </row>
    <row r="7" spans="1:14" ht="15.75" x14ac:dyDescent="0.25">
      <c r="A7" s="235" t="s">
        <v>8170</v>
      </c>
      <c r="B7" s="235"/>
      <c r="C7" s="235"/>
      <c r="D7" s="235"/>
      <c r="E7" s="235"/>
      <c r="F7" s="235"/>
      <c r="G7" s="235"/>
      <c r="H7" s="235"/>
      <c r="I7" s="235"/>
      <c r="J7" s="23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36" t="s">
        <v>3</v>
      </c>
      <c r="B9" s="236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221"/>
      <c r="B10" s="221"/>
      <c r="C10" s="148" t="s">
        <v>2221</v>
      </c>
      <c r="D10" s="190"/>
      <c r="E10" s="54"/>
      <c r="F10" s="52"/>
      <c r="G10" s="52"/>
      <c r="H10" s="149"/>
      <c r="I10" s="56"/>
      <c r="J10" s="66">
        <f>+'Agustus 18'!J666</f>
        <v>264495100</v>
      </c>
      <c r="K10" s="58"/>
    </row>
    <row r="11" spans="1:14" s="73" customFormat="1" ht="45" x14ac:dyDescent="0.25">
      <c r="A11" s="69"/>
      <c r="B11" s="60">
        <v>28</v>
      </c>
      <c r="C11" s="85" t="s">
        <v>8697</v>
      </c>
      <c r="D11" s="144" t="s">
        <v>2217</v>
      </c>
      <c r="E11" s="63">
        <v>2</v>
      </c>
      <c r="F11" s="120" t="s">
        <v>8171</v>
      </c>
      <c r="G11" s="60"/>
      <c r="H11" s="89">
        <v>1500000</v>
      </c>
      <c r="I11" s="83"/>
      <c r="J11" s="66">
        <f>+J10+H11-I11</f>
        <v>265995100</v>
      </c>
      <c r="K11" s="74"/>
      <c r="L11" s="41"/>
      <c r="M11" s="71"/>
      <c r="N11" s="72"/>
    </row>
    <row r="12" spans="1:14" s="73" customFormat="1" ht="45" x14ac:dyDescent="0.25">
      <c r="A12" s="69"/>
      <c r="B12" s="60">
        <v>28</v>
      </c>
      <c r="C12" s="85" t="s">
        <v>8698</v>
      </c>
      <c r="D12" s="120" t="s">
        <v>2212</v>
      </c>
      <c r="E12" s="63">
        <v>1</v>
      </c>
      <c r="F12" s="120" t="s">
        <v>8172</v>
      </c>
      <c r="G12" s="60"/>
      <c r="H12" s="89">
        <v>1000000</v>
      </c>
      <c r="I12" s="83"/>
      <c r="J12" s="66">
        <f t="shared" ref="J12:J75" si="0">+J11+H12-I12</f>
        <v>266995100</v>
      </c>
      <c r="K12" s="74"/>
      <c r="L12" s="41"/>
      <c r="M12" s="71"/>
      <c r="N12" s="72"/>
    </row>
    <row r="13" spans="1:14" s="82" customFormat="1" ht="60" x14ac:dyDescent="0.25">
      <c r="A13" s="78"/>
      <c r="B13" s="60">
        <v>28</v>
      </c>
      <c r="C13" s="85" t="s">
        <v>8699</v>
      </c>
      <c r="D13" s="120" t="s">
        <v>2215</v>
      </c>
      <c r="E13" s="63">
        <v>2</v>
      </c>
      <c r="F13" s="120" t="s">
        <v>8173</v>
      </c>
      <c r="G13" s="60"/>
      <c r="H13" s="89">
        <v>70000</v>
      </c>
      <c r="I13" s="84"/>
      <c r="J13" s="66">
        <f t="shared" si="0"/>
        <v>267065100</v>
      </c>
      <c r="K13" s="79"/>
      <c r="L13" s="41"/>
      <c r="M13" s="80"/>
      <c r="N13" s="81"/>
    </row>
    <row r="14" spans="1:14" s="82" customFormat="1" ht="30" x14ac:dyDescent="0.25">
      <c r="A14" s="78"/>
      <c r="B14" s="60">
        <v>28</v>
      </c>
      <c r="C14" s="85" t="s">
        <v>8700</v>
      </c>
      <c r="D14" s="144" t="s">
        <v>2219</v>
      </c>
      <c r="E14" s="63">
        <v>2</v>
      </c>
      <c r="F14" s="120" t="s">
        <v>8174</v>
      </c>
      <c r="G14" s="60"/>
      <c r="H14" s="89">
        <v>1000000</v>
      </c>
      <c r="I14" s="84"/>
      <c r="J14" s="66">
        <f t="shared" si="0"/>
        <v>268065100</v>
      </c>
      <c r="K14" s="79"/>
      <c r="L14" s="41"/>
      <c r="M14" s="80"/>
      <c r="N14" s="81"/>
    </row>
    <row r="15" spans="1:14" s="82" customFormat="1" ht="45" x14ac:dyDescent="0.25">
      <c r="A15" s="78"/>
      <c r="B15" s="60">
        <v>28</v>
      </c>
      <c r="C15" s="85" t="s">
        <v>8701</v>
      </c>
      <c r="D15" s="120" t="s">
        <v>3103</v>
      </c>
      <c r="E15" s="63">
        <v>1</v>
      </c>
      <c r="F15" s="120" t="s">
        <v>8175</v>
      </c>
      <c r="G15" s="60"/>
      <c r="H15" s="89">
        <v>900000</v>
      </c>
      <c r="I15" s="78"/>
      <c r="J15" s="66">
        <f t="shared" si="0"/>
        <v>268965100</v>
      </c>
      <c r="K15" s="79"/>
      <c r="L15" s="41"/>
      <c r="M15" s="80"/>
      <c r="N15" s="81"/>
    </row>
    <row r="16" spans="1:14" s="82" customFormat="1" ht="45" x14ac:dyDescent="0.25">
      <c r="A16" s="78"/>
      <c r="B16" s="60">
        <v>28</v>
      </c>
      <c r="C16" s="85" t="s">
        <v>8702</v>
      </c>
      <c r="D16" s="120" t="s">
        <v>782</v>
      </c>
      <c r="E16" s="63"/>
      <c r="F16" s="120" t="s">
        <v>8176</v>
      </c>
      <c r="G16" s="60"/>
      <c r="H16" s="89">
        <v>750000</v>
      </c>
      <c r="I16" s="78"/>
      <c r="J16" s="66">
        <f t="shared" si="0"/>
        <v>269715100</v>
      </c>
      <c r="K16" s="79"/>
      <c r="L16" s="41"/>
      <c r="M16" s="80"/>
      <c r="N16" s="81"/>
    </row>
    <row r="17" spans="1:14" s="82" customFormat="1" ht="45" x14ac:dyDescent="0.25">
      <c r="A17" s="78"/>
      <c r="B17" s="60">
        <v>28</v>
      </c>
      <c r="C17" s="85" t="s">
        <v>8703</v>
      </c>
      <c r="D17" s="144" t="s">
        <v>2219</v>
      </c>
      <c r="E17" s="63">
        <v>2</v>
      </c>
      <c r="F17" s="120" t="s">
        <v>8177</v>
      </c>
      <c r="G17" s="60"/>
      <c r="H17" s="89">
        <v>1000000</v>
      </c>
      <c r="I17" s="78"/>
      <c r="J17" s="66">
        <f t="shared" si="0"/>
        <v>270715100</v>
      </c>
      <c r="K17" s="79"/>
      <c r="L17" s="41"/>
      <c r="M17" s="80"/>
      <c r="N17" s="81"/>
    </row>
    <row r="18" spans="1:14" s="82" customFormat="1" ht="60" x14ac:dyDescent="0.25">
      <c r="A18" s="78"/>
      <c r="B18" s="60">
        <v>28</v>
      </c>
      <c r="C18" s="85" t="s">
        <v>8704</v>
      </c>
      <c r="D18" s="144" t="s">
        <v>2300</v>
      </c>
      <c r="E18" s="63">
        <v>2</v>
      </c>
      <c r="F18" s="120" t="s">
        <v>8178</v>
      </c>
      <c r="G18" s="60"/>
      <c r="H18" s="89">
        <v>4000000</v>
      </c>
      <c r="I18" s="78"/>
      <c r="J18" s="66">
        <f t="shared" si="0"/>
        <v>274715100</v>
      </c>
      <c r="K18" s="79"/>
      <c r="L18" s="41"/>
      <c r="M18" s="80"/>
      <c r="N18" s="81"/>
    </row>
    <row r="19" spans="1:14" s="82" customFormat="1" ht="45" x14ac:dyDescent="0.25">
      <c r="A19" s="78"/>
      <c r="B19" s="60">
        <v>28</v>
      </c>
      <c r="C19" s="85" t="s">
        <v>8705</v>
      </c>
      <c r="D19" s="120" t="s">
        <v>7629</v>
      </c>
      <c r="E19" s="63">
        <v>4</v>
      </c>
      <c r="F19" s="120" t="s">
        <v>8179</v>
      </c>
      <c r="G19" s="77"/>
      <c r="H19" s="89">
        <v>300000</v>
      </c>
      <c r="I19" s="84"/>
      <c r="J19" s="66">
        <f t="shared" si="0"/>
        <v>275015100</v>
      </c>
      <c r="K19" s="79"/>
      <c r="L19" s="41"/>
      <c r="M19" s="80"/>
      <c r="N19" s="81"/>
    </row>
    <row r="20" spans="1:14" s="82" customFormat="1" ht="45" x14ac:dyDescent="0.25">
      <c r="A20" s="78"/>
      <c r="B20" s="60">
        <v>28</v>
      </c>
      <c r="C20" s="85" t="s">
        <v>8706</v>
      </c>
      <c r="D20" s="120" t="s">
        <v>2135</v>
      </c>
      <c r="E20" s="63">
        <v>4</v>
      </c>
      <c r="F20" s="120" t="s">
        <v>8180</v>
      </c>
      <c r="G20" s="77"/>
      <c r="H20" s="89">
        <v>500000</v>
      </c>
      <c r="I20" s="84"/>
      <c r="J20" s="66">
        <f t="shared" si="0"/>
        <v>275515100</v>
      </c>
      <c r="K20" s="79"/>
      <c r="L20" s="41"/>
      <c r="M20" s="80"/>
      <c r="N20" s="81"/>
    </row>
    <row r="21" spans="1:14" s="82" customFormat="1" ht="45" x14ac:dyDescent="0.25">
      <c r="A21" s="78"/>
      <c r="B21" s="60">
        <v>28</v>
      </c>
      <c r="C21" s="85" t="s">
        <v>8707</v>
      </c>
      <c r="D21" s="144" t="s">
        <v>2217</v>
      </c>
      <c r="E21" s="63">
        <v>2</v>
      </c>
      <c r="F21" s="120" t="s">
        <v>8181</v>
      </c>
      <c r="G21" s="77"/>
      <c r="H21" s="89">
        <v>1040000</v>
      </c>
      <c r="I21" s="84"/>
      <c r="J21" s="66">
        <f t="shared" si="0"/>
        <v>276555100</v>
      </c>
      <c r="K21" s="79"/>
      <c r="L21" s="41"/>
      <c r="M21" s="80"/>
      <c r="N21" s="81"/>
    </row>
    <row r="22" spans="1:14" s="82" customFormat="1" ht="45" x14ac:dyDescent="0.25">
      <c r="A22" s="78"/>
      <c r="B22" s="60">
        <v>28</v>
      </c>
      <c r="C22" s="85" t="s">
        <v>8708</v>
      </c>
      <c r="D22" s="120" t="s">
        <v>2218</v>
      </c>
      <c r="E22" s="63">
        <v>1</v>
      </c>
      <c r="F22" s="120" t="s">
        <v>8182</v>
      </c>
      <c r="G22" s="77"/>
      <c r="H22" s="89">
        <v>790000</v>
      </c>
      <c r="I22" s="84"/>
      <c r="J22" s="66">
        <f t="shared" si="0"/>
        <v>277345100</v>
      </c>
      <c r="K22" s="79"/>
      <c r="L22" s="41"/>
      <c r="M22" s="80"/>
      <c r="N22" s="81"/>
    </row>
    <row r="23" spans="1:14" s="82" customFormat="1" ht="45" x14ac:dyDescent="0.25">
      <c r="A23" s="78"/>
      <c r="B23" s="60">
        <v>28</v>
      </c>
      <c r="C23" s="85" t="s">
        <v>8709</v>
      </c>
      <c r="D23" s="120" t="s">
        <v>2893</v>
      </c>
      <c r="E23" s="63">
        <v>1</v>
      </c>
      <c r="F23" s="120" t="s">
        <v>8183</v>
      </c>
      <c r="G23" s="77"/>
      <c r="H23" s="89">
        <v>900000</v>
      </c>
      <c r="I23" s="84"/>
      <c r="J23" s="66">
        <f t="shared" si="0"/>
        <v>278245100</v>
      </c>
      <c r="K23" s="79"/>
      <c r="L23" s="41"/>
      <c r="M23" s="80"/>
      <c r="N23" s="81"/>
    </row>
    <row r="24" spans="1:14" s="82" customFormat="1" ht="60" x14ac:dyDescent="0.25">
      <c r="A24" s="78"/>
      <c r="B24" s="60">
        <v>28</v>
      </c>
      <c r="C24" s="85" t="s">
        <v>8710</v>
      </c>
      <c r="D24" s="120" t="s">
        <v>2893</v>
      </c>
      <c r="E24" s="63">
        <v>1</v>
      </c>
      <c r="F24" s="120" t="s">
        <v>8184</v>
      </c>
      <c r="G24" s="77"/>
      <c r="H24" s="89">
        <v>3000000</v>
      </c>
      <c r="I24" s="84"/>
      <c r="J24" s="66">
        <f t="shared" si="0"/>
        <v>281245100</v>
      </c>
      <c r="K24" s="79"/>
      <c r="L24" s="41"/>
      <c r="M24" s="80"/>
      <c r="N24" s="81"/>
    </row>
    <row r="25" spans="1:14" s="82" customFormat="1" ht="45" x14ac:dyDescent="0.25">
      <c r="A25" s="78"/>
      <c r="B25" s="60">
        <v>28</v>
      </c>
      <c r="C25" s="85" t="s">
        <v>6011</v>
      </c>
      <c r="D25" s="120" t="s">
        <v>2211</v>
      </c>
      <c r="E25" s="63">
        <v>1</v>
      </c>
      <c r="F25" s="120" t="s">
        <v>8185</v>
      </c>
      <c r="G25" s="60"/>
      <c r="H25" s="89">
        <v>1100000</v>
      </c>
      <c r="I25" s="78"/>
      <c r="J25" s="66">
        <f t="shared" si="0"/>
        <v>282345100</v>
      </c>
      <c r="K25" s="79"/>
      <c r="L25" s="41"/>
      <c r="M25" s="80"/>
      <c r="N25" s="81"/>
    </row>
    <row r="26" spans="1:14" s="82" customFormat="1" ht="30" x14ac:dyDescent="0.25">
      <c r="A26" s="78"/>
      <c r="B26" s="60">
        <v>28</v>
      </c>
      <c r="C26" s="85" t="s">
        <v>8711</v>
      </c>
      <c r="D26" s="120" t="s">
        <v>2852</v>
      </c>
      <c r="E26" s="63">
        <v>1</v>
      </c>
      <c r="F26" s="120" t="s">
        <v>8186</v>
      </c>
      <c r="G26" s="60"/>
      <c r="H26" s="89">
        <v>800000</v>
      </c>
      <c r="I26" s="84"/>
      <c r="J26" s="66">
        <f t="shared" si="0"/>
        <v>283145100</v>
      </c>
      <c r="K26" s="79"/>
      <c r="L26" s="41"/>
      <c r="M26" s="80"/>
      <c r="N26" s="81"/>
    </row>
    <row r="27" spans="1:14" s="82" customFormat="1" ht="45" x14ac:dyDescent="0.25">
      <c r="A27" s="78"/>
      <c r="B27" s="60">
        <v>28</v>
      </c>
      <c r="C27" s="85" t="s">
        <v>8712</v>
      </c>
      <c r="D27" s="144" t="s">
        <v>2219</v>
      </c>
      <c r="E27" s="63">
        <v>2</v>
      </c>
      <c r="F27" s="120" t="s">
        <v>8187</v>
      </c>
      <c r="G27" s="60"/>
      <c r="H27" s="89">
        <v>1000000</v>
      </c>
      <c r="I27" s="84"/>
      <c r="J27" s="66">
        <f t="shared" si="0"/>
        <v>284145100</v>
      </c>
      <c r="K27" s="79"/>
      <c r="L27" s="41"/>
      <c r="M27" s="80"/>
      <c r="N27" s="81"/>
    </row>
    <row r="28" spans="1:14" s="82" customFormat="1" ht="30" x14ac:dyDescent="0.25">
      <c r="A28" s="78"/>
      <c r="B28" s="60">
        <v>28</v>
      </c>
      <c r="C28" s="85" t="s">
        <v>8713</v>
      </c>
      <c r="D28" s="144" t="s">
        <v>2215</v>
      </c>
      <c r="E28" s="63">
        <v>2</v>
      </c>
      <c r="F28" s="120" t="s">
        <v>8188</v>
      </c>
      <c r="G28" s="60"/>
      <c r="H28" s="89">
        <v>1000000</v>
      </c>
      <c r="I28" s="84"/>
      <c r="J28" s="66">
        <f t="shared" si="0"/>
        <v>285145100</v>
      </c>
      <c r="K28" s="79"/>
      <c r="L28" s="41"/>
      <c r="M28" s="80"/>
      <c r="N28" s="81"/>
    </row>
    <row r="29" spans="1:14" s="82" customFormat="1" ht="45" x14ac:dyDescent="0.25">
      <c r="A29" s="78"/>
      <c r="B29" s="60">
        <v>29</v>
      </c>
      <c r="C29" s="85" t="s">
        <v>8714</v>
      </c>
      <c r="D29" s="120" t="s">
        <v>7627</v>
      </c>
      <c r="E29" s="63">
        <v>4</v>
      </c>
      <c r="F29" s="120" t="s">
        <v>8189</v>
      </c>
      <c r="G29" s="60"/>
      <c r="H29" s="89">
        <v>2000000</v>
      </c>
      <c r="I29" s="84"/>
      <c r="J29" s="66">
        <f t="shared" si="0"/>
        <v>287145100</v>
      </c>
      <c r="K29" s="79"/>
      <c r="L29" s="41"/>
      <c r="M29" s="80"/>
      <c r="N29" s="81"/>
    </row>
    <row r="30" spans="1:14" s="82" customFormat="1" ht="30" x14ac:dyDescent="0.25">
      <c r="A30" s="78"/>
      <c r="B30" s="60">
        <v>29</v>
      </c>
      <c r="C30" s="85" t="s">
        <v>8715</v>
      </c>
      <c r="D30" s="120" t="s">
        <v>533</v>
      </c>
      <c r="E30" s="63">
        <v>4</v>
      </c>
      <c r="F30" s="120" t="s">
        <v>8190</v>
      </c>
      <c r="G30" s="60"/>
      <c r="H30" s="89">
        <v>1500000</v>
      </c>
      <c r="I30" s="84"/>
      <c r="J30" s="66">
        <f t="shared" si="0"/>
        <v>288645100</v>
      </c>
      <c r="K30" s="79"/>
      <c r="L30" s="41"/>
      <c r="M30" s="80"/>
      <c r="N30" s="81"/>
    </row>
    <row r="31" spans="1:14" s="82" customFormat="1" ht="30" x14ac:dyDescent="0.25">
      <c r="A31" s="78"/>
      <c r="B31" s="60">
        <v>29</v>
      </c>
      <c r="C31" s="85" t="s">
        <v>8716</v>
      </c>
      <c r="D31" s="120" t="s">
        <v>2893</v>
      </c>
      <c r="E31" s="63">
        <v>1</v>
      </c>
      <c r="F31" s="120" t="s">
        <v>8191</v>
      </c>
      <c r="G31" s="60"/>
      <c r="H31" s="89">
        <v>800000</v>
      </c>
      <c r="I31" s="84"/>
      <c r="J31" s="66">
        <f t="shared" si="0"/>
        <v>289445100</v>
      </c>
      <c r="K31" s="79"/>
      <c r="L31" s="41"/>
      <c r="M31" s="80"/>
      <c r="N31" s="81"/>
    </row>
    <row r="32" spans="1:14" s="82" customFormat="1" ht="30" x14ac:dyDescent="0.25">
      <c r="A32" s="78"/>
      <c r="B32" s="60">
        <v>29</v>
      </c>
      <c r="C32" s="85" t="s">
        <v>8717</v>
      </c>
      <c r="D32" s="120" t="s">
        <v>2852</v>
      </c>
      <c r="E32" s="63">
        <v>1</v>
      </c>
      <c r="F32" s="120" t="s">
        <v>8192</v>
      </c>
      <c r="G32" s="60"/>
      <c r="H32" s="89">
        <v>1600000</v>
      </c>
      <c r="I32" s="84"/>
      <c r="J32" s="66">
        <f t="shared" si="0"/>
        <v>291045100</v>
      </c>
      <c r="K32" s="79"/>
      <c r="L32" s="41"/>
      <c r="M32" s="80"/>
      <c r="N32" s="81"/>
    </row>
    <row r="33" spans="1:14" s="82" customFormat="1" ht="45" x14ac:dyDescent="0.25">
      <c r="A33" s="78"/>
      <c r="B33" s="60">
        <v>29</v>
      </c>
      <c r="C33" s="85" t="s">
        <v>8718</v>
      </c>
      <c r="D33" s="144" t="s">
        <v>1865</v>
      </c>
      <c r="E33" s="63">
        <v>3</v>
      </c>
      <c r="F33" s="120" t="s">
        <v>8193</v>
      </c>
      <c r="G33" s="60"/>
      <c r="H33" s="89">
        <v>750000</v>
      </c>
      <c r="I33" s="84"/>
      <c r="J33" s="66">
        <f t="shared" si="0"/>
        <v>291795100</v>
      </c>
      <c r="K33" s="79"/>
      <c r="L33" s="41"/>
      <c r="M33" s="80"/>
      <c r="N33" s="81"/>
    </row>
    <row r="34" spans="1:14" s="82" customFormat="1" ht="45" x14ac:dyDescent="0.25">
      <c r="A34" s="78"/>
      <c r="B34" s="60">
        <v>29</v>
      </c>
      <c r="C34" s="85" t="s">
        <v>8719</v>
      </c>
      <c r="D34" s="144" t="s">
        <v>3216</v>
      </c>
      <c r="E34" s="63">
        <v>2</v>
      </c>
      <c r="F34" s="120" t="s">
        <v>8194</v>
      </c>
      <c r="G34" s="60"/>
      <c r="H34" s="89">
        <v>5000000</v>
      </c>
      <c r="I34" s="84"/>
      <c r="J34" s="66">
        <f t="shared" si="0"/>
        <v>296795100</v>
      </c>
      <c r="K34" s="79"/>
      <c r="L34" s="41"/>
      <c r="M34" s="80"/>
      <c r="N34" s="81"/>
    </row>
    <row r="35" spans="1:14" s="82" customFormat="1" ht="45" x14ac:dyDescent="0.25">
      <c r="A35" s="78"/>
      <c r="B35" s="60">
        <v>29</v>
      </c>
      <c r="C35" s="85" t="s">
        <v>8720</v>
      </c>
      <c r="D35" s="120" t="s">
        <v>2893</v>
      </c>
      <c r="E35" s="63">
        <v>1</v>
      </c>
      <c r="F35" s="120" t="s">
        <v>8195</v>
      </c>
      <c r="G35" s="60"/>
      <c r="H35" s="89">
        <v>1000000</v>
      </c>
      <c r="I35" s="84"/>
      <c r="J35" s="66">
        <f t="shared" si="0"/>
        <v>297795100</v>
      </c>
      <c r="K35" s="79"/>
      <c r="L35" s="41"/>
      <c r="M35" s="80"/>
      <c r="N35" s="81"/>
    </row>
    <row r="36" spans="1:14" s="82" customFormat="1" ht="45" x14ac:dyDescent="0.25">
      <c r="A36" s="78"/>
      <c r="B36" s="60">
        <v>29</v>
      </c>
      <c r="C36" s="85" t="s">
        <v>8721</v>
      </c>
      <c r="D36" s="120" t="s">
        <v>2309</v>
      </c>
      <c r="E36" s="63">
        <v>1</v>
      </c>
      <c r="F36" s="120" t="s">
        <v>8196</v>
      </c>
      <c r="G36" s="60"/>
      <c r="H36" s="89">
        <v>1900000</v>
      </c>
      <c r="I36" s="84"/>
      <c r="J36" s="66">
        <f t="shared" si="0"/>
        <v>299695100</v>
      </c>
      <c r="K36" s="79"/>
      <c r="L36" s="41"/>
      <c r="M36" s="80"/>
      <c r="N36" s="81"/>
    </row>
    <row r="37" spans="1:14" s="82" customFormat="1" ht="45" x14ac:dyDescent="0.25">
      <c r="A37" s="78"/>
      <c r="B37" s="60">
        <v>29</v>
      </c>
      <c r="C37" s="85" t="s">
        <v>8722</v>
      </c>
      <c r="D37" s="120" t="s">
        <v>2309</v>
      </c>
      <c r="E37" s="63">
        <v>1</v>
      </c>
      <c r="F37" s="120" t="s">
        <v>8197</v>
      </c>
      <c r="G37" s="60"/>
      <c r="H37" s="89">
        <v>500000</v>
      </c>
      <c r="I37" s="84"/>
      <c r="J37" s="66">
        <f t="shared" si="0"/>
        <v>300195100</v>
      </c>
      <c r="K37" s="79"/>
      <c r="L37" s="41"/>
      <c r="M37" s="80"/>
      <c r="N37" s="81"/>
    </row>
    <row r="38" spans="1:14" s="82" customFormat="1" ht="45" x14ac:dyDescent="0.25">
      <c r="A38" s="78"/>
      <c r="B38" s="60">
        <v>29</v>
      </c>
      <c r="C38" s="85" t="s">
        <v>8723</v>
      </c>
      <c r="D38" s="163" t="s">
        <v>2300</v>
      </c>
      <c r="E38" s="63">
        <v>2</v>
      </c>
      <c r="F38" s="120" t="s">
        <v>8198</v>
      </c>
      <c r="G38" s="77"/>
      <c r="H38" s="89">
        <v>2000000</v>
      </c>
      <c r="I38" s="84"/>
      <c r="J38" s="66">
        <f t="shared" si="0"/>
        <v>302195100</v>
      </c>
      <c r="K38" s="79"/>
      <c r="L38" s="41"/>
      <c r="M38" s="80"/>
      <c r="N38" s="81"/>
    </row>
    <row r="39" spans="1:14" s="82" customFormat="1" ht="45" x14ac:dyDescent="0.25">
      <c r="A39" s="78"/>
      <c r="B39" s="60">
        <v>29</v>
      </c>
      <c r="C39" s="85" t="s">
        <v>8724</v>
      </c>
      <c r="D39" s="163" t="s">
        <v>2300</v>
      </c>
      <c r="E39" s="63">
        <v>2</v>
      </c>
      <c r="F39" s="120" t="s">
        <v>8199</v>
      </c>
      <c r="G39" s="77"/>
      <c r="H39" s="89">
        <v>1000000</v>
      </c>
      <c r="I39" s="84"/>
      <c r="J39" s="66">
        <f t="shared" si="0"/>
        <v>303195100</v>
      </c>
      <c r="K39" s="79"/>
      <c r="L39" s="41"/>
      <c r="M39" s="80"/>
      <c r="N39" s="81"/>
    </row>
    <row r="40" spans="1:14" s="82" customFormat="1" ht="60" x14ac:dyDescent="0.25">
      <c r="A40" s="78"/>
      <c r="B40" s="60">
        <v>29</v>
      </c>
      <c r="C40" s="85" t="s">
        <v>8725</v>
      </c>
      <c r="D40" s="114" t="s">
        <v>3103</v>
      </c>
      <c r="E40" s="63">
        <v>1</v>
      </c>
      <c r="F40" s="120" t="s">
        <v>8200</v>
      </c>
      <c r="G40" s="60"/>
      <c r="H40" s="89">
        <v>2000000</v>
      </c>
      <c r="I40" s="84"/>
      <c r="J40" s="66">
        <f t="shared" si="0"/>
        <v>305195100</v>
      </c>
      <c r="K40" s="79"/>
      <c r="L40" s="41"/>
      <c r="M40" s="80"/>
      <c r="N40" s="81"/>
    </row>
    <row r="41" spans="1:14" s="82" customFormat="1" ht="60" x14ac:dyDescent="0.25">
      <c r="A41" s="78"/>
      <c r="B41" s="60">
        <v>29</v>
      </c>
      <c r="C41" s="85" t="s">
        <v>8726</v>
      </c>
      <c r="D41" s="163" t="s">
        <v>2215</v>
      </c>
      <c r="E41" s="63">
        <v>2</v>
      </c>
      <c r="F41" s="120" t="s">
        <v>8201</v>
      </c>
      <c r="G41" s="60"/>
      <c r="H41" s="89">
        <v>4000000</v>
      </c>
      <c r="I41" s="84"/>
      <c r="J41" s="66">
        <f t="shared" si="0"/>
        <v>309195100</v>
      </c>
      <c r="K41" s="79"/>
      <c r="L41" s="41"/>
      <c r="M41" s="80"/>
      <c r="N41" s="81"/>
    </row>
    <row r="42" spans="1:14" s="82" customFormat="1" ht="30" x14ac:dyDescent="0.25">
      <c r="A42" s="78"/>
      <c r="B42" s="60">
        <v>29</v>
      </c>
      <c r="C42" s="85" t="s">
        <v>8727</v>
      </c>
      <c r="D42" s="114" t="s">
        <v>2893</v>
      </c>
      <c r="E42" s="63">
        <v>1</v>
      </c>
      <c r="F42" s="120" t="s">
        <v>8202</v>
      </c>
      <c r="G42" s="60"/>
      <c r="H42" s="89">
        <v>800000</v>
      </c>
      <c r="I42" s="84"/>
      <c r="J42" s="66">
        <f t="shared" si="0"/>
        <v>309995100</v>
      </c>
      <c r="K42" s="79"/>
      <c r="L42" s="41"/>
      <c r="M42" s="80"/>
      <c r="N42" s="81"/>
    </row>
    <row r="43" spans="1:14" s="82" customFormat="1" ht="45" x14ac:dyDescent="0.25">
      <c r="A43" s="78"/>
      <c r="B43" s="60">
        <v>29</v>
      </c>
      <c r="C43" s="85" t="s">
        <v>8728</v>
      </c>
      <c r="D43" s="163" t="s">
        <v>2217</v>
      </c>
      <c r="E43" s="63">
        <v>2</v>
      </c>
      <c r="F43" s="120" t="s">
        <v>8203</v>
      </c>
      <c r="G43" s="77"/>
      <c r="H43" s="89">
        <v>1300000</v>
      </c>
      <c r="I43" s="84"/>
      <c r="J43" s="66">
        <f t="shared" si="0"/>
        <v>311295100</v>
      </c>
      <c r="K43" s="79"/>
      <c r="L43" s="41"/>
      <c r="M43" s="80"/>
      <c r="N43" s="81"/>
    </row>
    <row r="44" spans="1:14" s="82" customFormat="1" ht="45" x14ac:dyDescent="0.25">
      <c r="A44" s="78"/>
      <c r="B44" s="60">
        <v>29</v>
      </c>
      <c r="C44" s="85" t="s">
        <v>8729</v>
      </c>
      <c r="D44" s="114" t="s">
        <v>2893</v>
      </c>
      <c r="E44" s="63">
        <v>1</v>
      </c>
      <c r="F44" s="120" t="s">
        <v>8204</v>
      </c>
      <c r="G44" s="77"/>
      <c r="H44" s="89">
        <v>950000</v>
      </c>
      <c r="I44" s="84"/>
      <c r="J44" s="66">
        <f t="shared" si="0"/>
        <v>312245100</v>
      </c>
      <c r="K44" s="79"/>
      <c r="L44" s="41"/>
      <c r="M44" s="80"/>
      <c r="N44" s="81"/>
    </row>
    <row r="45" spans="1:14" s="82" customFormat="1" ht="60" x14ac:dyDescent="0.25">
      <c r="A45" s="78"/>
      <c r="B45" s="60">
        <v>29</v>
      </c>
      <c r="C45" s="85" t="s">
        <v>8730</v>
      </c>
      <c r="D45" s="163" t="s">
        <v>2891</v>
      </c>
      <c r="E45" s="63">
        <v>2</v>
      </c>
      <c r="F45" s="120" t="s">
        <v>8205</v>
      </c>
      <c r="G45" s="77"/>
      <c r="H45" s="89">
        <v>5000000</v>
      </c>
      <c r="I45" s="84"/>
      <c r="J45" s="66">
        <f t="shared" si="0"/>
        <v>317245100</v>
      </c>
      <c r="K45" s="79"/>
      <c r="L45" s="41"/>
      <c r="M45" s="80"/>
      <c r="N45" s="81"/>
    </row>
    <row r="46" spans="1:14" s="82" customFormat="1" ht="45" x14ac:dyDescent="0.25">
      <c r="A46" s="78"/>
      <c r="B46" s="60">
        <v>29</v>
      </c>
      <c r="C46" s="85" t="s">
        <v>6479</v>
      </c>
      <c r="D46" s="163" t="s">
        <v>2891</v>
      </c>
      <c r="E46" s="63">
        <v>2</v>
      </c>
      <c r="F46" s="120" t="s">
        <v>8206</v>
      </c>
      <c r="G46" s="77"/>
      <c r="H46" s="89">
        <v>1000000</v>
      </c>
      <c r="I46" s="84"/>
      <c r="J46" s="66">
        <f t="shared" si="0"/>
        <v>318245100</v>
      </c>
      <c r="K46" s="79"/>
      <c r="L46" s="41"/>
      <c r="M46" s="80"/>
      <c r="N46" s="81"/>
    </row>
    <row r="47" spans="1:14" s="82" customFormat="1" ht="45" x14ac:dyDescent="0.25">
      <c r="A47" s="78"/>
      <c r="B47" s="60">
        <v>29</v>
      </c>
      <c r="C47" s="85" t="s">
        <v>8731</v>
      </c>
      <c r="D47" s="163" t="s">
        <v>2932</v>
      </c>
      <c r="E47" s="63">
        <v>4</v>
      </c>
      <c r="F47" s="120" t="s">
        <v>8207</v>
      </c>
      <c r="G47" s="60"/>
      <c r="H47" s="89">
        <v>900000</v>
      </c>
      <c r="I47" s="78"/>
      <c r="J47" s="66">
        <f t="shared" si="0"/>
        <v>319145100</v>
      </c>
      <c r="K47" s="79"/>
      <c r="L47" s="41"/>
      <c r="M47" s="80"/>
      <c r="N47" s="81"/>
    </row>
    <row r="48" spans="1:14" s="82" customFormat="1" ht="45" x14ac:dyDescent="0.25">
      <c r="A48" s="78"/>
      <c r="B48" s="60">
        <v>29</v>
      </c>
      <c r="C48" s="85" t="s">
        <v>6657</v>
      </c>
      <c r="D48" s="144" t="s">
        <v>2215</v>
      </c>
      <c r="E48" s="63">
        <v>2</v>
      </c>
      <c r="F48" s="120" t="s">
        <v>8208</v>
      </c>
      <c r="G48" s="60"/>
      <c r="H48" s="89">
        <v>1000000</v>
      </c>
      <c r="I48" s="78"/>
      <c r="J48" s="66">
        <f t="shared" si="0"/>
        <v>320145100</v>
      </c>
      <c r="K48" s="79"/>
      <c r="L48" s="41"/>
      <c r="M48" s="80"/>
      <c r="N48" s="81"/>
    </row>
    <row r="49" spans="1:14" s="82" customFormat="1" ht="45" x14ac:dyDescent="0.25">
      <c r="A49" s="78"/>
      <c r="B49" s="60">
        <v>30</v>
      </c>
      <c r="C49" s="85" t="s">
        <v>8732</v>
      </c>
      <c r="D49" s="144" t="s">
        <v>2215</v>
      </c>
      <c r="E49" s="63">
        <v>2</v>
      </c>
      <c r="F49" s="120" t="s">
        <v>8209</v>
      </c>
      <c r="G49" s="60"/>
      <c r="H49" s="89">
        <v>2000000</v>
      </c>
      <c r="I49" s="78"/>
      <c r="J49" s="66">
        <f t="shared" si="0"/>
        <v>322145100</v>
      </c>
      <c r="K49" s="79"/>
      <c r="L49" s="41"/>
      <c r="M49" s="80"/>
      <c r="N49" s="81"/>
    </row>
    <row r="50" spans="1:14" s="82" customFormat="1" ht="30" x14ac:dyDescent="0.25">
      <c r="A50" s="78"/>
      <c r="B50" s="60">
        <v>30</v>
      </c>
      <c r="C50" s="85" t="s">
        <v>8733</v>
      </c>
      <c r="D50" s="120" t="s">
        <v>2893</v>
      </c>
      <c r="E50" s="63">
        <v>1</v>
      </c>
      <c r="F50" s="120" t="s">
        <v>8210</v>
      </c>
      <c r="G50" s="60"/>
      <c r="H50" s="89">
        <v>900000</v>
      </c>
      <c r="I50" s="78"/>
      <c r="J50" s="66">
        <f t="shared" si="0"/>
        <v>323045100</v>
      </c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85" t="s">
        <v>8734</v>
      </c>
      <c r="D51" s="120" t="s">
        <v>2852</v>
      </c>
      <c r="E51" s="63">
        <v>1</v>
      </c>
      <c r="F51" s="120" t="s">
        <v>8211</v>
      </c>
      <c r="G51" s="60"/>
      <c r="H51" s="89">
        <v>800000</v>
      </c>
      <c r="I51" s="78"/>
      <c r="J51" s="66">
        <f t="shared" si="0"/>
        <v>323845100</v>
      </c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85" t="s">
        <v>8735</v>
      </c>
      <c r="D52" s="144" t="s">
        <v>2217</v>
      </c>
      <c r="E52" s="63">
        <v>2</v>
      </c>
      <c r="F52" s="120" t="s">
        <v>8212</v>
      </c>
      <c r="G52" s="60"/>
      <c r="H52" s="89">
        <v>1000000</v>
      </c>
      <c r="I52" s="78"/>
      <c r="J52" s="66">
        <f t="shared" si="0"/>
        <v>324845100</v>
      </c>
      <c r="K52" s="79"/>
      <c r="L52" s="41"/>
      <c r="M52" s="80"/>
      <c r="N52" s="81"/>
    </row>
    <row r="53" spans="1:14" s="82" customFormat="1" ht="45" x14ac:dyDescent="0.25">
      <c r="A53" s="78"/>
      <c r="B53" s="60">
        <v>30</v>
      </c>
      <c r="C53" s="85" t="s">
        <v>8736</v>
      </c>
      <c r="D53" s="144" t="s">
        <v>2214</v>
      </c>
      <c r="E53" s="63">
        <v>2</v>
      </c>
      <c r="F53" s="120" t="s">
        <v>8213</v>
      </c>
      <c r="G53" s="77"/>
      <c r="H53" s="89">
        <v>1000000</v>
      </c>
      <c r="I53" s="84"/>
      <c r="J53" s="66">
        <f t="shared" si="0"/>
        <v>325845100</v>
      </c>
      <c r="K53" s="79"/>
      <c r="L53" s="41"/>
      <c r="M53" s="80"/>
      <c r="N53" s="81"/>
    </row>
    <row r="54" spans="1:14" s="82" customFormat="1" ht="60" x14ac:dyDescent="0.25">
      <c r="A54" s="78"/>
      <c r="B54" s="60">
        <v>30</v>
      </c>
      <c r="C54" s="85" t="s">
        <v>8737</v>
      </c>
      <c r="D54" s="120" t="s">
        <v>2309</v>
      </c>
      <c r="E54" s="63">
        <v>1</v>
      </c>
      <c r="F54" s="120" t="s">
        <v>8214</v>
      </c>
      <c r="G54" s="60"/>
      <c r="H54" s="89">
        <v>7000000</v>
      </c>
      <c r="I54" s="78"/>
      <c r="J54" s="66">
        <f t="shared" si="0"/>
        <v>332845100</v>
      </c>
      <c r="K54" s="79"/>
      <c r="L54" s="41"/>
      <c r="M54" s="80"/>
      <c r="N54" s="81"/>
    </row>
    <row r="55" spans="1:14" s="82" customFormat="1" ht="30" x14ac:dyDescent="0.25">
      <c r="A55" s="78"/>
      <c r="B55" s="60">
        <v>30</v>
      </c>
      <c r="C55" s="85" t="s">
        <v>8738</v>
      </c>
      <c r="D55" s="120" t="s">
        <v>2309</v>
      </c>
      <c r="E55" s="63">
        <v>1</v>
      </c>
      <c r="F55" s="120" t="s">
        <v>8215</v>
      </c>
      <c r="G55" s="60"/>
      <c r="H55" s="89">
        <v>1800000</v>
      </c>
      <c r="I55" s="78"/>
      <c r="J55" s="66">
        <f t="shared" si="0"/>
        <v>334645100</v>
      </c>
      <c r="K55" s="79"/>
      <c r="L55" s="41"/>
      <c r="M55" s="80"/>
      <c r="N55" s="81"/>
    </row>
    <row r="56" spans="1:14" s="82" customFormat="1" ht="45" x14ac:dyDescent="0.25">
      <c r="A56" s="78"/>
      <c r="B56" s="60">
        <v>30</v>
      </c>
      <c r="C56" s="85" t="s">
        <v>8739</v>
      </c>
      <c r="D56" s="120" t="s">
        <v>2212</v>
      </c>
      <c r="E56" s="63">
        <v>1</v>
      </c>
      <c r="F56" s="120" t="s">
        <v>8216</v>
      </c>
      <c r="G56" s="60"/>
      <c r="H56" s="89">
        <v>750000</v>
      </c>
      <c r="I56" s="78"/>
      <c r="J56" s="66">
        <f t="shared" si="0"/>
        <v>335395100</v>
      </c>
      <c r="K56" s="79"/>
      <c r="L56" s="41"/>
      <c r="M56" s="80"/>
      <c r="N56" s="81"/>
    </row>
    <row r="57" spans="1:14" s="82" customFormat="1" ht="45" x14ac:dyDescent="0.25">
      <c r="A57" s="78"/>
      <c r="B57" s="60">
        <v>30</v>
      </c>
      <c r="C57" s="85" t="s">
        <v>8740</v>
      </c>
      <c r="D57" s="120" t="s">
        <v>2212</v>
      </c>
      <c r="E57" s="63">
        <v>1</v>
      </c>
      <c r="F57" s="120" t="s">
        <v>8217</v>
      </c>
      <c r="G57" s="77"/>
      <c r="H57" s="89">
        <v>1200000</v>
      </c>
      <c r="I57" s="84"/>
      <c r="J57" s="66">
        <f t="shared" si="0"/>
        <v>336595100</v>
      </c>
      <c r="K57" s="79"/>
      <c r="L57" s="41"/>
      <c r="M57" s="80"/>
      <c r="N57" s="81"/>
    </row>
    <row r="58" spans="1:14" s="82" customFormat="1" ht="45" x14ac:dyDescent="0.25">
      <c r="A58" s="78"/>
      <c r="B58" s="60">
        <v>30</v>
      </c>
      <c r="C58" s="85" t="s">
        <v>8741</v>
      </c>
      <c r="D58" s="120" t="s">
        <v>3263</v>
      </c>
      <c r="E58" s="63">
        <v>1</v>
      </c>
      <c r="F58" s="120" t="s">
        <v>8218</v>
      </c>
      <c r="G58" s="208"/>
      <c r="H58" s="89">
        <v>1100000</v>
      </c>
      <c r="I58" s="84"/>
      <c r="J58" s="66">
        <f t="shared" si="0"/>
        <v>337695100</v>
      </c>
      <c r="K58" s="79"/>
      <c r="L58" s="41"/>
      <c r="M58" s="80"/>
      <c r="N58" s="81"/>
    </row>
    <row r="59" spans="1:14" s="82" customFormat="1" ht="30" x14ac:dyDescent="0.25">
      <c r="A59" s="78"/>
      <c r="B59" s="60">
        <v>30</v>
      </c>
      <c r="C59" s="85" t="s">
        <v>8742</v>
      </c>
      <c r="D59" s="120" t="s">
        <v>2852</v>
      </c>
      <c r="E59" s="63">
        <v>1</v>
      </c>
      <c r="F59" s="120" t="s">
        <v>8219</v>
      </c>
      <c r="G59" s="60"/>
      <c r="H59" s="89">
        <v>525000</v>
      </c>
      <c r="I59" s="84"/>
      <c r="J59" s="66">
        <f t="shared" si="0"/>
        <v>338220100</v>
      </c>
      <c r="K59" s="79"/>
      <c r="L59" s="41"/>
      <c r="M59" s="80"/>
      <c r="N59" s="81"/>
    </row>
    <row r="60" spans="1:14" s="82" customFormat="1" ht="30" x14ac:dyDescent="0.25">
      <c r="A60" s="78"/>
      <c r="B60" s="60">
        <v>30</v>
      </c>
      <c r="C60" s="85" t="s">
        <v>8743</v>
      </c>
      <c r="D60" s="144" t="s">
        <v>2214</v>
      </c>
      <c r="E60" s="63">
        <v>2</v>
      </c>
      <c r="F60" s="120" t="s">
        <v>8220</v>
      </c>
      <c r="G60" s="77"/>
      <c r="H60" s="89">
        <v>1300000</v>
      </c>
      <c r="I60" s="84"/>
      <c r="J60" s="66">
        <f t="shared" si="0"/>
        <v>339520100</v>
      </c>
      <c r="K60" s="79"/>
      <c r="L60" s="41"/>
      <c r="M60" s="80"/>
      <c r="N60" s="81"/>
    </row>
    <row r="61" spans="1:14" s="82" customFormat="1" ht="30" x14ac:dyDescent="0.25">
      <c r="A61" s="78"/>
      <c r="B61" s="60">
        <v>30</v>
      </c>
      <c r="C61" s="85" t="s">
        <v>8744</v>
      </c>
      <c r="D61" s="120" t="s">
        <v>2893</v>
      </c>
      <c r="E61" s="63">
        <v>1</v>
      </c>
      <c r="F61" s="120" t="s">
        <v>8221</v>
      </c>
      <c r="G61" s="77"/>
      <c r="H61" s="89">
        <v>900000</v>
      </c>
      <c r="I61" s="84"/>
      <c r="J61" s="66">
        <f t="shared" si="0"/>
        <v>340420100</v>
      </c>
      <c r="K61" s="79"/>
      <c r="L61" s="41"/>
      <c r="M61" s="80"/>
      <c r="N61" s="81"/>
    </row>
    <row r="62" spans="1:14" s="82" customFormat="1" ht="45" x14ac:dyDescent="0.25">
      <c r="A62" s="78"/>
      <c r="B62" s="60">
        <v>30</v>
      </c>
      <c r="C62" s="85" t="s">
        <v>8745</v>
      </c>
      <c r="D62" s="115" t="s">
        <v>2212</v>
      </c>
      <c r="E62" s="63">
        <v>1</v>
      </c>
      <c r="F62" s="120" t="s">
        <v>8222</v>
      </c>
      <c r="G62" s="77"/>
      <c r="H62" s="89">
        <v>900000</v>
      </c>
      <c r="I62" s="84"/>
      <c r="J62" s="66">
        <f t="shared" si="0"/>
        <v>341320100</v>
      </c>
      <c r="K62" s="79"/>
      <c r="L62" s="41"/>
      <c r="M62" s="80"/>
      <c r="N62" s="81"/>
    </row>
    <row r="63" spans="1:14" s="82" customFormat="1" ht="30" x14ac:dyDescent="0.25">
      <c r="A63" s="78"/>
      <c r="B63" s="60">
        <v>30</v>
      </c>
      <c r="C63" s="85" t="s">
        <v>8746</v>
      </c>
      <c r="D63" s="115" t="s">
        <v>2212</v>
      </c>
      <c r="E63" s="63">
        <v>1</v>
      </c>
      <c r="F63" s="120" t="s">
        <v>8223</v>
      </c>
      <c r="G63" s="77"/>
      <c r="H63" s="89">
        <v>900000</v>
      </c>
      <c r="I63" s="84"/>
      <c r="J63" s="66">
        <f t="shared" si="0"/>
        <v>342220100</v>
      </c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85" t="s">
        <v>8747</v>
      </c>
      <c r="D64" s="120" t="s">
        <v>2218</v>
      </c>
      <c r="E64" s="63">
        <v>1</v>
      </c>
      <c r="F64" s="120" t="s">
        <v>8224</v>
      </c>
      <c r="G64" s="77"/>
      <c r="H64" s="89">
        <v>1000000</v>
      </c>
      <c r="I64" s="84"/>
      <c r="J64" s="66">
        <f t="shared" si="0"/>
        <v>343220100</v>
      </c>
      <c r="K64" s="79"/>
      <c r="L64" s="41"/>
      <c r="M64" s="80"/>
      <c r="N64" s="81"/>
    </row>
    <row r="65" spans="1:14" s="82" customFormat="1" ht="45" x14ac:dyDescent="0.25">
      <c r="A65" s="78"/>
      <c r="B65" s="60">
        <v>30</v>
      </c>
      <c r="C65" s="85" t="s">
        <v>8748</v>
      </c>
      <c r="D65" s="120" t="s">
        <v>2852</v>
      </c>
      <c r="E65" s="63">
        <v>1</v>
      </c>
      <c r="F65" s="120" t="s">
        <v>8225</v>
      </c>
      <c r="G65" s="77"/>
      <c r="H65" s="89">
        <v>100000</v>
      </c>
      <c r="I65" s="84"/>
      <c r="J65" s="66">
        <f t="shared" si="0"/>
        <v>343320100</v>
      </c>
      <c r="K65" s="79"/>
      <c r="L65" s="41"/>
      <c r="M65" s="80"/>
      <c r="N65" s="81"/>
    </row>
    <row r="66" spans="1:14" s="82" customFormat="1" ht="45" x14ac:dyDescent="0.25">
      <c r="A66" s="78"/>
      <c r="B66" s="60">
        <v>30</v>
      </c>
      <c r="C66" s="85" t="s">
        <v>8749</v>
      </c>
      <c r="D66" s="144" t="s">
        <v>1865</v>
      </c>
      <c r="E66" s="63">
        <v>3</v>
      </c>
      <c r="F66" s="120" t="s">
        <v>8226</v>
      </c>
      <c r="G66" s="77"/>
      <c r="H66" s="89">
        <v>450000</v>
      </c>
      <c r="I66" s="84"/>
      <c r="J66" s="66">
        <f t="shared" si="0"/>
        <v>343770100</v>
      </c>
      <c r="K66" s="79"/>
      <c r="L66" s="41"/>
      <c r="M66" s="80"/>
      <c r="N66" s="81"/>
    </row>
    <row r="67" spans="1:14" s="82" customFormat="1" ht="30" x14ac:dyDescent="0.25">
      <c r="A67" s="78"/>
      <c r="B67" s="60">
        <v>30</v>
      </c>
      <c r="C67" s="85" t="s">
        <v>8750</v>
      </c>
      <c r="D67" s="120" t="s">
        <v>533</v>
      </c>
      <c r="E67" s="63">
        <v>4</v>
      </c>
      <c r="F67" s="120" t="s">
        <v>8227</v>
      </c>
      <c r="G67" s="77"/>
      <c r="H67" s="89">
        <v>1000000</v>
      </c>
      <c r="I67" s="84"/>
      <c r="J67" s="66">
        <f t="shared" si="0"/>
        <v>344770100</v>
      </c>
      <c r="K67" s="79"/>
      <c r="L67" s="41"/>
      <c r="M67" s="80"/>
      <c r="N67" s="81"/>
    </row>
    <row r="68" spans="1:14" s="82" customFormat="1" ht="30" x14ac:dyDescent="0.25">
      <c r="A68" s="87"/>
      <c r="B68" s="60">
        <v>30</v>
      </c>
      <c r="C68" s="85" t="s">
        <v>8751</v>
      </c>
      <c r="D68" s="120" t="s">
        <v>2893</v>
      </c>
      <c r="E68" s="63">
        <v>1</v>
      </c>
      <c r="F68" s="120" t="s">
        <v>8228</v>
      </c>
      <c r="G68" s="60"/>
      <c r="H68" s="89">
        <v>800000</v>
      </c>
      <c r="I68" s="84"/>
      <c r="J68" s="66">
        <f t="shared" si="0"/>
        <v>345570100</v>
      </c>
      <c r="K68" s="79"/>
      <c r="L68" s="41"/>
      <c r="M68" s="80"/>
      <c r="N68" s="81"/>
    </row>
    <row r="69" spans="1:14" s="82" customFormat="1" ht="45" x14ac:dyDescent="0.25">
      <c r="A69" s="78"/>
      <c r="B69" s="60">
        <v>30</v>
      </c>
      <c r="C69" s="85" t="s">
        <v>8752</v>
      </c>
      <c r="D69" s="120" t="s">
        <v>2893</v>
      </c>
      <c r="E69" s="63">
        <v>1</v>
      </c>
      <c r="F69" s="120" t="s">
        <v>8229</v>
      </c>
      <c r="G69" s="60"/>
      <c r="H69" s="89">
        <v>850000</v>
      </c>
      <c r="I69" s="84"/>
      <c r="J69" s="66">
        <f t="shared" si="0"/>
        <v>346420100</v>
      </c>
      <c r="K69" s="79"/>
      <c r="L69" s="41"/>
      <c r="M69" s="80"/>
      <c r="N69" s="81"/>
    </row>
    <row r="70" spans="1:14" s="82" customFormat="1" ht="30" x14ac:dyDescent="0.25">
      <c r="A70" s="78"/>
      <c r="B70" s="60">
        <v>30</v>
      </c>
      <c r="C70" s="85" t="s">
        <v>8753</v>
      </c>
      <c r="D70" s="144" t="s">
        <v>2214</v>
      </c>
      <c r="E70" s="63">
        <v>2</v>
      </c>
      <c r="F70" s="120" t="s">
        <v>8230</v>
      </c>
      <c r="G70" s="60"/>
      <c r="H70" s="89">
        <v>1000000</v>
      </c>
      <c r="I70" s="84"/>
      <c r="J70" s="66">
        <f t="shared" si="0"/>
        <v>347420100</v>
      </c>
      <c r="K70" s="79"/>
      <c r="L70" s="41"/>
      <c r="M70" s="80"/>
      <c r="N70" s="81"/>
    </row>
    <row r="71" spans="1:14" s="82" customFormat="1" ht="45" x14ac:dyDescent="0.25">
      <c r="A71" s="78"/>
      <c r="B71" s="60">
        <v>30</v>
      </c>
      <c r="C71" s="85" t="s">
        <v>8754</v>
      </c>
      <c r="D71" s="144" t="s">
        <v>7627</v>
      </c>
      <c r="E71" s="63">
        <v>4</v>
      </c>
      <c r="F71" s="120" t="s">
        <v>8231</v>
      </c>
      <c r="G71" s="60"/>
      <c r="H71" s="89">
        <v>2000000</v>
      </c>
      <c r="I71" s="84"/>
      <c r="J71" s="66">
        <f t="shared" si="0"/>
        <v>349420100</v>
      </c>
      <c r="K71" s="79"/>
      <c r="L71" s="41"/>
      <c r="M71" s="80"/>
      <c r="N71" s="81"/>
    </row>
    <row r="72" spans="1:14" s="82" customFormat="1" ht="45" x14ac:dyDescent="0.25">
      <c r="A72" s="78"/>
      <c r="B72" s="60">
        <v>30</v>
      </c>
      <c r="C72" s="85" t="s">
        <v>8755</v>
      </c>
      <c r="D72" s="120" t="s">
        <v>2211</v>
      </c>
      <c r="E72" s="63">
        <v>1</v>
      </c>
      <c r="F72" s="120" t="s">
        <v>8232</v>
      </c>
      <c r="G72" s="60"/>
      <c r="H72" s="89">
        <v>2500000</v>
      </c>
      <c r="I72" s="78"/>
      <c r="J72" s="66">
        <f t="shared" si="0"/>
        <v>351920100</v>
      </c>
      <c r="K72" s="79"/>
      <c r="L72" s="41"/>
      <c r="M72" s="80"/>
      <c r="N72" s="81"/>
    </row>
    <row r="73" spans="1:14" s="82" customFormat="1" ht="45" x14ac:dyDescent="0.25">
      <c r="A73" s="78"/>
      <c r="B73" s="60">
        <v>30</v>
      </c>
      <c r="C73" s="85" t="s">
        <v>8756</v>
      </c>
      <c r="D73" s="120" t="s">
        <v>3263</v>
      </c>
      <c r="E73" s="63">
        <v>1</v>
      </c>
      <c r="F73" s="120" t="s">
        <v>8233</v>
      </c>
      <c r="G73" s="60"/>
      <c r="H73" s="89">
        <v>4000000</v>
      </c>
      <c r="I73" s="78"/>
      <c r="J73" s="66">
        <f t="shared" si="0"/>
        <v>355920100</v>
      </c>
      <c r="K73" s="79"/>
      <c r="L73" s="41"/>
      <c r="M73" s="80"/>
      <c r="N73" s="81"/>
    </row>
    <row r="74" spans="1:14" s="82" customFormat="1" ht="60" x14ac:dyDescent="0.25">
      <c r="A74" s="78"/>
      <c r="B74" s="60">
        <v>30</v>
      </c>
      <c r="C74" s="85" t="s">
        <v>8757</v>
      </c>
      <c r="D74" s="144" t="s">
        <v>2217</v>
      </c>
      <c r="E74" s="63">
        <v>2</v>
      </c>
      <c r="F74" s="120" t="s">
        <v>8234</v>
      </c>
      <c r="G74" s="77"/>
      <c r="H74" s="89">
        <v>1500000</v>
      </c>
      <c r="I74" s="84"/>
      <c r="J74" s="66">
        <f t="shared" si="0"/>
        <v>357420100</v>
      </c>
      <c r="K74" s="79"/>
      <c r="L74" s="41"/>
      <c r="M74" s="80"/>
      <c r="N74" s="81"/>
    </row>
    <row r="75" spans="1:14" s="82" customFormat="1" ht="45" x14ac:dyDescent="0.25">
      <c r="A75" s="78"/>
      <c r="B75" s="60">
        <v>30</v>
      </c>
      <c r="C75" s="85" t="s">
        <v>8758</v>
      </c>
      <c r="D75" s="144" t="s">
        <v>2215</v>
      </c>
      <c r="E75" s="63">
        <v>2</v>
      </c>
      <c r="F75" s="120" t="s">
        <v>8235</v>
      </c>
      <c r="G75" s="77"/>
      <c r="H75" s="89">
        <v>2000000</v>
      </c>
      <c r="I75" s="84"/>
      <c r="J75" s="66">
        <f t="shared" si="0"/>
        <v>359420100</v>
      </c>
      <c r="K75" s="79"/>
      <c r="L75" s="41"/>
      <c r="M75" s="80"/>
      <c r="N75" s="81"/>
    </row>
    <row r="76" spans="1:14" s="82" customFormat="1" ht="30" x14ac:dyDescent="0.25">
      <c r="A76" s="78"/>
      <c r="B76" s="60">
        <v>31</v>
      </c>
      <c r="C76" s="85" t="s">
        <v>8759</v>
      </c>
      <c r="D76" s="144" t="s">
        <v>598</v>
      </c>
      <c r="E76" s="63">
        <v>4</v>
      </c>
      <c r="F76" s="120" t="s">
        <v>8236</v>
      </c>
      <c r="G76" s="77"/>
      <c r="H76" s="89">
        <v>900000</v>
      </c>
      <c r="I76" s="84"/>
      <c r="J76" s="66">
        <f t="shared" ref="J76:J139" si="1">+J75+H76-I76</f>
        <v>360320100</v>
      </c>
      <c r="K76" s="79"/>
      <c r="L76" s="41"/>
      <c r="M76" s="80"/>
      <c r="N76" s="81"/>
    </row>
    <row r="77" spans="1:14" s="82" customFormat="1" ht="45" x14ac:dyDescent="0.25">
      <c r="A77" s="78"/>
      <c r="B77" s="60">
        <v>31</v>
      </c>
      <c r="C77" s="85" t="s">
        <v>8760</v>
      </c>
      <c r="D77" s="144" t="s">
        <v>4300</v>
      </c>
      <c r="E77" s="63">
        <v>4</v>
      </c>
      <c r="F77" s="120" t="s">
        <v>8237</v>
      </c>
      <c r="G77" s="77"/>
      <c r="H77" s="89">
        <v>1000000</v>
      </c>
      <c r="I77" s="84"/>
      <c r="J77" s="66">
        <f t="shared" si="1"/>
        <v>361320100</v>
      </c>
      <c r="K77" s="79"/>
      <c r="L77" s="41"/>
      <c r="M77" s="80"/>
      <c r="N77" s="81"/>
    </row>
    <row r="78" spans="1:14" s="82" customFormat="1" ht="45" x14ac:dyDescent="0.25">
      <c r="A78" s="78"/>
      <c r="B78" s="60">
        <v>31</v>
      </c>
      <c r="C78" s="85" t="s">
        <v>8761</v>
      </c>
      <c r="D78" s="144" t="s">
        <v>598</v>
      </c>
      <c r="E78" s="63">
        <v>4</v>
      </c>
      <c r="F78" s="120" t="s">
        <v>8238</v>
      </c>
      <c r="G78" s="77"/>
      <c r="H78" s="89">
        <v>900000</v>
      </c>
      <c r="I78" s="84"/>
      <c r="J78" s="66">
        <f t="shared" si="1"/>
        <v>362220100</v>
      </c>
      <c r="K78" s="79"/>
      <c r="L78" s="41"/>
      <c r="M78" s="80"/>
      <c r="N78" s="81"/>
    </row>
    <row r="79" spans="1:14" s="82" customFormat="1" ht="45" x14ac:dyDescent="0.25">
      <c r="A79" s="78"/>
      <c r="B79" s="60">
        <v>31</v>
      </c>
      <c r="C79" s="85" t="s">
        <v>8762</v>
      </c>
      <c r="D79" s="144" t="s">
        <v>2215</v>
      </c>
      <c r="E79" s="63">
        <v>2</v>
      </c>
      <c r="F79" s="120" t="s">
        <v>8239</v>
      </c>
      <c r="G79" s="60"/>
      <c r="H79" s="89">
        <v>2000000</v>
      </c>
      <c r="I79" s="78"/>
      <c r="J79" s="66">
        <f t="shared" si="1"/>
        <v>364220100</v>
      </c>
      <c r="K79" s="79"/>
      <c r="L79" s="41"/>
      <c r="M79" s="80"/>
      <c r="N79" s="81"/>
    </row>
    <row r="80" spans="1:14" s="82" customFormat="1" ht="45" x14ac:dyDescent="0.25">
      <c r="A80" s="78"/>
      <c r="B80" s="60">
        <v>31</v>
      </c>
      <c r="C80" s="85" t="s">
        <v>8763</v>
      </c>
      <c r="D80" s="120" t="s">
        <v>2212</v>
      </c>
      <c r="E80" s="63">
        <v>1</v>
      </c>
      <c r="F80" s="120" t="s">
        <v>8240</v>
      </c>
      <c r="G80" s="77"/>
      <c r="H80" s="89">
        <v>1500000</v>
      </c>
      <c r="I80" s="84"/>
      <c r="J80" s="66">
        <f t="shared" si="1"/>
        <v>365720100</v>
      </c>
      <c r="K80" s="79"/>
      <c r="L80" s="41"/>
      <c r="M80" s="80"/>
      <c r="N80" s="81"/>
    </row>
    <row r="81" spans="1:14" s="82" customFormat="1" ht="45" x14ac:dyDescent="0.25">
      <c r="A81" s="78"/>
      <c r="B81" s="60">
        <v>31</v>
      </c>
      <c r="C81" s="85" t="s">
        <v>8764</v>
      </c>
      <c r="D81" s="120" t="s">
        <v>2852</v>
      </c>
      <c r="E81" s="63">
        <v>1</v>
      </c>
      <c r="F81" s="120" t="s">
        <v>8241</v>
      </c>
      <c r="G81" s="77"/>
      <c r="H81" s="89">
        <v>900000</v>
      </c>
      <c r="I81" s="84"/>
      <c r="J81" s="66">
        <f t="shared" si="1"/>
        <v>366620100</v>
      </c>
      <c r="K81" s="79"/>
      <c r="L81" s="41"/>
      <c r="M81" s="80"/>
      <c r="N81" s="81"/>
    </row>
    <row r="82" spans="1:14" s="82" customFormat="1" ht="30" x14ac:dyDescent="0.25">
      <c r="A82" s="78"/>
      <c r="B82" s="60">
        <v>31</v>
      </c>
      <c r="C82" s="85" t="s">
        <v>8765</v>
      </c>
      <c r="D82" s="115" t="s">
        <v>2852</v>
      </c>
      <c r="E82" s="63">
        <v>1</v>
      </c>
      <c r="F82" s="120" t="s">
        <v>8242</v>
      </c>
      <c r="G82" s="77"/>
      <c r="H82" s="89">
        <v>500000</v>
      </c>
      <c r="I82" s="84"/>
      <c r="J82" s="66">
        <f t="shared" si="1"/>
        <v>367120100</v>
      </c>
      <c r="K82" s="79"/>
      <c r="L82" s="41"/>
      <c r="M82" s="80"/>
      <c r="N82" s="81"/>
    </row>
    <row r="83" spans="1:14" s="82" customFormat="1" ht="60" x14ac:dyDescent="0.25">
      <c r="A83" s="78"/>
      <c r="B83" s="60">
        <v>31</v>
      </c>
      <c r="C83" s="85" t="s">
        <v>8766</v>
      </c>
      <c r="D83" s="115" t="s">
        <v>533</v>
      </c>
      <c r="E83" s="63">
        <v>4</v>
      </c>
      <c r="F83" s="120" t="s">
        <v>8243</v>
      </c>
      <c r="G83" s="77"/>
      <c r="H83" s="89">
        <v>9500000</v>
      </c>
      <c r="I83" s="84"/>
      <c r="J83" s="66">
        <f t="shared" si="1"/>
        <v>376620100</v>
      </c>
      <c r="K83" s="79"/>
      <c r="L83" s="41"/>
      <c r="M83" s="80"/>
      <c r="N83" s="81"/>
    </row>
    <row r="84" spans="1:14" s="82" customFormat="1" ht="45" x14ac:dyDescent="0.25">
      <c r="A84" s="78"/>
      <c r="B84" s="60">
        <v>31</v>
      </c>
      <c r="C84" s="85" t="s">
        <v>8767</v>
      </c>
      <c r="D84" s="115" t="s">
        <v>2852</v>
      </c>
      <c r="E84" s="63">
        <v>1</v>
      </c>
      <c r="F84" s="120" t="s">
        <v>8244</v>
      </c>
      <c r="G84" s="77"/>
      <c r="H84" s="89">
        <v>2000000</v>
      </c>
      <c r="I84" s="84"/>
      <c r="J84" s="66">
        <f t="shared" si="1"/>
        <v>378620100</v>
      </c>
      <c r="K84" s="79"/>
      <c r="L84" s="41"/>
      <c r="M84" s="80"/>
      <c r="N84" s="81"/>
    </row>
    <row r="85" spans="1:14" s="82" customFormat="1" ht="30" x14ac:dyDescent="0.25">
      <c r="A85" s="78"/>
      <c r="B85" s="60">
        <v>31</v>
      </c>
      <c r="C85" s="85" t="s">
        <v>8768</v>
      </c>
      <c r="D85" s="144" t="s">
        <v>1634</v>
      </c>
      <c r="E85" s="63">
        <v>3</v>
      </c>
      <c r="F85" s="120" t="s">
        <v>8245</v>
      </c>
      <c r="G85" s="77"/>
      <c r="H85" s="89">
        <v>5000000</v>
      </c>
      <c r="I85" s="84"/>
      <c r="J85" s="66">
        <f t="shared" si="1"/>
        <v>383620100</v>
      </c>
      <c r="K85" s="79"/>
      <c r="L85" s="41"/>
      <c r="M85" s="80"/>
      <c r="N85" s="81"/>
    </row>
    <row r="86" spans="1:14" s="82" customFormat="1" ht="45" x14ac:dyDescent="0.25">
      <c r="A86" s="78"/>
      <c r="B86" s="60">
        <v>31</v>
      </c>
      <c r="C86" s="85" t="s">
        <v>8769</v>
      </c>
      <c r="D86" s="120" t="s">
        <v>7627</v>
      </c>
      <c r="E86" s="63">
        <v>4</v>
      </c>
      <c r="F86" s="120" t="s">
        <v>8246</v>
      </c>
      <c r="G86" s="77"/>
      <c r="H86" s="89">
        <v>1000000</v>
      </c>
      <c r="I86" s="84"/>
      <c r="J86" s="66">
        <f t="shared" si="1"/>
        <v>384620100</v>
      </c>
      <c r="K86" s="79"/>
      <c r="L86" s="41"/>
      <c r="M86" s="80"/>
      <c r="N86" s="81"/>
    </row>
    <row r="87" spans="1:14" s="82" customFormat="1" ht="45" x14ac:dyDescent="0.25">
      <c r="A87" s="78"/>
      <c r="B87" s="60">
        <v>31</v>
      </c>
      <c r="C87" s="85" t="s">
        <v>8770</v>
      </c>
      <c r="D87" s="120" t="s">
        <v>7627</v>
      </c>
      <c r="E87" s="63">
        <v>4</v>
      </c>
      <c r="F87" s="120" t="s">
        <v>8247</v>
      </c>
      <c r="G87" s="60"/>
      <c r="H87" s="89">
        <v>1750000</v>
      </c>
      <c r="I87" s="78"/>
      <c r="J87" s="66">
        <f t="shared" si="1"/>
        <v>386370100</v>
      </c>
      <c r="K87" s="79"/>
      <c r="L87" s="41"/>
      <c r="M87" s="80"/>
      <c r="N87" s="81"/>
    </row>
    <row r="88" spans="1:14" s="82" customFormat="1" ht="30" x14ac:dyDescent="0.25">
      <c r="A88" s="78"/>
      <c r="B88" s="60">
        <v>31</v>
      </c>
      <c r="C88" s="85" t="s">
        <v>8771</v>
      </c>
      <c r="D88" s="120" t="s">
        <v>533</v>
      </c>
      <c r="E88" s="63">
        <v>4</v>
      </c>
      <c r="F88" s="120" t="s">
        <v>8248</v>
      </c>
      <c r="G88" s="60"/>
      <c r="H88" s="89">
        <v>250000</v>
      </c>
      <c r="I88" s="78"/>
      <c r="J88" s="66">
        <f t="shared" si="1"/>
        <v>386620100</v>
      </c>
      <c r="K88" s="79"/>
      <c r="L88" s="41"/>
      <c r="M88" s="51"/>
      <c r="N88" s="81"/>
    </row>
    <row r="89" spans="1:14" s="82" customFormat="1" ht="45" x14ac:dyDescent="0.25">
      <c r="A89" s="78"/>
      <c r="B89" s="60">
        <v>31</v>
      </c>
      <c r="C89" s="85" t="s">
        <v>8772</v>
      </c>
      <c r="D89" s="120" t="s">
        <v>7629</v>
      </c>
      <c r="E89" s="63">
        <v>4</v>
      </c>
      <c r="F89" s="120" t="s">
        <v>8249</v>
      </c>
      <c r="G89" s="60"/>
      <c r="H89" s="89">
        <v>600000</v>
      </c>
      <c r="I89" s="78"/>
      <c r="J89" s="66">
        <f t="shared" si="1"/>
        <v>387220100</v>
      </c>
      <c r="K89" s="79"/>
      <c r="L89" s="41"/>
      <c r="M89" s="51"/>
      <c r="N89" s="81"/>
    </row>
    <row r="90" spans="1:14" s="82" customFormat="1" ht="30" x14ac:dyDescent="0.25">
      <c r="A90" s="78"/>
      <c r="B90" s="60">
        <v>31</v>
      </c>
      <c r="C90" s="85" t="s">
        <v>8773</v>
      </c>
      <c r="D90" s="120" t="s">
        <v>2135</v>
      </c>
      <c r="E90" s="63">
        <v>4</v>
      </c>
      <c r="F90" s="120" t="s">
        <v>8250</v>
      </c>
      <c r="G90" s="60"/>
      <c r="H90" s="89">
        <v>1400000</v>
      </c>
      <c r="I90" s="78"/>
      <c r="J90" s="66">
        <f t="shared" si="1"/>
        <v>388620100</v>
      </c>
      <c r="K90" s="79"/>
      <c r="L90" s="41"/>
      <c r="M90" s="51"/>
      <c r="N90" s="81"/>
    </row>
    <row r="91" spans="1:14" s="82" customFormat="1" ht="45" x14ac:dyDescent="0.25">
      <c r="A91" s="78"/>
      <c r="B91" s="60">
        <v>31</v>
      </c>
      <c r="C91" s="85" t="s">
        <v>8774</v>
      </c>
      <c r="D91" s="144" t="s">
        <v>7629</v>
      </c>
      <c r="E91" s="63">
        <v>4</v>
      </c>
      <c r="F91" s="120" t="s">
        <v>8251</v>
      </c>
      <c r="G91" s="60"/>
      <c r="H91" s="89">
        <v>550000</v>
      </c>
      <c r="I91" s="78"/>
      <c r="J91" s="66">
        <f t="shared" si="1"/>
        <v>389170100</v>
      </c>
      <c r="K91" s="79"/>
      <c r="L91" s="41"/>
      <c r="M91" s="51"/>
      <c r="N91" s="81"/>
    </row>
    <row r="92" spans="1:14" s="82" customFormat="1" ht="45" x14ac:dyDescent="0.25">
      <c r="A92" s="78"/>
      <c r="B92" s="60">
        <v>31</v>
      </c>
      <c r="C92" s="85" t="s">
        <v>8775</v>
      </c>
      <c r="D92" s="120" t="s">
        <v>2211</v>
      </c>
      <c r="E92" s="63">
        <v>1</v>
      </c>
      <c r="F92" s="120" t="s">
        <v>9336</v>
      </c>
      <c r="G92" s="60"/>
      <c r="H92" s="89">
        <v>2100000</v>
      </c>
      <c r="I92" s="78"/>
      <c r="J92" s="66">
        <f t="shared" si="1"/>
        <v>391270100</v>
      </c>
      <c r="K92" s="79"/>
      <c r="L92" s="41"/>
      <c r="M92" s="51"/>
      <c r="N92" s="81"/>
    </row>
    <row r="93" spans="1:14" s="82" customFormat="1" ht="45" x14ac:dyDescent="0.25">
      <c r="A93" s="78"/>
      <c r="B93" s="60">
        <v>31</v>
      </c>
      <c r="C93" s="85" t="s">
        <v>8776</v>
      </c>
      <c r="D93" s="144" t="s">
        <v>2215</v>
      </c>
      <c r="E93" s="63">
        <v>2</v>
      </c>
      <c r="F93" s="120" t="s">
        <v>8252</v>
      </c>
      <c r="G93" s="60"/>
      <c r="H93" s="89">
        <v>950000</v>
      </c>
      <c r="I93" s="78"/>
      <c r="J93" s="66">
        <f t="shared" si="1"/>
        <v>392220100</v>
      </c>
      <c r="K93" s="79"/>
      <c r="L93" s="41"/>
      <c r="M93" s="51"/>
      <c r="N93" s="81"/>
    </row>
    <row r="94" spans="1:14" s="82" customFormat="1" ht="45" x14ac:dyDescent="0.25">
      <c r="A94" s="78"/>
      <c r="B94" s="60">
        <v>31</v>
      </c>
      <c r="C94" s="85" t="s">
        <v>8777</v>
      </c>
      <c r="D94" s="120" t="s">
        <v>2211</v>
      </c>
      <c r="E94" s="63">
        <v>1</v>
      </c>
      <c r="F94" s="120" t="s">
        <v>8253</v>
      </c>
      <c r="G94" s="60"/>
      <c r="H94" s="89">
        <v>5000000</v>
      </c>
      <c r="I94" s="78"/>
      <c r="J94" s="66">
        <f t="shared" si="1"/>
        <v>397220100</v>
      </c>
      <c r="K94" s="79"/>
      <c r="L94" s="41"/>
      <c r="M94" s="51"/>
      <c r="N94" s="81"/>
    </row>
    <row r="95" spans="1:14" s="82" customFormat="1" ht="45" x14ac:dyDescent="0.25">
      <c r="A95" s="78"/>
      <c r="B95" s="60">
        <v>31</v>
      </c>
      <c r="C95" s="85" t="s">
        <v>8778</v>
      </c>
      <c r="D95" s="120" t="s">
        <v>2893</v>
      </c>
      <c r="E95" s="63">
        <v>1</v>
      </c>
      <c r="F95" s="120" t="s">
        <v>8254</v>
      </c>
      <c r="G95" s="77"/>
      <c r="H95" s="89">
        <v>1600000</v>
      </c>
      <c r="I95" s="78"/>
      <c r="J95" s="66">
        <f t="shared" si="1"/>
        <v>398820100</v>
      </c>
      <c r="K95" s="79"/>
      <c r="L95" s="41"/>
      <c r="M95" s="51"/>
      <c r="N95" s="81"/>
    </row>
    <row r="96" spans="1:14" s="82" customFormat="1" ht="45" x14ac:dyDescent="0.25">
      <c r="A96" s="78"/>
      <c r="B96" s="60">
        <v>31</v>
      </c>
      <c r="C96" s="85" t="s">
        <v>8779</v>
      </c>
      <c r="D96" s="120" t="s">
        <v>7627</v>
      </c>
      <c r="E96" s="63">
        <v>4</v>
      </c>
      <c r="F96" s="120" t="s">
        <v>8255</v>
      </c>
      <c r="G96" s="77"/>
      <c r="H96" s="89">
        <v>750000</v>
      </c>
      <c r="I96" s="84"/>
      <c r="J96" s="66">
        <f t="shared" si="1"/>
        <v>399570100</v>
      </c>
      <c r="K96" s="79"/>
      <c r="L96" s="41"/>
      <c r="M96" s="51"/>
      <c r="N96" s="81"/>
    </row>
    <row r="97" spans="1:14" s="82" customFormat="1" ht="45" x14ac:dyDescent="0.25">
      <c r="A97" s="78"/>
      <c r="B97" s="60">
        <v>31</v>
      </c>
      <c r="C97" s="85" t="s">
        <v>8780</v>
      </c>
      <c r="D97" s="144" t="s">
        <v>2215</v>
      </c>
      <c r="E97" s="63">
        <v>2</v>
      </c>
      <c r="F97" s="120" t="s">
        <v>8256</v>
      </c>
      <c r="G97" s="77"/>
      <c r="H97" s="89">
        <v>2000000</v>
      </c>
      <c r="I97" s="84"/>
      <c r="J97" s="66">
        <f t="shared" si="1"/>
        <v>401570100</v>
      </c>
      <c r="K97" s="79"/>
      <c r="L97" s="41"/>
      <c r="M97" s="51"/>
      <c r="N97" s="81"/>
    </row>
    <row r="98" spans="1:14" s="82" customFormat="1" ht="60" x14ac:dyDescent="0.25">
      <c r="A98" s="78"/>
      <c r="B98" s="60">
        <v>31</v>
      </c>
      <c r="C98" s="85" t="s">
        <v>8781</v>
      </c>
      <c r="D98" s="120" t="s">
        <v>7627</v>
      </c>
      <c r="E98" s="63">
        <v>4</v>
      </c>
      <c r="F98" s="120" t="s">
        <v>8257</v>
      </c>
      <c r="G98" s="77"/>
      <c r="H98" s="89">
        <v>200000</v>
      </c>
      <c r="I98" s="84"/>
      <c r="J98" s="66">
        <f t="shared" si="1"/>
        <v>401770100</v>
      </c>
      <c r="K98" s="79"/>
      <c r="L98" s="41"/>
      <c r="M98" s="51"/>
      <c r="N98" s="81"/>
    </row>
    <row r="99" spans="1:14" s="82" customFormat="1" ht="45" x14ac:dyDescent="0.25">
      <c r="A99" s="78"/>
      <c r="B99" s="60">
        <v>31</v>
      </c>
      <c r="C99" s="85" t="s">
        <v>8782</v>
      </c>
      <c r="D99" s="120" t="s">
        <v>533</v>
      </c>
      <c r="E99" s="63">
        <v>4</v>
      </c>
      <c r="F99" s="120" t="s">
        <v>8258</v>
      </c>
      <c r="G99" s="77"/>
      <c r="H99" s="89">
        <v>500000</v>
      </c>
      <c r="I99" s="84"/>
      <c r="J99" s="66">
        <f t="shared" si="1"/>
        <v>402270100</v>
      </c>
      <c r="K99" s="79"/>
      <c r="L99" s="41"/>
      <c r="M99" s="51"/>
      <c r="N99" s="81"/>
    </row>
    <row r="100" spans="1:14" s="82" customFormat="1" ht="45" x14ac:dyDescent="0.25">
      <c r="A100" s="78"/>
      <c r="B100" s="60">
        <v>31</v>
      </c>
      <c r="C100" s="85" t="s">
        <v>8783</v>
      </c>
      <c r="D100" s="120" t="s">
        <v>3335</v>
      </c>
      <c r="E100" s="63">
        <v>1</v>
      </c>
      <c r="F100" s="120" t="s">
        <v>8259</v>
      </c>
      <c r="G100" s="60"/>
      <c r="H100" s="89">
        <v>4000000</v>
      </c>
      <c r="I100" s="84"/>
      <c r="J100" s="66">
        <f t="shared" si="1"/>
        <v>406270100</v>
      </c>
      <c r="K100" s="79"/>
      <c r="L100" s="41"/>
      <c r="M100" s="51"/>
      <c r="N100" s="81"/>
    </row>
    <row r="101" spans="1:14" s="82" customFormat="1" ht="45" x14ac:dyDescent="0.25">
      <c r="A101" s="78"/>
      <c r="B101" s="60">
        <v>31</v>
      </c>
      <c r="C101" s="85" t="s">
        <v>7685</v>
      </c>
      <c r="D101" s="120" t="s">
        <v>3335</v>
      </c>
      <c r="E101" s="63">
        <v>1</v>
      </c>
      <c r="F101" s="120" t="s">
        <v>8260</v>
      </c>
      <c r="G101" s="60"/>
      <c r="H101" s="89">
        <v>1500000</v>
      </c>
      <c r="I101" s="78"/>
      <c r="J101" s="66">
        <f t="shared" si="1"/>
        <v>407770100</v>
      </c>
      <c r="L101" s="41"/>
      <c r="M101" s="74"/>
      <c r="N101" s="81"/>
    </row>
    <row r="102" spans="1:14" s="82" customFormat="1" ht="45" x14ac:dyDescent="0.25">
      <c r="A102" s="78"/>
      <c r="B102" s="60">
        <v>31</v>
      </c>
      <c r="C102" s="85" t="s">
        <v>8784</v>
      </c>
      <c r="D102" s="144" t="s">
        <v>2214</v>
      </c>
      <c r="E102" s="63">
        <v>2</v>
      </c>
      <c r="F102" s="120" t="s">
        <v>8261</v>
      </c>
      <c r="G102" s="208"/>
      <c r="H102" s="89">
        <v>2000000</v>
      </c>
      <c r="I102" s="78"/>
      <c r="J102" s="66">
        <f t="shared" si="1"/>
        <v>409770100</v>
      </c>
      <c r="L102" s="41"/>
      <c r="M102" s="74"/>
      <c r="N102" s="81"/>
    </row>
    <row r="103" spans="1:14" s="82" customFormat="1" ht="45" x14ac:dyDescent="0.25">
      <c r="A103" s="78"/>
      <c r="B103" s="60">
        <v>31</v>
      </c>
      <c r="C103" s="85" t="s">
        <v>8785</v>
      </c>
      <c r="D103" s="144" t="s">
        <v>2219</v>
      </c>
      <c r="E103" s="63">
        <v>2</v>
      </c>
      <c r="F103" s="120" t="s">
        <v>8262</v>
      </c>
      <c r="G103" s="60"/>
      <c r="H103" s="89">
        <v>1700000</v>
      </c>
      <c r="I103" s="78"/>
      <c r="J103" s="66">
        <f t="shared" si="1"/>
        <v>411470100</v>
      </c>
      <c r="L103" s="41"/>
      <c r="M103" s="74"/>
      <c r="N103" s="81"/>
    </row>
    <row r="104" spans="1:14" s="82" customFormat="1" ht="45" x14ac:dyDescent="0.25">
      <c r="A104" s="78"/>
      <c r="B104" s="60">
        <v>31</v>
      </c>
      <c r="C104" s="85" t="s">
        <v>8786</v>
      </c>
      <c r="D104" s="144" t="s">
        <v>4300</v>
      </c>
      <c r="E104" s="63">
        <v>4</v>
      </c>
      <c r="F104" s="120" t="s">
        <v>8263</v>
      </c>
      <c r="G104" s="60"/>
      <c r="H104" s="89">
        <v>1000000</v>
      </c>
      <c r="I104" s="78"/>
      <c r="J104" s="66">
        <f t="shared" si="1"/>
        <v>412470100</v>
      </c>
      <c r="L104" s="41"/>
      <c r="M104" s="74"/>
      <c r="N104" s="81"/>
    </row>
    <row r="105" spans="1:14" s="82" customFormat="1" ht="30" x14ac:dyDescent="0.25">
      <c r="A105" s="78"/>
      <c r="B105" s="60">
        <v>1</v>
      </c>
      <c r="C105" s="85" t="s">
        <v>8787</v>
      </c>
      <c r="D105" s="120" t="s">
        <v>2852</v>
      </c>
      <c r="E105" s="63">
        <v>1</v>
      </c>
      <c r="F105" s="120" t="s">
        <v>8264</v>
      </c>
      <c r="G105" s="77"/>
      <c r="H105" s="89">
        <v>800000</v>
      </c>
      <c r="I105" s="78"/>
      <c r="J105" s="66">
        <f t="shared" si="1"/>
        <v>413270100</v>
      </c>
      <c r="L105" s="41"/>
      <c r="M105" s="74"/>
      <c r="N105" s="81"/>
    </row>
    <row r="106" spans="1:14" s="82" customFormat="1" ht="45" x14ac:dyDescent="0.2">
      <c r="A106" s="223" t="s">
        <v>8862</v>
      </c>
      <c r="B106" s="60">
        <v>1</v>
      </c>
      <c r="C106" s="85" t="s">
        <v>8788</v>
      </c>
      <c r="D106" s="120" t="s">
        <v>2893</v>
      </c>
      <c r="E106" s="63">
        <v>1</v>
      </c>
      <c r="F106" s="120" t="s">
        <v>8265</v>
      </c>
      <c r="G106" s="60"/>
      <c r="H106" s="89">
        <v>800000</v>
      </c>
      <c r="I106" s="84"/>
      <c r="J106" s="66">
        <f t="shared" si="1"/>
        <v>414070100</v>
      </c>
      <c r="L106" s="41"/>
      <c r="M106" s="74"/>
      <c r="N106" s="81"/>
    </row>
    <row r="107" spans="1:14" s="82" customFormat="1" ht="45" x14ac:dyDescent="0.25">
      <c r="A107" s="78"/>
      <c r="B107" s="60">
        <v>1</v>
      </c>
      <c r="C107" s="85" t="s">
        <v>8789</v>
      </c>
      <c r="D107" s="120" t="s">
        <v>2893</v>
      </c>
      <c r="E107" s="63">
        <v>1</v>
      </c>
      <c r="F107" s="120" t="s">
        <v>8266</v>
      </c>
      <c r="G107" s="60"/>
      <c r="H107" s="89">
        <v>700000</v>
      </c>
      <c r="I107" s="84"/>
      <c r="J107" s="66">
        <f t="shared" si="1"/>
        <v>414770100</v>
      </c>
      <c r="L107" s="41"/>
      <c r="M107" s="74"/>
      <c r="N107" s="81"/>
    </row>
    <row r="108" spans="1:14" s="82" customFormat="1" ht="60" x14ac:dyDescent="0.25">
      <c r="A108" s="78"/>
      <c r="B108" s="60">
        <v>1</v>
      </c>
      <c r="C108" s="85" t="s">
        <v>8790</v>
      </c>
      <c r="D108" s="120" t="s">
        <v>2932</v>
      </c>
      <c r="E108" s="63">
        <v>3</v>
      </c>
      <c r="F108" s="120" t="s">
        <v>8267</v>
      </c>
      <c r="G108" s="77"/>
      <c r="H108" s="89">
        <v>1500000</v>
      </c>
      <c r="I108" s="84"/>
      <c r="J108" s="66">
        <f t="shared" si="1"/>
        <v>416270100</v>
      </c>
      <c r="L108" s="41"/>
      <c r="M108" s="74"/>
      <c r="N108" s="81"/>
    </row>
    <row r="109" spans="1:14" s="82" customFormat="1" ht="30" x14ac:dyDescent="0.25">
      <c r="A109" s="78"/>
      <c r="B109" s="60">
        <v>1</v>
      </c>
      <c r="C109" s="85" t="s">
        <v>8791</v>
      </c>
      <c r="D109" s="144" t="s">
        <v>2214</v>
      </c>
      <c r="E109" s="63">
        <v>2</v>
      </c>
      <c r="F109" s="120" t="s">
        <v>8268</v>
      </c>
      <c r="G109" s="77"/>
      <c r="H109" s="89">
        <v>1250000</v>
      </c>
      <c r="I109" s="84"/>
      <c r="J109" s="66">
        <f t="shared" si="1"/>
        <v>417520100</v>
      </c>
      <c r="L109" s="41"/>
      <c r="M109" s="74"/>
      <c r="N109" s="81"/>
    </row>
    <row r="110" spans="1:14" s="82" customFormat="1" ht="60" x14ac:dyDescent="0.25">
      <c r="A110" s="78"/>
      <c r="B110" s="60">
        <v>1</v>
      </c>
      <c r="C110" s="85" t="s">
        <v>8792</v>
      </c>
      <c r="D110" s="144" t="s">
        <v>2214</v>
      </c>
      <c r="E110" s="63">
        <v>2</v>
      </c>
      <c r="F110" s="120" t="s">
        <v>8269</v>
      </c>
      <c r="G110" s="77"/>
      <c r="H110" s="89">
        <v>1000000</v>
      </c>
      <c r="I110" s="84"/>
      <c r="J110" s="66">
        <f t="shared" si="1"/>
        <v>418520100</v>
      </c>
      <c r="L110" s="41"/>
      <c r="M110" s="74"/>
      <c r="N110" s="81"/>
    </row>
    <row r="111" spans="1:14" s="82" customFormat="1" ht="45" x14ac:dyDescent="0.25">
      <c r="A111" s="78"/>
      <c r="B111" s="60">
        <v>1</v>
      </c>
      <c r="C111" s="85" t="s">
        <v>8793</v>
      </c>
      <c r="D111" s="144" t="s">
        <v>2891</v>
      </c>
      <c r="E111" s="63">
        <v>2</v>
      </c>
      <c r="F111" s="120" t="s">
        <v>8270</v>
      </c>
      <c r="G111" s="77"/>
      <c r="H111" s="89">
        <v>2000000</v>
      </c>
      <c r="I111" s="84"/>
      <c r="J111" s="66">
        <f t="shared" si="1"/>
        <v>420520100</v>
      </c>
      <c r="L111" s="41"/>
      <c r="M111" s="74"/>
      <c r="N111" s="81"/>
    </row>
    <row r="112" spans="1:14" s="82" customFormat="1" ht="45" x14ac:dyDescent="0.25">
      <c r="A112" s="78"/>
      <c r="B112" s="60">
        <v>1</v>
      </c>
      <c r="C112" s="85" t="s">
        <v>6578</v>
      </c>
      <c r="D112" s="144" t="s">
        <v>2136</v>
      </c>
      <c r="E112" s="63">
        <v>2</v>
      </c>
      <c r="F112" s="120" t="s">
        <v>8271</v>
      </c>
      <c r="G112" s="77"/>
      <c r="H112" s="89">
        <v>1000000</v>
      </c>
      <c r="I112" s="84"/>
      <c r="J112" s="66">
        <f t="shared" si="1"/>
        <v>421520100</v>
      </c>
      <c r="L112" s="41"/>
      <c r="M112" s="74"/>
      <c r="N112" s="81"/>
    </row>
    <row r="113" spans="1:14" s="82" customFormat="1" ht="45" x14ac:dyDescent="0.25">
      <c r="A113" s="78"/>
      <c r="B113" s="60">
        <v>1</v>
      </c>
      <c r="C113" s="85" t="s">
        <v>8794</v>
      </c>
      <c r="D113" s="120" t="s">
        <v>2212</v>
      </c>
      <c r="E113" s="63">
        <v>1</v>
      </c>
      <c r="F113" s="120" t="s">
        <v>8272</v>
      </c>
      <c r="G113" s="77"/>
      <c r="H113" s="89">
        <v>1500000</v>
      </c>
      <c r="I113" s="84"/>
      <c r="J113" s="66">
        <f t="shared" si="1"/>
        <v>423020100</v>
      </c>
      <c r="L113" s="41"/>
      <c r="M113" s="74"/>
      <c r="N113" s="81"/>
    </row>
    <row r="114" spans="1:14" s="82" customFormat="1" ht="45" x14ac:dyDescent="0.25">
      <c r="A114" s="78"/>
      <c r="B114" s="60">
        <v>1</v>
      </c>
      <c r="C114" s="85" t="s">
        <v>8795</v>
      </c>
      <c r="D114" s="120" t="s">
        <v>2893</v>
      </c>
      <c r="E114" s="63">
        <v>1</v>
      </c>
      <c r="F114" s="120" t="s">
        <v>8273</v>
      </c>
      <c r="G114" s="77"/>
      <c r="H114" s="89">
        <v>400000</v>
      </c>
      <c r="I114" s="84"/>
      <c r="J114" s="66">
        <f t="shared" si="1"/>
        <v>423420100</v>
      </c>
      <c r="L114" s="41"/>
      <c r="M114" s="74"/>
      <c r="N114" s="81"/>
    </row>
    <row r="115" spans="1:14" s="82" customFormat="1" ht="45" x14ac:dyDescent="0.25">
      <c r="A115" s="78"/>
      <c r="B115" s="60">
        <v>1</v>
      </c>
      <c r="C115" s="85" t="s">
        <v>8796</v>
      </c>
      <c r="D115" s="120" t="s">
        <v>2893</v>
      </c>
      <c r="E115" s="63">
        <v>1</v>
      </c>
      <c r="F115" s="120" t="s">
        <v>8274</v>
      </c>
      <c r="G115" s="77"/>
      <c r="H115" s="89">
        <v>1600000</v>
      </c>
      <c r="I115" s="84"/>
      <c r="J115" s="66">
        <f t="shared" si="1"/>
        <v>425020100</v>
      </c>
      <c r="L115" s="41"/>
      <c r="M115" s="74"/>
      <c r="N115" s="81"/>
    </row>
    <row r="116" spans="1:14" s="82" customFormat="1" ht="45" x14ac:dyDescent="0.25">
      <c r="A116" s="78"/>
      <c r="B116" s="60">
        <v>1</v>
      </c>
      <c r="C116" s="85" t="s">
        <v>8797</v>
      </c>
      <c r="D116" s="144" t="s">
        <v>2891</v>
      </c>
      <c r="E116" s="63">
        <v>2</v>
      </c>
      <c r="F116" s="120" t="s">
        <v>8275</v>
      </c>
      <c r="G116" s="77"/>
      <c r="H116" s="89">
        <v>1000000</v>
      </c>
      <c r="I116" s="84"/>
      <c r="J116" s="66">
        <f t="shared" si="1"/>
        <v>426020100</v>
      </c>
      <c r="L116" s="41"/>
      <c r="M116" s="74"/>
      <c r="N116" s="81"/>
    </row>
    <row r="117" spans="1:14" s="82" customFormat="1" ht="30" x14ac:dyDescent="0.25">
      <c r="A117" s="78"/>
      <c r="B117" s="60">
        <v>1</v>
      </c>
      <c r="C117" s="85" t="s">
        <v>8798</v>
      </c>
      <c r="D117" s="144" t="s">
        <v>2217</v>
      </c>
      <c r="E117" s="63">
        <v>2</v>
      </c>
      <c r="F117" s="120" t="s">
        <v>8276</v>
      </c>
      <c r="G117" s="77"/>
      <c r="H117" s="89">
        <v>1000000</v>
      </c>
      <c r="I117" s="84"/>
      <c r="J117" s="66">
        <f t="shared" si="1"/>
        <v>427020100</v>
      </c>
      <c r="L117" s="41"/>
      <c r="M117" s="74"/>
      <c r="N117" s="81"/>
    </row>
    <row r="118" spans="1:14" s="82" customFormat="1" ht="30" x14ac:dyDescent="0.25">
      <c r="A118" s="78"/>
      <c r="B118" s="60">
        <v>1</v>
      </c>
      <c r="C118" s="85" t="s">
        <v>8799</v>
      </c>
      <c r="D118" s="120" t="s">
        <v>2309</v>
      </c>
      <c r="E118" s="63">
        <v>1</v>
      </c>
      <c r="F118" s="120" t="s">
        <v>8277</v>
      </c>
      <c r="G118" s="60"/>
      <c r="H118" s="89">
        <v>1000000</v>
      </c>
      <c r="I118" s="84"/>
      <c r="J118" s="66">
        <f t="shared" si="1"/>
        <v>428020100</v>
      </c>
      <c r="L118" s="41"/>
      <c r="M118" s="74"/>
      <c r="N118" s="81"/>
    </row>
    <row r="119" spans="1:14" s="82" customFormat="1" ht="45" x14ac:dyDescent="0.25">
      <c r="A119" s="78"/>
      <c r="B119" s="60">
        <v>1</v>
      </c>
      <c r="C119" s="85" t="s">
        <v>8800</v>
      </c>
      <c r="D119" s="144" t="s">
        <v>2215</v>
      </c>
      <c r="E119" s="63">
        <v>2</v>
      </c>
      <c r="F119" s="120" t="s">
        <v>8278</v>
      </c>
      <c r="G119" s="60"/>
      <c r="H119" s="89">
        <v>2000000</v>
      </c>
      <c r="I119" s="84"/>
      <c r="J119" s="66">
        <f t="shared" si="1"/>
        <v>430020100</v>
      </c>
      <c r="L119" s="41"/>
      <c r="M119" s="74"/>
      <c r="N119" s="81"/>
    </row>
    <row r="120" spans="1:14" s="82" customFormat="1" ht="60" x14ac:dyDescent="0.25">
      <c r="A120" s="78"/>
      <c r="B120" s="60">
        <v>1</v>
      </c>
      <c r="C120" s="85" t="s">
        <v>8801</v>
      </c>
      <c r="D120" s="120" t="s">
        <v>2215</v>
      </c>
      <c r="E120" s="63">
        <v>2</v>
      </c>
      <c r="F120" s="120" t="s">
        <v>8279</v>
      </c>
      <c r="G120" s="60"/>
      <c r="H120" s="89">
        <v>1300000</v>
      </c>
      <c r="I120" s="84"/>
      <c r="J120" s="66">
        <f t="shared" si="1"/>
        <v>431320100</v>
      </c>
      <c r="L120" s="41"/>
      <c r="M120" s="74"/>
      <c r="N120" s="81"/>
    </row>
    <row r="121" spans="1:14" s="82" customFormat="1" ht="30" x14ac:dyDescent="0.25">
      <c r="A121" s="78"/>
      <c r="B121" s="60">
        <v>1</v>
      </c>
      <c r="C121" s="85" t="s">
        <v>8802</v>
      </c>
      <c r="D121" s="120" t="s">
        <v>2893</v>
      </c>
      <c r="E121" s="63">
        <v>1</v>
      </c>
      <c r="F121" s="120" t="s">
        <v>8280</v>
      </c>
      <c r="G121" s="77"/>
      <c r="H121" s="89">
        <v>800000</v>
      </c>
      <c r="I121" s="84"/>
      <c r="J121" s="66">
        <f t="shared" si="1"/>
        <v>432120100</v>
      </c>
      <c r="L121" s="41"/>
      <c r="M121" s="74"/>
      <c r="N121" s="81"/>
    </row>
    <row r="122" spans="1:14" s="82" customFormat="1" ht="45" x14ac:dyDescent="0.25">
      <c r="A122" s="78"/>
      <c r="B122" s="60">
        <v>1</v>
      </c>
      <c r="C122" s="85" t="s">
        <v>8803</v>
      </c>
      <c r="D122" s="144" t="s">
        <v>2217</v>
      </c>
      <c r="E122" s="63">
        <v>2</v>
      </c>
      <c r="F122" s="120" t="s">
        <v>8281</v>
      </c>
      <c r="G122" s="77"/>
      <c r="H122" s="89">
        <v>1000000</v>
      </c>
      <c r="I122" s="84"/>
      <c r="J122" s="66">
        <f t="shared" si="1"/>
        <v>433120100</v>
      </c>
      <c r="L122" s="41"/>
      <c r="M122" s="74"/>
      <c r="N122" s="81"/>
    </row>
    <row r="123" spans="1:14" s="82" customFormat="1" ht="45" x14ac:dyDescent="0.25">
      <c r="A123" s="87"/>
      <c r="B123" s="60">
        <v>1</v>
      </c>
      <c r="C123" s="85" t="s">
        <v>8804</v>
      </c>
      <c r="D123" s="144" t="s">
        <v>2219</v>
      </c>
      <c r="E123" s="63">
        <v>2</v>
      </c>
      <c r="F123" s="120" t="s">
        <v>8282</v>
      </c>
      <c r="G123" s="77"/>
      <c r="H123" s="89">
        <v>1000000</v>
      </c>
      <c r="I123" s="84"/>
      <c r="J123" s="66">
        <f t="shared" si="1"/>
        <v>434120100</v>
      </c>
      <c r="L123" s="41"/>
      <c r="M123" s="74"/>
      <c r="N123" s="81"/>
    </row>
    <row r="124" spans="1:14" s="82" customFormat="1" ht="45" x14ac:dyDescent="0.25">
      <c r="A124" s="78"/>
      <c r="B124" s="60">
        <v>1</v>
      </c>
      <c r="C124" s="85" t="s">
        <v>8805</v>
      </c>
      <c r="D124" s="144" t="s">
        <v>1865</v>
      </c>
      <c r="E124" s="63">
        <v>3</v>
      </c>
      <c r="F124" s="120" t="s">
        <v>8283</v>
      </c>
      <c r="G124" s="77"/>
      <c r="H124" s="89">
        <v>1200000</v>
      </c>
      <c r="I124" s="84"/>
      <c r="J124" s="66">
        <f t="shared" si="1"/>
        <v>435320100</v>
      </c>
      <c r="L124" s="41"/>
      <c r="M124" s="74"/>
      <c r="N124" s="81"/>
    </row>
    <row r="125" spans="1:14" s="82" customFormat="1" ht="45" x14ac:dyDescent="0.25">
      <c r="A125" s="78"/>
      <c r="B125" s="60">
        <v>1</v>
      </c>
      <c r="C125" s="85" t="s">
        <v>8806</v>
      </c>
      <c r="D125" s="144" t="s">
        <v>2219</v>
      </c>
      <c r="E125" s="63">
        <v>2</v>
      </c>
      <c r="F125" s="120" t="s">
        <v>8284</v>
      </c>
      <c r="G125" s="77"/>
      <c r="H125" s="89">
        <v>2000000</v>
      </c>
      <c r="I125" s="84"/>
      <c r="J125" s="66">
        <f t="shared" si="1"/>
        <v>437320100</v>
      </c>
      <c r="L125" s="41"/>
      <c r="M125" s="74"/>
      <c r="N125" s="81"/>
    </row>
    <row r="126" spans="1:14" s="82" customFormat="1" ht="45" x14ac:dyDescent="0.25">
      <c r="A126" s="78"/>
      <c r="B126" s="60">
        <v>1</v>
      </c>
      <c r="C126" s="85" t="s">
        <v>8807</v>
      </c>
      <c r="D126" s="144" t="s">
        <v>2217</v>
      </c>
      <c r="E126" s="63">
        <v>2</v>
      </c>
      <c r="F126" s="120" t="s">
        <v>8285</v>
      </c>
      <c r="G126" s="77"/>
      <c r="H126" s="89">
        <v>1000000</v>
      </c>
      <c r="I126" s="84"/>
      <c r="J126" s="66">
        <f t="shared" si="1"/>
        <v>438320100</v>
      </c>
      <c r="L126" s="41"/>
      <c r="M126" s="74"/>
      <c r="N126" s="81"/>
    </row>
    <row r="127" spans="1:14" s="82" customFormat="1" ht="45" x14ac:dyDescent="0.25">
      <c r="A127" s="78"/>
      <c r="B127" s="60">
        <v>1</v>
      </c>
      <c r="C127" s="85" t="s">
        <v>8808</v>
      </c>
      <c r="D127" s="144" t="s">
        <v>2217</v>
      </c>
      <c r="E127" s="63">
        <v>2</v>
      </c>
      <c r="F127" s="120" t="s">
        <v>8286</v>
      </c>
      <c r="G127" s="77"/>
      <c r="H127" s="89">
        <v>1000000</v>
      </c>
      <c r="I127" s="84"/>
      <c r="J127" s="66">
        <f t="shared" si="1"/>
        <v>439320100</v>
      </c>
      <c r="L127" s="41"/>
      <c r="M127" s="74"/>
      <c r="N127" s="81"/>
    </row>
    <row r="128" spans="1:14" s="82" customFormat="1" ht="30" x14ac:dyDescent="0.25">
      <c r="A128" s="78"/>
      <c r="B128" s="60">
        <v>1</v>
      </c>
      <c r="C128" s="85" t="s">
        <v>8809</v>
      </c>
      <c r="D128" s="144" t="s">
        <v>2215</v>
      </c>
      <c r="E128" s="63">
        <v>2</v>
      </c>
      <c r="F128" s="120" t="s">
        <v>8287</v>
      </c>
      <c r="G128" s="77"/>
      <c r="H128" s="89">
        <v>850000</v>
      </c>
      <c r="I128" s="84"/>
      <c r="J128" s="66">
        <f t="shared" si="1"/>
        <v>440170100</v>
      </c>
      <c r="L128" s="41"/>
      <c r="M128" s="74"/>
      <c r="N128" s="81"/>
    </row>
    <row r="129" spans="1:14" s="82" customFormat="1" ht="45" x14ac:dyDescent="0.25">
      <c r="A129" s="78"/>
      <c r="B129" s="60">
        <v>1</v>
      </c>
      <c r="C129" s="85" t="s">
        <v>8810</v>
      </c>
      <c r="D129" s="144" t="s">
        <v>4890</v>
      </c>
      <c r="E129" s="63">
        <v>4</v>
      </c>
      <c r="F129" s="120" t="s">
        <v>8288</v>
      </c>
      <c r="G129" s="77"/>
      <c r="H129" s="89">
        <v>500000</v>
      </c>
      <c r="I129" s="84"/>
      <c r="J129" s="66">
        <f t="shared" si="1"/>
        <v>440670100</v>
      </c>
      <c r="L129" s="41"/>
      <c r="M129" s="74"/>
      <c r="N129" s="81"/>
    </row>
    <row r="130" spans="1:14" s="82" customFormat="1" ht="45" x14ac:dyDescent="0.25">
      <c r="A130" s="78"/>
      <c r="B130" s="60">
        <v>1</v>
      </c>
      <c r="C130" s="85" t="s">
        <v>8811</v>
      </c>
      <c r="D130" s="144" t="s">
        <v>2217</v>
      </c>
      <c r="E130" s="63">
        <v>2</v>
      </c>
      <c r="F130" s="120" t="s">
        <v>8289</v>
      </c>
      <c r="G130" s="77"/>
      <c r="H130" s="89">
        <v>1000000</v>
      </c>
      <c r="I130" s="84"/>
      <c r="J130" s="66">
        <f t="shared" si="1"/>
        <v>441670100</v>
      </c>
      <c r="L130" s="41"/>
      <c r="M130" s="74"/>
      <c r="N130" s="81"/>
    </row>
    <row r="131" spans="1:14" s="82" customFormat="1" ht="60" x14ac:dyDescent="0.25">
      <c r="A131" s="78"/>
      <c r="B131" s="60">
        <v>1</v>
      </c>
      <c r="C131" s="85" t="s">
        <v>8812</v>
      </c>
      <c r="D131" s="144" t="s">
        <v>2213</v>
      </c>
      <c r="E131" s="63">
        <v>2</v>
      </c>
      <c r="F131" s="120" t="s">
        <v>8290</v>
      </c>
      <c r="G131" s="77"/>
      <c r="H131" s="89">
        <v>2000000</v>
      </c>
      <c r="I131" s="84"/>
      <c r="J131" s="66">
        <f t="shared" si="1"/>
        <v>443670100</v>
      </c>
      <c r="L131" s="41"/>
      <c r="M131" s="74"/>
      <c r="N131" s="81"/>
    </row>
    <row r="132" spans="1:14" s="82" customFormat="1" ht="60" x14ac:dyDescent="0.25">
      <c r="A132" s="78"/>
      <c r="B132" s="60">
        <v>1</v>
      </c>
      <c r="C132" s="85" t="s">
        <v>8813</v>
      </c>
      <c r="D132" s="120" t="s">
        <v>2212</v>
      </c>
      <c r="E132" s="63">
        <v>1</v>
      </c>
      <c r="F132" s="120" t="s">
        <v>8291</v>
      </c>
      <c r="G132" s="77"/>
      <c r="H132" s="89">
        <v>1500000</v>
      </c>
      <c r="I132" s="84"/>
      <c r="J132" s="66">
        <f t="shared" si="1"/>
        <v>445170100</v>
      </c>
      <c r="L132" s="41"/>
      <c r="M132" s="74"/>
      <c r="N132" s="81"/>
    </row>
    <row r="133" spans="1:14" s="82" customFormat="1" ht="45" x14ac:dyDescent="0.25">
      <c r="A133" s="78"/>
      <c r="B133" s="60">
        <v>1</v>
      </c>
      <c r="C133" s="85" t="s">
        <v>8814</v>
      </c>
      <c r="D133" s="144" t="s">
        <v>2215</v>
      </c>
      <c r="E133" s="63">
        <v>2</v>
      </c>
      <c r="F133" s="120" t="s">
        <v>8292</v>
      </c>
      <c r="G133" s="77"/>
      <c r="H133" s="89">
        <v>2000000</v>
      </c>
      <c r="I133" s="84"/>
      <c r="J133" s="66">
        <f t="shared" si="1"/>
        <v>447170100</v>
      </c>
      <c r="L133" s="41"/>
      <c r="M133" s="74"/>
      <c r="N133" s="81"/>
    </row>
    <row r="134" spans="1:14" s="82" customFormat="1" ht="30" x14ac:dyDescent="0.25">
      <c r="A134" s="78"/>
      <c r="B134" s="60">
        <v>1</v>
      </c>
      <c r="C134" s="85" t="s">
        <v>8815</v>
      </c>
      <c r="D134" s="144" t="s">
        <v>2134</v>
      </c>
      <c r="E134" s="63">
        <v>3</v>
      </c>
      <c r="F134" s="120" t="s">
        <v>8293</v>
      </c>
      <c r="G134" s="77"/>
      <c r="H134" s="89">
        <v>500000</v>
      </c>
      <c r="I134" s="84"/>
      <c r="J134" s="66">
        <f t="shared" si="1"/>
        <v>447670100</v>
      </c>
      <c r="L134" s="41"/>
      <c r="M134" s="74"/>
      <c r="N134" s="81"/>
    </row>
    <row r="135" spans="1:14" s="82" customFormat="1" ht="45" x14ac:dyDescent="0.25">
      <c r="A135" s="78"/>
      <c r="B135" s="60">
        <v>1</v>
      </c>
      <c r="C135" s="85" t="s">
        <v>8816</v>
      </c>
      <c r="D135" s="144" t="s">
        <v>1865</v>
      </c>
      <c r="E135" s="63">
        <v>3</v>
      </c>
      <c r="F135" s="120" t="s">
        <v>8294</v>
      </c>
      <c r="G135" s="77"/>
      <c r="H135" s="89">
        <v>600000</v>
      </c>
      <c r="I135" s="84"/>
      <c r="J135" s="66">
        <f t="shared" si="1"/>
        <v>448270100</v>
      </c>
      <c r="L135" s="41"/>
      <c r="M135" s="74"/>
      <c r="N135" s="81"/>
    </row>
    <row r="136" spans="1:14" s="82" customFormat="1" ht="60" x14ac:dyDescent="0.25">
      <c r="A136" s="78"/>
      <c r="B136" s="60">
        <v>1</v>
      </c>
      <c r="C136" s="85" t="s">
        <v>8817</v>
      </c>
      <c r="D136" s="144" t="s">
        <v>7627</v>
      </c>
      <c r="E136" s="63">
        <v>4</v>
      </c>
      <c r="F136" s="120" t="s">
        <v>8295</v>
      </c>
      <c r="G136" s="77"/>
      <c r="H136" s="89">
        <v>1500000</v>
      </c>
      <c r="I136" s="84"/>
      <c r="J136" s="66">
        <f t="shared" si="1"/>
        <v>449770100</v>
      </c>
      <c r="L136" s="41"/>
      <c r="M136" s="74"/>
      <c r="N136" s="81"/>
    </row>
    <row r="137" spans="1:14" s="82" customFormat="1" ht="60" x14ac:dyDescent="0.25">
      <c r="A137" s="78"/>
      <c r="B137" s="60">
        <v>1</v>
      </c>
      <c r="C137" s="85" t="s">
        <v>8818</v>
      </c>
      <c r="D137" s="144" t="s">
        <v>2217</v>
      </c>
      <c r="E137" s="63">
        <v>2</v>
      </c>
      <c r="F137" s="120" t="s">
        <v>8296</v>
      </c>
      <c r="G137" s="77"/>
      <c r="H137" s="89">
        <v>4500000</v>
      </c>
      <c r="I137" s="84"/>
      <c r="J137" s="66">
        <f t="shared" si="1"/>
        <v>454270100</v>
      </c>
      <c r="L137" s="41"/>
      <c r="M137" s="74"/>
      <c r="N137" s="81"/>
    </row>
    <row r="138" spans="1:14" s="82" customFormat="1" ht="45" x14ac:dyDescent="0.25">
      <c r="A138" s="78"/>
      <c r="B138" s="60">
        <v>1</v>
      </c>
      <c r="C138" s="85" t="s">
        <v>8819</v>
      </c>
      <c r="D138" s="144" t="s">
        <v>2213</v>
      </c>
      <c r="E138" s="63">
        <v>2</v>
      </c>
      <c r="F138" s="120" t="s">
        <v>8297</v>
      </c>
      <c r="G138" s="60"/>
      <c r="H138" s="89">
        <v>1000000</v>
      </c>
      <c r="I138" s="84"/>
      <c r="J138" s="66">
        <f t="shared" si="1"/>
        <v>455270100</v>
      </c>
      <c r="L138" s="41"/>
      <c r="M138" s="74"/>
      <c r="N138" s="81"/>
    </row>
    <row r="139" spans="1:14" s="82" customFormat="1" ht="60" x14ac:dyDescent="0.25">
      <c r="A139" s="78"/>
      <c r="B139" s="60">
        <v>1</v>
      </c>
      <c r="C139" s="85" t="s">
        <v>8820</v>
      </c>
      <c r="D139" s="144" t="s">
        <v>2300</v>
      </c>
      <c r="E139" s="63">
        <v>2</v>
      </c>
      <c r="F139" s="120" t="s">
        <v>8298</v>
      </c>
      <c r="G139" s="60"/>
      <c r="H139" s="89">
        <v>5000000</v>
      </c>
      <c r="I139" s="84"/>
      <c r="J139" s="66">
        <f t="shared" si="1"/>
        <v>460270100</v>
      </c>
      <c r="L139" s="41"/>
      <c r="M139" s="74"/>
      <c r="N139" s="81"/>
    </row>
    <row r="140" spans="1:14" s="82" customFormat="1" ht="45" x14ac:dyDescent="0.25">
      <c r="A140" s="78"/>
      <c r="B140" s="60">
        <v>1</v>
      </c>
      <c r="C140" s="85" t="s">
        <v>8821</v>
      </c>
      <c r="D140" s="144" t="s">
        <v>7627</v>
      </c>
      <c r="E140" s="63">
        <v>4</v>
      </c>
      <c r="F140" s="120" t="s">
        <v>8299</v>
      </c>
      <c r="G140" s="60"/>
      <c r="H140" s="89">
        <v>900000</v>
      </c>
      <c r="I140" s="84"/>
      <c r="J140" s="66">
        <f t="shared" ref="J140:J203" si="2">+J139+H140-I140</f>
        <v>461170100</v>
      </c>
      <c r="L140" s="41"/>
      <c r="M140" s="74"/>
      <c r="N140" s="81"/>
    </row>
    <row r="141" spans="1:14" s="82" customFormat="1" ht="45" x14ac:dyDescent="0.25">
      <c r="A141" s="88"/>
      <c r="B141" s="60">
        <v>1</v>
      </c>
      <c r="C141" s="85" t="s">
        <v>8822</v>
      </c>
      <c r="D141" s="144" t="s">
        <v>1865</v>
      </c>
      <c r="E141" s="63">
        <v>3</v>
      </c>
      <c r="F141" s="120" t="s">
        <v>8300</v>
      </c>
      <c r="G141" s="60"/>
      <c r="H141" s="89">
        <v>2000000</v>
      </c>
      <c r="I141" s="84"/>
      <c r="J141" s="66">
        <f t="shared" si="2"/>
        <v>463170100</v>
      </c>
      <c r="L141" s="41"/>
      <c r="M141" s="74"/>
      <c r="N141" s="81"/>
    </row>
    <row r="142" spans="1:14" s="82" customFormat="1" ht="45" x14ac:dyDescent="0.25">
      <c r="A142" s="88"/>
      <c r="B142" s="60">
        <v>1</v>
      </c>
      <c r="C142" s="85" t="s">
        <v>8823</v>
      </c>
      <c r="D142" s="144" t="s">
        <v>7627</v>
      </c>
      <c r="E142" s="63">
        <v>4</v>
      </c>
      <c r="F142" s="120" t="s">
        <v>8301</v>
      </c>
      <c r="G142" s="60"/>
      <c r="H142" s="89">
        <v>575000</v>
      </c>
      <c r="I142" s="84"/>
      <c r="J142" s="66">
        <f t="shared" si="2"/>
        <v>463745100</v>
      </c>
      <c r="L142" s="41"/>
      <c r="M142" s="74"/>
      <c r="N142" s="81"/>
    </row>
    <row r="143" spans="1:14" s="82" customFormat="1" ht="45" x14ac:dyDescent="0.25">
      <c r="A143" s="88"/>
      <c r="B143" s="60">
        <v>1</v>
      </c>
      <c r="C143" s="85" t="s">
        <v>8824</v>
      </c>
      <c r="D143" s="144" t="s">
        <v>7627</v>
      </c>
      <c r="E143" s="63">
        <v>4</v>
      </c>
      <c r="F143" s="120" t="s">
        <v>8302</v>
      </c>
      <c r="G143" s="77"/>
      <c r="H143" s="89">
        <v>800000</v>
      </c>
      <c r="I143" s="84"/>
      <c r="J143" s="66">
        <f t="shared" si="2"/>
        <v>464545100</v>
      </c>
      <c r="L143" s="41"/>
      <c r="M143" s="74"/>
      <c r="N143" s="81"/>
    </row>
    <row r="144" spans="1:14" s="82" customFormat="1" ht="45" x14ac:dyDescent="0.25">
      <c r="A144" s="88"/>
      <c r="B144" s="60">
        <v>1</v>
      </c>
      <c r="C144" s="85" t="s">
        <v>8825</v>
      </c>
      <c r="D144" s="144" t="s">
        <v>7629</v>
      </c>
      <c r="E144" s="63">
        <v>4</v>
      </c>
      <c r="F144" s="120" t="s">
        <v>8303</v>
      </c>
      <c r="G144" s="77"/>
      <c r="H144" s="89">
        <v>875000</v>
      </c>
      <c r="I144" s="84"/>
      <c r="J144" s="66">
        <f t="shared" si="2"/>
        <v>465420100</v>
      </c>
      <c r="L144" s="41"/>
      <c r="M144" s="74"/>
      <c r="N144" s="81"/>
    </row>
    <row r="145" spans="1:14" s="82" customFormat="1" ht="45" x14ac:dyDescent="0.25">
      <c r="A145" s="88"/>
      <c r="B145" s="60">
        <v>1</v>
      </c>
      <c r="C145" s="85" t="s">
        <v>8826</v>
      </c>
      <c r="D145" s="144" t="s">
        <v>7627</v>
      </c>
      <c r="E145" s="63">
        <v>4</v>
      </c>
      <c r="F145" s="120" t="s">
        <v>8304</v>
      </c>
      <c r="G145" s="77"/>
      <c r="H145" s="89">
        <v>3000000</v>
      </c>
      <c r="I145" s="84"/>
      <c r="J145" s="66">
        <f t="shared" si="2"/>
        <v>468420100</v>
      </c>
      <c r="L145" s="41"/>
      <c r="M145" s="74"/>
      <c r="N145" s="81"/>
    </row>
    <row r="146" spans="1:14" s="82" customFormat="1" ht="60" x14ac:dyDescent="0.25">
      <c r="A146" s="88"/>
      <c r="B146" s="60">
        <v>1</v>
      </c>
      <c r="C146" s="85" t="s">
        <v>8827</v>
      </c>
      <c r="D146" s="144" t="s">
        <v>7629</v>
      </c>
      <c r="E146" s="63">
        <v>4</v>
      </c>
      <c r="F146" s="120" t="s">
        <v>8305</v>
      </c>
      <c r="G146" s="77"/>
      <c r="H146" s="89">
        <v>800000</v>
      </c>
      <c r="I146" s="84"/>
      <c r="J146" s="66">
        <f t="shared" si="2"/>
        <v>469220100</v>
      </c>
      <c r="L146" s="41"/>
      <c r="M146" s="74"/>
      <c r="N146" s="81"/>
    </row>
    <row r="147" spans="1:14" s="82" customFormat="1" ht="45" x14ac:dyDescent="0.25">
      <c r="A147" s="88"/>
      <c r="B147" s="60">
        <v>2</v>
      </c>
      <c r="C147" s="85" t="s">
        <v>8828</v>
      </c>
      <c r="D147" s="144" t="s">
        <v>7627</v>
      </c>
      <c r="E147" s="63">
        <v>4</v>
      </c>
      <c r="F147" s="120" t="s">
        <v>8306</v>
      </c>
      <c r="G147" s="77"/>
      <c r="H147" s="89">
        <v>600000</v>
      </c>
      <c r="I147" s="84"/>
      <c r="J147" s="66">
        <f t="shared" si="2"/>
        <v>469820100</v>
      </c>
      <c r="L147" s="41"/>
      <c r="M147" s="74"/>
      <c r="N147" s="81"/>
    </row>
    <row r="148" spans="1:14" s="82" customFormat="1" ht="45" x14ac:dyDescent="0.25">
      <c r="A148" s="88" t="s">
        <v>8862</v>
      </c>
      <c r="B148" s="60">
        <v>2</v>
      </c>
      <c r="C148" s="85" t="s">
        <v>8829</v>
      </c>
      <c r="D148" s="144" t="s">
        <v>4890</v>
      </c>
      <c r="E148" s="63">
        <v>4</v>
      </c>
      <c r="F148" s="120" t="s">
        <v>8307</v>
      </c>
      <c r="G148" s="77"/>
      <c r="H148" s="89">
        <v>900000</v>
      </c>
      <c r="I148" s="84"/>
      <c r="J148" s="66">
        <f t="shared" si="2"/>
        <v>470720100</v>
      </c>
      <c r="L148" s="41"/>
      <c r="M148" s="74"/>
      <c r="N148" s="81"/>
    </row>
    <row r="149" spans="1:14" s="82" customFormat="1" ht="45" x14ac:dyDescent="0.25">
      <c r="A149" s="78"/>
      <c r="B149" s="60">
        <v>2</v>
      </c>
      <c r="C149" s="85" t="s">
        <v>8830</v>
      </c>
      <c r="D149" s="120" t="s">
        <v>7627</v>
      </c>
      <c r="E149" s="63">
        <v>4</v>
      </c>
      <c r="F149" s="120" t="s">
        <v>8308</v>
      </c>
      <c r="G149" s="77"/>
      <c r="H149" s="89">
        <v>1000000</v>
      </c>
      <c r="I149" s="84"/>
      <c r="J149" s="66">
        <f t="shared" si="2"/>
        <v>471720100</v>
      </c>
      <c r="L149" s="41"/>
      <c r="M149" s="74"/>
      <c r="N149" s="81"/>
    </row>
    <row r="150" spans="1:14" s="82" customFormat="1" ht="45" x14ac:dyDescent="0.25">
      <c r="A150" s="78"/>
      <c r="B150" s="60">
        <v>2</v>
      </c>
      <c r="C150" s="85" t="s">
        <v>8831</v>
      </c>
      <c r="D150" s="144" t="s">
        <v>7627</v>
      </c>
      <c r="E150" s="63">
        <v>4</v>
      </c>
      <c r="F150" s="120" t="s">
        <v>8309</v>
      </c>
      <c r="G150" s="77"/>
      <c r="H150" s="89">
        <v>1000000</v>
      </c>
      <c r="I150" s="84"/>
      <c r="J150" s="66">
        <f t="shared" si="2"/>
        <v>472720100</v>
      </c>
      <c r="L150" s="41"/>
      <c r="M150" s="74"/>
      <c r="N150" s="81"/>
    </row>
    <row r="151" spans="1:14" s="82" customFormat="1" ht="45" x14ac:dyDescent="0.25">
      <c r="A151" s="78"/>
      <c r="B151" s="60">
        <v>2</v>
      </c>
      <c r="C151" s="85" t="s">
        <v>8832</v>
      </c>
      <c r="D151" s="144" t="s">
        <v>7629</v>
      </c>
      <c r="E151" s="63">
        <v>4</v>
      </c>
      <c r="F151" s="120" t="s">
        <v>8310</v>
      </c>
      <c r="G151" s="77"/>
      <c r="H151" s="89">
        <v>700000</v>
      </c>
      <c r="I151" s="84"/>
      <c r="J151" s="66">
        <f t="shared" si="2"/>
        <v>473420100</v>
      </c>
      <c r="L151" s="41"/>
      <c r="M151" s="74"/>
      <c r="N151" s="81"/>
    </row>
    <row r="152" spans="1:14" s="82" customFormat="1" ht="30" x14ac:dyDescent="0.25">
      <c r="A152" s="78"/>
      <c r="B152" s="60">
        <v>2</v>
      </c>
      <c r="C152" s="85" t="s">
        <v>8833</v>
      </c>
      <c r="D152" s="144" t="s">
        <v>7627</v>
      </c>
      <c r="E152" s="63">
        <v>4</v>
      </c>
      <c r="F152" s="120" t="s">
        <v>8311</v>
      </c>
      <c r="G152" s="60"/>
      <c r="H152" s="89">
        <v>750000</v>
      </c>
      <c r="I152" s="84"/>
      <c r="J152" s="66">
        <f t="shared" si="2"/>
        <v>474170100</v>
      </c>
      <c r="L152" s="41"/>
      <c r="M152" s="74"/>
      <c r="N152" s="81"/>
    </row>
    <row r="153" spans="1:14" s="82" customFormat="1" ht="45" x14ac:dyDescent="0.25">
      <c r="A153" s="78"/>
      <c r="B153" s="60">
        <v>2</v>
      </c>
      <c r="C153" s="85" t="s">
        <v>8834</v>
      </c>
      <c r="D153" s="144" t="s">
        <v>2932</v>
      </c>
      <c r="E153" s="63">
        <v>4</v>
      </c>
      <c r="F153" s="120" t="s">
        <v>8312</v>
      </c>
      <c r="G153" s="60"/>
      <c r="H153" s="89">
        <v>1000000</v>
      </c>
      <c r="I153" s="78"/>
      <c r="J153" s="66">
        <f t="shared" si="2"/>
        <v>475170100</v>
      </c>
      <c r="L153" s="41"/>
      <c r="M153" s="74"/>
      <c r="N153" s="81"/>
    </row>
    <row r="154" spans="1:14" s="82" customFormat="1" ht="60" x14ac:dyDescent="0.25">
      <c r="A154" s="78"/>
      <c r="B154" s="60">
        <v>2</v>
      </c>
      <c r="C154" s="85" t="s">
        <v>8835</v>
      </c>
      <c r="D154" s="120" t="s">
        <v>2932</v>
      </c>
      <c r="E154" s="63">
        <v>3</v>
      </c>
      <c r="F154" s="120" t="s">
        <v>8313</v>
      </c>
      <c r="G154" s="60"/>
      <c r="H154" s="89">
        <v>1000000</v>
      </c>
      <c r="I154" s="84"/>
      <c r="J154" s="66">
        <f t="shared" si="2"/>
        <v>476170100</v>
      </c>
      <c r="L154" s="41"/>
      <c r="M154" s="74"/>
      <c r="N154" s="81"/>
    </row>
    <row r="155" spans="1:14" s="82" customFormat="1" ht="45" x14ac:dyDescent="0.25">
      <c r="A155" s="78"/>
      <c r="B155" s="60">
        <v>2</v>
      </c>
      <c r="C155" s="85" t="s">
        <v>8836</v>
      </c>
      <c r="D155" s="144" t="s">
        <v>4890</v>
      </c>
      <c r="E155" s="63">
        <v>4</v>
      </c>
      <c r="F155" s="120" t="s">
        <v>8314</v>
      </c>
      <c r="G155" s="60"/>
      <c r="H155" s="89">
        <v>1000000</v>
      </c>
      <c r="I155" s="84"/>
      <c r="J155" s="66">
        <f t="shared" si="2"/>
        <v>477170100</v>
      </c>
      <c r="K155" s="90"/>
      <c r="L155" s="41"/>
      <c r="M155" s="80"/>
      <c r="N155" s="81"/>
    </row>
    <row r="156" spans="1:14" s="82" customFormat="1" ht="45" x14ac:dyDescent="0.25">
      <c r="A156" s="78"/>
      <c r="B156" s="60">
        <v>2</v>
      </c>
      <c r="C156" s="85" t="s">
        <v>8837</v>
      </c>
      <c r="D156" s="120" t="s">
        <v>3103</v>
      </c>
      <c r="E156" s="63">
        <v>1</v>
      </c>
      <c r="F156" s="120" t="s">
        <v>8315</v>
      </c>
      <c r="G156" s="60"/>
      <c r="H156" s="89">
        <v>5000000</v>
      </c>
      <c r="I156" s="84"/>
      <c r="J156" s="66">
        <f t="shared" si="2"/>
        <v>482170100</v>
      </c>
      <c r="K156" s="90"/>
      <c r="L156" s="41"/>
      <c r="M156" s="80"/>
      <c r="N156" s="81"/>
    </row>
    <row r="157" spans="1:14" s="82" customFormat="1" ht="45" x14ac:dyDescent="0.25">
      <c r="A157" s="78"/>
      <c r="B157" s="60">
        <v>2</v>
      </c>
      <c r="C157" s="85" t="s">
        <v>8838</v>
      </c>
      <c r="D157" s="120" t="s">
        <v>2216</v>
      </c>
      <c r="E157" s="63">
        <v>1</v>
      </c>
      <c r="F157" s="120" t="s">
        <v>8316</v>
      </c>
      <c r="G157" s="60"/>
      <c r="H157" s="89">
        <v>5000000</v>
      </c>
      <c r="I157" s="84"/>
      <c r="J157" s="66">
        <f t="shared" si="2"/>
        <v>487170100</v>
      </c>
      <c r="K157" s="90"/>
      <c r="L157" s="41"/>
      <c r="M157" s="80"/>
      <c r="N157" s="81"/>
    </row>
    <row r="158" spans="1:14" s="82" customFormat="1" ht="45" x14ac:dyDescent="0.25">
      <c r="A158" s="78"/>
      <c r="B158" s="60">
        <v>2</v>
      </c>
      <c r="C158" s="85" t="s">
        <v>8839</v>
      </c>
      <c r="D158" s="144" t="s">
        <v>598</v>
      </c>
      <c r="E158" s="63">
        <v>3</v>
      </c>
      <c r="F158" s="120" t="s">
        <v>8317</v>
      </c>
      <c r="G158" s="60"/>
      <c r="H158" s="89">
        <v>1000000</v>
      </c>
      <c r="I158" s="84"/>
      <c r="J158" s="66">
        <f t="shared" si="2"/>
        <v>488170100</v>
      </c>
      <c r="K158" s="90"/>
      <c r="L158" s="41"/>
      <c r="M158" s="80"/>
      <c r="N158" s="81"/>
    </row>
    <row r="159" spans="1:14" s="82" customFormat="1" ht="30" x14ac:dyDescent="0.25">
      <c r="A159" s="78"/>
      <c r="B159" s="60">
        <v>2</v>
      </c>
      <c r="C159" s="85" t="s">
        <v>8840</v>
      </c>
      <c r="D159" s="144" t="s">
        <v>2932</v>
      </c>
      <c r="E159" s="63">
        <v>4</v>
      </c>
      <c r="F159" s="120" t="s">
        <v>8318</v>
      </c>
      <c r="G159" s="77"/>
      <c r="H159" s="89">
        <v>700000</v>
      </c>
      <c r="I159" s="84"/>
      <c r="J159" s="66">
        <f t="shared" si="2"/>
        <v>488870100</v>
      </c>
      <c r="K159" s="90"/>
      <c r="L159" s="41"/>
      <c r="M159" s="80"/>
      <c r="N159" s="81"/>
    </row>
    <row r="160" spans="1:14" s="82" customFormat="1" ht="45" x14ac:dyDescent="0.25">
      <c r="A160" s="78"/>
      <c r="B160" s="60">
        <v>2</v>
      </c>
      <c r="C160" s="85" t="s">
        <v>8841</v>
      </c>
      <c r="D160" s="144" t="s">
        <v>7627</v>
      </c>
      <c r="E160" s="63">
        <v>4</v>
      </c>
      <c r="F160" s="120" t="s">
        <v>8319</v>
      </c>
      <c r="G160" s="77"/>
      <c r="H160" s="89">
        <v>1000000</v>
      </c>
      <c r="I160" s="84"/>
      <c r="J160" s="66">
        <f t="shared" si="2"/>
        <v>489870100</v>
      </c>
      <c r="K160" s="79"/>
      <c r="L160" s="41"/>
      <c r="M160" s="80"/>
      <c r="N160" s="81"/>
    </row>
    <row r="161" spans="1:14" s="82" customFormat="1" ht="30" x14ac:dyDescent="0.25">
      <c r="A161" s="84"/>
      <c r="B161" s="60">
        <v>2</v>
      </c>
      <c r="C161" s="85" t="s">
        <v>8842</v>
      </c>
      <c r="D161" s="144" t="s">
        <v>2932</v>
      </c>
      <c r="E161" s="63">
        <v>4</v>
      </c>
      <c r="F161" s="120" t="s">
        <v>8320</v>
      </c>
      <c r="G161" s="77"/>
      <c r="H161" s="89">
        <v>850000</v>
      </c>
      <c r="I161" s="84"/>
      <c r="J161" s="66">
        <f t="shared" si="2"/>
        <v>490720100</v>
      </c>
      <c r="K161" s="79"/>
      <c r="L161" s="41"/>
      <c r="M161" s="92"/>
      <c r="N161" s="81"/>
    </row>
    <row r="162" spans="1:14" s="82" customFormat="1" ht="30" x14ac:dyDescent="0.25">
      <c r="A162" s="84"/>
      <c r="B162" s="60">
        <v>2</v>
      </c>
      <c r="C162" s="85" t="s">
        <v>8843</v>
      </c>
      <c r="D162" s="144" t="s">
        <v>2932</v>
      </c>
      <c r="E162" s="63">
        <v>4</v>
      </c>
      <c r="F162" s="120" t="s">
        <v>8321</v>
      </c>
      <c r="G162" s="77"/>
      <c r="H162" s="89">
        <v>900000</v>
      </c>
      <c r="I162" s="84"/>
      <c r="J162" s="66">
        <f t="shared" si="2"/>
        <v>491620100</v>
      </c>
      <c r="K162" s="79"/>
      <c r="L162" s="41"/>
      <c r="M162" s="92"/>
      <c r="N162" s="81"/>
    </row>
    <row r="163" spans="1:14" s="82" customFormat="1" ht="45" x14ac:dyDescent="0.25">
      <c r="A163" s="84"/>
      <c r="B163" s="60">
        <v>2</v>
      </c>
      <c r="C163" s="85" t="s">
        <v>8844</v>
      </c>
      <c r="D163" s="120" t="s">
        <v>2932</v>
      </c>
      <c r="E163" s="63">
        <v>20</v>
      </c>
      <c r="F163" s="120" t="s">
        <v>8322</v>
      </c>
      <c r="G163" s="77"/>
      <c r="H163" s="89">
        <v>3000000</v>
      </c>
      <c r="I163" s="84"/>
      <c r="J163" s="66">
        <f t="shared" si="2"/>
        <v>494620100</v>
      </c>
      <c r="K163" s="79"/>
      <c r="L163" s="41"/>
      <c r="M163" s="92"/>
      <c r="N163" s="81"/>
    </row>
    <row r="164" spans="1:14" s="43" customFormat="1" ht="45" x14ac:dyDescent="0.25">
      <c r="A164" s="84"/>
      <c r="B164" s="60">
        <v>2</v>
      </c>
      <c r="C164" s="85" t="s">
        <v>8845</v>
      </c>
      <c r="D164" s="144" t="s">
        <v>7628</v>
      </c>
      <c r="E164" s="63">
        <v>3</v>
      </c>
      <c r="F164" s="120" t="s">
        <v>8323</v>
      </c>
      <c r="G164" s="77"/>
      <c r="H164" s="89">
        <v>1500000</v>
      </c>
      <c r="I164" s="83"/>
      <c r="J164" s="66">
        <f t="shared" si="2"/>
        <v>496120100</v>
      </c>
      <c r="K164" s="45"/>
      <c r="L164" s="41"/>
      <c r="M164" s="90"/>
    </row>
    <row r="165" spans="1:14" s="43" customFormat="1" ht="45" x14ac:dyDescent="0.25">
      <c r="A165" s="84"/>
      <c r="B165" s="60">
        <v>2</v>
      </c>
      <c r="C165" s="85" t="s">
        <v>8846</v>
      </c>
      <c r="D165" s="144" t="s">
        <v>7628</v>
      </c>
      <c r="E165" s="63">
        <v>3</v>
      </c>
      <c r="F165" s="120" t="s">
        <v>8324</v>
      </c>
      <c r="G165" s="77"/>
      <c r="H165" s="89">
        <v>1550000</v>
      </c>
      <c r="I165" s="83"/>
      <c r="J165" s="66">
        <f t="shared" si="2"/>
        <v>497670100</v>
      </c>
      <c r="K165" s="45"/>
      <c r="L165" s="41"/>
      <c r="M165" s="90"/>
    </row>
    <row r="166" spans="1:14" s="43" customFormat="1" ht="60" x14ac:dyDescent="0.25">
      <c r="A166" s="84"/>
      <c r="B166" s="60">
        <v>2</v>
      </c>
      <c r="C166" s="85" t="s">
        <v>8847</v>
      </c>
      <c r="D166" s="144" t="s">
        <v>7629</v>
      </c>
      <c r="E166" s="63">
        <v>4</v>
      </c>
      <c r="F166" s="120" t="s">
        <v>8325</v>
      </c>
      <c r="G166" s="77"/>
      <c r="H166" s="89">
        <v>2000000</v>
      </c>
      <c r="I166" s="83"/>
      <c r="J166" s="66">
        <f t="shared" si="2"/>
        <v>499670100</v>
      </c>
      <c r="K166" s="45"/>
      <c r="L166" s="41"/>
      <c r="M166" s="90"/>
    </row>
    <row r="167" spans="1:14" s="43" customFormat="1" ht="30" x14ac:dyDescent="0.25">
      <c r="A167" s="84"/>
      <c r="B167" s="60">
        <v>2</v>
      </c>
      <c r="C167" s="85" t="s">
        <v>8848</v>
      </c>
      <c r="D167" s="144" t="s">
        <v>7629</v>
      </c>
      <c r="E167" s="63">
        <v>4</v>
      </c>
      <c r="F167" s="120" t="s">
        <v>8326</v>
      </c>
      <c r="G167" s="77"/>
      <c r="H167" s="89">
        <v>700000</v>
      </c>
      <c r="I167" s="83"/>
      <c r="J167" s="66">
        <f t="shared" si="2"/>
        <v>500370100</v>
      </c>
      <c r="K167" s="45"/>
      <c r="L167" s="41"/>
      <c r="M167" s="90"/>
    </row>
    <row r="168" spans="1:14" s="43" customFormat="1" ht="60" x14ac:dyDescent="0.25">
      <c r="A168" s="84"/>
      <c r="B168" s="60">
        <v>2</v>
      </c>
      <c r="C168" s="85" t="s">
        <v>8849</v>
      </c>
      <c r="D168" s="120" t="s">
        <v>2932</v>
      </c>
      <c r="E168" s="63">
        <v>20</v>
      </c>
      <c r="F168" s="120" t="s">
        <v>8327</v>
      </c>
      <c r="G168" s="77"/>
      <c r="H168" s="89">
        <v>3880000</v>
      </c>
      <c r="I168" s="83"/>
      <c r="J168" s="66">
        <f t="shared" si="2"/>
        <v>504250100</v>
      </c>
      <c r="K168" s="45"/>
      <c r="L168" s="41"/>
      <c r="M168" s="90"/>
    </row>
    <row r="169" spans="1:14" s="43" customFormat="1" ht="45" x14ac:dyDescent="0.25">
      <c r="A169" s="84"/>
      <c r="B169" s="60">
        <v>2</v>
      </c>
      <c r="C169" s="85" t="s">
        <v>8850</v>
      </c>
      <c r="D169" s="120" t="s">
        <v>2932</v>
      </c>
      <c r="E169" s="63">
        <v>20</v>
      </c>
      <c r="F169" s="120" t="s">
        <v>8328</v>
      </c>
      <c r="G169" s="77"/>
      <c r="H169" s="89">
        <v>2000000</v>
      </c>
      <c r="I169" s="83"/>
      <c r="J169" s="66">
        <f t="shared" si="2"/>
        <v>506250100</v>
      </c>
      <c r="K169" s="45"/>
      <c r="L169" s="41"/>
      <c r="M169" s="90"/>
    </row>
    <row r="170" spans="1:14" s="43" customFormat="1" ht="45" x14ac:dyDescent="0.25">
      <c r="A170" s="84"/>
      <c r="B170" s="60">
        <v>2</v>
      </c>
      <c r="C170" s="85" t="s">
        <v>8851</v>
      </c>
      <c r="D170" s="120" t="s">
        <v>2932</v>
      </c>
      <c r="E170" s="63">
        <v>20</v>
      </c>
      <c r="F170" s="120" t="s">
        <v>8329</v>
      </c>
      <c r="G170" s="77"/>
      <c r="H170" s="89">
        <v>380000</v>
      </c>
      <c r="I170" s="83"/>
      <c r="J170" s="66">
        <f t="shared" si="2"/>
        <v>506630100</v>
      </c>
      <c r="K170" s="45"/>
      <c r="L170" s="41"/>
      <c r="M170" s="90"/>
    </row>
    <row r="171" spans="1:14" s="43" customFormat="1" ht="45" x14ac:dyDescent="0.25">
      <c r="A171" s="84"/>
      <c r="B171" s="60">
        <v>2</v>
      </c>
      <c r="C171" s="85" t="s">
        <v>8852</v>
      </c>
      <c r="D171" s="120" t="s">
        <v>2932</v>
      </c>
      <c r="E171" s="63">
        <v>20</v>
      </c>
      <c r="F171" s="120" t="s">
        <v>8330</v>
      </c>
      <c r="G171" s="77"/>
      <c r="H171" s="89">
        <v>1000000</v>
      </c>
      <c r="I171" s="83"/>
      <c r="J171" s="66">
        <f t="shared" si="2"/>
        <v>507630100</v>
      </c>
      <c r="K171" s="45"/>
      <c r="L171" s="41"/>
      <c r="M171" s="90"/>
    </row>
    <row r="172" spans="1:14" s="43" customFormat="1" ht="45" x14ac:dyDescent="0.25">
      <c r="A172" s="84"/>
      <c r="B172" s="60">
        <v>2</v>
      </c>
      <c r="C172" s="85" t="s">
        <v>8853</v>
      </c>
      <c r="D172" s="144" t="s">
        <v>1865</v>
      </c>
      <c r="E172" s="63">
        <v>3</v>
      </c>
      <c r="F172" s="120" t="s">
        <v>8331</v>
      </c>
      <c r="G172" s="77"/>
      <c r="H172" s="89">
        <v>950000</v>
      </c>
      <c r="I172" s="83"/>
      <c r="J172" s="66">
        <f t="shared" si="2"/>
        <v>508580100</v>
      </c>
      <c r="K172" s="45"/>
      <c r="L172" s="41"/>
      <c r="M172" s="90"/>
    </row>
    <row r="173" spans="1:14" s="43" customFormat="1" ht="45" x14ac:dyDescent="0.25">
      <c r="A173" s="84"/>
      <c r="B173" s="60">
        <v>2</v>
      </c>
      <c r="C173" s="85" t="s">
        <v>8854</v>
      </c>
      <c r="D173" s="144" t="s">
        <v>2300</v>
      </c>
      <c r="E173" s="63">
        <v>2</v>
      </c>
      <c r="F173" s="120" t="s">
        <v>8332</v>
      </c>
      <c r="G173" s="77"/>
      <c r="H173" s="89">
        <v>500000</v>
      </c>
      <c r="I173" s="83"/>
      <c r="J173" s="66">
        <f t="shared" si="2"/>
        <v>509080100</v>
      </c>
      <c r="K173" s="45"/>
      <c r="L173" s="41"/>
      <c r="M173" s="90"/>
    </row>
    <row r="174" spans="1:14" s="43" customFormat="1" ht="30" x14ac:dyDescent="0.25">
      <c r="A174" s="84"/>
      <c r="B174" s="60">
        <v>2</v>
      </c>
      <c r="C174" s="85" t="s">
        <v>8855</v>
      </c>
      <c r="D174" s="144" t="s">
        <v>7628</v>
      </c>
      <c r="E174" s="63">
        <v>3</v>
      </c>
      <c r="F174" s="120" t="s">
        <v>8333</v>
      </c>
      <c r="G174" s="77"/>
      <c r="H174" s="89">
        <v>1000000</v>
      </c>
      <c r="I174" s="84"/>
      <c r="J174" s="66">
        <f t="shared" si="2"/>
        <v>510080100</v>
      </c>
      <c r="K174" s="45"/>
      <c r="L174" s="41"/>
      <c r="M174" s="93"/>
    </row>
    <row r="175" spans="1:14" s="43" customFormat="1" ht="45" x14ac:dyDescent="0.25">
      <c r="A175" s="84"/>
      <c r="B175" s="60">
        <v>2</v>
      </c>
      <c r="C175" s="85" t="s">
        <v>8856</v>
      </c>
      <c r="D175" s="144" t="s">
        <v>2932</v>
      </c>
      <c r="E175" s="63">
        <v>3</v>
      </c>
      <c r="F175" s="120" t="s">
        <v>8334</v>
      </c>
      <c r="G175" s="77"/>
      <c r="H175" s="89">
        <v>1700000</v>
      </c>
      <c r="I175" s="84"/>
      <c r="J175" s="66">
        <f t="shared" si="2"/>
        <v>511780100</v>
      </c>
      <c r="K175" s="45"/>
      <c r="L175" s="41"/>
      <c r="M175" s="93"/>
    </row>
    <row r="176" spans="1:14" s="43" customFormat="1" ht="45" x14ac:dyDescent="0.25">
      <c r="A176" s="78"/>
      <c r="B176" s="60">
        <v>2</v>
      </c>
      <c r="C176" s="85" t="s">
        <v>8857</v>
      </c>
      <c r="D176" s="144" t="s">
        <v>2932</v>
      </c>
      <c r="E176" s="63">
        <v>3</v>
      </c>
      <c r="F176" s="120" t="s">
        <v>8335</v>
      </c>
      <c r="G176" s="77"/>
      <c r="H176" s="89">
        <v>650000</v>
      </c>
      <c r="I176" s="83"/>
      <c r="J176" s="66">
        <f t="shared" si="2"/>
        <v>512430100</v>
      </c>
      <c r="K176" s="45"/>
      <c r="L176" s="41"/>
      <c r="M176" s="93"/>
    </row>
    <row r="177" spans="1:14" s="43" customFormat="1" ht="45" x14ac:dyDescent="0.25">
      <c r="A177" s="78"/>
      <c r="B177" s="60">
        <v>2</v>
      </c>
      <c r="C177" s="85" t="s">
        <v>8858</v>
      </c>
      <c r="D177" s="143" t="s">
        <v>4300</v>
      </c>
      <c r="E177" s="63">
        <v>4</v>
      </c>
      <c r="F177" s="120" t="s">
        <v>8336</v>
      </c>
      <c r="G177" s="77"/>
      <c r="H177" s="89">
        <v>1000000</v>
      </c>
      <c r="I177" s="83"/>
      <c r="J177" s="66">
        <f t="shared" si="2"/>
        <v>513430100</v>
      </c>
      <c r="K177" s="45"/>
      <c r="L177" s="41"/>
      <c r="M177" s="79"/>
    </row>
    <row r="178" spans="1:14" s="43" customFormat="1" ht="45" x14ac:dyDescent="0.25">
      <c r="A178" s="78"/>
      <c r="B178" s="60">
        <v>2</v>
      </c>
      <c r="C178" s="85" t="s">
        <v>8859</v>
      </c>
      <c r="D178" s="143" t="s">
        <v>7627</v>
      </c>
      <c r="E178" s="63">
        <v>4</v>
      </c>
      <c r="F178" s="120" t="s">
        <v>8337</v>
      </c>
      <c r="G178" s="77"/>
      <c r="H178" s="89">
        <v>1000000</v>
      </c>
      <c r="I178" s="83"/>
      <c r="J178" s="66">
        <f t="shared" si="2"/>
        <v>514430100</v>
      </c>
      <c r="K178" s="45"/>
      <c r="L178" s="41"/>
      <c r="M178" s="79"/>
    </row>
    <row r="179" spans="1:14" s="43" customFormat="1" ht="45" x14ac:dyDescent="0.25">
      <c r="A179" s="78"/>
      <c r="B179" s="60">
        <v>2</v>
      </c>
      <c r="C179" s="85" t="s">
        <v>8860</v>
      </c>
      <c r="D179" s="143" t="s">
        <v>598</v>
      </c>
      <c r="E179" s="63">
        <v>3</v>
      </c>
      <c r="F179" s="120" t="s">
        <v>8338</v>
      </c>
      <c r="G179" s="77"/>
      <c r="H179" s="89">
        <v>950000</v>
      </c>
      <c r="I179" s="83"/>
      <c r="J179" s="66">
        <f t="shared" si="2"/>
        <v>515380100</v>
      </c>
      <c r="K179" s="45"/>
      <c r="L179" s="41"/>
      <c r="M179" s="79"/>
    </row>
    <row r="180" spans="1:14" s="43" customFormat="1" ht="45" x14ac:dyDescent="0.25">
      <c r="A180" s="78"/>
      <c r="B180" s="60">
        <v>2</v>
      </c>
      <c r="C180" s="85" t="s">
        <v>8861</v>
      </c>
      <c r="D180" s="143" t="s">
        <v>598</v>
      </c>
      <c r="E180" s="63">
        <v>3</v>
      </c>
      <c r="F180" s="120" t="s">
        <v>8339</v>
      </c>
      <c r="G180" s="77"/>
      <c r="H180" s="89">
        <v>800000</v>
      </c>
      <c r="I180" s="83"/>
      <c r="J180" s="66">
        <f t="shared" si="2"/>
        <v>516180100</v>
      </c>
      <c r="K180" s="45"/>
      <c r="L180" s="41"/>
      <c r="M180" s="79"/>
    </row>
    <row r="181" spans="1:14" s="43" customFormat="1" ht="30" x14ac:dyDescent="0.25">
      <c r="A181" s="78"/>
      <c r="B181" s="62">
        <v>2</v>
      </c>
      <c r="C181" s="85" t="s">
        <v>8863</v>
      </c>
      <c r="D181" s="143" t="s">
        <v>7627</v>
      </c>
      <c r="E181" s="63">
        <v>4</v>
      </c>
      <c r="F181" s="120" t="s">
        <v>8340</v>
      </c>
      <c r="G181" s="77"/>
      <c r="H181" s="89">
        <v>900000</v>
      </c>
      <c r="I181" s="83"/>
      <c r="J181" s="66">
        <f t="shared" si="2"/>
        <v>517080100</v>
      </c>
      <c r="K181" s="45"/>
      <c r="L181" s="41"/>
      <c r="M181" s="79"/>
    </row>
    <row r="182" spans="1:14" s="43" customFormat="1" ht="30" x14ac:dyDescent="0.25">
      <c r="A182" s="78"/>
      <c r="B182" s="62">
        <v>2</v>
      </c>
      <c r="C182" s="85" t="s">
        <v>8864</v>
      </c>
      <c r="D182" s="143" t="s">
        <v>2300</v>
      </c>
      <c r="E182" s="63">
        <v>2</v>
      </c>
      <c r="F182" s="120" t="s">
        <v>8341</v>
      </c>
      <c r="G182" s="77"/>
      <c r="H182" s="89">
        <v>2000000</v>
      </c>
      <c r="I182" s="83"/>
      <c r="J182" s="66">
        <f t="shared" si="2"/>
        <v>519080100</v>
      </c>
      <c r="K182" s="45"/>
      <c r="L182" s="41"/>
      <c r="M182" s="79"/>
    </row>
    <row r="183" spans="1:14" s="43" customFormat="1" ht="30" x14ac:dyDescent="0.25">
      <c r="A183" s="78"/>
      <c r="B183" s="60">
        <v>2</v>
      </c>
      <c r="C183" s="85" t="s">
        <v>8865</v>
      </c>
      <c r="D183" s="143" t="s">
        <v>8866</v>
      </c>
      <c r="E183" s="63">
        <v>4</v>
      </c>
      <c r="F183" s="120" t="s">
        <v>8342</v>
      </c>
      <c r="G183" s="77"/>
      <c r="H183" s="89">
        <v>1500000</v>
      </c>
      <c r="I183" s="83"/>
      <c r="J183" s="66">
        <f t="shared" si="2"/>
        <v>520580100</v>
      </c>
      <c r="K183" s="45"/>
      <c r="L183" s="41"/>
      <c r="M183" s="79"/>
    </row>
    <row r="184" spans="1:14" s="43" customFormat="1" ht="30" x14ac:dyDescent="0.25">
      <c r="A184" s="78"/>
      <c r="B184" s="60">
        <v>2</v>
      </c>
      <c r="C184" s="85" t="s">
        <v>8867</v>
      </c>
      <c r="D184" s="143" t="s">
        <v>7629</v>
      </c>
      <c r="E184" s="63">
        <v>4</v>
      </c>
      <c r="F184" s="120" t="s">
        <v>8343</v>
      </c>
      <c r="G184" s="77"/>
      <c r="H184" s="89">
        <v>500000</v>
      </c>
      <c r="I184" s="83"/>
      <c r="J184" s="66">
        <f t="shared" si="2"/>
        <v>521080100</v>
      </c>
      <c r="K184" s="45"/>
      <c r="L184" s="41"/>
      <c r="M184" s="79"/>
    </row>
    <row r="185" spans="1:14" s="43" customFormat="1" ht="30" x14ac:dyDescent="0.25">
      <c r="A185" s="78"/>
      <c r="B185" s="60">
        <v>2</v>
      </c>
      <c r="C185" s="85" t="s">
        <v>8868</v>
      </c>
      <c r="D185" s="143" t="s">
        <v>7629</v>
      </c>
      <c r="E185" s="63">
        <v>4</v>
      </c>
      <c r="F185" s="120" t="s">
        <v>8344</v>
      </c>
      <c r="G185" s="77"/>
      <c r="H185" s="89">
        <v>2000000</v>
      </c>
      <c r="I185" s="83"/>
      <c r="J185" s="66">
        <f t="shared" si="2"/>
        <v>523080100</v>
      </c>
      <c r="K185" s="45"/>
      <c r="L185" s="41"/>
      <c r="M185" s="79"/>
    </row>
    <row r="186" spans="1:14" s="43" customFormat="1" ht="25.5" x14ac:dyDescent="0.25">
      <c r="A186" s="78"/>
      <c r="B186" s="60">
        <v>2</v>
      </c>
      <c r="C186" s="85" t="s">
        <v>8874</v>
      </c>
      <c r="D186" s="143" t="s">
        <v>1865</v>
      </c>
      <c r="E186" s="63">
        <v>3</v>
      </c>
      <c r="F186" s="120" t="s">
        <v>8345</v>
      </c>
      <c r="G186" s="77"/>
      <c r="H186" s="89">
        <v>1000000</v>
      </c>
      <c r="I186" s="83"/>
      <c r="J186" s="66">
        <f t="shared" si="2"/>
        <v>524080100</v>
      </c>
      <c r="K186" s="45"/>
      <c r="L186" s="41"/>
      <c r="M186" s="79"/>
    </row>
    <row r="187" spans="1:14" s="43" customFormat="1" ht="30" x14ac:dyDescent="0.25">
      <c r="A187" s="78"/>
      <c r="B187" s="77">
        <v>2</v>
      </c>
      <c r="C187" s="91" t="s">
        <v>8871</v>
      </c>
      <c r="D187" s="115"/>
      <c r="E187" s="115"/>
      <c r="F187" s="115" t="s">
        <v>8869</v>
      </c>
      <c r="G187" s="77"/>
      <c r="H187" s="113"/>
      <c r="I187" s="83">
        <v>8874900</v>
      </c>
      <c r="J187" s="66">
        <f t="shared" si="2"/>
        <v>515205200</v>
      </c>
      <c r="K187" s="45" t="s">
        <v>423</v>
      </c>
      <c r="L187" s="41">
        <f>-I187</f>
        <v>-8874900</v>
      </c>
      <c r="M187" s="79" t="s">
        <v>424</v>
      </c>
    </row>
    <row r="188" spans="1:14" s="43" customFormat="1" ht="45" x14ac:dyDescent="0.25">
      <c r="A188" s="78"/>
      <c r="B188" s="77">
        <v>2</v>
      </c>
      <c r="C188" s="91" t="s">
        <v>8872</v>
      </c>
      <c r="D188" s="115"/>
      <c r="E188" s="115"/>
      <c r="F188" s="115" t="s">
        <v>8870</v>
      </c>
      <c r="G188" s="77"/>
      <c r="H188" s="113"/>
      <c r="I188" s="83">
        <v>51459100</v>
      </c>
      <c r="J188" s="66">
        <f t="shared" si="2"/>
        <v>463746100</v>
      </c>
      <c r="K188" s="45" t="s">
        <v>6232</v>
      </c>
      <c r="L188" s="41">
        <f>-I188</f>
        <v>-51459100</v>
      </c>
      <c r="M188" s="79" t="s">
        <v>8873</v>
      </c>
    </row>
    <row r="189" spans="1:14" s="43" customFormat="1" ht="45" x14ac:dyDescent="0.25">
      <c r="A189" s="78"/>
      <c r="B189" s="60">
        <v>3</v>
      </c>
      <c r="C189" s="85" t="s">
        <v>8876</v>
      </c>
      <c r="D189" s="143" t="s">
        <v>7627</v>
      </c>
      <c r="E189" s="63">
        <v>4</v>
      </c>
      <c r="F189" s="120" t="s">
        <v>8875</v>
      </c>
      <c r="G189" s="77"/>
      <c r="H189" s="89">
        <v>850000</v>
      </c>
      <c r="I189" s="83"/>
      <c r="J189" s="66">
        <f t="shared" si="2"/>
        <v>464596100</v>
      </c>
      <c r="K189" s="45"/>
      <c r="L189" s="41"/>
      <c r="M189" s="79"/>
    </row>
    <row r="190" spans="1:14" s="43" customFormat="1" ht="45" x14ac:dyDescent="0.25">
      <c r="A190" s="78"/>
      <c r="B190" s="60">
        <v>3</v>
      </c>
      <c r="C190" s="85" t="s">
        <v>8877</v>
      </c>
      <c r="D190" s="144" t="s">
        <v>2217</v>
      </c>
      <c r="E190" s="63">
        <v>2</v>
      </c>
      <c r="F190" s="120" t="s">
        <v>8346</v>
      </c>
      <c r="G190" s="77"/>
      <c r="H190" s="89">
        <v>1000000</v>
      </c>
      <c r="I190" s="83"/>
      <c r="J190" s="66">
        <f t="shared" si="2"/>
        <v>465596100</v>
      </c>
      <c r="K190" s="45"/>
      <c r="L190" s="41"/>
      <c r="M190" s="79"/>
    </row>
    <row r="191" spans="1:14" s="43" customFormat="1" ht="45" x14ac:dyDescent="0.25">
      <c r="A191" s="78"/>
      <c r="B191" s="60">
        <v>3</v>
      </c>
      <c r="C191" s="85" t="s">
        <v>8878</v>
      </c>
      <c r="D191" s="120" t="s">
        <v>2218</v>
      </c>
      <c r="E191" s="63">
        <v>1</v>
      </c>
      <c r="F191" s="120" t="s">
        <v>8347</v>
      </c>
      <c r="G191" s="77"/>
      <c r="H191" s="89">
        <v>227500</v>
      </c>
      <c r="I191" s="83"/>
      <c r="J191" s="66">
        <f t="shared" si="2"/>
        <v>465823600</v>
      </c>
      <c r="K191" s="45"/>
      <c r="L191" s="41"/>
      <c r="M191" s="79"/>
    </row>
    <row r="192" spans="1:14" s="97" customFormat="1" ht="45" x14ac:dyDescent="0.25">
      <c r="A192" s="84"/>
      <c r="B192" s="60">
        <v>3</v>
      </c>
      <c r="C192" s="85" t="s">
        <v>8879</v>
      </c>
      <c r="D192" s="144" t="s">
        <v>2300</v>
      </c>
      <c r="E192" s="63">
        <v>2</v>
      </c>
      <c r="F192" s="120" t="s">
        <v>8348</v>
      </c>
      <c r="G192" s="60"/>
      <c r="H192" s="89">
        <v>500000</v>
      </c>
      <c r="I192" s="83"/>
      <c r="J192" s="66">
        <f t="shared" si="2"/>
        <v>466323600</v>
      </c>
      <c r="K192" s="95"/>
      <c r="L192" s="41"/>
      <c r="M192" s="79"/>
      <c r="N192" s="96"/>
    </row>
    <row r="193" spans="1:17" s="97" customFormat="1" ht="45" x14ac:dyDescent="0.25">
      <c r="A193" s="84"/>
      <c r="B193" s="60">
        <v>3</v>
      </c>
      <c r="C193" s="85" t="s">
        <v>6058</v>
      </c>
      <c r="D193" s="144" t="s">
        <v>2219</v>
      </c>
      <c r="E193" s="63">
        <v>2</v>
      </c>
      <c r="F193" s="120" t="s">
        <v>8349</v>
      </c>
      <c r="G193" s="60"/>
      <c r="H193" s="89">
        <v>1000000</v>
      </c>
      <c r="I193" s="83"/>
      <c r="J193" s="66">
        <f t="shared" si="2"/>
        <v>467323600</v>
      </c>
      <c r="K193" s="95"/>
      <c r="L193" s="41"/>
      <c r="M193" s="98"/>
      <c r="N193" s="96"/>
    </row>
    <row r="194" spans="1:17" s="97" customFormat="1" ht="45" x14ac:dyDescent="0.25">
      <c r="A194" s="84"/>
      <c r="B194" s="60">
        <v>3</v>
      </c>
      <c r="C194" s="85" t="s">
        <v>8880</v>
      </c>
      <c r="D194" s="144" t="s">
        <v>1865</v>
      </c>
      <c r="E194" s="63">
        <v>3</v>
      </c>
      <c r="F194" s="120" t="s">
        <v>8350</v>
      </c>
      <c r="G194" s="60"/>
      <c r="H194" s="89">
        <v>6000000</v>
      </c>
      <c r="I194" s="89"/>
      <c r="J194" s="66">
        <f t="shared" si="2"/>
        <v>473323600</v>
      </c>
      <c r="K194" s="95"/>
      <c r="L194" s="41"/>
      <c r="M194" s="98"/>
      <c r="N194" s="96"/>
    </row>
    <row r="195" spans="1:17" s="97" customFormat="1" ht="45" x14ac:dyDescent="0.25">
      <c r="A195" s="84"/>
      <c r="B195" s="60">
        <v>3</v>
      </c>
      <c r="C195" s="85" t="s">
        <v>8881</v>
      </c>
      <c r="D195" s="120" t="s">
        <v>2218</v>
      </c>
      <c r="E195" s="63">
        <v>1</v>
      </c>
      <c r="F195" s="120" t="s">
        <v>8351</v>
      </c>
      <c r="G195" s="60"/>
      <c r="H195" s="89">
        <v>1090000</v>
      </c>
      <c r="I195" s="83"/>
      <c r="J195" s="66">
        <f t="shared" si="2"/>
        <v>474413600</v>
      </c>
      <c r="K195" s="95"/>
      <c r="L195" s="41"/>
      <c r="M195" s="98"/>
      <c r="N195" s="96"/>
    </row>
    <row r="196" spans="1:17" s="97" customFormat="1" ht="45" x14ac:dyDescent="0.25">
      <c r="A196" s="84"/>
      <c r="B196" s="60">
        <v>3</v>
      </c>
      <c r="C196" s="85" t="s">
        <v>8882</v>
      </c>
      <c r="D196" s="144" t="s">
        <v>2217</v>
      </c>
      <c r="E196" s="63">
        <v>2</v>
      </c>
      <c r="F196" s="120" t="s">
        <v>8352</v>
      </c>
      <c r="G196" s="77"/>
      <c r="H196" s="89">
        <v>100000</v>
      </c>
      <c r="I196" s="83"/>
      <c r="J196" s="66">
        <f t="shared" si="2"/>
        <v>474513600</v>
      </c>
      <c r="K196" s="95"/>
      <c r="L196" s="41"/>
      <c r="M196" s="98"/>
      <c r="N196" s="96"/>
    </row>
    <row r="197" spans="1:17" s="97" customFormat="1" ht="45" x14ac:dyDescent="0.25">
      <c r="A197" s="84"/>
      <c r="B197" s="60">
        <v>3</v>
      </c>
      <c r="C197" s="85" t="s">
        <v>8883</v>
      </c>
      <c r="D197" s="144" t="s">
        <v>1865</v>
      </c>
      <c r="E197" s="63">
        <v>3</v>
      </c>
      <c r="F197" s="120" t="s">
        <v>8353</v>
      </c>
      <c r="G197" s="60"/>
      <c r="H197" s="89">
        <v>1900000</v>
      </c>
      <c r="I197" s="83"/>
      <c r="J197" s="66">
        <f t="shared" si="2"/>
        <v>476413600</v>
      </c>
      <c r="K197" s="95"/>
      <c r="L197" s="41"/>
      <c r="M197" s="98"/>
      <c r="N197" s="96"/>
    </row>
    <row r="198" spans="1:17" s="97" customFormat="1" ht="30" x14ac:dyDescent="0.25">
      <c r="A198" s="99"/>
      <c r="B198" s="60">
        <v>3</v>
      </c>
      <c r="C198" s="85" t="s">
        <v>8884</v>
      </c>
      <c r="D198" s="213" t="s">
        <v>2219</v>
      </c>
      <c r="E198" s="63">
        <v>2</v>
      </c>
      <c r="F198" s="120" t="s">
        <v>8354</v>
      </c>
      <c r="G198" s="100"/>
      <c r="H198" s="89">
        <v>500000</v>
      </c>
      <c r="I198" s="83"/>
      <c r="J198" s="66">
        <f t="shared" si="2"/>
        <v>476913600</v>
      </c>
      <c r="K198" s="95"/>
      <c r="L198" s="41"/>
      <c r="M198" s="98"/>
      <c r="N198" s="96"/>
    </row>
    <row r="199" spans="1:17" s="105" customFormat="1" ht="45" x14ac:dyDescent="0.25">
      <c r="A199" s="84"/>
      <c r="B199" s="60">
        <v>3</v>
      </c>
      <c r="C199" s="85" t="s">
        <v>8885</v>
      </c>
      <c r="D199" s="144" t="s">
        <v>2219</v>
      </c>
      <c r="E199" s="63">
        <v>2</v>
      </c>
      <c r="F199" s="120" t="s">
        <v>8355</v>
      </c>
      <c r="G199" s="101"/>
      <c r="H199" s="89">
        <v>2000000</v>
      </c>
      <c r="I199" s="94"/>
      <c r="J199" s="66">
        <f t="shared" si="2"/>
        <v>478913600</v>
      </c>
      <c r="K199" s="95"/>
      <c r="L199" s="41"/>
      <c r="M199" s="102"/>
      <c r="N199" s="95"/>
      <c r="O199" s="103"/>
      <c r="P199" s="103"/>
      <c r="Q199" s="104"/>
    </row>
    <row r="200" spans="1:17" s="97" customFormat="1" ht="45" x14ac:dyDescent="0.25">
      <c r="A200" s="106"/>
      <c r="B200" s="60">
        <v>3</v>
      </c>
      <c r="C200" s="85" t="s">
        <v>8886</v>
      </c>
      <c r="D200" s="144" t="s">
        <v>2300</v>
      </c>
      <c r="E200" s="63">
        <v>2</v>
      </c>
      <c r="F200" s="120" t="s">
        <v>8356</v>
      </c>
      <c r="G200" s="107"/>
      <c r="H200" s="89">
        <v>1000000</v>
      </c>
      <c r="I200" s="83"/>
      <c r="J200" s="66">
        <f t="shared" si="2"/>
        <v>479913600</v>
      </c>
      <c r="K200" s="95"/>
      <c r="L200" s="41"/>
      <c r="M200" s="98"/>
      <c r="N200" s="95"/>
      <c r="O200" s="103"/>
      <c r="P200" s="103"/>
    </row>
    <row r="201" spans="1:17" s="97" customFormat="1" ht="45" x14ac:dyDescent="0.25">
      <c r="A201" s="84"/>
      <c r="B201" s="60">
        <v>3</v>
      </c>
      <c r="C201" s="85" t="s">
        <v>8887</v>
      </c>
      <c r="D201" s="144" t="s">
        <v>2219</v>
      </c>
      <c r="E201" s="63">
        <v>2</v>
      </c>
      <c r="F201" s="120" t="s">
        <v>8357</v>
      </c>
      <c r="G201" s="60"/>
      <c r="H201" s="89">
        <v>900000</v>
      </c>
      <c r="I201" s="83"/>
      <c r="J201" s="66">
        <f t="shared" si="2"/>
        <v>480813600</v>
      </c>
      <c r="K201" s="95"/>
      <c r="L201" s="41"/>
      <c r="M201" s="98"/>
      <c r="N201" s="96"/>
    </row>
    <row r="202" spans="1:17" s="97" customFormat="1" ht="45" x14ac:dyDescent="0.25">
      <c r="A202" s="84"/>
      <c r="B202" s="60">
        <v>3</v>
      </c>
      <c r="C202" s="85" t="s">
        <v>8888</v>
      </c>
      <c r="D202" s="144" t="s">
        <v>2219</v>
      </c>
      <c r="E202" s="63">
        <v>2</v>
      </c>
      <c r="F202" s="120" t="s">
        <v>8358</v>
      </c>
      <c r="G202" s="60"/>
      <c r="H202" s="89">
        <v>1500000</v>
      </c>
      <c r="I202" s="108"/>
      <c r="J202" s="66">
        <f t="shared" si="2"/>
        <v>482313600</v>
      </c>
      <c r="K202" s="95"/>
      <c r="L202" s="41"/>
      <c r="M202" s="98"/>
      <c r="N202" s="96"/>
    </row>
    <row r="203" spans="1:17" s="97" customFormat="1" ht="45" x14ac:dyDescent="0.25">
      <c r="A203" s="84"/>
      <c r="B203" s="60">
        <v>3</v>
      </c>
      <c r="C203" s="85" t="s">
        <v>8889</v>
      </c>
      <c r="D203" s="144" t="s">
        <v>2219</v>
      </c>
      <c r="E203" s="63">
        <v>2</v>
      </c>
      <c r="F203" s="120" t="s">
        <v>8359</v>
      </c>
      <c r="G203" s="60"/>
      <c r="H203" s="89">
        <v>1000000</v>
      </c>
      <c r="I203" s="108"/>
      <c r="J203" s="66">
        <f t="shared" si="2"/>
        <v>483313600</v>
      </c>
      <c r="K203" s="45"/>
      <c r="L203" s="41"/>
      <c r="M203" s="51"/>
      <c r="N203" s="96"/>
    </row>
    <row r="204" spans="1:17" ht="45" x14ac:dyDescent="0.25">
      <c r="A204" s="78"/>
      <c r="B204" s="60">
        <v>3</v>
      </c>
      <c r="C204" s="85" t="s">
        <v>8890</v>
      </c>
      <c r="D204" s="120" t="s">
        <v>7629</v>
      </c>
      <c r="E204" s="63">
        <v>3</v>
      </c>
      <c r="F204" s="120" t="s">
        <v>8360</v>
      </c>
      <c r="G204" s="77"/>
      <c r="H204" s="89">
        <v>465000</v>
      </c>
      <c r="I204" s="108"/>
      <c r="J204" s="66">
        <f t="shared" ref="J204:J267" si="3">+J203+H204-I204</f>
        <v>483778600</v>
      </c>
      <c r="K204" s="45"/>
      <c r="M204" s="51"/>
    </row>
    <row r="205" spans="1:17" ht="30" x14ac:dyDescent="0.25">
      <c r="A205" s="78"/>
      <c r="B205" s="60">
        <v>3</v>
      </c>
      <c r="C205" s="85" t="s">
        <v>8891</v>
      </c>
      <c r="D205" s="120" t="s">
        <v>2135</v>
      </c>
      <c r="E205" s="63">
        <v>4</v>
      </c>
      <c r="F205" s="120" t="s">
        <v>8361</v>
      </c>
      <c r="G205" s="77"/>
      <c r="H205" s="89">
        <v>1000000</v>
      </c>
      <c r="J205" s="66">
        <f t="shared" si="3"/>
        <v>484778600</v>
      </c>
    </row>
    <row r="206" spans="1:17" ht="60" x14ac:dyDescent="0.25">
      <c r="A206" s="78"/>
      <c r="B206" s="60">
        <v>3</v>
      </c>
      <c r="C206" s="85" t="s">
        <v>8812</v>
      </c>
      <c r="D206" s="144" t="s">
        <v>2213</v>
      </c>
      <c r="E206" s="63">
        <v>2</v>
      </c>
      <c r="F206" s="120" t="s">
        <v>8362</v>
      </c>
      <c r="G206" s="77"/>
      <c r="H206" s="89">
        <v>500000</v>
      </c>
      <c r="I206" s="108"/>
      <c r="J206" s="66">
        <f t="shared" si="3"/>
        <v>485278600</v>
      </c>
      <c r="K206" s="45"/>
      <c r="M206" s="51"/>
    </row>
    <row r="207" spans="1:17" ht="45" x14ac:dyDescent="0.25">
      <c r="A207" s="78"/>
      <c r="B207" s="60">
        <v>3</v>
      </c>
      <c r="C207" s="85" t="s">
        <v>7685</v>
      </c>
      <c r="D207" s="120" t="s">
        <v>3335</v>
      </c>
      <c r="E207" s="63">
        <v>1</v>
      </c>
      <c r="F207" s="120" t="s">
        <v>8363</v>
      </c>
      <c r="G207" s="77"/>
      <c r="H207" s="89">
        <v>800000</v>
      </c>
      <c r="I207" s="68"/>
      <c r="J207" s="66">
        <f t="shared" si="3"/>
        <v>486078600</v>
      </c>
      <c r="K207" s="45"/>
      <c r="M207" s="51"/>
    </row>
    <row r="208" spans="1:17" ht="45" x14ac:dyDescent="0.25">
      <c r="A208" s="78"/>
      <c r="B208" s="60">
        <v>3</v>
      </c>
      <c r="C208" s="85" t="s">
        <v>8892</v>
      </c>
      <c r="D208" s="144" t="s">
        <v>2215</v>
      </c>
      <c r="E208" s="63">
        <v>2</v>
      </c>
      <c r="F208" s="120" t="s">
        <v>8364</v>
      </c>
      <c r="G208" s="77"/>
      <c r="H208" s="89">
        <v>500000</v>
      </c>
      <c r="I208" s="68"/>
      <c r="J208" s="66">
        <f t="shared" si="3"/>
        <v>486578600</v>
      </c>
      <c r="K208" s="45"/>
      <c r="M208" s="51"/>
    </row>
    <row r="209" spans="1:13" ht="45" x14ac:dyDescent="0.25">
      <c r="A209" s="78"/>
      <c r="B209" s="60">
        <v>3</v>
      </c>
      <c r="C209" s="85" t="s">
        <v>8893</v>
      </c>
      <c r="D209" s="144" t="s">
        <v>2217</v>
      </c>
      <c r="E209" s="63">
        <v>2</v>
      </c>
      <c r="F209" s="120" t="s">
        <v>8365</v>
      </c>
      <c r="G209" s="77"/>
      <c r="H209" s="89">
        <v>1800000</v>
      </c>
      <c r="I209" s="68"/>
      <c r="J209" s="66">
        <f t="shared" si="3"/>
        <v>488378600</v>
      </c>
      <c r="K209" s="45"/>
      <c r="M209" s="51"/>
    </row>
    <row r="210" spans="1:13" ht="60" x14ac:dyDescent="0.25">
      <c r="A210" s="78"/>
      <c r="B210" s="77">
        <v>3</v>
      </c>
      <c r="C210" s="85" t="s">
        <v>8894</v>
      </c>
      <c r="D210" s="115" t="s">
        <v>2218</v>
      </c>
      <c r="E210" s="115">
        <v>1</v>
      </c>
      <c r="F210" s="120" t="s">
        <v>8366</v>
      </c>
      <c r="G210" s="77"/>
      <c r="H210" s="89">
        <v>2500000</v>
      </c>
      <c r="I210" s="113"/>
      <c r="J210" s="66">
        <f t="shared" si="3"/>
        <v>490878600</v>
      </c>
      <c r="K210" s="45"/>
      <c r="M210" s="51"/>
    </row>
    <row r="211" spans="1:13" ht="45" x14ac:dyDescent="0.25">
      <c r="A211" s="78"/>
      <c r="B211" s="77">
        <v>3</v>
      </c>
      <c r="C211" s="85" t="s">
        <v>3049</v>
      </c>
      <c r="D211" s="115" t="s">
        <v>782</v>
      </c>
      <c r="E211" s="115"/>
      <c r="F211" s="120" t="s">
        <v>8367</v>
      </c>
      <c r="G211" s="77"/>
      <c r="H211" s="89">
        <v>500000</v>
      </c>
      <c r="I211" s="113"/>
      <c r="J211" s="66">
        <f t="shared" si="3"/>
        <v>491378600</v>
      </c>
      <c r="K211" s="45"/>
      <c r="M211" s="51"/>
    </row>
    <row r="212" spans="1:13" ht="30" x14ac:dyDescent="0.25">
      <c r="A212" s="78"/>
      <c r="B212" s="77">
        <v>3</v>
      </c>
      <c r="C212" s="85" t="s">
        <v>8895</v>
      </c>
      <c r="D212" s="143" t="s">
        <v>2300</v>
      </c>
      <c r="E212" s="115">
        <v>2</v>
      </c>
      <c r="F212" s="120" t="s">
        <v>8368</v>
      </c>
      <c r="G212" s="77"/>
      <c r="H212" s="89">
        <v>1000000</v>
      </c>
      <c r="I212" s="113"/>
      <c r="J212" s="66">
        <f t="shared" si="3"/>
        <v>492378600</v>
      </c>
      <c r="K212" s="45"/>
      <c r="M212" s="51"/>
    </row>
    <row r="213" spans="1:13" ht="60" x14ac:dyDescent="0.25">
      <c r="A213" s="78"/>
      <c r="B213" s="77">
        <v>3</v>
      </c>
      <c r="C213" s="85" t="s">
        <v>8896</v>
      </c>
      <c r="D213" s="143" t="s">
        <v>598</v>
      </c>
      <c r="E213" s="115">
        <v>4</v>
      </c>
      <c r="F213" s="120" t="s">
        <v>8369</v>
      </c>
      <c r="G213" s="77"/>
      <c r="H213" s="89">
        <v>1000000</v>
      </c>
      <c r="I213" s="113"/>
      <c r="J213" s="66">
        <f t="shared" si="3"/>
        <v>493378600</v>
      </c>
      <c r="K213" s="45"/>
      <c r="M213" s="51"/>
    </row>
    <row r="214" spans="1:13" ht="45" x14ac:dyDescent="0.25">
      <c r="A214" s="78"/>
      <c r="B214" s="77">
        <v>3</v>
      </c>
      <c r="C214" s="85" t="s">
        <v>8897</v>
      </c>
      <c r="D214" s="115" t="s">
        <v>533</v>
      </c>
      <c r="E214" s="115">
        <v>4</v>
      </c>
      <c r="F214" s="120" t="s">
        <v>8370</v>
      </c>
      <c r="G214" s="77"/>
      <c r="H214" s="89">
        <v>2000000</v>
      </c>
      <c r="I214" s="113"/>
      <c r="J214" s="66">
        <f t="shared" si="3"/>
        <v>495378600</v>
      </c>
      <c r="K214" s="45"/>
      <c r="M214" s="51"/>
    </row>
    <row r="215" spans="1:13" ht="45" x14ac:dyDescent="0.25">
      <c r="A215" s="78"/>
      <c r="B215" s="77">
        <v>3</v>
      </c>
      <c r="C215" s="85" t="s">
        <v>8898</v>
      </c>
      <c r="D215" s="143" t="s">
        <v>2932</v>
      </c>
      <c r="E215" s="115">
        <v>3</v>
      </c>
      <c r="F215" s="120" t="s">
        <v>8371</v>
      </c>
      <c r="G215" s="77"/>
      <c r="H215" s="89">
        <v>950000</v>
      </c>
      <c r="I215" s="113"/>
      <c r="J215" s="66">
        <f t="shared" si="3"/>
        <v>496328600</v>
      </c>
      <c r="K215" s="45"/>
      <c r="M215" s="51"/>
    </row>
    <row r="216" spans="1:13" ht="45" x14ac:dyDescent="0.25">
      <c r="A216" s="78"/>
      <c r="B216" s="77">
        <v>4</v>
      </c>
      <c r="C216" s="85" t="s">
        <v>8899</v>
      </c>
      <c r="D216" s="143" t="s">
        <v>2300</v>
      </c>
      <c r="E216" s="115">
        <v>2</v>
      </c>
      <c r="F216" s="120" t="s">
        <v>8372</v>
      </c>
      <c r="G216" s="77"/>
      <c r="H216" s="89">
        <v>1500000</v>
      </c>
      <c r="I216" s="113"/>
      <c r="J216" s="66">
        <f t="shared" si="3"/>
        <v>497828600</v>
      </c>
      <c r="K216" s="45"/>
      <c r="M216" s="51"/>
    </row>
    <row r="217" spans="1:13" ht="45" x14ac:dyDescent="0.25">
      <c r="A217" s="78"/>
      <c r="B217" s="60">
        <v>4</v>
      </c>
      <c r="C217" s="85" t="s">
        <v>8900</v>
      </c>
      <c r="D217" s="144" t="s">
        <v>2219</v>
      </c>
      <c r="E217" s="63">
        <v>2</v>
      </c>
      <c r="F217" s="120" t="s">
        <v>8373</v>
      </c>
      <c r="G217" s="77"/>
      <c r="H217" s="89">
        <v>3000000</v>
      </c>
      <c r="I217" s="89"/>
      <c r="J217" s="66">
        <f t="shared" si="3"/>
        <v>500828600</v>
      </c>
      <c r="K217" s="45"/>
      <c r="M217" s="51"/>
    </row>
    <row r="218" spans="1:13" ht="45" x14ac:dyDescent="0.25">
      <c r="A218" s="78"/>
      <c r="B218" s="60">
        <v>4</v>
      </c>
      <c r="C218" s="85" t="s">
        <v>8901</v>
      </c>
      <c r="D218" s="144" t="s">
        <v>1865</v>
      </c>
      <c r="E218" s="63">
        <v>3</v>
      </c>
      <c r="F218" s="120" t="s">
        <v>8374</v>
      </c>
      <c r="G218" s="77"/>
      <c r="H218" s="89">
        <v>1200000</v>
      </c>
      <c r="I218" s="89"/>
      <c r="J218" s="66">
        <f t="shared" si="3"/>
        <v>502028600</v>
      </c>
      <c r="K218" s="45"/>
      <c r="M218" s="51"/>
    </row>
    <row r="219" spans="1:13" ht="45" x14ac:dyDescent="0.25">
      <c r="A219" s="78"/>
      <c r="B219" s="60">
        <v>4</v>
      </c>
      <c r="C219" s="85" t="s">
        <v>8902</v>
      </c>
      <c r="D219" s="120" t="s">
        <v>2218</v>
      </c>
      <c r="E219" s="63">
        <v>1</v>
      </c>
      <c r="F219" s="120" t="s">
        <v>8375</v>
      </c>
      <c r="G219" s="77"/>
      <c r="H219" s="89">
        <v>800000</v>
      </c>
      <c r="I219" s="89"/>
      <c r="J219" s="66">
        <f t="shared" si="3"/>
        <v>502828600</v>
      </c>
      <c r="K219" s="45"/>
      <c r="M219" s="51"/>
    </row>
    <row r="220" spans="1:13" ht="45" x14ac:dyDescent="0.25">
      <c r="A220" s="78"/>
      <c r="B220" s="60">
        <v>4</v>
      </c>
      <c r="C220" s="85" t="s">
        <v>8903</v>
      </c>
      <c r="D220" s="120" t="s">
        <v>2893</v>
      </c>
      <c r="E220" s="63">
        <v>1</v>
      </c>
      <c r="F220" s="120" t="s">
        <v>8376</v>
      </c>
      <c r="G220" s="77"/>
      <c r="H220" s="89">
        <v>1900000</v>
      </c>
      <c r="I220" s="89"/>
      <c r="J220" s="66">
        <f t="shared" si="3"/>
        <v>504728600</v>
      </c>
      <c r="K220" s="45"/>
      <c r="M220" s="51"/>
    </row>
    <row r="221" spans="1:13" ht="45" x14ac:dyDescent="0.25">
      <c r="A221" s="78"/>
      <c r="B221" s="60">
        <v>4</v>
      </c>
      <c r="C221" s="85" t="s">
        <v>8904</v>
      </c>
      <c r="D221" s="144" t="s">
        <v>2217</v>
      </c>
      <c r="E221" s="63">
        <v>2</v>
      </c>
      <c r="F221" s="120" t="s">
        <v>8377</v>
      </c>
      <c r="G221" s="77"/>
      <c r="H221" s="89">
        <v>1000000</v>
      </c>
      <c r="I221" s="89"/>
      <c r="J221" s="66">
        <f t="shared" si="3"/>
        <v>505728600</v>
      </c>
      <c r="K221" s="45"/>
      <c r="M221" s="51"/>
    </row>
    <row r="222" spans="1:13" ht="45" x14ac:dyDescent="0.25">
      <c r="A222" s="78"/>
      <c r="B222" s="60">
        <v>4</v>
      </c>
      <c r="C222" s="85" t="s">
        <v>8905</v>
      </c>
      <c r="D222" s="120" t="s">
        <v>2217</v>
      </c>
      <c r="E222" s="63">
        <v>1</v>
      </c>
      <c r="F222" s="120" t="s">
        <v>8378</v>
      </c>
      <c r="G222" s="77"/>
      <c r="H222" s="89">
        <v>570000</v>
      </c>
      <c r="I222" s="89"/>
      <c r="J222" s="66">
        <f t="shared" si="3"/>
        <v>506298600</v>
      </c>
      <c r="K222" s="45"/>
      <c r="M222" s="51"/>
    </row>
    <row r="223" spans="1:13" ht="45" x14ac:dyDescent="0.25">
      <c r="A223" s="78"/>
      <c r="B223" s="60">
        <v>4</v>
      </c>
      <c r="C223" s="85" t="s">
        <v>3197</v>
      </c>
      <c r="D223" s="120" t="s">
        <v>2217</v>
      </c>
      <c r="E223" s="63">
        <v>2</v>
      </c>
      <c r="F223" s="120" t="s">
        <v>8379</v>
      </c>
      <c r="G223" s="77"/>
      <c r="H223" s="89">
        <v>200000</v>
      </c>
      <c r="I223" s="89"/>
      <c r="J223" s="66">
        <f t="shared" si="3"/>
        <v>506498600</v>
      </c>
      <c r="K223" s="45"/>
      <c r="M223" s="51"/>
    </row>
    <row r="224" spans="1:13" ht="45" x14ac:dyDescent="0.25">
      <c r="A224" s="78"/>
      <c r="B224" s="60">
        <v>4</v>
      </c>
      <c r="C224" s="85" t="s">
        <v>8906</v>
      </c>
      <c r="D224" s="120" t="s">
        <v>2216</v>
      </c>
      <c r="E224" s="63">
        <v>1</v>
      </c>
      <c r="F224" s="120" t="s">
        <v>8380</v>
      </c>
      <c r="G224" s="77"/>
      <c r="H224" s="89">
        <v>2000000</v>
      </c>
      <c r="I224" s="89"/>
      <c r="J224" s="66">
        <f t="shared" si="3"/>
        <v>508498600</v>
      </c>
      <c r="K224" s="45"/>
      <c r="M224" s="51"/>
    </row>
    <row r="225" spans="1:14" ht="30" x14ac:dyDescent="0.25">
      <c r="A225" s="78"/>
      <c r="B225" s="60">
        <v>4</v>
      </c>
      <c r="C225" s="85" t="s">
        <v>8907</v>
      </c>
      <c r="D225" s="144" t="s">
        <v>2300</v>
      </c>
      <c r="E225" s="63">
        <v>2</v>
      </c>
      <c r="F225" s="120" t="s">
        <v>8381</v>
      </c>
      <c r="G225" s="77"/>
      <c r="H225" s="89">
        <v>1000000</v>
      </c>
      <c r="I225" s="89"/>
      <c r="J225" s="66">
        <f t="shared" si="3"/>
        <v>509498600</v>
      </c>
      <c r="K225" s="45"/>
      <c r="M225" s="51"/>
      <c r="N225" s="44"/>
    </row>
    <row r="226" spans="1:14" ht="60" x14ac:dyDescent="0.25">
      <c r="A226" s="78"/>
      <c r="B226" s="60">
        <v>4</v>
      </c>
      <c r="C226" s="85" t="s">
        <v>8908</v>
      </c>
      <c r="D226" s="120" t="s">
        <v>2217</v>
      </c>
      <c r="E226" s="63">
        <v>2</v>
      </c>
      <c r="F226" s="120" t="s">
        <v>8382</v>
      </c>
      <c r="G226" s="77"/>
      <c r="H226" s="89">
        <v>2000000</v>
      </c>
      <c r="I226" s="89"/>
      <c r="J226" s="66">
        <f t="shared" si="3"/>
        <v>511498600</v>
      </c>
      <c r="K226" s="45"/>
      <c r="M226" s="51"/>
      <c r="N226" s="44"/>
    </row>
    <row r="227" spans="1:14" ht="45" x14ac:dyDescent="0.25">
      <c r="A227" s="78"/>
      <c r="B227" s="60">
        <v>4</v>
      </c>
      <c r="C227" s="85" t="s">
        <v>8909</v>
      </c>
      <c r="D227" s="120" t="s">
        <v>2212</v>
      </c>
      <c r="E227" s="63">
        <v>1</v>
      </c>
      <c r="F227" s="120" t="s">
        <v>8383</v>
      </c>
      <c r="G227" s="62"/>
      <c r="H227" s="89">
        <v>900000</v>
      </c>
      <c r="I227" s="89"/>
      <c r="J227" s="66">
        <f t="shared" si="3"/>
        <v>512398600</v>
      </c>
      <c r="K227" s="110"/>
      <c r="M227" s="51"/>
      <c r="N227" s="44"/>
    </row>
    <row r="228" spans="1:14" ht="30" x14ac:dyDescent="0.25">
      <c r="A228" s="78"/>
      <c r="B228" s="60">
        <v>4</v>
      </c>
      <c r="C228" s="85" t="s">
        <v>8910</v>
      </c>
      <c r="D228" s="120" t="s">
        <v>2852</v>
      </c>
      <c r="E228" s="63">
        <v>1</v>
      </c>
      <c r="F228" s="120" t="s">
        <v>8384</v>
      </c>
      <c r="G228" s="62"/>
      <c r="H228" s="89">
        <v>700000</v>
      </c>
      <c r="I228" s="89"/>
      <c r="J228" s="66">
        <f t="shared" si="3"/>
        <v>513098600</v>
      </c>
      <c r="K228" s="110"/>
      <c r="M228" s="51"/>
      <c r="N228" s="44"/>
    </row>
    <row r="229" spans="1:14" ht="45" x14ac:dyDescent="0.25">
      <c r="A229" s="78"/>
      <c r="B229" s="60">
        <v>5</v>
      </c>
      <c r="C229" s="85" t="s">
        <v>8911</v>
      </c>
      <c r="D229" s="144" t="s">
        <v>598</v>
      </c>
      <c r="E229" s="63">
        <v>3</v>
      </c>
      <c r="F229" s="120" t="s">
        <v>8385</v>
      </c>
      <c r="G229" s="77"/>
      <c r="H229" s="89">
        <v>950000</v>
      </c>
      <c r="I229" s="89"/>
      <c r="J229" s="66">
        <f t="shared" si="3"/>
        <v>514048600</v>
      </c>
      <c r="K229" s="45"/>
      <c r="M229" s="51"/>
      <c r="N229" s="44"/>
    </row>
    <row r="230" spans="1:14" ht="30" x14ac:dyDescent="0.25">
      <c r="A230" s="78"/>
      <c r="B230" s="60">
        <v>5</v>
      </c>
      <c r="C230" s="85" t="s">
        <v>8912</v>
      </c>
      <c r="D230" s="120" t="s">
        <v>2309</v>
      </c>
      <c r="E230" s="63">
        <v>1</v>
      </c>
      <c r="F230" s="120" t="s">
        <v>8386</v>
      </c>
      <c r="G230" s="77"/>
      <c r="H230" s="89">
        <v>900000</v>
      </c>
      <c r="I230" s="89"/>
      <c r="J230" s="66">
        <f t="shared" si="3"/>
        <v>514948600</v>
      </c>
      <c r="K230" s="45"/>
      <c r="M230" s="51"/>
      <c r="N230" s="44"/>
    </row>
    <row r="231" spans="1:14" ht="45" x14ac:dyDescent="0.25">
      <c r="A231" s="78"/>
      <c r="B231" s="60">
        <v>5</v>
      </c>
      <c r="C231" s="85" t="s">
        <v>8913</v>
      </c>
      <c r="D231" s="120" t="s">
        <v>2216</v>
      </c>
      <c r="E231" s="63">
        <v>1</v>
      </c>
      <c r="F231" s="120" t="s">
        <v>8387</v>
      </c>
      <c r="G231" s="77"/>
      <c r="H231" s="89">
        <v>5000000</v>
      </c>
      <c r="I231" s="89"/>
      <c r="J231" s="66">
        <f t="shared" si="3"/>
        <v>519948600</v>
      </c>
      <c r="K231" s="45"/>
      <c r="M231" s="51"/>
      <c r="N231" s="44"/>
    </row>
    <row r="232" spans="1:14" ht="45" x14ac:dyDescent="0.25">
      <c r="A232" s="78"/>
      <c r="B232" s="60">
        <v>5</v>
      </c>
      <c r="C232" s="85" t="s">
        <v>8914</v>
      </c>
      <c r="D232" s="120" t="s">
        <v>2893</v>
      </c>
      <c r="E232" s="63">
        <v>1</v>
      </c>
      <c r="F232" s="120" t="s">
        <v>8388</v>
      </c>
      <c r="G232" s="77"/>
      <c r="H232" s="89">
        <v>280000</v>
      </c>
      <c r="I232" s="89"/>
      <c r="J232" s="66">
        <f t="shared" si="3"/>
        <v>520228600</v>
      </c>
      <c r="K232" s="45"/>
      <c r="M232" s="51"/>
      <c r="N232" s="44"/>
    </row>
    <row r="233" spans="1:14" ht="30" x14ac:dyDescent="0.25">
      <c r="A233" s="78"/>
      <c r="B233" s="60">
        <v>5</v>
      </c>
      <c r="C233" s="85" t="s">
        <v>8915</v>
      </c>
      <c r="D233" s="144" t="s">
        <v>2215</v>
      </c>
      <c r="E233" s="63">
        <v>2</v>
      </c>
      <c r="F233" s="120" t="s">
        <v>8389</v>
      </c>
      <c r="G233" s="77"/>
      <c r="H233" s="89">
        <v>850000</v>
      </c>
      <c r="I233" s="89"/>
      <c r="J233" s="66">
        <f t="shared" si="3"/>
        <v>521078600</v>
      </c>
      <c r="K233" s="45"/>
      <c r="M233" s="51"/>
      <c r="N233" s="44"/>
    </row>
    <row r="234" spans="1:14" ht="45" x14ac:dyDescent="0.25">
      <c r="A234" s="78"/>
      <c r="B234" s="60">
        <v>5</v>
      </c>
      <c r="C234" s="85" t="s">
        <v>8916</v>
      </c>
      <c r="D234" s="144" t="s">
        <v>2219</v>
      </c>
      <c r="E234" s="63">
        <v>2</v>
      </c>
      <c r="F234" s="120" t="s">
        <v>8390</v>
      </c>
      <c r="G234" s="77"/>
      <c r="H234" s="89">
        <v>3000000</v>
      </c>
      <c r="I234" s="108"/>
      <c r="J234" s="66">
        <f t="shared" si="3"/>
        <v>524078600</v>
      </c>
      <c r="K234" s="45"/>
      <c r="M234" s="51"/>
      <c r="N234" s="44"/>
    </row>
    <row r="235" spans="1:14" ht="45" x14ac:dyDescent="0.25">
      <c r="A235" s="78"/>
      <c r="B235" s="60">
        <v>5</v>
      </c>
      <c r="C235" s="85" t="s">
        <v>8917</v>
      </c>
      <c r="D235" s="144" t="s">
        <v>2219</v>
      </c>
      <c r="E235" s="63">
        <v>2</v>
      </c>
      <c r="F235" s="120" t="s">
        <v>8391</v>
      </c>
      <c r="G235" s="77"/>
      <c r="H235" s="89">
        <v>850000</v>
      </c>
      <c r="I235" s="108"/>
      <c r="J235" s="66">
        <f t="shared" si="3"/>
        <v>524928600</v>
      </c>
      <c r="K235" s="45"/>
      <c r="M235" s="51"/>
      <c r="N235" s="44"/>
    </row>
    <row r="236" spans="1:14" ht="75" x14ac:dyDescent="0.25">
      <c r="A236" s="78"/>
      <c r="B236" s="60">
        <v>5</v>
      </c>
      <c r="C236" s="85" t="s">
        <v>8918</v>
      </c>
      <c r="D236" s="144" t="s">
        <v>1865</v>
      </c>
      <c r="E236" s="63">
        <v>3</v>
      </c>
      <c r="F236" s="120" t="s">
        <v>8392</v>
      </c>
      <c r="G236" s="77"/>
      <c r="H236" s="89">
        <v>500000</v>
      </c>
      <c r="I236" s="108"/>
      <c r="J236" s="66">
        <f t="shared" si="3"/>
        <v>525428600</v>
      </c>
      <c r="K236" s="45"/>
      <c r="M236" s="51"/>
      <c r="N236" s="44"/>
    </row>
    <row r="237" spans="1:14" ht="60" x14ac:dyDescent="0.25">
      <c r="A237" s="78"/>
      <c r="B237" s="60">
        <v>5</v>
      </c>
      <c r="C237" s="85" t="s">
        <v>8919</v>
      </c>
      <c r="D237" s="120" t="s">
        <v>187</v>
      </c>
      <c r="E237" s="63"/>
      <c r="F237" s="120" t="s">
        <v>8393</v>
      </c>
      <c r="G237" s="77"/>
      <c r="H237" s="89">
        <v>1000000</v>
      </c>
      <c r="I237" s="108"/>
      <c r="J237" s="66">
        <f t="shared" si="3"/>
        <v>526428600</v>
      </c>
      <c r="K237" s="45"/>
      <c r="M237" s="51"/>
      <c r="N237" s="44"/>
    </row>
    <row r="238" spans="1:14" ht="30" x14ac:dyDescent="0.25">
      <c r="A238" s="78"/>
      <c r="B238" s="77">
        <v>5</v>
      </c>
      <c r="C238" s="91" t="s">
        <v>8927</v>
      </c>
      <c r="D238" s="115"/>
      <c r="E238" s="115"/>
      <c r="F238" s="115" t="s">
        <v>8920</v>
      </c>
      <c r="G238" s="77"/>
      <c r="H238" s="113"/>
      <c r="I238" s="84">
        <v>1708000</v>
      </c>
      <c r="J238" s="66">
        <f t="shared" si="3"/>
        <v>524720600</v>
      </c>
      <c r="K238" s="45" t="s">
        <v>258</v>
      </c>
      <c r="L238" s="41">
        <f t="shared" ref="L238:L244" si="4">-I238</f>
        <v>-1708000</v>
      </c>
      <c r="M238" s="51" t="s">
        <v>8928</v>
      </c>
      <c r="N238" s="44"/>
    </row>
    <row r="239" spans="1:14" ht="45" x14ac:dyDescent="0.25">
      <c r="A239" s="78"/>
      <c r="B239" s="77">
        <v>5</v>
      </c>
      <c r="C239" s="91" t="s">
        <v>8929</v>
      </c>
      <c r="D239" s="115"/>
      <c r="E239" s="115"/>
      <c r="F239" s="115" t="s">
        <v>8921</v>
      </c>
      <c r="G239" s="77"/>
      <c r="H239" s="113"/>
      <c r="I239" s="84">
        <v>4095000</v>
      </c>
      <c r="J239" s="66">
        <f t="shared" si="3"/>
        <v>520625600</v>
      </c>
      <c r="K239" s="45" t="s">
        <v>6230</v>
      </c>
      <c r="L239" s="41">
        <f t="shared" si="4"/>
        <v>-4095000</v>
      </c>
      <c r="M239" s="51" t="s">
        <v>8930</v>
      </c>
      <c r="N239" s="44"/>
    </row>
    <row r="240" spans="1:14" ht="45" x14ac:dyDescent="0.25">
      <c r="A240" s="78"/>
      <c r="B240" s="77">
        <v>5</v>
      </c>
      <c r="C240" s="91" t="s">
        <v>8931</v>
      </c>
      <c r="D240" s="115"/>
      <c r="E240" s="115"/>
      <c r="F240" s="115" t="s">
        <v>8922</v>
      </c>
      <c r="G240" s="77"/>
      <c r="H240" s="113"/>
      <c r="I240" s="84">
        <v>4457000</v>
      </c>
      <c r="J240" s="66">
        <f t="shared" si="3"/>
        <v>516168600</v>
      </c>
      <c r="K240" s="45" t="s">
        <v>168</v>
      </c>
      <c r="L240" s="41">
        <f t="shared" si="4"/>
        <v>-4457000</v>
      </c>
      <c r="M240" s="51" t="s">
        <v>169</v>
      </c>
      <c r="N240" s="44"/>
    </row>
    <row r="241" spans="1:14" ht="45" x14ac:dyDescent="0.25">
      <c r="A241" s="78"/>
      <c r="B241" s="77">
        <v>6</v>
      </c>
      <c r="C241" s="91" t="s">
        <v>8932</v>
      </c>
      <c r="D241" s="115"/>
      <c r="E241" s="115"/>
      <c r="F241" s="115" t="s">
        <v>8923</v>
      </c>
      <c r="G241" s="77"/>
      <c r="H241" s="113"/>
      <c r="I241" s="108">
        <v>242851000</v>
      </c>
      <c r="J241" s="66">
        <f t="shared" si="3"/>
        <v>273317600</v>
      </c>
      <c r="K241" s="45" t="s">
        <v>168</v>
      </c>
      <c r="L241" s="41">
        <f t="shared" si="4"/>
        <v>-242851000</v>
      </c>
      <c r="M241" s="51" t="s">
        <v>169</v>
      </c>
      <c r="N241" s="44"/>
    </row>
    <row r="242" spans="1:14" ht="45" x14ac:dyDescent="0.25">
      <c r="A242" s="78"/>
      <c r="B242" s="77">
        <v>6</v>
      </c>
      <c r="C242" s="91" t="s">
        <v>8933</v>
      </c>
      <c r="D242" s="115"/>
      <c r="E242" s="115"/>
      <c r="F242" s="115" t="s">
        <v>8924</v>
      </c>
      <c r="G242" s="77"/>
      <c r="H242" s="113"/>
      <c r="I242" s="108">
        <v>5565900</v>
      </c>
      <c r="J242" s="66">
        <f t="shared" si="3"/>
        <v>267751700</v>
      </c>
      <c r="K242" s="45" t="s">
        <v>423</v>
      </c>
      <c r="L242" s="41">
        <f t="shared" si="4"/>
        <v>-5565900</v>
      </c>
      <c r="M242" s="93" t="s">
        <v>1866</v>
      </c>
      <c r="N242" s="44"/>
    </row>
    <row r="243" spans="1:14" ht="30" x14ac:dyDescent="0.25">
      <c r="A243" s="78"/>
      <c r="B243" s="77">
        <v>6</v>
      </c>
      <c r="C243" s="91" t="s">
        <v>8934</v>
      </c>
      <c r="D243" s="115"/>
      <c r="E243" s="115"/>
      <c r="F243" s="115" t="s">
        <v>8925</v>
      </c>
      <c r="G243" s="77"/>
      <c r="H243" s="113"/>
      <c r="I243" s="108">
        <v>10344500</v>
      </c>
      <c r="J243" s="66">
        <f t="shared" si="3"/>
        <v>257407200</v>
      </c>
      <c r="K243" s="45" t="s">
        <v>8935</v>
      </c>
      <c r="L243" s="41">
        <f t="shared" si="4"/>
        <v>-10344500</v>
      </c>
      <c r="M243" s="93" t="s">
        <v>599</v>
      </c>
      <c r="N243" s="44"/>
    </row>
    <row r="244" spans="1:14" ht="30" x14ac:dyDescent="0.25">
      <c r="A244" s="78"/>
      <c r="B244" s="77">
        <v>6</v>
      </c>
      <c r="C244" s="91" t="s">
        <v>8936</v>
      </c>
      <c r="D244" s="115"/>
      <c r="E244" s="115"/>
      <c r="F244" s="115" t="s">
        <v>8926</v>
      </c>
      <c r="G244" s="77"/>
      <c r="H244" s="113"/>
      <c r="I244" s="108">
        <v>3825000</v>
      </c>
      <c r="J244" s="66">
        <f t="shared" si="3"/>
        <v>253582200</v>
      </c>
      <c r="K244" s="45" t="s">
        <v>6230</v>
      </c>
      <c r="L244" s="41">
        <f t="shared" si="4"/>
        <v>-3825000</v>
      </c>
      <c r="M244" s="93" t="s">
        <v>591</v>
      </c>
      <c r="N244" s="44"/>
    </row>
    <row r="245" spans="1:14" ht="60" x14ac:dyDescent="0.25">
      <c r="A245" s="78"/>
      <c r="B245" s="60">
        <v>6</v>
      </c>
      <c r="C245" s="85" t="s">
        <v>8937</v>
      </c>
      <c r="D245" s="144" t="s">
        <v>2215</v>
      </c>
      <c r="E245" s="63">
        <v>2</v>
      </c>
      <c r="F245" s="120" t="s">
        <v>8976</v>
      </c>
      <c r="G245" s="77"/>
      <c r="H245" s="89">
        <v>1500000</v>
      </c>
      <c r="I245" s="108"/>
      <c r="J245" s="66">
        <f t="shared" si="3"/>
        <v>255082200</v>
      </c>
      <c r="K245" s="45"/>
      <c r="M245" s="93"/>
      <c r="N245" s="44"/>
    </row>
    <row r="246" spans="1:14" ht="30" x14ac:dyDescent="0.25">
      <c r="A246" s="78"/>
      <c r="B246" s="60">
        <v>6</v>
      </c>
      <c r="C246" s="85" t="s">
        <v>8938</v>
      </c>
      <c r="D246" s="144" t="s">
        <v>2300</v>
      </c>
      <c r="E246" s="63">
        <v>2</v>
      </c>
      <c r="F246" s="120" t="s">
        <v>8977</v>
      </c>
      <c r="G246" s="77"/>
      <c r="H246" s="89">
        <v>1000000</v>
      </c>
      <c r="I246" s="108"/>
      <c r="J246" s="66">
        <f t="shared" si="3"/>
        <v>256082200</v>
      </c>
      <c r="K246" s="45"/>
      <c r="M246" s="93"/>
      <c r="N246" s="44"/>
    </row>
    <row r="247" spans="1:14" ht="45" x14ac:dyDescent="0.25">
      <c r="A247" s="78"/>
      <c r="B247" s="60">
        <v>6</v>
      </c>
      <c r="C247" s="85" t="s">
        <v>8939</v>
      </c>
      <c r="D247" s="144" t="s">
        <v>2300</v>
      </c>
      <c r="E247" s="120">
        <v>2</v>
      </c>
      <c r="F247" s="120" t="s">
        <v>8978</v>
      </c>
      <c r="G247" s="60"/>
      <c r="H247" s="89">
        <v>900000</v>
      </c>
      <c r="I247" s="113"/>
      <c r="J247" s="66">
        <f t="shared" si="3"/>
        <v>256982200</v>
      </c>
      <c r="K247" s="45"/>
      <c r="M247" s="51"/>
      <c r="N247" s="44"/>
    </row>
    <row r="248" spans="1:14" ht="30" x14ac:dyDescent="0.25">
      <c r="A248" s="78"/>
      <c r="B248" s="60">
        <v>6</v>
      </c>
      <c r="C248" s="85" t="s">
        <v>8940</v>
      </c>
      <c r="D248" s="120" t="s">
        <v>2893</v>
      </c>
      <c r="E248" s="120">
        <v>1</v>
      </c>
      <c r="F248" s="120" t="s">
        <v>8979</v>
      </c>
      <c r="G248" s="60"/>
      <c r="H248" s="89">
        <v>800000</v>
      </c>
      <c r="I248" s="113"/>
      <c r="J248" s="66">
        <f t="shared" si="3"/>
        <v>257782200</v>
      </c>
      <c r="K248" s="45"/>
      <c r="M248" s="51"/>
      <c r="N248" s="44"/>
    </row>
    <row r="249" spans="1:14" ht="45" x14ac:dyDescent="0.25">
      <c r="A249" s="78"/>
      <c r="B249" s="60">
        <v>6</v>
      </c>
      <c r="C249" s="85" t="s">
        <v>6614</v>
      </c>
      <c r="D249" s="120" t="s">
        <v>2309</v>
      </c>
      <c r="E249" s="115">
        <v>1</v>
      </c>
      <c r="F249" s="120" t="s">
        <v>8980</v>
      </c>
      <c r="G249" s="77"/>
      <c r="H249" s="89">
        <v>3900000</v>
      </c>
      <c r="I249" s="113"/>
      <c r="J249" s="66">
        <f t="shared" si="3"/>
        <v>261682200</v>
      </c>
      <c r="K249" s="45"/>
      <c r="M249" s="51"/>
      <c r="N249" s="44"/>
    </row>
    <row r="250" spans="1:14" ht="45" x14ac:dyDescent="0.25">
      <c r="A250" s="78"/>
      <c r="B250" s="60">
        <v>6</v>
      </c>
      <c r="C250" s="85" t="s">
        <v>8941</v>
      </c>
      <c r="D250" s="120" t="s">
        <v>2211</v>
      </c>
      <c r="E250" s="63">
        <v>1</v>
      </c>
      <c r="F250" s="120" t="s">
        <v>8981</v>
      </c>
      <c r="G250" s="77"/>
      <c r="H250" s="89">
        <v>2500000</v>
      </c>
      <c r="I250" s="89"/>
      <c r="J250" s="66">
        <f t="shared" si="3"/>
        <v>264182200</v>
      </c>
      <c r="K250" s="45"/>
      <c r="M250" s="51"/>
      <c r="N250" s="44"/>
    </row>
    <row r="251" spans="1:14" ht="30" x14ac:dyDescent="0.25">
      <c r="A251" s="78"/>
      <c r="B251" s="60">
        <v>6</v>
      </c>
      <c r="C251" s="85" t="s">
        <v>8942</v>
      </c>
      <c r="D251" s="144" t="s">
        <v>1865</v>
      </c>
      <c r="E251" s="63">
        <v>3</v>
      </c>
      <c r="F251" s="120" t="s">
        <v>8982</v>
      </c>
      <c r="G251" s="77"/>
      <c r="H251" s="89">
        <v>800000</v>
      </c>
      <c r="I251" s="89"/>
      <c r="J251" s="66">
        <f t="shared" si="3"/>
        <v>264982200</v>
      </c>
      <c r="K251" s="45"/>
      <c r="M251" s="51"/>
      <c r="N251" s="44"/>
    </row>
    <row r="252" spans="1:14" ht="45" x14ac:dyDescent="0.25">
      <c r="A252" s="78"/>
      <c r="B252" s="60">
        <v>6</v>
      </c>
      <c r="C252" s="85" t="s">
        <v>1686</v>
      </c>
      <c r="D252" s="120" t="s">
        <v>187</v>
      </c>
      <c r="E252" s="63"/>
      <c r="F252" s="120" t="s">
        <v>8394</v>
      </c>
      <c r="G252" s="77"/>
      <c r="H252" s="89">
        <v>4582000</v>
      </c>
      <c r="I252" s="89"/>
      <c r="J252" s="66">
        <f t="shared" si="3"/>
        <v>269564200</v>
      </c>
      <c r="K252" s="45"/>
      <c r="M252" s="51"/>
      <c r="N252" s="44"/>
    </row>
    <row r="253" spans="1:14" ht="60" x14ac:dyDescent="0.25">
      <c r="A253" s="78"/>
      <c r="B253" s="60">
        <v>6</v>
      </c>
      <c r="C253" s="85" t="s">
        <v>8943</v>
      </c>
      <c r="D253" s="144" t="s">
        <v>598</v>
      </c>
      <c r="E253" s="63">
        <v>3</v>
      </c>
      <c r="F253" s="120" t="s">
        <v>8395</v>
      </c>
      <c r="G253" s="77"/>
      <c r="H253" s="89">
        <v>500000</v>
      </c>
      <c r="I253" s="89"/>
      <c r="J253" s="66">
        <f t="shared" si="3"/>
        <v>270064200</v>
      </c>
      <c r="K253" s="45"/>
      <c r="M253" s="51"/>
      <c r="N253" s="44"/>
    </row>
    <row r="254" spans="1:14" ht="60" x14ac:dyDescent="0.25">
      <c r="A254" s="78"/>
      <c r="B254" s="60">
        <v>6</v>
      </c>
      <c r="C254" s="85" t="s">
        <v>8944</v>
      </c>
      <c r="D254" s="144" t="s">
        <v>2932</v>
      </c>
      <c r="E254" s="63">
        <v>3</v>
      </c>
      <c r="F254" s="120" t="s">
        <v>8396</v>
      </c>
      <c r="G254" s="77"/>
      <c r="H254" s="89">
        <v>3000000</v>
      </c>
      <c r="I254" s="89"/>
      <c r="J254" s="66">
        <f t="shared" si="3"/>
        <v>273064200</v>
      </c>
      <c r="K254" s="45"/>
      <c r="M254" s="51"/>
      <c r="N254" s="44"/>
    </row>
    <row r="255" spans="1:14" ht="45" x14ac:dyDescent="0.25">
      <c r="A255" s="78"/>
      <c r="B255" s="60">
        <v>6</v>
      </c>
      <c r="C255" s="85" t="s">
        <v>8945</v>
      </c>
      <c r="D255" s="144" t="s">
        <v>2217</v>
      </c>
      <c r="E255" s="63">
        <v>2</v>
      </c>
      <c r="F255" s="120" t="s">
        <v>8397</v>
      </c>
      <c r="G255" s="77"/>
      <c r="H255" s="89">
        <v>1000000</v>
      </c>
      <c r="I255" s="89"/>
      <c r="J255" s="66">
        <f t="shared" si="3"/>
        <v>274064200</v>
      </c>
      <c r="K255" s="45"/>
      <c r="M255" s="51"/>
      <c r="N255" s="44"/>
    </row>
    <row r="256" spans="1:14" ht="30" x14ac:dyDescent="0.25">
      <c r="A256" s="78"/>
      <c r="B256" s="60">
        <v>6</v>
      </c>
      <c r="C256" s="85" t="s">
        <v>1852</v>
      </c>
      <c r="D256" s="120" t="s">
        <v>782</v>
      </c>
      <c r="E256" s="63"/>
      <c r="F256" s="120" t="s">
        <v>8398</v>
      </c>
      <c r="G256" s="77"/>
      <c r="H256" s="89">
        <v>150000</v>
      </c>
      <c r="I256" s="89"/>
      <c r="J256" s="66">
        <f t="shared" si="3"/>
        <v>274214200</v>
      </c>
      <c r="K256" s="45"/>
      <c r="M256" s="51"/>
      <c r="N256" s="44"/>
    </row>
    <row r="257" spans="1:14" ht="45" x14ac:dyDescent="0.25">
      <c r="A257" s="78"/>
      <c r="B257" s="60">
        <v>6</v>
      </c>
      <c r="C257" s="85" t="s">
        <v>8946</v>
      </c>
      <c r="D257" s="120" t="s">
        <v>2216</v>
      </c>
      <c r="E257" s="63">
        <v>1</v>
      </c>
      <c r="F257" s="120" t="s">
        <v>8399</v>
      </c>
      <c r="G257" s="77"/>
      <c r="H257" s="89">
        <v>1800000</v>
      </c>
      <c r="I257" s="89"/>
      <c r="J257" s="66">
        <f t="shared" si="3"/>
        <v>276014200</v>
      </c>
      <c r="K257" s="45"/>
      <c r="M257" s="51"/>
      <c r="N257" s="44"/>
    </row>
    <row r="258" spans="1:14" ht="45" x14ac:dyDescent="0.25">
      <c r="A258" s="78"/>
      <c r="B258" s="60">
        <v>7</v>
      </c>
      <c r="C258" s="85" t="s">
        <v>8947</v>
      </c>
      <c r="D258" s="120" t="s">
        <v>2212</v>
      </c>
      <c r="E258" s="63">
        <v>1</v>
      </c>
      <c r="F258" s="120" t="s">
        <v>8400</v>
      </c>
      <c r="G258" s="77"/>
      <c r="H258" s="89">
        <v>900000</v>
      </c>
      <c r="I258" s="108"/>
      <c r="J258" s="66">
        <f t="shared" si="3"/>
        <v>276914200</v>
      </c>
      <c r="K258" s="45"/>
      <c r="M258" s="51"/>
      <c r="N258" s="44"/>
    </row>
    <row r="259" spans="1:14" ht="45" x14ac:dyDescent="0.25">
      <c r="A259" s="78"/>
      <c r="B259" s="60">
        <v>7</v>
      </c>
      <c r="C259" s="85" t="s">
        <v>8948</v>
      </c>
      <c r="D259" s="120" t="s">
        <v>2212</v>
      </c>
      <c r="E259" s="63">
        <v>1</v>
      </c>
      <c r="F259" s="120" t="s">
        <v>8401</v>
      </c>
      <c r="G259" s="60"/>
      <c r="H259" s="89">
        <v>825000</v>
      </c>
      <c r="I259" s="68"/>
      <c r="J259" s="66">
        <f t="shared" si="3"/>
        <v>277739200</v>
      </c>
      <c r="K259" s="45"/>
      <c r="M259" s="51"/>
      <c r="N259" s="44"/>
    </row>
    <row r="260" spans="1:14" ht="45" x14ac:dyDescent="0.25">
      <c r="A260" s="78"/>
      <c r="B260" s="60">
        <v>7</v>
      </c>
      <c r="C260" s="85" t="s">
        <v>8949</v>
      </c>
      <c r="D260" s="144" t="s">
        <v>2300</v>
      </c>
      <c r="E260" s="63">
        <v>2</v>
      </c>
      <c r="F260" s="120" t="s">
        <v>8402</v>
      </c>
      <c r="G260" s="60"/>
      <c r="H260" s="89">
        <v>2000000</v>
      </c>
      <c r="I260" s="68"/>
      <c r="J260" s="66">
        <f t="shared" si="3"/>
        <v>279739200</v>
      </c>
      <c r="K260" s="45"/>
      <c r="M260" s="51"/>
      <c r="N260" s="44"/>
    </row>
    <row r="261" spans="1:14" ht="45" x14ac:dyDescent="0.25">
      <c r="A261" s="78"/>
      <c r="B261" s="60">
        <v>7</v>
      </c>
      <c r="C261" s="85" t="s">
        <v>8950</v>
      </c>
      <c r="D261" s="144" t="s">
        <v>7628</v>
      </c>
      <c r="E261" s="63">
        <v>3</v>
      </c>
      <c r="F261" s="120" t="s">
        <v>8403</v>
      </c>
      <c r="G261" s="77"/>
      <c r="H261" s="89">
        <v>650000</v>
      </c>
      <c r="I261" s="108"/>
      <c r="J261" s="66">
        <f t="shared" si="3"/>
        <v>280389200</v>
      </c>
      <c r="K261" s="45"/>
      <c r="M261" s="51"/>
      <c r="N261" s="44"/>
    </row>
    <row r="262" spans="1:14" ht="45" x14ac:dyDescent="0.25">
      <c r="A262" s="78"/>
      <c r="B262" s="60">
        <v>7</v>
      </c>
      <c r="C262" s="85" t="s">
        <v>8951</v>
      </c>
      <c r="D262" s="120" t="s">
        <v>2212</v>
      </c>
      <c r="E262" s="63">
        <v>1</v>
      </c>
      <c r="F262" s="120" t="s">
        <v>8404</v>
      </c>
      <c r="G262" s="77"/>
      <c r="H262" s="89">
        <v>900000</v>
      </c>
      <c r="I262" s="108"/>
      <c r="J262" s="66">
        <f t="shared" si="3"/>
        <v>281289200</v>
      </c>
      <c r="K262" s="45"/>
      <c r="M262" s="51"/>
      <c r="N262" s="44"/>
    </row>
    <row r="263" spans="1:14" ht="45" x14ac:dyDescent="0.25">
      <c r="A263" s="78"/>
      <c r="B263" s="60">
        <v>7</v>
      </c>
      <c r="C263" s="85" t="s">
        <v>8952</v>
      </c>
      <c r="D263" s="144" t="s">
        <v>598</v>
      </c>
      <c r="E263" s="63">
        <v>3</v>
      </c>
      <c r="F263" s="120" t="s">
        <v>8405</v>
      </c>
      <c r="G263" s="77"/>
      <c r="H263" s="89">
        <v>800000</v>
      </c>
      <c r="I263" s="108"/>
      <c r="J263" s="66">
        <f t="shared" si="3"/>
        <v>282089200</v>
      </c>
      <c r="K263" s="45"/>
      <c r="M263" s="51"/>
      <c r="N263" s="44"/>
    </row>
    <row r="264" spans="1:14" ht="45" x14ac:dyDescent="0.25">
      <c r="A264" s="78"/>
      <c r="B264" s="60">
        <v>7</v>
      </c>
      <c r="C264" s="85" t="s">
        <v>8953</v>
      </c>
      <c r="D264" s="120" t="s">
        <v>2309</v>
      </c>
      <c r="E264" s="63">
        <v>1</v>
      </c>
      <c r="F264" s="120" t="s">
        <v>8406</v>
      </c>
      <c r="G264" s="77"/>
      <c r="H264" s="89">
        <v>750000</v>
      </c>
      <c r="I264" s="108"/>
      <c r="J264" s="66">
        <f t="shared" si="3"/>
        <v>282839200</v>
      </c>
      <c r="K264" s="45"/>
      <c r="M264" s="51"/>
      <c r="N264" s="44"/>
    </row>
    <row r="265" spans="1:14" ht="30" x14ac:dyDescent="0.25">
      <c r="A265" s="78"/>
      <c r="B265" s="60">
        <v>7</v>
      </c>
      <c r="C265" s="85" t="s">
        <v>8954</v>
      </c>
      <c r="D265" s="120" t="s">
        <v>2852</v>
      </c>
      <c r="E265" s="63">
        <v>1</v>
      </c>
      <c r="F265" s="120" t="s">
        <v>8407</v>
      </c>
      <c r="G265" s="77"/>
      <c r="H265" s="89">
        <v>900000</v>
      </c>
      <c r="I265" s="108"/>
      <c r="J265" s="66">
        <f t="shared" si="3"/>
        <v>283739200</v>
      </c>
      <c r="K265" s="45"/>
      <c r="M265" s="51"/>
      <c r="N265" s="44"/>
    </row>
    <row r="266" spans="1:14" ht="45" x14ac:dyDescent="0.25">
      <c r="A266" s="78"/>
      <c r="B266" s="60">
        <v>7</v>
      </c>
      <c r="C266" s="85" t="s">
        <v>8955</v>
      </c>
      <c r="D266" s="144" t="s">
        <v>2932</v>
      </c>
      <c r="E266" s="63">
        <v>3</v>
      </c>
      <c r="F266" s="120" t="s">
        <v>8408</v>
      </c>
      <c r="G266" s="77"/>
      <c r="H266" s="89">
        <v>775000</v>
      </c>
      <c r="I266" s="108"/>
      <c r="J266" s="66">
        <f t="shared" si="3"/>
        <v>284514200</v>
      </c>
      <c r="K266" s="45"/>
      <c r="M266" s="51"/>
      <c r="N266" s="44"/>
    </row>
    <row r="267" spans="1:14" ht="30" x14ac:dyDescent="0.25">
      <c r="A267" s="78"/>
      <c r="B267" s="60">
        <v>7</v>
      </c>
      <c r="C267" s="85" t="s">
        <v>8956</v>
      </c>
      <c r="D267" s="120" t="s">
        <v>2218</v>
      </c>
      <c r="E267" s="63">
        <v>1</v>
      </c>
      <c r="F267" s="120" t="s">
        <v>8409</v>
      </c>
      <c r="G267" s="77"/>
      <c r="H267" s="89">
        <v>1000000</v>
      </c>
      <c r="I267" s="108"/>
      <c r="J267" s="66">
        <f t="shared" si="3"/>
        <v>285514200</v>
      </c>
      <c r="K267" s="45"/>
      <c r="M267" s="51"/>
      <c r="N267" s="44"/>
    </row>
    <row r="268" spans="1:14" ht="45" x14ac:dyDescent="0.25">
      <c r="A268" s="78"/>
      <c r="B268" s="60">
        <v>7</v>
      </c>
      <c r="C268" s="85" t="s">
        <v>8957</v>
      </c>
      <c r="D268" s="120" t="s">
        <v>2218</v>
      </c>
      <c r="E268" s="63">
        <v>1</v>
      </c>
      <c r="F268" s="120" t="s">
        <v>8410</v>
      </c>
      <c r="G268" s="77"/>
      <c r="H268" s="89">
        <v>950000</v>
      </c>
      <c r="I268" s="108"/>
      <c r="J268" s="66">
        <f t="shared" ref="J268:J331" si="5">+J267+H268-I268</f>
        <v>286464200</v>
      </c>
      <c r="K268" s="45"/>
      <c r="M268" s="51"/>
      <c r="N268" s="44"/>
    </row>
    <row r="269" spans="1:14" ht="45" x14ac:dyDescent="0.25">
      <c r="A269" s="78"/>
      <c r="B269" s="60">
        <v>7</v>
      </c>
      <c r="C269" s="85" t="s">
        <v>8958</v>
      </c>
      <c r="D269" s="120" t="s">
        <v>2212</v>
      </c>
      <c r="E269" s="63">
        <v>1</v>
      </c>
      <c r="F269" s="120" t="s">
        <v>8411</v>
      </c>
      <c r="G269" s="77"/>
      <c r="H269" s="89">
        <v>900000</v>
      </c>
      <c r="I269" s="108"/>
      <c r="J269" s="66">
        <f t="shared" si="5"/>
        <v>287364200</v>
      </c>
      <c r="K269" s="45"/>
      <c r="M269" s="51"/>
      <c r="N269" s="44"/>
    </row>
    <row r="270" spans="1:14" ht="30" x14ac:dyDescent="0.25">
      <c r="A270" s="78"/>
      <c r="B270" s="60">
        <v>7</v>
      </c>
      <c r="C270" s="85" t="s">
        <v>8959</v>
      </c>
      <c r="D270" s="144" t="s">
        <v>2217</v>
      </c>
      <c r="E270" s="63">
        <v>2</v>
      </c>
      <c r="F270" s="120" t="s">
        <v>8412</v>
      </c>
      <c r="G270" s="77"/>
      <c r="H270" s="89">
        <v>850000</v>
      </c>
      <c r="I270" s="108"/>
      <c r="J270" s="66">
        <f t="shared" si="5"/>
        <v>288214200</v>
      </c>
      <c r="K270" s="45"/>
      <c r="M270" s="51"/>
      <c r="N270" s="44"/>
    </row>
    <row r="271" spans="1:14" ht="45" x14ac:dyDescent="0.25">
      <c r="A271" s="78"/>
      <c r="B271" s="60">
        <v>7</v>
      </c>
      <c r="C271" s="85" t="s">
        <v>8960</v>
      </c>
      <c r="D271" s="144" t="s">
        <v>2215</v>
      </c>
      <c r="E271" s="63">
        <v>2</v>
      </c>
      <c r="F271" s="120" t="s">
        <v>8413</v>
      </c>
      <c r="G271" s="77"/>
      <c r="H271" s="89">
        <v>1000000</v>
      </c>
      <c r="I271" s="108"/>
      <c r="J271" s="66">
        <f t="shared" si="5"/>
        <v>289214200</v>
      </c>
      <c r="K271" s="45"/>
      <c r="M271" s="51"/>
      <c r="N271" s="44"/>
    </row>
    <row r="272" spans="1:14" ht="30" x14ac:dyDescent="0.25">
      <c r="A272" s="78"/>
      <c r="B272" s="60">
        <v>7</v>
      </c>
      <c r="C272" s="85" t="s">
        <v>8961</v>
      </c>
      <c r="D272" s="120" t="s">
        <v>2212</v>
      </c>
      <c r="E272" s="63">
        <v>1</v>
      </c>
      <c r="F272" s="120" t="s">
        <v>8414</v>
      </c>
      <c r="G272" s="77"/>
      <c r="H272" s="89">
        <v>200000</v>
      </c>
      <c r="I272" s="108"/>
      <c r="J272" s="66">
        <f t="shared" si="5"/>
        <v>289414200</v>
      </c>
      <c r="K272" s="45"/>
      <c r="M272" s="112"/>
      <c r="N272" s="44"/>
    </row>
    <row r="273" spans="1:14" ht="30" x14ac:dyDescent="0.25">
      <c r="A273" s="78"/>
      <c r="B273" s="60">
        <v>7</v>
      </c>
      <c r="C273" s="85" t="s">
        <v>8962</v>
      </c>
      <c r="D273" s="144" t="s">
        <v>2215</v>
      </c>
      <c r="E273" s="63">
        <v>2</v>
      </c>
      <c r="F273" s="120" t="s">
        <v>8415</v>
      </c>
      <c r="G273" s="77"/>
      <c r="H273" s="89">
        <v>1000000</v>
      </c>
      <c r="I273" s="108"/>
      <c r="J273" s="66">
        <f t="shared" si="5"/>
        <v>290414200</v>
      </c>
      <c r="K273" s="45"/>
      <c r="M273" s="112"/>
      <c r="N273" s="44"/>
    </row>
    <row r="274" spans="1:14" ht="45" x14ac:dyDescent="0.25">
      <c r="A274" s="78"/>
      <c r="B274" s="60">
        <v>7</v>
      </c>
      <c r="C274" s="85" t="s">
        <v>8963</v>
      </c>
      <c r="D274" s="120" t="s">
        <v>2212</v>
      </c>
      <c r="E274" s="63">
        <v>1</v>
      </c>
      <c r="F274" s="120" t="s">
        <v>8416</v>
      </c>
      <c r="G274" s="77"/>
      <c r="H274" s="89">
        <v>800000</v>
      </c>
      <c r="I274" s="108"/>
      <c r="J274" s="66">
        <f t="shared" si="5"/>
        <v>291214200</v>
      </c>
      <c r="K274" s="45"/>
      <c r="M274" s="112"/>
      <c r="N274" s="44"/>
    </row>
    <row r="275" spans="1:14" ht="60" x14ac:dyDescent="0.25">
      <c r="A275" s="78"/>
      <c r="B275" s="60">
        <v>7</v>
      </c>
      <c r="C275" s="85" t="s">
        <v>8964</v>
      </c>
      <c r="D275" s="144" t="s">
        <v>2932</v>
      </c>
      <c r="E275" s="63">
        <v>3</v>
      </c>
      <c r="F275" s="120" t="s">
        <v>8417</v>
      </c>
      <c r="G275" s="77"/>
      <c r="H275" s="89">
        <v>1000000</v>
      </c>
      <c r="I275" s="108"/>
      <c r="J275" s="66">
        <f t="shared" si="5"/>
        <v>292214200</v>
      </c>
      <c r="K275" s="45"/>
      <c r="M275" s="112"/>
      <c r="N275" s="44"/>
    </row>
    <row r="276" spans="1:14" ht="45" x14ac:dyDescent="0.25">
      <c r="A276" s="78"/>
      <c r="B276" s="60">
        <v>7</v>
      </c>
      <c r="C276" s="85" t="s">
        <v>8878</v>
      </c>
      <c r="D276" s="120" t="s">
        <v>2218</v>
      </c>
      <c r="E276" s="63">
        <v>1</v>
      </c>
      <c r="F276" s="120" t="s">
        <v>8418</v>
      </c>
      <c r="G276" s="77"/>
      <c r="H276" s="89">
        <v>230000</v>
      </c>
      <c r="I276" s="108"/>
      <c r="J276" s="66">
        <f t="shared" si="5"/>
        <v>292444200</v>
      </c>
      <c r="K276" s="45"/>
      <c r="M276" s="51"/>
      <c r="N276" s="44"/>
    </row>
    <row r="277" spans="1:14" ht="45" x14ac:dyDescent="0.25">
      <c r="A277" s="78"/>
      <c r="B277" s="60">
        <v>7</v>
      </c>
      <c r="C277" s="85" t="s">
        <v>8797</v>
      </c>
      <c r="D277" s="144" t="s">
        <v>2217</v>
      </c>
      <c r="E277" s="63">
        <v>2</v>
      </c>
      <c r="F277" s="120" t="s">
        <v>8419</v>
      </c>
      <c r="G277" s="77"/>
      <c r="H277" s="89">
        <v>3000000</v>
      </c>
      <c r="I277" s="108"/>
      <c r="J277" s="66">
        <f t="shared" si="5"/>
        <v>295444200</v>
      </c>
      <c r="K277" s="45"/>
      <c r="M277" s="51"/>
      <c r="N277" s="44"/>
    </row>
    <row r="278" spans="1:14" ht="60" x14ac:dyDescent="0.25">
      <c r="A278" s="78"/>
      <c r="B278" s="62">
        <v>8</v>
      </c>
      <c r="C278" s="85" t="s">
        <v>8965</v>
      </c>
      <c r="D278" s="144" t="s">
        <v>7629</v>
      </c>
      <c r="E278" s="63">
        <v>4</v>
      </c>
      <c r="F278" s="120" t="s">
        <v>8420</v>
      </c>
      <c r="G278" s="77"/>
      <c r="H278" s="89">
        <v>1200000</v>
      </c>
      <c r="I278" s="108"/>
      <c r="J278" s="66">
        <f t="shared" si="5"/>
        <v>296644200</v>
      </c>
      <c r="K278" s="45"/>
      <c r="M278" s="51"/>
      <c r="N278" s="44"/>
    </row>
    <row r="279" spans="1:14" ht="45" x14ac:dyDescent="0.25">
      <c r="A279" s="78"/>
      <c r="B279" s="60">
        <v>8</v>
      </c>
      <c r="C279" s="85" t="s">
        <v>8966</v>
      </c>
      <c r="D279" s="120" t="s">
        <v>2218</v>
      </c>
      <c r="E279" s="63">
        <v>1</v>
      </c>
      <c r="F279" s="120" t="s">
        <v>8421</v>
      </c>
      <c r="G279" s="77"/>
      <c r="H279" s="89">
        <v>1600000</v>
      </c>
      <c r="I279" s="108"/>
      <c r="J279" s="66">
        <f t="shared" si="5"/>
        <v>298244200</v>
      </c>
      <c r="K279" s="45"/>
      <c r="M279" s="51"/>
      <c r="N279" s="44"/>
    </row>
    <row r="280" spans="1:14" ht="30" x14ac:dyDescent="0.25">
      <c r="A280" s="78"/>
      <c r="B280" s="62">
        <v>8</v>
      </c>
      <c r="C280" s="85" t="s">
        <v>8967</v>
      </c>
      <c r="D280" s="144" t="s">
        <v>1865</v>
      </c>
      <c r="E280" s="63">
        <v>3</v>
      </c>
      <c r="F280" s="120" t="s">
        <v>8422</v>
      </c>
      <c r="G280" s="77"/>
      <c r="H280" s="89">
        <v>800000</v>
      </c>
      <c r="I280" s="108"/>
      <c r="J280" s="66">
        <f t="shared" si="5"/>
        <v>299044200</v>
      </c>
      <c r="K280" s="45"/>
      <c r="M280" s="51"/>
      <c r="N280" s="44"/>
    </row>
    <row r="281" spans="1:14" ht="45" x14ac:dyDescent="0.25">
      <c r="A281" s="78"/>
      <c r="B281" s="60">
        <v>8</v>
      </c>
      <c r="C281" s="85" t="s">
        <v>8968</v>
      </c>
      <c r="D281" s="144" t="s">
        <v>7627</v>
      </c>
      <c r="E281" s="63">
        <v>4</v>
      </c>
      <c r="F281" s="120" t="s">
        <v>8423</v>
      </c>
      <c r="G281" s="77"/>
      <c r="H281" s="89">
        <v>500000</v>
      </c>
      <c r="I281" s="108"/>
      <c r="J281" s="66">
        <f t="shared" si="5"/>
        <v>299544200</v>
      </c>
      <c r="K281" s="45"/>
      <c r="M281" s="51"/>
      <c r="N281" s="44"/>
    </row>
    <row r="282" spans="1:14" ht="45" x14ac:dyDescent="0.25">
      <c r="A282" s="78"/>
      <c r="B282" s="62">
        <v>8</v>
      </c>
      <c r="C282" s="85" t="s">
        <v>8969</v>
      </c>
      <c r="D282" s="120" t="s">
        <v>2212</v>
      </c>
      <c r="E282" s="63">
        <v>1</v>
      </c>
      <c r="F282" s="120" t="s">
        <v>8424</v>
      </c>
      <c r="G282" s="77"/>
      <c r="H282" s="89">
        <v>900000</v>
      </c>
      <c r="I282" s="108"/>
      <c r="J282" s="66">
        <f t="shared" si="5"/>
        <v>300444200</v>
      </c>
      <c r="K282" s="45"/>
      <c r="M282" s="51"/>
      <c r="N282" s="44"/>
    </row>
    <row r="283" spans="1:14" ht="30" x14ac:dyDescent="0.25">
      <c r="A283" s="78"/>
      <c r="B283" s="60">
        <v>8</v>
      </c>
      <c r="C283" s="85" t="s">
        <v>8970</v>
      </c>
      <c r="D283" s="144" t="s">
        <v>1865</v>
      </c>
      <c r="E283" s="63">
        <v>3</v>
      </c>
      <c r="F283" s="120" t="s">
        <v>8425</v>
      </c>
      <c r="G283" s="77"/>
      <c r="H283" s="89">
        <v>850000</v>
      </c>
      <c r="I283" s="108"/>
      <c r="J283" s="66">
        <f t="shared" si="5"/>
        <v>301294200</v>
      </c>
      <c r="K283" s="45"/>
      <c r="M283" s="51"/>
      <c r="N283" s="44"/>
    </row>
    <row r="284" spans="1:14" ht="45" x14ac:dyDescent="0.25">
      <c r="A284" s="78"/>
      <c r="B284" s="62">
        <v>8</v>
      </c>
      <c r="C284" s="85" t="s">
        <v>8971</v>
      </c>
      <c r="D284" s="144" t="s">
        <v>7629</v>
      </c>
      <c r="E284" s="63">
        <v>4</v>
      </c>
      <c r="F284" s="120" t="s">
        <v>8426</v>
      </c>
      <c r="G284" s="60"/>
      <c r="H284" s="89">
        <v>900000</v>
      </c>
      <c r="I284" s="68"/>
      <c r="J284" s="66">
        <f t="shared" si="5"/>
        <v>302194200</v>
      </c>
      <c r="K284" s="45"/>
      <c r="M284" s="51"/>
      <c r="N284" s="44"/>
    </row>
    <row r="285" spans="1:14" ht="45" x14ac:dyDescent="0.25">
      <c r="A285" s="78"/>
      <c r="B285" s="60">
        <v>8</v>
      </c>
      <c r="C285" s="85" t="s">
        <v>8972</v>
      </c>
      <c r="D285" s="143" t="s">
        <v>598</v>
      </c>
      <c r="E285" s="115">
        <v>4</v>
      </c>
      <c r="F285" s="120" t="s">
        <v>8427</v>
      </c>
      <c r="G285" s="77"/>
      <c r="H285" s="89">
        <v>800000</v>
      </c>
      <c r="I285" s="108"/>
      <c r="J285" s="66">
        <f t="shared" si="5"/>
        <v>302994200</v>
      </c>
      <c r="K285" s="45"/>
      <c r="M285" s="51"/>
      <c r="N285" s="44"/>
    </row>
    <row r="286" spans="1:14" ht="30" x14ac:dyDescent="0.25">
      <c r="A286" s="78"/>
      <c r="B286" s="62">
        <v>8</v>
      </c>
      <c r="C286" s="85" t="s">
        <v>8973</v>
      </c>
      <c r="D286" s="143" t="s">
        <v>2300</v>
      </c>
      <c r="E286" s="115">
        <v>2</v>
      </c>
      <c r="F286" s="120" t="s">
        <v>8428</v>
      </c>
      <c r="G286" s="77"/>
      <c r="H286" s="89">
        <v>1000000</v>
      </c>
      <c r="I286" s="108"/>
      <c r="J286" s="66">
        <f t="shared" si="5"/>
        <v>303994200</v>
      </c>
      <c r="K286" s="45"/>
      <c r="M286" s="51"/>
      <c r="N286" s="44"/>
    </row>
    <row r="287" spans="1:14" ht="45" x14ac:dyDescent="0.25">
      <c r="A287" s="78"/>
      <c r="B287" s="60">
        <v>8</v>
      </c>
      <c r="C287" s="85" t="s">
        <v>8974</v>
      </c>
      <c r="D287" s="143" t="s">
        <v>2932</v>
      </c>
      <c r="E287" s="115">
        <v>4</v>
      </c>
      <c r="F287" s="120" t="s">
        <v>8429</v>
      </c>
      <c r="G287" s="77"/>
      <c r="H287" s="89">
        <v>1400000</v>
      </c>
      <c r="I287" s="108"/>
      <c r="J287" s="66">
        <f t="shared" si="5"/>
        <v>305394200</v>
      </c>
      <c r="K287" s="45"/>
      <c r="M287" s="51"/>
      <c r="N287" s="44"/>
    </row>
    <row r="288" spans="1:14" ht="90" x14ac:dyDescent="0.25">
      <c r="A288" s="78"/>
      <c r="B288" s="62">
        <v>8</v>
      </c>
      <c r="C288" s="85" t="s">
        <v>8975</v>
      </c>
      <c r="D288" s="143" t="s">
        <v>1865</v>
      </c>
      <c r="E288" s="115">
        <v>3</v>
      </c>
      <c r="F288" s="120" t="s">
        <v>8430</v>
      </c>
      <c r="G288" s="77"/>
      <c r="H288" s="89">
        <v>6000000</v>
      </c>
      <c r="I288" s="108"/>
      <c r="J288" s="66">
        <f t="shared" si="5"/>
        <v>311394200</v>
      </c>
      <c r="K288" s="45"/>
      <c r="M288" s="51"/>
      <c r="N288" s="44"/>
    </row>
    <row r="289" spans="1:14" ht="45" x14ac:dyDescent="0.25">
      <c r="A289" s="78"/>
      <c r="B289" s="77">
        <v>9</v>
      </c>
      <c r="C289" s="91" t="s">
        <v>8985</v>
      </c>
      <c r="D289" s="115"/>
      <c r="E289" s="115"/>
      <c r="F289" s="115" t="s">
        <v>8986</v>
      </c>
      <c r="G289" s="77"/>
      <c r="H289" s="113"/>
      <c r="I289" s="108">
        <v>42681000</v>
      </c>
      <c r="J289" s="66">
        <f t="shared" si="5"/>
        <v>268713200</v>
      </c>
      <c r="K289" s="45" t="s">
        <v>6230</v>
      </c>
      <c r="L289" s="41">
        <f>-I289</f>
        <v>-42681000</v>
      </c>
      <c r="M289" s="51" t="s">
        <v>427</v>
      </c>
      <c r="N289" s="44"/>
    </row>
    <row r="290" spans="1:14" ht="25.5" x14ac:dyDescent="0.25">
      <c r="A290" s="78"/>
      <c r="B290" s="77">
        <v>9</v>
      </c>
      <c r="C290" s="91" t="s">
        <v>8983</v>
      </c>
      <c r="D290" s="115"/>
      <c r="E290" s="115"/>
      <c r="F290" s="115" t="s">
        <v>8984</v>
      </c>
      <c r="G290" s="77"/>
      <c r="H290" s="113"/>
      <c r="I290" s="108">
        <v>19000</v>
      </c>
      <c r="J290" s="66">
        <f t="shared" si="5"/>
        <v>268694200</v>
      </c>
      <c r="K290" s="45" t="s">
        <v>6232</v>
      </c>
      <c r="L290" s="41">
        <f>-I290</f>
        <v>-19000</v>
      </c>
      <c r="M290" s="51" t="s">
        <v>169</v>
      </c>
      <c r="N290" s="44"/>
    </row>
    <row r="291" spans="1:14" ht="45" x14ac:dyDescent="0.25">
      <c r="A291" s="78"/>
      <c r="B291" s="60">
        <v>9</v>
      </c>
      <c r="C291" s="85" t="s">
        <v>8989</v>
      </c>
      <c r="D291" s="143" t="s">
        <v>1865</v>
      </c>
      <c r="E291" s="63">
        <v>3</v>
      </c>
      <c r="F291" s="120" t="s">
        <v>8987</v>
      </c>
      <c r="G291" s="77"/>
      <c r="H291" s="89">
        <v>1000000</v>
      </c>
      <c r="I291" s="108"/>
      <c r="J291" s="66">
        <f t="shared" si="5"/>
        <v>269694200</v>
      </c>
      <c r="K291" s="45"/>
      <c r="M291" s="51"/>
      <c r="N291" s="44"/>
    </row>
    <row r="292" spans="1:14" ht="45" x14ac:dyDescent="0.25">
      <c r="A292" s="78"/>
      <c r="B292" s="60">
        <v>9</v>
      </c>
      <c r="C292" s="85" t="s">
        <v>8990</v>
      </c>
      <c r="D292" s="143" t="s">
        <v>7628</v>
      </c>
      <c r="E292" s="63">
        <v>3</v>
      </c>
      <c r="F292" s="120" t="s">
        <v>8988</v>
      </c>
      <c r="G292" s="77"/>
      <c r="H292" s="89">
        <v>1550000</v>
      </c>
      <c r="I292" s="108"/>
      <c r="J292" s="66">
        <f t="shared" si="5"/>
        <v>271244200</v>
      </c>
      <c r="K292" s="45"/>
      <c r="M292" s="51"/>
      <c r="N292" s="44"/>
    </row>
    <row r="293" spans="1:14" ht="45" x14ac:dyDescent="0.25">
      <c r="A293" s="78"/>
      <c r="B293" s="60">
        <v>9</v>
      </c>
      <c r="C293" s="85" t="s">
        <v>8991</v>
      </c>
      <c r="D293" s="143" t="s">
        <v>2932</v>
      </c>
      <c r="E293" s="63">
        <v>3</v>
      </c>
      <c r="F293" s="120" t="s">
        <v>8431</v>
      </c>
      <c r="G293" s="77"/>
      <c r="H293" s="89">
        <v>850000</v>
      </c>
      <c r="I293" s="108"/>
      <c r="J293" s="66">
        <f t="shared" si="5"/>
        <v>272094200</v>
      </c>
      <c r="K293" s="45"/>
      <c r="M293" s="51"/>
      <c r="N293" s="44"/>
    </row>
    <row r="294" spans="1:14" ht="45" x14ac:dyDescent="0.25">
      <c r="A294" s="78"/>
      <c r="B294" s="60">
        <v>9</v>
      </c>
      <c r="C294" s="85" t="s">
        <v>8992</v>
      </c>
      <c r="D294" s="231" t="s">
        <v>2932</v>
      </c>
      <c r="E294" s="63">
        <v>3</v>
      </c>
      <c r="F294" s="120" t="s">
        <v>8432</v>
      </c>
      <c r="G294" s="161"/>
      <c r="H294" s="89">
        <v>1700000</v>
      </c>
      <c r="I294" s="171"/>
      <c r="J294" s="66">
        <f t="shared" si="5"/>
        <v>273794200</v>
      </c>
      <c r="K294" s="45"/>
      <c r="M294" s="51"/>
      <c r="N294" s="44"/>
    </row>
    <row r="295" spans="1:14" ht="45" x14ac:dyDescent="0.25">
      <c r="A295" s="101"/>
      <c r="B295" s="60">
        <v>9</v>
      </c>
      <c r="C295" s="85" t="s">
        <v>8993</v>
      </c>
      <c r="D295" s="120" t="s">
        <v>598</v>
      </c>
      <c r="E295" s="63">
        <v>3</v>
      </c>
      <c r="F295" s="120" t="s">
        <v>8433</v>
      </c>
      <c r="G295" s="101"/>
      <c r="H295" s="89">
        <v>1500000</v>
      </c>
      <c r="I295" s="101"/>
      <c r="J295" s="66">
        <f t="shared" si="5"/>
        <v>275294200</v>
      </c>
      <c r="K295" s="44"/>
      <c r="L295" s="44"/>
      <c r="M295" s="44"/>
      <c r="N295" s="44"/>
    </row>
    <row r="296" spans="1:14" ht="45" x14ac:dyDescent="0.25">
      <c r="A296" s="101"/>
      <c r="B296" s="60">
        <v>9</v>
      </c>
      <c r="C296" s="85" t="s">
        <v>8994</v>
      </c>
      <c r="D296" s="144" t="s">
        <v>7628</v>
      </c>
      <c r="E296" s="63">
        <v>3</v>
      </c>
      <c r="F296" s="120" t="s">
        <v>8434</v>
      </c>
      <c r="G296" s="101"/>
      <c r="H296" s="89">
        <v>950000</v>
      </c>
      <c r="I296" s="101"/>
      <c r="J296" s="66">
        <f t="shared" si="5"/>
        <v>276244200</v>
      </c>
      <c r="K296" s="44"/>
      <c r="L296" s="44"/>
      <c r="M296" s="44"/>
      <c r="N296" s="44"/>
    </row>
    <row r="297" spans="1:14" ht="45" x14ac:dyDescent="0.25">
      <c r="A297" s="101"/>
      <c r="B297" s="60">
        <v>9</v>
      </c>
      <c r="C297" s="85" t="s">
        <v>8995</v>
      </c>
      <c r="D297" s="144" t="s">
        <v>7628</v>
      </c>
      <c r="E297" s="63">
        <v>3</v>
      </c>
      <c r="F297" s="120" t="s">
        <v>8435</v>
      </c>
      <c r="G297" s="101"/>
      <c r="H297" s="89">
        <v>50000</v>
      </c>
      <c r="I297" s="101"/>
      <c r="J297" s="66">
        <f t="shared" si="5"/>
        <v>276294200</v>
      </c>
      <c r="K297" s="44"/>
      <c r="L297" s="44"/>
      <c r="M297" s="44"/>
      <c r="N297" s="44"/>
    </row>
    <row r="298" spans="1:14" ht="30" x14ac:dyDescent="0.25">
      <c r="A298" s="101"/>
      <c r="B298" s="60">
        <v>9</v>
      </c>
      <c r="C298" s="85" t="s">
        <v>8996</v>
      </c>
      <c r="D298" s="144" t="s">
        <v>7629</v>
      </c>
      <c r="E298" s="63">
        <v>4</v>
      </c>
      <c r="F298" s="120" t="s">
        <v>8436</v>
      </c>
      <c r="G298" s="101"/>
      <c r="H298" s="89">
        <v>650000</v>
      </c>
      <c r="I298" s="101"/>
      <c r="J298" s="66">
        <f t="shared" si="5"/>
        <v>276944200</v>
      </c>
      <c r="K298" s="44"/>
      <c r="L298" s="44"/>
      <c r="M298" s="44"/>
      <c r="N298" s="44"/>
    </row>
    <row r="299" spans="1:14" ht="45" x14ac:dyDescent="0.25">
      <c r="A299" s="78"/>
      <c r="B299" s="60">
        <v>9</v>
      </c>
      <c r="C299" s="85" t="s">
        <v>8997</v>
      </c>
      <c r="D299" s="144" t="s">
        <v>7629</v>
      </c>
      <c r="E299" s="63">
        <v>4</v>
      </c>
      <c r="F299" s="120" t="s">
        <v>8437</v>
      </c>
      <c r="G299" s="60"/>
      <c r="H299" s="89">
        <v>900000</v>
      </c>
      <c r="I299" s="68"/>
      <c r="J299" s="66">
        <f t="shared" si="5"/>
        <v>277844200</v>
      </c>
    </row>
    <row r="300" spans="1:14" ht="45" x14ac:dyDescent="0.25">
      <c r="A300" s="78"/>
      <c r="B300" s="60">
        <v>9</v>
      </c>
      <c r="C300" s="85" t="s">
        <v>8998</v>
      </c>
      <c r="D300" s="144" t="s">
        <v>1865</v>
      </c>
      <c r="E300" s="63">
        <v>3</v>
      </c>
      <c r="F300" s="120" t="s">
        <v>8438</v>
      </c>
      <c r="G300" s="60"/>
      <c r="H300" s="89">
        <v>500000</v>
      </c>
      <c r="I300" s="68"/>
      <c r="J300" s="66">
        <f t="shared" si="5"/>
        <v>278344200</v>
      </c>
    </row>
    <row r="301" spans="1:14" ht="45" x14ac:dyDescent="0.25">
      <c r="A301" s="78"/>
      <c r="B301" s="60">
        <v>9</v>
      </c>
      <c r="C301" s="85" t="s">
        <v>8999</v>
      </c>
      <c r="D301" s="144" t="s">
        <v>1865</v>
      </c>
      <c r="E301" s="63">
        <v>3</v>
      </c>
      <c r="F301" s="120" t="s">
        <v>8439</v>
      </c>
      <c r="G301" s="60"/>
      <c r="H301" s="89">
        <v>700000</v>
      </c>
      <c r="I301" s="68"/>
      <c r="J301" s="66">
        <f t="shared" si="5"/>
        <v>279044200</v>
      </c>
    </row>
    <row r="302" spans="1:14" ht="30" x14ac:dyDescent="0.25">
      <c r="A302" s="78"/>
      <c r="B302" s="60">
        <v>9</v>
      </c>
      <c r="C302" s="85" t="s">
        <v>9000</v>
      </c>
      <c r="D302" s="144" t="s">
        <v>1865</v>
      </c>
      <c r="E302" s="63">
        <v>3</v>
      </c>
      <c r="F302" s="120" t="s">
        <v>8440</v>
      </c>
      <c r="G302" s="60"/>
      <c r="H302" s="89">
        <v>650000</v>
      </c>
      <c r="I302" s="68"/>
      <c r="J302" s="66">
        <f t="shared" si="5"/>
        <v>279694200</v>
      </c>
    </row>
    <row r="303" spans="1:14" ht="30" x14ac:dyDescent="0.25">
      <c r="A303" s="78"/>
      <c r="B303" s="60">
        <v>9</v>
      </c>
      <c r="C303" s="85" t="s">
        <v>9001</v>
      </c>
      <c r="D303" s="144" t="s">
        <v>1865</v>
      </c>
      <c r="E303" s="63">
        <v>3</v>
      </c>
      <c r="F303" s="120" t="s">
        <v>8441</v>
      </c>
      <c r="G303" s="60"/>
      <c r="H303" s="89">
        <v>500000</v>
      </c>
      <c r="I303" s="68"/>
      <c r="J303" s="66">
        <f t="shared" si="5"/>
        <v>280194200</v>
      </c>
    </row>
    <row r="304" spans="1:14" ht="45" x14ac:dyDescent="0.25">
      <c r="A304" s="78"/>
      <c r="B304" s="60">
        <v>9</v>
      </c>
      <c r="C304" s="85" t="s">
        <v>9002</v>
      </c>
      <c r="D304" s="120" t="s">
        <v>2932</v>
      </c>
      <c r="E304" s="63">
        <v>20</v>
      </c>
      <c r="F304" s="120" t="s">
        <v>8442</v>
      </c>
      <c r="G304" s="60"/>
      <c r="H304" s="89">
        <v>6600000</v>
      </c>
      <c r="I304" s="68"/>
      <c r="J304" s="66">
        <f t="shared" si="5"/>
        <v>286794200</v>
      </c>
    </row>
    <row r="305" spans="1:17" ht="45" x14ac:dyDescent="0.25">
      <c r="A305" s="78"/>
      <c r="B305" s="60">
        <v>9</v>
      </c>
      <c r="C305" s="85" t="s">
        <v>9003</v>
      </c>
      <c r="D305" s="144" t="s">
        <v>1634</v>
      </c>
      <c r="E305" s="63">
        <v>3</v>
      </c>
      <c r="F305" s="120" t="s">
        <v>8443</v>
      </c>
      <c r="G305" s="60"/>
      <c r="H305" s="89">
        <v>3700000</v>
      </c>
      <c r="I305" s="68"/>
      <c r="J305" s="66">
        <f t="shared" si="5"/>
        <v>290494200</v>
      </c>
    </row>
    <row r="306" spans="1:17" ht="45" x14ac:dyDescent="0.25">
      <c r="A306" s="78"/>
      <c r="B306" s="60">
        <v>9</v>
      </c>
      <c r="C306" s="85" t="s">
        <v>9004</v>
      </c>
      <c r="D306" s="144" t="s">
        <v>2932</v>
      </c>
      <c r="E306" s="63">
        <v>4</v>
      </c>
      <c r="F306" s="120" t="s">
        <v>8444</v>
      </c>
      <c r="G306" s="60"/>
      <c r="H306" s="89">
        <v>900000</v>
      </c>
      <c r="I306" s="68"/>
      <c r="J306" s="66">
        <f t="shared" si="5"/>
        <v>291394200</v>
      </c>
    </row>
    <row r="307" spans="1:17" ht="60" x14ac:dyDescent="0.25">
      <c r="A307" s="78"/>
      <c r="B307" s="60">
        <v>9</v>
      </c>
      <c r="C307" s="85" t="s">
        <v>9005</v>
      </c>
      <c r="D307" s="144" t="s">
        <v>7627</v>
      </c>
      <c r="E307" s="63">
        <v>4</v>
      </c>
      <c r="F307" s="120" t="s">
        <v>8445</v>
      </c>
      <c r="G307" s="60"/>
      <c r="H307" s="89">
        <v>4000000</v>
      </c>
      <c r="I307" s="68"/>
      <c r="J307" s="66">
        <f t="shared" si="5"/>
        <v>295394200</v>
      </c>
    </row>
    <row r="308" spans="1:17" ht="45" x14ac:dyDescent="0.25">
      <c r="A308" s="78"/>
      <c r="B308" s="60">
        <v>10</v>
      </c>
      <c r="C308" s="85" t="s">
        <v>9006</v>
      </c>
      <c r="D308" s="120" t="s">
        <v>2852</v>
      </c>
      <c r="E308" s="63">
        <v>1</v>
      </c>
      <c r="F308" s="120" t="s">
        <v>8446</v>
      </c>
      <c r="G308" s="60"/>
      <c r="H308" s="89">
        <v>900000</v>
      </c>
      <c r="I308" s="68"/>
      <c r="J308" s="66">
        <f t="shared" si="5"/>
        <v>296294200</v>
      </c>
    </row>
    <row r="309" spans="1:17" ht="30" x14ac:dyDescent="0.25">
      <c r="A309" s="78"/>
      <c r="B309" s="60">
        <v>10</v>
      </c>
      <c r="C309" s="85" t="s">
        <v>9007</v>
      </c>
      <c r="D309" s="120" t="s">
        <v>2852</v>
      </c>
      <c r="E309" s="63">
        <v>1</v>
      </c>
      <c r="F309" s="120" t="s">
        <v>8447</v>
      </c>
      <c r="G309" s="60"/>
      <c r="H309" s="89">
        <v>542500</v>
      </c>
      <c r="I309" s="68"/>
      <c r="J309" s="66">
        <f t="shared" si="5"/>
        <v>296836700</v>
      </c>
    </row>
    <row r="310" spans="1:17" ht="45" x14ac:dyDescent="0.25">
      <c r="A310" s="78"/>
      <c r="B310" s="60">
        <v>10</v>
      </c>
      <c r="C310" s="85" t="s">
        <v>9008</v>
      </c>
      <c r="D310" s="144" t="s">
        <v>2932</v>
      </c>
      <c r="E310" s="63">
        <v>3</v>
      </c>
      <c r="F310" s="120" t="s">
        <v>8448</v>
      </c>
      <c r="G310" s="60"/>
      <c r="H310" s="89">
        <v>1000000</v>
      </c>
      <c r="I310" s="68"/>
      <c r="J310" s="66">
        <f t="shared" si="5"/>
        <v>297836700</v>
      </c>
    </row>
    <row r="311" spans="1:17" ht="45" x14ac:dyDescent="0.25">
      <c r="A311" s="78"/>
      <c r="B311" s="60">
        <v>10</v>
      </c>
      <c r="C311" s="85" t="s">
        <v>9009</v>
      </c>
      <c r="D311" s="144" t="s">
        <v>2932</v>
      </c>
      <c r="E311" s="63">
        <v>3</v>
      </c>
      <c r="F311" s="120" t="s">
        <v>8449</v>
      </c>
      <c r="G311" s="60"/>
      <c r="H311" s="89">
        <v>2400000</v>
      </c>
      <c r="I311" s="68"/>
      <c r="J311" s="66">
        <f t="shared" si="5"/>
        <v>300236700</v>
      </c>
    </row>
    <row r="312" spans="1:17" ht="60" x14ac:dyDescent="0.25">
      <c r="A312" s="78"/>
      <c r="B312" s="60">
        <v>10</v>
      </c>
      <c r="C312" s="85" t="s">
        <v>9010</v>
      </c>
      <c r="D312" s="120" t="s">
        <v>2212</v>
      </c>
      <c r="E312" s="63">
        <v>1</v>
      </c>
      <c r="F312" s="120" t="s">
        <v>8450</v>
      </c>
      <c r="G312" s="60"/>
      <c r="H312" s="89">
        <v>1000000</v>
      </c>
      <c r="I312" s="68"/>
      <c r="J312" s="66">
        <f t="shared" si="5"/>
        <v>301236700</v>
      </c>
    </row>
    <row r="313" spans="1:17" s="43" customFormat="1" ht="45" x14ac:dyDescent="0.25">
      <c r="A313" s="78"/>
      <c r="B313" s="60">
        <v>10</v>
      </c>
      <c r="C313" s="85" t="s">
        <v>9011</v>
      </c>
      <c r="D313" s="144" t="s">
        <v>2219</v>
      </c>
      <c r="E313" s="63">
        <v>2</v>
      </c>
      <c r="F313" s="120" t="s">
        <v>8451</v>
      </c>
      <c r="G313" s="60"/>
      <c r="H313" s="89">
        <v>1100000</v>
      </c>
      <c r="I313" s="68"/>
      <c r="J313" s="66">
        <f t="shared" si="5"/>
        <v>302336700</v>
      </c>
      <c r="K313" s="79"/>
      <c r="L313" s="41"/>
      <c r="M313" s="42"/>
      <c r="O313" s="44"/>
      <c r="P313" s="44"/>
      <c r="Q313" s="44"/>
    </row>
    <row r="314" spans="1:17" s="43" customFormat="1" ht="30" x14ac:dyDescent="0.25">
      <c r="A314" s="78"/>
      <c r="B314" s="60">
        <v>10</v>
      </c>
      <c r="C314" s="85" t="s">
        <v>9012</v>
      </c>
      <c r="D314" s="120" t="s">
        <v>2218</v>
      </c>
      <c r="E314" s="63">
        <v>1</v>
      </c>
      <c r="F314" s="120" t="s">
        <v>8452</v>
      </c>
      <c r="G314" s="60"/>
      <c r="H314" s="89">
        <v>900000</v>
      </c>
      <c r="I314" s="68"/>
      <c r="J314" s="66">
        <f t="shared" si="5"/>
        <v>303236700</v>
      </c>
      <c r="K314" s="79"/>
      <c r="L314" s="41"/>
      <c r="M314" s="42"/>
      <c r="O314" s="44"/>
      <c r="P314" s="44"/>
      <c r="Q314" s="44"/>
    </row>
    <row r="315" spans="1:17" s="43" customFormat="1" ht="45" x14ac:dyDescent="0.25">
      <c r="A315" s="78"/>
      <c r="B315" s="60">
        <v>10</v>
      </c>
      <c r="C315" s="85" t="s">
        <v>9013</v>
      </c>
      <c r="D315" s="120" t="s">
        <v>2852</v>
      </c>
      <c r="E315" s="63">
        <v>1</v>
      </c>
      <c r="F315" s="120" t="s">
        <v>8453</v>
      </c>
      <c r="G315" s="60"/>
      <c r="H315" s="89">
        <v>800000</v>
      </c>
      <c r="I315" s="68"/>
      <c r="J315" s="66">
        <f t="shared" si="5"/>
        <v>304036700</v>
      </c>
      <c r="K315" s="79"/>
      <c r="L315" s="41"/>
      <c r="M315" s="42"/>
      <c r="O315" s="44"/>
      <c r="P315" s="44"/>
      <c r="Q315" s="44"/>
    </row>
    <row r="316" spans="1:17" s="43" customFormat="1" ht="45" x14ac:dyDescent="0.25">
      <c r="A316" s="78"/>
      <c r="B316" s="60">
        <v>10</v>
      </c>
      <c r="C316" s="85" t="s">
        <v>9014</v>
      </c>
      <c r="D316" s="120" t="s">
        <v>2852</v>
      </c>
      <c r="E316" s="63">
        <v>1</v>
      </c>
      <c r="F316" s="120" t="s">
        <v>8454</v>
      </c>
      <c r="G316" s="60"/>
      <c r="H316" s="89">
        <v>827000</v>
      </c>
      <c r="I316" s="68"/>
      <c r="J316" s="66">
        <f t="shared" si="5"/>
        <v>304863700</v>
      </c>
      <c r="K316" s="79"/>
      <c r="L316" s="41"/>
      <c r="M316" s="42"/>
      <c r="O316" s="44"/>
      <c r="P316" s="44"/>
      <c r="Q316" s="44"/>
    </row>
    <row r="317" spans="1:17" s="43" customFormat="1" ht="45" x14ac:dyDescent="0.25">
      <c r="A317" s="78"/>
      <c r="B317" s="60">
        <v>10</v>
      </c>
      <c r="C317" s="85" t="s">
        <v>9015</v>
      </c>
      <c r="D317" s="120" t="s">
        <v>2852</v>
      </c>
      <c r="E317" s="63">
        <v>1</v>
      </c>
      <c r="F317" s="120" t="s">
        <v>8455</v>
      </c>
      <c r="G317" s="60"/>
      <c r="H317" s="89">
        <v>900000</v>
      </c>
      <c r="I317" s="68"/>
      <c r="J317" s="66">
        <f t="shared" si="5"/>
        <v>305763700</v>
      </c>
      <c r="K317" s="79"/>
      <c r="L317" s="41"/>
      <c r="M317" s="42"/>
      <c r="O317" s="44"/>
      <c r="P317" s="44"/>
      <c r="Q317" s="44"/>
    </row>
    <row r="318" spans="1:17" s="43" customFormat="1" ht="45" x14ac:dyDescent="0.25">
      <c r="A318" s="78"/>
      <c r="B318" s="60">
        <v>10</v>
      </c>
      <c r="C318" s="85" t="s">
        <v>9016</v>
      </c>
      <c r="D318" s="144" t="s">
        <v>598</v>
      </c>
      <c r="E318" s="63">
        <v>3</v>
      </c>
      <c r="F318" s="120" t="s">
        <v>8456</v>
      </c>
      <c r="G318" s="60"/>
      <c r="H318" s="89">
        <v>800000</v>
      </c>
      <c r="I318" s="68"/>
      <c r="J318" s="66">
        <f t="shared" si="5"/>
        <v>306563700</v>
      </c>
      <c r="K318" s="79"/>
      <c r="L318" s="41"/>
      <c r="M318" s="42"/>
      <c r="O318" s="44"/>
      <c r="P318" s="44"/>
      <c r="Q318" s="44"/>
    </row>
    <row r="319" spans="1:17" s="43" customFormat="1" ht="45" x14ac:dyDescent="0.25">
      <c r="A319" s="78"/>
      <c r="B319" s="60">
        <v>10</v>
      </c>
      <c r="C319" s="85" t="s">
        <v>9017</v>
      </c>
      <c r="D319" s="144" t="s">
        <v>2217</v>
      </c>
      <c r="E319" s="63">
        <v>2</v>
      </c>
      <c r="F319" s="120" t="s">
        <v>8457</v>
      </c>
      <c r="G319" s="60"/>
      <c r="H319" s="89">
        <v>1000000</v>
      </c>
      <c r="I319" s="68"/>
      <c r="J319" s="66">
        <f t="shared" si="5"/>
        <v>307563700</v>
      </c>
      <c r="K319" s="79"/>
      <c r="L319" s="41"/>
      <c r="M319" s="42"/>
      <c r="O319" s="44"/>
      <c r="P319" s="44"/>
      <c r="Q319" s="44"/>
    </row>
    <row r="320" spans="1:17" s="43" customFormat="1" ht="60" x14ac:dyDescent="0.25">
      <c r="A320" s="78"/>
      <c r="B320" s="60">
        <v>10</v>
      </c>
      <c r="C320" s="85" t="s">
        <v>9018</v>
      </c>
      <c r="D320" s="120" t="s">
        <v>2893</v>
      </c>
      <c r="E320" s="63">
        <v>1</v>
      </c>
      <c r="F320" s="120" t="s">
        <v>8458</v>
      </c>
      <c r="G320" s="60"/>
      <c r="H320" s="89">
        <v>9000000</v>
      </c>
      <c r="I320" s="68"/>
      <c r="J320" s="66">
        <f t="shared" si="5"/>
        <v>316563700</v>
      </c>
      <c r="K320" s="79"/>
      <c r="L320" s="41"/>
      <c r="M320" s="42"/>
      <c r="O320" s="44"/>
      <c r="P320" s="44"/>
      <c r="Q320" s="44"/>
    </row>
    <row r="321" spans="1:17" s="43" customFormat="1" ht="45" x14ac:dyDescent="0.25">
      <c r="A321" s="78"/>
      <c r="B321" s="60">
        <v>10</v>
      </c>
      <c r="C321" s="85" t="s">
        <v>9019</v>
      </c>
      <c r="D321" s="120" t="s">
        <v>2309</v>
      </c>
      <c r="E321" s="63">
        <v>1</v>
      </c>
      <c r="F321" s="120" t="s">
        <v>8459</v>
      </c>
      <c r="G321" s="60"/>
      <c r="H321" s="89">
        <v>900000</v>
      </c>
      <c r="I321" s="68"/>
      <c r="J321" s="66">
        <f t="shared" si="5"/>
        <v>317463700</v>
      </c>
      <c r="K321" s="79"/>
      <c r="L321" s="41"/>
      <c r="M321" s="42"/>
      <c r="O321" s="44"/>
      <c r="P321" s="44"/>
      <c r="Q321" s="44"/>
    </row>
    <row r="322" spans="1:17" s="43" customFormat="1" ht="45" x14ac:dyDescent="0.25">
      <c r="A322" s="78"/>
      <c r="B322" s="60">
        <v>10</v>
      </c>
      <c r="C322" s="85" t="s">
        <v>9020</v>
      </c>
      <c r="D322" s="144" t="s">
        <v>2217</v>
      </c>
      <c r="E322" s="63">
        <v>2</v>
      </c>
      <c r="F322" s="120" t="s">
        <v>8460</v>
      </c>
      <c r="G322" s="60"/>
      <c r="H322" s="89">
        <v>850000</v>
      </c>
      <c r="I322" s="68"/>
      <c r="J322" s="66">
        <f t="shared" si="5"/>
        <v>318313700</v>
      </c>
      <c r="K322" s="79"/>
      <c r="L322" s="41"/>
      <c r="M322" s="42"/>
      <c r="O322" s="44"/>
      <c r="P322" s="44"/>
      <c r="Q322" s="44"/>
    </row>
    <row r="323" spans="1:17" s="43" customFormat="1" ht="45" x14ac:dyDescent="0.25">
      <c r="A323" s="78"/>
      <c r="B323" s="60">
        <v>10</v>
      </c>
      <c r="C323" s="85" t="s">
        <v>9021</v>
      </c>
      <c r="D323" s="120" t="s">
        <v>2218</v>
      </c>
      <c r="E323" s="63">
        <v>1</v>
      </c>
      <c r="F323" s="120" t="s">
        <v>8461</v>
      </c>
      <c r="G323" s="60"/>
      <c r="H323" s="89">
        <v>900000</v>
      </c>
      <c r="I323" s="68"/>
      <c r="J323" s="66">
        <f t="shared" si="5"/>
        <v>319213700</v>
      </c>
      <c r="K323" s="79"/>
      <c r="L323" s="41"/>
      <c r="M323" s="42"/>
      <c r="O323" s="44"/>
      <c r="P323" s="44"/>
      <c r="Q323" s="44"/>
    </row>
    <row r="324" spans="1:17" s="43" customFormat="1" ht="60" x14ac:dyDescent="0.25">
      <c r="A324" s="78"/>
      <c r="B324" s="60">
        <v>10</v>
      </c>
      <c r="C324" s="85" t="s">
        <v>9022</v>
      </c>
      <c r="D324" s="115" t="s">
        <v>2218</v>
      </c>
      <c r="E324" s="63">
        <v>1</v>
      </c>
      <c r="F324" s="120" t="s">
        <v>8462</v>
      </c>
      <c r="G324" s="77"/>
      <c r="H324" s="89">
        <v>1000000</v>
      </c>
      <c r="I324" s="108"/>
      <c r="J324" s="66">
        <f t="shared" si="5"/>
        <v>320213700</v>
      </c>
      <c r="K324" s="79"/>
      <c r="L324" s="41"/>
      <c r="M324" s="42"/>
      <c r="O324" s="44"/>
      <c r="P324" s="44"/>
      <c r="Q324" s="44"/>
    </row>
    <row r="325" spans="1:17" s="43" customFormat="1" ht="45" x14ac:dyDescent="0.25">
      <c r="A325" s="78"/>
      <c r="B325" s="60">
        <v>10</v>
      </c>
      <c r="C325" s="85" t="s">
        <v>9023</v>
      </c>
      <c r="D325" s="115" t="s">
        <v>2218</v>
      </c>
      <c r="E325" s="63">
        <v>1</v>
      </c>
      <c r="F325" s="120" t="s">
        <v>8463</v>
      </c>
      <c r="G325" s="77"/>
      <c r="H325" s="89">
        <v>800000</v>
      </c>
      <c r="I325" s="108"/>
      <c r="J325" s="66">
        <f t="shared" si="5"/>
        <v>321013700</v>
      </c>
      <c r="K325" s="79"/>
      <c r="L325" s="41"/>
      <c r="M325" s="42"/>
      <c r="O325" s="44"/>
      <c r="P325" s="44"/>
      <c r="Q325" s="44"/>
    </row>
    <row r="326" spans="1:17" s="43" customFormat="1" ht="45" x14ac:dyDescent="0.25">
      <c r="A326" s="78"/>
      <c r="B326" s="60">
        <v>10</v>
      </c>
      <c r="C326" s="85" t="s">
        <v>9024</v>
      </c>
      <c r="D326" s="115" t="s">
        <v>2218</v>
      </c>
      <c r="E326" s="63">
        <v>1</v>
      </c>
      <c r="F326" s="120" t="s">
        <v>8464</v>
      </c>
      <c r="G326" s="77"/>
      <c r="H326" s="89">
        <v>775000</v>
      </c>
      <c r="I326" s="108"/>
      <c r="J326" s="66">
        <f t="shared" si="5"/>
        <v>321788700</v>
      </c>
      <c r="K326" s="79"/>
      <c r="L326" s="41"/>
      <c r="M326" s="42"/>
      <c r="O326" s="44"/>
      <c r="P326" s="44"/>
      <c r="Q326" s="44"/>
    </row>
    <row r="327" spans="1:17" s="43" customFormat="1" ht="45" x14ac:dyDescent="0.25">
      <c r="A327" s="78"/>
      <c r="B327" s="60">
        <v>10</v>
      </c>
      <c r="C327" s="85" t="s">
        <v>9025</v>
      </c>
      <c r="D327" s="115" t="s">
        <v>2852</v>
      </c>
      <c r="E327" s="63">
        <v>1</v>
      </c>
      <c r="F327" s="120" t="s">
        <v>8465</v>
      </c>
      <c r="G327" s="77"/>
      <c r="H327" s="89">
        <v>900000</v>
      </c>
      <c r="I327" s="108"/>
      <c r="J327" s="66">
        <f t="shared" si="5"/>
        <v>322688700</v>
      </c>
      <c r="K327" s="79"/>
      <c r="L327" s="41"/>
      <c r="M327" s="42"/>
      <c r="O327" s="44"/>
      <c r="P327" s="44"/>
      <c r="Q327" s="44"/>
    </row>
    <row r="328" spans="1:17" s="43" customFormat="1" ht="30" x14ac:dyDescent="0.25">
      <c r="A328" s="78"/>
      <c r="B328" s="60">
        <v>10</v>
      </c>
      <c r="C328" s="85" t="s">
        <v>9026</v>
      </c>
      <c r="D328" s="115" t="s">
        <v>2218</v>
      </c>
      <c r="E328" s="63">
        <v>1</v>
      </c>
      <c r="F328" s="120" t="s">
        <v>8466</v>
      </c>
      <c r="G328" s="77"/>
      <c r="H328" s="89">
        <v>800000</v>
      </c>
      <c r="I328" s="108"/>
      <c r="J328" s="66">
        <f t="shared" si="5"/>
        <v>323488700</v>
      </c>
      <c r="K328" s="79"/>
      <c r="L328" s="41"/>
      <c r="M328" s="42"/>
      <c r="O328" s="44"/>
      <c r="P328" s="44"/>
      <c r="Q328" s="44"/>
    </row>
    <row r="329" spans="1:17" s="43" customFormat="1" ht="45" x14ac:dyDescent="0.25">
      <c r="A329" s="78"/>
      <c r="B329" s="60">
        <v>10</v>
      </c>
      <c r="C329" s="85" t="s">
        <v>9027</v>
      </c>
      <c r="D329" s="143" t="s">
        <v>2215</v>
      </c>
      <c r="E329" s="63">
        <v>2</v>
      </c>
      <c r="F329" s="120" t="s">
        <v>8467</v>
      </c>
      <c r="G329" s="77"/>
      <c r="H329" s="89">
        <v>900000</v>
      </c>
      <c r="I329" s="108"/>
      <c r="J329" s="66">
        <f t="shared" si="5"/>
        <v>324388700</v>
      </c>
      <c r="K329" s="79"/>
      <c r="L329" s="41"/>
      <c r="M329" s="42"/>
      <c r="O329" s="44"/>
      <c r="P329" s="44"/>
      <c r="Q329" s="44"/>
    </row>
    <row r="330" spans="1:17" s="43" customFormat="1" ht="45" x14ac:dyDescent="0.25">
      <c r="A330" s="78"/>
      <c r="B330" s="60">
        <v>10</v>
      </c>
      <c r="C330" s="85" t="s">
        <v>9028</v>
      </c>
      <c r="D330" s="120" t="s">
        <v>2893</v>
      </c>
      <c r="E330" s="63">
        <v>1</v>
      </c>
      <c r="F330" s="120" t="s">
        <v>8468</v>
      </c>
      <c r="G330" s="60"/>
      <c r="H330" s="89">
        <v>900000</v>
      </c>
      <c r="I330" s="68"/>
      <c r="J330" s="66">
        <f t="shared" si="5"/>
        <v>325288700</v>
      </c>
      <c r="K330" s="79"/>
      <c r="L330" s="41"/>
      <c r="M330" s="42"/>
      <c r="O330" s="44"/>
      <c r="P330" s="44"/>
      <c r="Q330" s="44"/>
    </row>
    <row r="331" spans="1:17" s="43" customFormat="1" ht="45" x14ac:dyDescent="0.25">
      <c r="A331" s="78"/>
      <c r="B331" s="60">
        <v>11</v>
      </c>
      <c r="C331" s="85" t="s">
        <v>9029</v>
      </c>
      <c r="D331" s="144" t="s">
        <v>2217</v>
      </c>
      <c r="E331" s="63">
        <v>2</v>
      </c>
      <c r="F331" s="120" t="s">
        <v>8469</v>
      </c>
      <c r="G331" s="60"/>
      <c r="H331" s="89">
        <v>1950000</v>
      </c>
      <c r="I331" s="68"/>
      <c r="J331" s="66">
        <f t="shared" si="5"/>
        <v>327238700</v>
      </c>
      <c r="K331" s="79"/>
      <c r="L331" s="41"/>
      <c r="M331" s="42"/>
      <c r="O331" s="44"/>
      <c r="P331" s="44"/>
      <c r="Q331" s="44"/>
    </row>
    <row r="332" spans="1:17" s="43" customFormat="1" ht="45" x14ac:dyDescent="0.25">
      <c r="A332" s="78"/>
      <c r="B332" s="60">
        <v>11</v>
      </c>
      <c r="C332" s="85" t="s">
        <v>9030</v>
      </c>
      <c r="D332" s="144" t="s">
        <v>7629</v>
      </c>
      <c r="E332" s="63">
        <v>4</v>
      </c>
      <c r="F332" s="120" t="s">
        <v>8470</v>
      </c>
      <c r="G332" s="60"/>
      <c r="H332" s="89">
        <v>800000</v>
      </c>
      <c r="I332" s="68"/>
      <c r="J332" s="66">
        <f t="shared" ref="J332:J395" si="6">+J331+H332-I332</f>
        <v>328038700</v>
      </c>
      <c r="K332" s="79"/>
      <c r="L332" s="41"/>
      <c r="M332" s="42"/>
      <c r="O332" s="44"/>
      <c r="P332" s="44"/>
      <c r="Q332" s="44"/>
    </row>
    <row r="333" spans="1:17" s="43" customFormat="1" ht="60" x14ac:dyDescent="0.25">
      <c r="A333" s="78"/>
      <c r="B333" s="60">
        <v>12</v>
      </c>
      <c r="C333" s="85" t="s">
        <v>9031</v>
      </c>
      <c r="D333" s="120" t="s">
        <v>2852</v>
      </c>
      <c r="E333" s="63">
        <v>1</v>
      </c>
      <c r="F333" s="120" t="s">
        <v>8471</v>
      </c>
      <c r="G333" s="60"/>
      <c r="H333" s="89">
        <v>800000</v>
      </c>
      <c r="I333" s="68"/>
      <c r="J333" s="66">
        <f t="shared" si="6"/>
        <v>328838700</v>
      </c>
      <c r="K333" s="79"/>
      <c r="L333" s="41"/>
      <c r="M333" s="42"/>
      <c r="O333" s="44"/>
      <c r="P333" s="44"/>
      <c r="Q333" s="44"/>
    </row>
    <row r="334" spans="1:17" s="43" customFormat="1" ht="45" x14ac:dyDescent="0.25">
      <c r="A334" s="78"/>
      <c r="B334" s="60">
        <v>12</v>
      </c>
      <c r="C334" s="85" t="s">
        <v>9032</v>
      </c>
      <c r="D334" s="120" t="s">
        <v>2852</v>
      </c>
      <c r="E334" s="63">
        <v>1</v>
      </c>
      <c r="F334" s="120" t="s">
        <v>8472</v>
      </c>
      <c r="G334" s="60"/>
      <c r="H334" s="89">
        <v>1000000</v>
      </c>
      <c r="I334" s="68"/>
      <c r="J334" s="66">
        <f t="shared" si="6"/>
        <v>329838700</v>
      </c>
      <c r="K334" s="79"/>
      <c r="L334" s="41"/>
      <c r="M334" s="42"/>
      <c r="O334" s="44"/>
      <c r="P334" s="44"/>
      <c r="Q334" s="44"/>
    </row>
    <row r="335" spans="1:17" s="43" customFormat="1" ht="45" x14ac:dyDescent="0.25">
      <c r="A335" s="78"/>
      <c r="B335" s="60">
        <v>12</v>
      </c>
      <c r="C335" s="85" t="s">
        <v>9033</v>
      </c>
      <c r="D335" s="120" t="s">
        <v>2852</v>
      </c>
      <c r="E335" s="63">
        <v>1</v>
      </c>
      <c r="F335" s="120" t="s">
        <v>8473</v>
      </c>
      <c r="G335" s="60"/>
      <c r="H335" s="89">
        <v>900000</v>
      </c>
      <c r="I335" s="68"/>
      <c r="J335" s="66">
        <f t="shared" si="6"/>
        <v>330738700</v>
      </c>
      <c r="K335" s="79"/>
      <c r="L335" s="41"/>
      <c r="M335" s="42"/>
      <c r="O335" s="44"/>
      <c r="P335" s="44"/>
      <c r="Q335" s="44"/>
    </row>
    <row r="336" spans="1:17" s="43" customFormat="1" ht="60" x14ac:dyDescent="0.25">
      <c r="A336" s="78"/>
      <c r="B336" s="60">
        <v>12</v>
      </c>
      <c r="C336" s="85" t="s">
        <v>9034</v>
      </c>
      <c r="D336" s="120" t="s">
        <v>2852</v>
      </c>
      <c r="E336" s="63">
        <v>1</v>
      </c>
      <c r="F336" s="120" t="s">
        <v>8474</v>
      </c>
      <c r="G336" s="60"/>
      <c r="H336" s="89">
        <v>830000</v>
      </c>
      <c r="I336" s="68"/>
      <c r="J336" s="66">
        <f t="shared" si="6"/>
        <v>331568700</v>
      </c>
      <c r="K336" s="79"/>
      <c r="L336" s="41"/>
      <c r="M336" s="42"/>
      <c r="O336" s="44"/>
      <c r="P336" s="44"/>
      <c r="Q336" s="44"/>
    </row>
    <row r="337" spans="1:17" s="43" customFormat="1" ht="45" x14ac:dyDescent="0.25">
      <c r="A337" s="78"/>
      <c r="B337" s="60">
        <v>12</v>
      </c>
      <c r="C337" s="85" t="s">
        <v>9035</v>
      </c>
      <c r="D337" s="120" t="s">
        <v>2893</v>
      </c>
      <c r="E337" s="63">
        <v>1</v>
      </c>
      <c r="F337" s="120" t="s">
        <v>8475</v>
      </c>
      <c r="G337" s="60"/>
      <c r="H337" s="89">
        <v>825000</v>
      </c>
      <c r="I337" s="68"/>
      <c r="J337" s="66">
        <f t="shared" si="6"/>
        <v>332393700</v>
      </c>
      <c r="K337" s="79"/>
      <c r="L337" s="41"/>
      <c r="M337" s="42"/>
      <c r="O337" s="44"/>
      <c r="P337" s="44"/>
      <c r="Q337" s="44"/>
    </row>
    <row r="338" spans="1:17" s="43" customFormat="1" ht="60" x14ac:dyDescent="0.25">
      <c r="A338" s="78"/>
      <c r="B338" s="60">
        <v>12</v>
      </c>
      <c r="C338" s="85" t="s">
        <v>9036</v>
      </c>
      <c r="D338" s="144" t="s">
        <v>2932</v>
      </c>
      <c r="E338" s="63">
        <v>4</v>
      </c>
      <c r="F338" s="120" t="s">
        <v>8476</v>
      </c>
      <c r="G338" s="60"/>
      <c r="H338" s="89">
        <v>700000</v>
      </c>
      <c r="I338" s="68"/>
      <c r="J338" s="66">
        <f t="shared" si="6"/>
        <v>333093700</v>
      </c>
      <c r="K338" s="79"/>
      <c r="L338" s="41"/>
      <c r="M338" s="42"/>
      <c r="O338" s="44"/>
      <c r="P338" s="44"/>
      <c r="Q338" s="44"/>
    </row>
    <row r="339" spans="1:17" s="43" customFormat="1" ht="30" x14ac:dyDescent="0.25">
      <c r="A339" s="78"/>
      <c r="B339" s="60">
        <v>12</v>
      </c>
      <c r="C339" s="85" t="s">
        <v>9037</v>
      </c>
      <c r="D339" s="144" t="s">
        <v>7629</v>
      </c>
      <c r="E339" s="63">
        <v>4</v>
      </c>
      <c r="F339" s="120" t="s">
        <v>8477</v>
      </c>
      <c r="G339" s="60"/>
      <c r="H339" s="89">
        <v>800000</v>
      </c>
      <c r="I339" s="68"/>
      <c r="J339" s="66">
        <f t="shared" si="6"/>
        <v>333893700</v>
      </c>
      <c r="K339" s="79"/>
      <c r="L339" s="41"/>
      <c r="M339" s="42"/>
      <c r="O339" s="44"/>
      <c r="P339" s="44"/>
      <c r="Q339" s="44"/>
    </row>
    <row r="340" spans="1:17" s="43" customFormat="1" ht="45" x14ac:dyDescent="0.25">
      <c r="A340" s="78"/>
      <c r="B340" s="60">
        <v>12</v>
      </c>
      <c r="C340" s="85" t="s">
        <v>9038</v>
      </c>
      <c r="D340" s="120" t="s">
        <v>2852</v>
      </c>
      <c r="E340" s="63">
        <v>1</v>
      </c>
      <c r="F340" s="120" t="s">
        <v>8478</v>
      </c>
      <c r="G340" s="60"/>
      <c r="H340" s="89">
        <v>900000</v>
      </c>
      <c r="I340" s="68"/>
      <c r="J340" s="66">
        <f t="shared" si="6"/>
        <v>334793700</v>
      </c>
      <c r="K340" s="79"/>
      <c r="L340" s="41"/>
      <c r="M340" s="42"/>
      <c r="O340" s="44"/>
      <c r="P340" s="44"/>
      <c r="Q340" s="44"/>
    </row>
    <row r="341" spans="1:17" s="43" customFormat="1" ht="45" x14ac:dyDescent="0.25">
      <c r="A341" s="78"/>
      <c r="B341" s="60">
        <v>12</v>
      </c>
      <c r="C341" s="85" t="s">
        <v>9039</v>
      </c>
      <c r="D341" s="120" t="s">
        <v>2852</v>
      </c>
      <c r="E341" s="63">
        <v>1</v>
      </c>
      <c r="F341" s="120" t="s">
        <v>8479</v>
      </c>
      <c r="G341" s="60"/>
      <c r="H341" s="89">
        <v>900000</v>
      </c>
      <c r="I341" s="68"/>
      <c r="J341" s="66">
        <f t="shared" si="6"/>
        <v>335693700</v>
      </c>
      <c r="K341" s="79"/>
      <c r="L341" s="41"/>
      <c r="M341" s="42"/>
      <c r="O341" s="44"/>
      <c r="P341" s="44"/>
      <c r="Q341" s="44"/>
    </row>
    <row r="342" spans="1:17" s="43" customFormat="1" ht="45" x14ac:dyDescent="0.25">
      <c r="A342" s="78"/>
      <c r="B342" s="60">
        <v>12</v>
      </c>
      <c r="C342" s="85" t="s">
        <v>9040</v>
      </c>
      <c r="D342" s="144" t="s">
        <v>2219</v>
      </c>
      <c r="E342" s="63">
        <v>2</v>
      </c>
      <c r="F342" s="120" t="s">
        <v>8480</v>
      </c>
      <c r="G342" s="60"/>
      <c r="H342" s="89">
        <v>1000000</v>
      </c>
      <c r="I342" s="68"/>
      <c r="J342" s="66">
        <f t="shared" si="6"/>
        <v>336693700</v>
      </c>
      <c r="K342" s="79"/>
      <c r="L342" s="41"/>
      <c r="M342" s="42"/>
      <c r="O342" s="44"/>
      <c r="P342" s="44"/>
      <c r="Q342" s="44"/>
    </row>
    <row r="343" spans="1:17" s="43" customFormat="1" ht="45" x14ac:dyDescent="0.25">
      <c r="A343" s="78"/>
      <c r="B343" s="60">
        <v>12</v>
      </c>
      <c r="C343" s="85" t="s">
        <v>9041</v>
      </c>
      <c r="D343" s="115" t="s">
        <v>2218</v>
      </c>
      <c r="E343" s="63">
        <v>1</v>
      </c>
      <c r="F343" s="120" t="s">
        <v>8481</v>
      </c>
      <c r="G343" s="77"/>
      <c r="H343" s="89">
        <v>900000</v>
      </c>
      <c r="I343" s="108"/>
      <c r="J343" s="66">
        <f t="shared" si="6"/>
        <v>337593700</v>
      </c>
      <c r="K343" s="79"/>
      <c r="L343" s="41"/>
      <c r="M343" s="42"/>
      <c r="O343" s="44"/>
      <c r="P343" s="44"/>
      <c r="Q343" s="44"/>
    </row>
    <row r="344" spans="1:17" s="43" customFormat="1" ht="45" x14ac:dyDescent="0.25">
      <c r="A344" s="78"/>
      <c r="B344" s="60">
        <v>12</v>
      </c>
      <c r="C344" s="85" t="s">
        <v>9042</v>
      </c>
      <c r="D344" s="115" t="s">
        <v>2893</v>
      </c>
      <c r="E344" s="63">
        <v>1</v>
      </c>
      <c r="F344" s="120" t="s">
        <v>8482</v>
      </c>
      <c r="G344" s="77"/>
      <c r="H344" s="89">
        <v>800000</v>
      </c>
      <c r="I344" s="108"/>
      <c r="J344" s="66">
        <f t="shared" si="6"/>
        <v>338393700</v>
      </c>
      <c r="K344" s="79"/>
      <c r="L344" s="41"/>
      <c r="M344" s="42"/>
      <c r="O344" s="44"/>
      <c r="P344" s="44"/>
      <c r="Q344" s="44"/>
    </row>
    <row r="345" spans="1:17" s="43" customFormat="1" ht="60" x14ac:dyDescent="0.25">
      <c r="A345" s="78"/>
      <c r="B345" s="60">
        <v>12</v>
      </c>
      <c r="C345" s="85" t="s">
        <v>9043</v>
      </c>
      <c r="D345" s="144" t="s">
        <v>2215</v>
      </c>
      <c r="E345" s="63">
        <v>2</v>
      </c>
      <c r="F345" s="120" t="s">
        <v>8483</v>
      </c>
      <c r="G345" s="60"/>
      <c r="H345" s="89">
        <v>500000</v>
      </c>
      <c r="I345" s="68"/>
      <c r="J345" s="66">
        <f t="shared" si="6"/>
        <v>338893700</v>
      </c>
      <c r="K345" s="79"/>
      <c r="L345" s="41"/>
      <c r="M345" s="42"/>
      <c r="O345" s="44"/>
      <c r="P345" s="44"/>
      <c r="Q345" s="44"/>
    </row>
    <row r="346" spans="1:17" s="43" customFormat="1" ht="30" x14ac:dyDescent="0.25">
      <c r="A346" s="78"/>
      <c r="B346" s="60">
        <v>12</v>
      </c>
      <c r="C346" s="85" t="s">
        <v>9044</v>
      </c>
      <c r="D346" s="144" t="s">
        <v>2215</v>
      </c>
      <c r="E346" s="63">
        <v>2</v>
      </c>
      <c r="F346" s="120" t="s">
        <v>8484</v>
      </c>
      <c r="G346" s="60"/>
      <c r="H346" s="89">
        <v>1000000</v>
      </c>
      <c r="I346" s="68"/>
      <c r="J346" s="66">
        <f t="shared" si="6"/>
        <v>339893700</v>
      </c>
      <c r="K346" s="79"/>
      <c r="L346" s="41"/>
      <c r="M346" s="42"/>
      <c r="O346" s="44"/>
      <c r="P346" s="44"/>
      <c r="Q346" s="44"/>
    </row>
    <row r="347" spans="1:17" s="43" customFormat="1" ht="45" x14ac:dyDescent="0.25">
      <c r="A347" s="78"/>
      <c r="B347" s="60">
        <v>12</v>
      </c>
      <c r="C347" s="85" t="s">
        <v>9045</v>
      </c>
      <c r="D347" s="144" t="s">
        <v>2215</v>
      </c>
      <c r="E347" s="63">
        <v>2</v>
      </c>
      <c r="F347" s="120" t="s">
        <v>8485</v>
      </c>
      <c r="G347" s="60"/>
      <c r="H347" s="89">
        <v>900000</v>
      </c>
      <c r="I347" s="68"/>
      <c r="J347" s="66">
        <f t="shared" si="6"/>
        <v>340793700</v>
      </c>
      <c r="K347" s="79"/>
      <c r="L347" s="41"/>
      <c r="M347" s="42"/>
      <c r="O347" s="44"/>
      <c r="P347" s="44"/>
      <c r="Q347" s="44"/>
    </row>
    <row r="348" spans="1:17" s="43" customFormat="1" ht="45" x14ac:dyDescent="0.25">
      <c r="A348" s="78"/>
      <c r="B348" s="60">
        <v>12</v>
      </c>
      <c r="C348" s="85" t="s">
        <v>9046</v>
      </c>
      <c r="D348" s="144" t="s">
        <v>7629</v>
      </c>
      <c r="E348" s="63">
        <v>4</v>
      </c>
      <c r="F348" s="120" t="s">
        <v>8486</v>
      </c>
      <c r="G348" s="60"/>
      <c r="H348" s="89">
        <v>750000</v>
      </c>
      <c r="I348" s="68"/>
      <c r="J348" s="66">
        <f t="shared" si="6"/>
        <v>341543700</v>
      </c>
      <c r="K348" s="79"/>
      <c r="L348" s="41"/>
      <c r="M348" s="42"/>
      <c r="O348" s="44"/>
      <c r="P348" s="44"/>
      <c r="Q348" s="44"/>
    </row>
    <row r="349" spans="1:17" s="43" customFormat="1" ht="45" x14ac:dyDescent="0.25">
      <c r="A349" s="78"/>
      <c r="B349" s="60">
        <v>12</v>
      </c>
      <c r="C349" s="85" t="s">
        <v>9047</v>
      </c>
      <c r="D349" s="120" t="s">
        <v>2212</v>
      </c>
      <c r="E349" s="63">
        <v>1</v>
      </c>
      <c r="F349" s="120" t="s">
        <v>8487</v>
      </c>
      <c r="G349" s="60"/>
      <c r="H349" s="89">
        <v>630000</v>
      </c>
      <c r="I349" s="68"/>
      <c r="J349" s="66">
        <f t="shared" si="6"/>
        <v>342173700</v>
      </c>
      <c r="K349" s="79"/>
      <c r="L349" s="41"/>
      <c r="M349" s="42"/>
      <c r="O349" s="44"/>
      <c r="P349" s="44"/>
      <c r="Q349" s="44"/>
    </row>
    <row r="350" spans="1:17" s="43" customFormat="1" ht="45" x14ac:dyDescent="0.25">
      <c r="A350" s="78"/>
      <c r="B350" s="60">
        <v>12</v>
      </c>
      <c r="C350" s="85" t="s">
        <v>9048</v>
      </c>
      <c r="D350" s="120" t="s">
        <v>2212</v>
      </c>
      <c r="E350" s="63">
        <v>1</v>
      </c>
      <c r="F350" s="120" t="s">
        <v>8488</v>
      </c>
      <c r="G350" s="60"/>
      <c r="H350" s="89">
        <v>900000</v>
      </c>
      <c r="I350" s="68"/>
      <c r="J350" s="66">
        <f t="shared" si="6"/>
        <v>343073700</v>
      </c>
      <c r="K350" s="79"/>
      <c r="L350" s="41"/>
      <c r="M350" s="42"/>
      <c r="O350" s="44"/>
      <c r="P350" s="44"/>
      <c r="Q350" s="44"/>
    </row>
    <row r="351" spans="1:17" s="43" customFormat="1" ht="45" x14ac:dyDescent="0.25">
      <c r="A351" s="78"/>
      <c r="B351" s="60">
        <v>12</v>
      </c>
      <c r="C351" s="85" t="s">
        <v>9049</v>
      </c>
      <c r="D351" s="144" t="s">
        <v>2219</v>
      </c>
      <c r="E351" s="63">
        <v>2</v>
      </c>
      <c r="F351" s="120" t="s">
        <v>8489</v>
      </c>
      <c r="G351" s="60"/>
      <c r="H351" s="89">
        <v>950000</v>
      </c>
      <c r="I351" s="68"/>
      <c r="J351" s="66">
        <f t="shared" si="6"/>
        <v>344023700</v>
      </c>
      <c r="K351" s="79"/>
      <c r="L351" s="41"/>
      <c r="M351" s="42"/>
      <c r="O351" s="44"/>
      <c r="P351" s="44"/>
      <c r="Q351" s="44"/>
    </row>
    <row r="352" spans="1:17" s="43" customFormat="1" ht="45" x14ac:dyDescent="0.25">
      <c r="A352" s="78"/>
      <c r="B352" s="60">
        <v>12</v>
      </c>
      <c r="C352" s="85" t="s">
        <v>9050</v>
      </c>
      <c r="D352" s="120" t="s">
        <v>2218</v>
      </c>
      <c r="E352" s="63">
        <v>1</v>
      </c>
      <c r="F352" s="120" t="s">
        <v>8490</v>
      </c>
      <c r="G352" s="60"/>
      <c r="H352" s="89">
        <v>800000</v>
      </c>
      <c r="I352" s="68"/>
      <c r="J352" s="66">
        <f t="shared" si="6"/>
        <v>344823700</v>
      </c>
      <c r="K352" s="79"/>
      <c r="L352" s="41"/>
      <c r="M352" s="42"/>
      <c r="O352" s="44"/>
      <c r="P352" s="44"/>
      <c r="Q352" s="44"/>
    </row>
    <row r="353" spans="1:17" s="43" customFormat="1" ht="45" x14ac:dyDescent="0.25">
      <c r="A353" s="78"/>
      <c r="B353" s="60">
        <v>12</v>
      </c>
      <c r="C353" s="85" t="s">
        <v>9051</v>
      </c>
      <c r="D353" s="143" t="s">
        <v>7627</v>
      </c>
      <c r="E353" s="63">
        <v>4</v>
      </c>
      <c r="F353" s="120" t="s">
        <v>8491</v>
      </c>
      <c r="G353" s="77"/>
      <c r="H353" s="89">
        <v>675000</v>
      </c>
      <c r="I353" s="108"/>
      <c r="J353" s="66">
        <f t="shared" si="6"/>
        <v>345498700</v>
      </c>
      <c r="K353" s="79"/>
      <c r="L353" s="41"/>
      <c r="M353" s="42"/>
      <c r="O353" s="44"/>
      <c r="P353" s="44"/>
      <c r="Q353" s="44"/>
    </row>
    <row r="354" spans="1:17" s="43" customFormat="1" ht="30" x14ac:dyDescent="0.25">
      <c r="A354" s="78"/>
      <c r="B354" s="60">
        <v>12</v>
      </c>
      <c r="C354" s="85" t="s">
        <v>9052</v>
      </c>
      <c r="D354" s="143" t="s">
        <v>7627</v>
      </c>
      <c r="E354" s="63">
        <v>4</v>
      </c>
      <c r="F354" s="120" t="s">
        <v>8492</v>
      </c>
      <c r="G354" s="77"/>
      <c r="H354" s="89">
        <v>850000</v>
      </c>
      <c r="I354" s="108"/>
      <c r="J354" s="66">
        <f t="shared" si="6"/>
        <v>346348700</v>
      </c>
      <c r="K354" s="79"/>
      <c r="L354" s="41"/>
      <c r="M354" s="42"/>
      <c r="O354" s="44"/>
      <c r="P354" s="44"/>
      <c r="Q354" s="44"/>
    </row>
    <row r="355" spans="1:17" s="43" customFormat="1" ht="45" x14ac:dyDescent="0.25">
      <c r="A355" s="78"/>
      <c r="B355" s="60">
        <v>12</v>
      </c>
      <c r="C355" s="85" t="s">
        <v>9053</v>
      </c>
      <c r="D355" s="143" t="s">
        <v>7627</v>
      </c>
      <c r="E355" s="63">
        <v>4</v>
      </c>
      <c r="F355" s="120" t="s">
        <v>8493</v>
      </c>
      <c r="G355" s="77"/>
      <c r="H355" s="89">
        <v>800000</v>
      </c>
      <c r="I355" s="108"/>
      <c r="J355" s="66">
        <f t="shared" si="6"/>
        <v>347148700</v>
      </c>
      <c r="K355" s="79"/>
      <c r="L355" s="41"/>
      <c r="M355" s="42"/>
      <c r="O355" s="44"/>
      <c r="P355" s="44"/>
      <c r="Q355" s="44"/>
    </row>
    <row r="356" spans="1:17" s="43" customFormat="1" ht="45" x14ac:dyDescent="0.25">
      <c r="A356" s="78"/>
      <c r="B356" s="60">
        <v>12</v>
      </c>
      <c r="C356" s="85" t="s">
        <v>9054</v>
      </c>
      <c r="D356" s="143" t="s">
        <v>7629</v>
      </c>
      <c r="E356" s="63">
        <v>4</v>
      </c>
      <c r="F356" s="120" t="s">
        <v>8494</v>
      </c>
      <c r="G356" s="77"/>
      <c r="H356" s="89">
        <v>750000</v>
      </c>
      <c r="I356" s="108"/>
      <c r="J356" s="66">
        <f t="shared" si="6"/>
        <v>347898700</v>
      </c>
      <c r="K356" s="79"/>
      <c r="L356" s="41"/>
      <c r="M356" s="42"/>
      <c r="O356" s="44"/>
      <c r="P356" s="44"/>
      <c r="Q356" s="44"/>
    </row>
    <row r="357" spans="1:17" s="43" customFormat="1" ht="45" x14ac:dyDescent="0.25">
      <c r="A357" s="78"/>
      <c r="B357" s="60">
        <v>12</v>
      </c>
      <c r="C357" s="85" t="s">
        <v>9055</v>
      </c>
      <c r="D357" s="143" t="s">
        <v>2217</v>
      </c>
      <c r="E357" s="63">
        <v>2</v>
      </c>
      <c r="F357" s="120" t="s">
        <v>8495</v>
      </c>
      <c r="G357" s="77"/>
      <c r="H357" s="89">
        <v>1000000</v>
      </c>
      <c r="I357" s="108"/>
      <c r="J357" s="66">
        <f t="shared" si="6"/>
        <v>348898700</v>
      </c>
      <c r="K357" s="79"/>
      <c r="L357" s="41"/>
      <c r="M357" s="42"/>
      <c r="O357" s="44"/>
      <c r="P357" s="44"/>
      <c r="Q357" s="44"/>
    </row>
    <row r="358" spans="1:17" s="43" customFormat="1" ht="30" x14ac:dyDescent="0.25">
      <c r="A358" s="78"/>
      <c r="B358" s="77">
        <v>12</v>
      </c>
      <c r="C358" s="91" t="s">
        <v>9095</v>
      </c>
      <c r="D358" s="115"/>
      <c r="E358" s="115"/>
      <c r="F358" s="115" t="s">
        <v>9096</v>
      </c>
      <c r="G358" s="77"/>
      <c r="H358" s="113"/>
      <c r="I358" s="108">
        <v>2038700</v>
      </c>
      <c r="J358" s="66">
        <f t="shared" si="6"/>
        <v>346860000</v>
      </c>
      <c r="K358" s="79" t="s">
        <v>6242</v>
      </c>
      <c r="L358" s="41">
        <f>-I358</f>
        <v>-2038700</v>
      </c>
      <c r="M358" s="42" t="s">
        <v>603</v>
      </c>
      <c r="O358" s="44"/>
      <c r="P358" s="44"/>
      <c r="Q358" s="44"/>
    </row>
    <row r="359" spans="1:17" s="43" customFormat="1" ht="45" x14ac:dyDescent="0.25">
      <c r="A359" s="78"/>
      <c r="B359" s="60">
        <v>13</v>
      </c>
      <c r="C359" s="85" t="s">
        <v>9056</v>
      </c>
      <c r="D359" s="120" t="s">
        <v>2212</v>
      </c>
      <c r="E359" s="63">
        <v>1</v>
      </c>
      <c r="F359" s="120" t="s">
        <v>8496</v>
      </c>
      <c r="G359" s="60"/>
      <c r="H359" s="89">
        <v>775000</v>
      </c>
      <c r="I359" s="68"/>
      <c r="J359" s="66">
        <f t="shared" si="6"/>
        <v>347635000</v>
      </c>
      <c r="K359" s="79"/>
      <c r="L359" s="41"/>
      <c r="M359" s="42"/>
      <c r="O359" s="44"/>
      <c r="P359" s="44"/>
      <c r="Q359" s="44"/>
    </row>
    <row r="360" spans="1:17" s="43" customFormat="1" ht="45" x14ac:dyDescent="0.25">
      <c r="A360" s="78"/>
      <c r="B360" s="60">
        <v>13</v>
      </c>
      <c r="C360" s="85" t="s">
        <v>9057</v>
      </c>
      <c r="D360" s="120" t="s">
        <v>2218</v>
      </c>
      <c r="E360" s="63">
        <v>1</v>
      </c>
      <c r="F360" s="120" t="s">
        <v>8497</v>
      </c>
      <c r="G360" s="60"/>
      <c r="H360" s="89">
        <v>900000</v>
      </c>
      <c r="I360" s="68"/>
      <c r="J360" s="66">
        <f t="shared" si="6"/>
        <v>348535000</v>
      </c>
      <c r="K360" s="79"/>
      <c r="L360" s="41"/>
      <c r="M360" s="42"/>
      <c r="O360" s="44"/>
      <c r="P360" s="44"/>
      <c r="Q360" s="44"/>
    </row>
    <row r="361" spans="1:17" s="43" customFormat="1" ht="60" x14ac:dyDescent="0.25">
      <c r="A361" s="78"/>
      <c r="B361" s="60">
        <v>13</v>
      </c>
      <c r="C361" s="85" t="s">
        <v>9058</v>
      </c>
      <c r="D361" s="120" t="s">
        <v>2852</v>
      </c>
      <c r="E361" s="63">
        <v>1</v>
      </c>
      <c r="F361" s="120" t="s">
        <v>8498</v>
      </c>
      <c r="G361" s="60"/>
      <c r="H361" s="89">
        <v>550000</v>
      </c>
      <c r="I361" s="68"/>
      <c r="J361" s="66">
        <f t="shared" si="6"/>
        <v>349085000</v>
      </c>
      <c r="K361" s="79"/>
      <c r="L361" s="41"/>
      <c r="M361" s="42"/>
      <c r="O361" s="44"/>
      <c r="P361" s="44"/>
      <c r="Q361" s="44"/>
    </row>
    <row r="362" spans="1:17" s="79" customFormat="1" ht="45" x14ac:dyDescent="0.25">
      <c r="A362" s="78"/>
      <c r="B362" s="60">
        <v>13</v>
      </c>
      <c r="C362" s="85" t="s">
        <v>9059</v>
      </c>
      <c r="D362" s="120" t="s">
        <v>2212</v>
      </c>
      <c r="E362" s="63">
        <v>1</v>
      </c>
      <c r="F362" s="120" t="s">
        <v>8499</v>
      </c>
      <c r="G362" s="60"/>
      <c r="H362" s="89">
        <v>784000</v>
      </c>
      <c r="I362" s="68"/>
      <c r="J362" s="66">
        <f t="shared" si="6"/>
        <v>349869000</v>
      </c>
      <c r="L362" s="41"/>
      <c r="M362" s="42"/>
      <c r="N362" s="43"/>
      <c r="O362" s="44"/>
      <c r="P362" s="44"/>
      <c r="Q362" s="44"/>
    </row>
    <row r="363" spans="1:17" s="79" customFormat="1" ht="45" x14ac:dyDescent="0.25">
      <c r="A363" s="78"/>
      <c r="B363" s="60">
        <v>13</v>
      </c>
      <c r="C363" s="85" t="s">
        <v>9060</v>
      </c>
      <c r="D363" s="120" t="s">
        <v>2852</v>
      </c>
      <c r="E363" s="63">
        <v>1</v>
      </c>
      <c r="F363" s="120" t="s">
        <v>8500</v>
      </c>
      <c r="G363" s="60"/>
      <c r="H363" s="89">
        <v>500000</v>
      </c>
      <c r="I363" s="68"/>
      <c r="J363" s="66">
        <f t="shared" si="6"/>
        <v>350369000</v>
      </c>
      <c r="L363" s="41"/>
      <c r="M363" s="42"/>
      <c r="N363" s="43"/>
      <c r="O363" s="44"/>
      <c r="P363" s="44"/>
      <c r="Q363" s="44"/>
    </row>
    <row r="364" spans="1:17" s="79" customFormat="1" ht="45" x14ac:dyDescent="0.25">
      <c r="A364" s="78"/>
      <c r="B364" s="60">
        <v>13</v>
      </c>
      <c r="C364" s="85" t="s">
        <v>9061</v>
      </c>
      <c r="D364" s="120" t="s">
        <v>2852</v>
      </c>
      <c r="E364" s="63">
        <v>1</v>
      </c>
      <c r="F364" s="120" t="s">
        <v>8501</v>
      </c>
      <c r="G364" s="60"/>
      <c r="H364" s="89">
        <v>690000</v>
      </c>
      <c r="I364" s="68"/>
      <c r="J364" s="66">
        <f t="shared" si="6"/>
        <v>351059000</v>
      </c>
      <c r="L364" s="41"/>
      <c r="M364" s="42"/>
      <c r="N364" s="43"/>
      <c r="O364" s="44"/>
      <c r="P364" s="44"/>
      <c r="Q364" s="44"/>
    </row>
    <row r="365" spans="1:17" s="79" customFormat="1" ht="45" x14ac:dyDescent="0.25">
      <c r="A365" s="78"/>
      <c r="B365" s="60">
        <v>13</v>
      </c>
      <c r="C365" s="85" t="s">
        <v>9062</v>
      </c>
      <c r="D365" s="120" t="s">
        <v>2852</v>
      </c>
      <c r="E365" s="63">
        <v>1</v>
      </c>
      <c r="F365" s="120" t="s">
        <v>8502</v>
      </c>
      <c r="G365" s="60"/>
      <c r="H365" s="89">
        <v>3000000</v>
      </c>
      <c r="I365" s="68"/>
      <c r="J365" s="66">
        <f t="shared" si="6"/>
        <v>354059000</v>
      </c>
      <c r="L365" s="41"/>
      <c r="M365" s="42"/>
      <c r="N365" s="43"/>
      <c r="O365" s="44"/>
      <c r="P365" s="44"/>
      <c r="Q365" s="44"/>
    </row>
    <row r="366" spans="1:17" s="79" customFormat="1" ht="30" x14ac:dyDescent="0.25">
      <c r="A366" s="78"/>
      <c r="B366" s="60">
        <v>13</v>
      </c>
      <c r="C366" s="85" t="s">
        <v>9063</v>
      </c>
      <c r="D366" s="144" t="s">
        <v>1865</v>
      </c>
      <c r="E366" s="63">
        <v>3</v>
      </c>
      <c r="F366" s="120" t="s">
        <v>8503</v>
      </c>
      <c r="G366" s="60"/>
      <c r="H366" s="89">
        <v>900000</v>
      </c>
      <c r="I366" s="68"/>
      <c r="J366" s="66">
        <f t="shared" si="6"/>
        <v>354959000</v>
      </c>
      <c r="L366" s="41"/>
      <c r="M366" s="42"/>
      <c r="N366" s="43"/>
      <c r="O366" s="44"/>
      <c r="P366" s="44"/>
      <c r="Q366" s="44"/>
    </row>
    <row r="367" spans="1:17" s="79" customFormat="1" ht="30" x14ac:dyDescent="0.25">
      <c r="A367" s="78"/>
      <c r="B367" s="60">
        <v>13</v>
      </c>
      <c r="C367" s="85" t="s">
        <v>9064</v>
      </c>
      <c r="D367" s="144" t="s">
        <v>2214</v>
      </c>
      <c r="E367" s="63">
        <v>2</v>
      </c>
      <c r="F367" s="120" t="s">
        <v>8504</v>
      </c>
      <c r="G367" s="60"/>
      <c r="H367" s="89">
        <v>1000000</v>
      </c>
      <c r="I367" s="68"/>
      <c r="J367" s="66">
        <f t="shared" si="6"/>
        <v>355959000</v>
      </c>
      <c r="L367" s="41"/>
      <c r="M367" s="42"/>
      <c r="N367" s="43"/>
      <c r="O367" s="44"/>
      <c r="P367" s="44"/>
      <c r="Q367" s="44"/>
    </row>
    <row r="368" spans="1:17" s="79" customFormat="1" ht="45" x14ac:dyDescent="0.25">
      <c r="A368" s="78"/>
      <c r="B368" s="60">
        <v>13</v>
      </c>
      <c r="C368" s="85" t="s">
        <v>9065</v>
      </c>
      <c r="D368" s="144" t="s">
        <v>598</v>
      </c>
      <c r="E368" s="63">
        <v>3</v>
      </c>
      <c r="F368" s="120" t="s">
        <v>8505</v>
      </c>
      <c r="G368" s="60"/>
      <c r="H368" s="89">
        <v>775000</v>
      </c>
      <c r="I368" s="68"/>
      <c r="J368" s="66">
        <f t="shared" si="6"/>
        <v>356734000</v>
      </c>
      <c r="L368" s="41"/>
      <c r="M368" s="42"/>
      <c r="N368" s="43"/>
      <c r="O368" s="44"/>
      <c r="P368" s="44"/>
      <c r="Q368" s="44"/>
    </row>
    <row r="369" spans="1:17" s="79" customFormat="1" ht="45" x14ac:dyDescent="0.25">
      <c r="A369" s="78"/>
      <c r="B369" s="60">
        <v>13</v>
      </c>
      <c r="C369" s="85" t="s">
        <v>9066</v>
      </c>
      <c r="D369" s="144" t="s">
        <v>2217</v>
      </c>
      <c r="E369" s="63">
        <v>2</v>
      </c>
      <c r="F369" s="120" t="s">
        <v>8506</v>
      </c>
      <c r="G369" s="60"/>
      <c r="H369" s="89">
        <v>1000000</v>
      </c>
      <c r="I369" s="68"/>
      <c r="J369" s="66">
        <f t="shared" si="6"/>
        <v>357734000</v>
      </c>
      <c r="L369" s="41"/>
      <c r="M369" s="42"/>
      <c r="N369" s="43"/>
      <c r="O369" s="44"/>
      <c r="P369" s="44"/>
      <c r="Q369" s="44"/>
    </row>
    <row r="370" spans="1:17" s="79" customFormat="1" ht="45" x14ac:dyDescent="0.25">
      <c r="A370" s="78"/>
      <c r="B370" s="60">
        <v>13</v>
      </c>
      <c r="C370" s="85" t="s">
        <v>9067</v>
      </c>
      <c r="D370" s="120" t="s">
        <v>2212</v>
      </c>
      <c r="E370" s="63">
        <v>1</v>
      </c>
      <c r="F370" s="120" t="s">
        <v>8507</v>
      </c>
      <c r="G370" s="60"/>
      <c r="H370" s="89">
        <v>900000</v>
      </c>
      <c r="I370" s="68"/>
      <c r="J370" s="66">
        <f t="shared" si="6"/>
        <v>358634000</v>
      </c>
      <c r="L370" s="41"/>
      <c r="M370" s="42"/>
      <c r="N370" s="43"/>
      <c r="O370" s="44"/>
      <c r="P370" s="44"/>
      <c r="Q370" s="44"/>
    </row>
    <row r="371" spans="1:17" s="79" customFormat="1" ht="45" x14ac:dyDescent="0.25">
      <c r="A371" s="78"/>
      <c r="B371" s="60">
        <v>13</v>
      </c>
      <c r="C371" s="85" t="s">
        <v>9068</v>
      </c>
      <c r="D371" s="120" t="s">
        <v>2212</v>
      </c>
      <c r="E371" s="63">
        <v>1</v>
      </c>
      <c r="F371" s="120" t="s">
        <v>8508</v>
      </c>
      <c r="G371" s="60"/>
      <c r="H371" s="89">
        <v>350000</v>
      </c>
      <c r="I371" s="68"/>
      <c r="J371" s="66">
        <f t="shared" si="6"/>
        <v>358984000</v>
      </c>
      <c r="L371" s="41"/>
      <c r="M371" s="42"/>
      <c r="N371" s="43"/>
      <c r="O371" s="44"/>
      <c r="P371" s="44"/>
      <c r="Q371" s="44"/>
    </row>
    <row r="372" spans="1:17" s="79" customFormat="1" ht="45" x14ac:dyDescent="0.25">
      <c r="A372" s="78"/>
      <c r="B372" s="60">
        <v>13</v>
      </c>
      <c r="C372" s="85" t="s">
        <v>9069</v>
      </c>
      <c r="D372" s="144" t="s">
        <v>2217</v>
      </c>
      <c r="E372" s="63">
        <v>2</v>
      </c>
      <c r="F372" s="120" t="s">
        <v>8509</v>
      </c>
      <c r="G372" s="60"/>
      <c r="H372" s="89">
        <v>1000000</v>
      </c>
      <c r="I372" s="68"/>
      <c r="J372" s="66">
        <f t="shared" si="6"/>
        <v>359984000</v>
      </c>
      <c r="L372" s="41"/>
      <c r="M372" s="42"/>
      <c r="N372" s="43"/>
      <c r="O372" s="44"/>
      <c r="P372" s="44"/>
      <c r="Q372" s="44"/>
    </row>
    <row r="373" spans="1:17" s="79" customFormat="1" ht="30" x14ac:dyDescent="0.25">
      <c r="A373" s="78"/>
      <c r="B373" s="60">
        <v>13</v>
      </c>
      <c r="C373" s="85" t="s">
        <v>9070</v>
      </c>
      <c r="D373" s="144" t="s">
        <v>2214</v>
      </c>
      <c r="E373" s="63">
        <v>2</v>
      </c>
      <c r="F373" s="120" t="s">
        <v>8510</v>
      </c>
      <c r="G373" s="60"/>
      <c r="H373" s="89">
        <v>1200000</v>
      </c>
      <c r="I373" s="68"/>
      <c r="J373" s="66">
        <f t="shared" si="6"/>
        <v>361184000</v>
      </c>
      <c r="L373" s="41"/>
      <c r="M373" s="42"/>
      <c r="N373" s="43"/>
      <c r="O373" s="44"/>
      <c r="P373" s="44"/>
      <c r="Q373" s="44"/>
    </row>
    <row r="374" spans="1:17" s="79" customFormat="1" ht="45" x14ac:dyDescent="0.25">
      <c r="A374" s="78"/>
      <c r="B374" s="60">
        <v>13</v>
      </c>
      <c r="C374" s="85" t="s">
        <v>9071</v>
      </c>
      <c r="D374" s="144" t="s">
        <v>2214</v>
      </c>
      <c r="E374" s="63">
        <v>2</v>
      </c>
      <c r="F374" s="120" t="s">
        <v>8511</v>
      </c>
      <c r="G374" s="60"/>
      <c r="H374" s="89">
        <v>1000000</v>
      </c>
      <c r="I374" s="68"/>
      <c r="J374" s="66">
        <f t="shared" si="6"/>
        <v>362184000</v>
      </c>
      <c r="L374" s="41"/>
      <c r="M374" s="42"/>
      <c r="N374" s="43"/>
      <c r="O374" s="44"/>
      <c r="P374" s="44"/>
      <c r="Q374" s="44"/>
    </row>
    <row r="375" spans="1:17" s="79" customFormat="1" ht="45" x14ac:dyDescent="0.25">
      <c r="A375" s="78"/>
      <c r="B375" s="60">
        <v>13</v>
      </c>
      <c r="C375" s="85" t="s">
        <v>9072</v>
      </c>
      <c r="D375" s="120" t="s">
        <v>186</v>
      </c>
      <c r="E375" s="63"/>
      <c r="F375" s="120" t="s">
        <v>8512</v>
      </c>
      <c r="G375" s="60"/>
      <c r="H375" s="89">
        <v>1400000</v>
      </c>
      <c r="I375" s="68"/>
      <c r="J375" s="66">
        <f t="shared" si="6"/>
        <v>363584000</v>
      </c>
      <c r="L375" s="41"/>
      <c r="M375" s="42"/>
      <c r="N375" s="43"/>
      <c r="O375" s="44"/>
      <c r="P375" s="44"/>
      <c r="Q375" s="44"/>
    </row>
    <row r="376" spans="1:17" s="79" customFormat="1" ht="45" x14ac:dyDescent="0.25">
      <c r="A376" s="78"/>
      <c r="B376" s="60">
        <v>13</v>
      </c>
      <c r="C376" s="85" t="s">
        <v>9073</v>
      </c>
      <c r="D376" s="222" t="s">
        <v>2212</v>
      </c>
      <c r="E376" s="63">
        <v>1</v>
      </c>
      <c r="F376" s="120" t="s">
        <v>8513</v>
      </c>
      <c r="G376" s="85"/>
      <c r="H376" s="89">
        <v>900000</v>
      </c>
      <c r="I376" s="68"/>
      <c r="J376" s="66">
        <f t="shared" si="6"/>
        <v>364484000</v>
      </c>
      <c r="L376" s="41"/>
      <c r="M376" s="42"/>
      <c r="N376" s="43"/>
      <c r="O376" s="44"/>
      <c r="P376" s="44"/>
      <c r="Q376" s="44"/>
    </row>
    <row r="377" spans="1:17" s="79" customFormat="1" ht="30" x14ac:dyDescent="0.25">
      <c r="A377" s="78"/>
      <c r="B377" s="60">
        <v>13</v>
      </c>
      <c r="C377" s="85" t="s">
        <v>9074</v>
      </c>
      <c r="D377" s="212" t="s">
        <v>2214</v>
      </c>
      <c r="E377" s="63">
        <v>2</v>
      </c>
      <c r="F377" s="120" t="s">
        <v>8514</v>
      </c>
      <c r="G377" s="85"/>
      <c r="H377" s="89">
        <v>1000000</v>
      </c>
      <c r="I377" s="68"/>
      <c r="J377" s="66">
        <f t="shared" si="6"/>
        <v>365484000</v>
      </c>
      <c r="L377" s="41"/>
      <c r="M377" s="42"/>
      <c r="N377" s="43"/>
      <c r="O377" s="44"/>
      <c r="P377" s="44"/>
      <c r="Q377" s="44"/>
    </row>
    <row r="378" spans="1:17" s="43" customFormat="1" ht="30" x14ac:dyDescent="0.25">
      <c r="A378" s="78"/>
      <c r="B378" s="60">
        <v>13</v>
      </c>
      <c r="C378" s="85" t="s">
        <v>9075</v>
      </c>
      <c r="D378" s="212" t="s">
        <v>2214</v>
      </c>
      <c r="E378" s="63">
        <v>2</v>
      </c>
      <c r="F378" s="120" t="s">
        <v>8515</v>
      </c>
      <c r="G378" s="85"/>
      <c r="H378" s="89">
        <v>1000000</v>
      </c>
      <c r="I378" s="68"/>
      <c r="J378" s="66">
        <f t="shared" si="6"/>
        <v>366484000</v>
      </c>
      <c r="K378" s="79"/>
      <c r="L378" s="41"/>
      <c r="M378" s="42"/>
      <c r="O378" s="44"/>
      <c r="P378" s="44"/>
      <c r="Q378" s="44"/>
    </row>
    <row r="379" spans="1:17" s="43" customFormat="1" ht="30" x14ac:dyDescent="0.25">
      <c r="A379" s="78"/>
      <c r="B379" s="60">
        <v>13</v>
      </c>
      <c r="C379" s="85" t="s">
        <v>9076</v>
      </c>
      <c r="D379" s="222" t="s">
        <v>2212</v>
      </c>
      <c r="E379" s="63">
        <v>1</v>
      </c>
      <c r="F379" s="120" t="s">
        <v>8516</v>
      </c>
      <c r="G379" s="85"/>
      <c r="H379" s="89">
        <v>800000</v>
      </c>
      <c r="I379" s="68"/>
      <c r="J379" s="66">
        <f t="shared" si="6"/>
        <v>367284000</v>
      </c>
      <c r="K379" s="79"/>
      <c r="L379" s="41"/>
      <c r="M379" s="42"/>
      <c r="O379" s="44"/>
      <c r="P379" s="44"/>
      <c r="Q379" s="44"/>
    </row>
    <row r="380" spans="1:17" s="43" customFormat="1" ht="45" x14ac:dyDescent="0.25">
      <c r="A380" s="78"/>
      <c r="B380" s="60">
        <v>13</v>
      </c>
      <c r="C380" s="85" t="s">
        <v>9077</v>
      </c>
      <c r="D380" s="212" t="s">
        <v>2219</v>
      </c>
      <c r="E380" s="63">
        <v>2</v>
      </c>
      <c r="F380" s="120" t="s">
        <v>8517</v>
      </c>
      <c r="G380" s="85"/>
      <c r="H380" s="89">
        <v>400000</v>
      </c>
      <c r="I380" s="68"/>
      <c r="J380" s="66">
        <f t="shared" si="6"/>
        <v>367684000</v>
      </c>
      <c r="K380" s="79"/>
      <c r="L380" s="41"/>
      <c r="M380" s="42"/>
      <c r="O380" s="44"/>
      <c r="P380" s="44"/>
      <c r="Q380" s="44"/>
    </row>
    <row r="381" spans="1:17" s="43" customFormat="1" ht="45" x14ac:dyDescent="0.25">
      <c r="A381" s="78"/>
      <c r="B381" s="60">
        <v>13</v>
      </c>
      <c r="C381" s="85" t="s">
        <v>9078</v>
      </c>
      <c r="D381" s="222" t="s">
        <v>2218</v>
      </c>
      <c r="E381" s="63">
        <v>1</v>
      </c>
      <c r="F381" s="120" t="s">
        <v>8518</v>
      </c>
      <c r="G381" s="85"/>
      <c r="H381" s="89">
        <v>800000</v>
      </c>
      <c r="I381" s="68"/>
      <c r="J381" s="66">
        <f t="shared" si="6"/>
        <v>368484000</v>
      </c>
      <c r="K381" s="79"/>
      <c r="L381" s="41"/>
      <c r="M381" s="42"/>
      <c r="O381" s="44"/>
      <c r="P381" s="44"/>
      <c r="Q381" s="44"/>
    </row>
    <row r="382" spans="1:17" s="43" customFormat="1" ht="30" x14ac:dyDescent="0.25">
      <c r="A382" s="78"/>
      <c r="B382" s="60">
        <v>13</v>
      </c>
      <c r="C382" s="85" t="s">
        <v>9079</v>
      </c>
      <c r="D382" s="222" t="s">
        <v>2309</v>
      </c>
      <c r="E382" s="63">
        <v>1</v>
      </c>
      <c r="F382" s="120" t="s">
        <v>8519</v>
      </c>
      <c r="G382" s="85"/>
      <c r="H382" s="89">
        <v>800000</v>
      </c>
      <c r="I382" s="68"/>
      <c r="J382" s="66">
        <f t="shared" si="6"/>
        <v>369284000</v>
      </c>
      <c r="K382" s="79"/>
      <c r="L382" s="41"/>
      <c r="M382" s="42"/>
      <c r="O382" s="44"/>
      <c r="P382" s="44"/>
      <c r="Q382" s="44"/>
    </row>
    <row r="383" spans="1:17" s="43" customFormat="1" ht="45" x14ac:dyDescent="0.25">
      <c r="A383" s="78"/>
      <c r="B383" s="60">
        <v>13</v>
      </c>
      <c r="C383" s="85" t="s">
        <v>9080</v>
      </c>
      <c r="D383" s="222" t="s">
        <v>2893</v>
      </c>
      <c r="E383" s="63">
        <v>1</v>
      </c>
      <c r="F383" s="120" t="s">
        <v>8520</v>
      </c>
      <c r="G383" s="85"/>
      <c r="H383" s="89">
        <v>875000</v>
      </c>
      <c r="I383" s="68"/>
      <c r="J383" s="66">
        <f t="shared" si="6"/>
        <v>370159000</v>
      </c>
      <c r="K383" s="79"/>
      <c r="L383" s="41"/>
      <c r="M383" s="42"/>
      <c r="O383" s="44"/>
      <c r="P383" s="44"/>
      <c r="Q383" s="44"/>
    </row>
    <row r="384" spans="1:17" s="43" customFormat="1" ht="45" x14ac:dyDescent="0.25">
      <c r="A384" s="78"/>
      <c r="B384" s="60">
        <v>13</v>
      </c>
      <c r="C384" s="85" t="s">
        <v>9081</v>
      </c>
      <c r="D384" s="222" t="s">
        <v>2893</v>
      </c>
      <c r="E384" s="63">
        <v>1</v>
      </c>
      <c r="F384" s="120" t="s">
        <v>8521</v>
      </c>
      <c r="G384" s="85"/>
      <c r="H384" s="89">
        <v>900000</v>
      </c>
      <c r="I384" s="68"/>
      <c r="J384" s="66">
        <f t="shared" si="6"/>
        <v>371059000</v>
      </c>
      <c r="K384" s="79"/>
      <c r="L384" s="41"/>
      <c r="M384" s="42"/>
      <c r="O384" s="44"/>
      <c r="P384" s="44"/>
      <c r="Q384" s="44"/>
    </row>
    <row r="385" spans="1:17" s="43" customFormat="1" ht="60" x14ac:dyDescent="0.25">
      <c r="A385" s="78"/>
      <c r="B385" s="60">
        <v>13</v>
      </c>
      <c r="C385" s="85" t="s">
        <v>9082</v>
      </c>
      <c r="D385" s="222" t="s">
        <v>7627</v>
      </c>
      <c r="E385" s="63">
        <v>4</v>
      </c>
      <c r="F385" s="120" t="s">
        <v>8522</v>
      </c>
      <c r="G385" s="85"/>
      <c r="H385" s="89">
        <v>2800000</v>
      </c>
      <c r="I385" s="68"/>
      <c r="J385" s="66">
        <f t="shared" si="6"/>
        <v>373859000</v>
      </c>
      <c r="K385" s="79"/>
      <c r="L385" s="41"/>
      <c r="M385" s="42"/>
      <c r="O385" s="44"/>
      <c r="P385" s="44"/>
      <c r="Q385" s="44"/>
    </row>
    <row r="386" spans="1:17" s="43" customFormat="1" ht="45" x14ac:dyDescent="0.25">
      <c r="A386" s="78"/>
      <c r="B386" s="60">
        <v>13</v>
      </c>
      <c r="C386" s="85" t="s">
        <v>9083</v>
      </c>
      <c r="D386" s="222" t="s">
        <v>533</v>
      </c>
      <c r="E386" s="63">
        <v>4</v>
      </c>
      <c r="F386" s="120" t="s">
        <v>8523</v>
      </c>
      <c r="G386" s="85"/>
      <c r="H386" s="89">
        <v>2200000</v>
      </c>
      <c r="I386" s="68"/>
      <c r="J386" s="66">
        <f t="shared" si="6"/>
        <v>376059000</v>
      </c>
      <c r="K386" s="79"/>
      <c r="L386" s="41"/>
      <c r="M386" s="42"/>
      <c r="O386" s="44"/>
      <c r="P386" s="44"/>
      <c r="Q386" s="44"/>
    </row>
    <row r="387" spans="1:17" s="43" customFormat="1" ht="30" x14ac:dyDescent="0.25">
      <c r="A387" s="78"/>
      <c r="B387" s="77">
        <v>13</v>
      </c>
      <c r="C387" s="91" t="s">
        <v>9089</v>
      </c>
      <c r="D387" s="228"/>
      <c r="E387" s="219"/>
      <c r="F387" s="115" t="s">
        <v>9084</v>
      </c>
      <c r="G387" s="91"/>
      <c r="H387" s="229"/>
      <c r="I387" s="108">
        <v>5974000</v>
      </c>
      <c r="J387" s="66">
        <f t="shared" si="6"/>
        <v>370085000</v>
      </c>
      <c r="K387" s="79" t="s">
        <v>258</v>
      </c>
      <c r="L387" s="41">
        <f>-I387</f>
        <v>-5974000</v>
      </c>
      <c r="M387" s="42" t="s">
        <v>259</v>
      </c>
      <c r="O387" s="44"/>
      <c r="P387" s="44"/>
      <c r="Q387" s="44"/>
    </row>
    <row r="388" spans="1:17" s="43" customFormat="1" ht="45" x14ac:dyDescent="0.25">
      <c r="A388" s="78"/>
      <c r="B388" s="77">
        <v>13</v>
      </c>
      <c r="C388" s="91" t="s">
        <v>9090</v>
      </c>
      <c r="D388" s="228"/>
      <c r="E388" s="219"/>
      <c r="F388" s="115" t="s">
        <v>9085</v>
      </c>
      <c r="G388" s="91"/>
      <c r="H388" s="123"/>
      <c r="I388" s="108">
        <v>17725400</v>
      </c>
      <c r="J388" s="66">
        <f t="shared" si="6"/>
        <v>352359600</v>
      </c>
      <c r="K388" s="79" t="s">
        <v>168</v>
      </c>
      <c r="L388" s="41">
        <f>-I388</f>
        <v>-17725400</v>
      </c>
      <c r="M388" s="42" t="s">
        <v>169</v>
      </c>
      <c r="O388" s="44"/>
      <c r="P388" s="44"/>
      <c r="Q388" s="44"/>
    </row>
    <row r="389" spans="1:17" s="43" customFormat="1" ht="90" x14ac:dyDescent="0.25">
      <c r="A389" s="78"/>
      <c r="B389" s="77">
        <v>13</v>
      </c>
      <c r="C389" s="91" t="s">
        <v>9091</v>
      </c>
      <c r="D389" s="228"/>
      <c r="E389" s="219"/>
      <c r="F389" s="115" t="s">
        <v>9086</v>
      </c>
      <c r="G389" s="91"/>
      <c r="H389" s="123"/>
      <c r="I389" s="108">
        <v>5370500</v>
      </c>
      <c r="J389" s="66">
        <f t="shared" si="6"/>
        <v>346989100</v>
      </c>
      <c r="K389" s="79" t="s">
        <v>168</v>
      </c>
      <c r="L389" s="41">
        <f>-I389</f>
        <v>-5370500</v>
      </c>
      <c r="M389" s="42" t="s">
        <v>4717</v>
      </c>
      <c r="O389" s="44"/>
      <c r="P389" s="44"/>
      <c r="Q389" s="44"/>
    </row>
    <row r="390" spans="1:17" s="43" customFormat="1" ht="75" x14ac:dyDescent="0.25">
      <c r="A390" s="78"/>
      <c r="B390" s="77">
        <v>13</v>
      </c>
      <c r="C390" s="91" t="s">
        <v>9092</v>
      </c>
      <c r="D390" s="228"/>
      <c r="E390" s="219"/>
      <c r="F390" s="115" t="s">
        <v>9087</v>
      </c>
      <c r="G390" s="91"/>
      <c r="H390" s="123"/>
      <c r="I390" s="108">
        <v>45624800</v>
      </c>
      <c r="J390" s="66">
        <f t="shared" si="6"/>
        <v>301364300</v>
      </c>
      <c r="K390" s="79" t="s">
        <v>168</v>
      </c>
      <c r="L390" s="41">
        <f>-I390</f>
        <v>-45624800</v>
      </c>
      <c r="M390" s="42" t="s">
        <v>169</v>
      </c>
      <c r="O390" s="44"/>
      <c r="P390" s="44"/>
      <c r="Q390" s="44"/>
    </row>
    <row r="391" spans="1:17" s="43" customFormat="1" ht="45" x14ac:dyDescent="0.25">
      <c r="A391" s="78"/>
      <c r="B391" s="77">
        <v>13</v>
      </c>
      <c r="C391" s="91" t="s">
        <v>9093</v>
      </c>
      <c r="D391" s="228"/>
      <c r="E391" s="219"/>
      <c r="F391" s="115" t="s">
        <v>9088</v>
      </c>
      <c r="G391" s="91"/>
      <c r="H391" s="123"/>
      <c r="I391" s="108">
        <v>5161200</v>
      </c>
      <c r="J391" s="66">
        <f t="shared" si="6"/>
        <v>296203100</v>
      </c>
      <c r="K391" s="79" t="s">
        <v>9094</v>
      </c>
      <c r="L391" s="41">
        <f>-I391</f>
        <v>-5161200</v>
      </c>
      <c r="M391" s="42" t="s">
        <v>426</v>
      </c>
      <c r="O391" s="44"/>
      <c r="P391" s="44"/>
      <c r="Q391" s="44"/>
    </row>
    <row r="392" spans="1:17" s="43" customFormat="1" ht="45" x14ac:dyDescent="0.25">
      <c r="A392" s="78"/>
      <c r="B392" s="60">
        <v>14</v>
      </c>
      <c r="C392" s="85" t="s">
        <v>9097</v>
      </c>
      <c r="D392" s="212" t="s">
        <v>2217</v>
      </c>
      <c r="E392" s="205">
        <v>2</v>
      </c>
      <c r="F392" s="120" t="s">
        <v>9169</v>
      </c>
      <c r="G392" s="85"/>
      <c r="H392" s="89">
        <v>550000</v>
      </c>
      <c r="I392" s="68"/>
      <c r="J392" s="66">
        <f t="shared" si="6"/>
        <v>296753100</v>
      </c>
      <c r="K392" s="79"/>
      <c r="L392" s="41"/>
      <c r="M392" s="42"/>
      <c r="O392" s="44"/>
      <c r="P392" s="44"/>
      <c r="Q392" s="44"/>
    </row>
    <row r="393" spans="1:17" s="43" customFormat="1" ht="30" x14ac:dyDescent="0.25">
      <c r="A393" s="78"/>
      <c r="B393" s="60">
        <v>14</v>
      </c>
      <c r="C393" s="85" t="s">
        <v>9098</v>
      </c>
      <c r="D393" s="120" t="s">
        <v>2893</v>
      </c>
      <c r="E393" s="63">
        <v>1</v>
      </c>
      <c r="F393" s="120" t="s">
        <v>9170</v>
      </c>
      <c r="G393" s="60"/>
      <c r="H393" s="89">
        <v>800000</v>
      </c>
      <c r="I393" s="68"/>
      <c r="J393" s="66">
        <f t="shared" si="6"/>
        <v>297553100</v>
      </c>
      <c r="K393" s="79"/>
      <c r="L393" s="41"/>
      <c r="M393" s="42"/>
      <c r="O393" s="44"/>
      <c r="P393" s="44"/>
      <c r="Q393" s="44"/>
    </row>
    <row r="394" spans="1:17" s="79" customFormat="1" ht="45" x14ac:dyDescent="0.25">
      <c r="A394" s="78"/>
      <c r="B394" s="60">
        <v>14</v>
      </c>
      <c r="C394" s="85" t="s">
        <v>9099</v>
      </c>
      <c r="D394" s="120" t="s">
        <v>2212</v>
      </c>
      <c r="E394" s="63">
        <v>1</v>
      </c>
      <c r="F394" s="120" t="s">
        <v>9171</v>
      </c>
      <c r="G394" s="60"/>
      <c r="H394" s="89">
        <v>900000</v>
      </c>
      <c r="I394" s="68"/>
      <c r="J394" s="66">
        <f t="shared" si="6"/>
        <v>298453100</v>
      </c>
      <c r="L394" s="41"/>
      <c r="M394" s="42"/>
      <c r="N394" s="43"/>
      <c r="O394" s="44"/>
      <c r="P394" s="44"/>
      <c r="Q394" s="44"/>
    </row>
    <row r="395" spans="1:17" s="79" customFormat="1" ht="45" x14ac:dyDescent="0.25">
      <c r="A395" s="78"/>
      <c r="B395" s="60">
        <v>14</v>
      </c>
      <c r="C395" s="85" t="s">
        <v>9100</v>
      </c>
      <c r="D395" s="120" t="s">
        <v>2893</v>
      </c>
      <c r="E395" s="63">
        <v>1</v>
      </c>
      <c r="F395" s="120" t="s">
        <v>9172</v>
      </c>
      <c r="G395" s="60"/>
      <c r="H395" s="89">
        <v>5000000</v>
      </c>
      <c r="I395" s="68"/>
      <c r="J395" s="66">
        <f t="shared" si="6"/>
        <v>303453100</v>
      </c>
      <c r="L395" s="41"/>
      <c r="M395" s="42"/>
      <c r="N395" s="43"/>
      <c r="O395" s="44"/>
      <c r="P395" s="44"/>
      <c r="Q395" s="44"/>
    </row>
    <row r="396" spans="1:17" s="79" customFormat="1" ht="45" x14ac:dyDescent="0.25">
      <c r="A396" s="78"/>
      <c r="B396" s="60">
        <v>14</v>
      </c>
      <c r="C396" s="85" t="s">
        <v>9101</v>
      </c>
      <c r="D396" s="120" t="s">
        <v>2212</v>
      </c>
      <c r="E396" s="63">
        <v>1</v>
      </c>
      <c r="F396" s="120" t="s">
        <v>9173</v>
      </c>
      <c r="G396" s="60"/>
      <c r="H396" s="89">
        <v>900000</v>
      </c>
      <c r="I396" s="68"/>
      <c r="J396" s="66">
        <f t="shared" ref="J396:J459" si="7">+J395+H396-I396</f>
        <v>304353100</v>
      </c>
      <c r="L396" s="41"/>
      <c r="M396" s="42"/>
      <c r="N396" s="43"/>
      <c r="O396" s="44"/>
      <c r="P396" s="44"/>
      <c r="Q396" s="44"/>
    </row>
    <row r="397" spans="1:17" s="79" customFormat="1" ht="30" x14ac:dyDescent="0.25">
      <c r="A397" s="78"/>
      <c r="B397" s="60">
        <v>14</v>
      </c>
      <c r="C397" s="85" t="s">
        <v>9102</v>
      </c>
      <c r="D397" s="120" t="s">
        <v>2218</v>
      </c>
      <c r="E397" s="63">
        <v>1</v>
      </c>
      <c r="F397" s="120" t="s">
        <v>9174</v>
      </c>
      <c r="G397" s="60"/>
      <c r="H397" s="89">
        <v>542500</v>
      </c>
      <c r="I397" s="68"/>
      <c r="J397" s="66">
        <f t="shared" si="7"/>
        <v>304895600</v>
      </c>
      <c r="L397" s="41"/>
      <c r="M397" s="42"/>
      <c r="N397" s="43"/>
      <c r="O397" s="44"/>
      <c r="P397" s="44"/>
      <c r="Q397" s="44"/>
    </row>
    <row r="398" spans="1:17" s="79" customFormat="1" ht="60" x14ac:dyDescent="0.25">
      <c r="A398" s="78"/>
      <c r="B398" s="60">
        <v>14</v>
      </c>
      <c r="C398" s="85" t="s">
        <v>9103</v>
      </c>
      <c r="D398" s="120" t="s">
        <v>2212</v>
      </c>
      <c r="E398" s="63">
        <v>1</v>
      </c>
      <c r="F398" s="120" t="s">
        <v>9175</v>
      </c>
      <c r="G398" s="60"/>
      <c r="H398" s="89">
        <v>3827000</v>
      </c>
      <c r="I398" s="68"/>
      <c r="J398" s="66">
        <f t="shared" si="7"/>
        <v>308722600</v>
      </c>
      <c r="L398" s="41"/>
      <c r="M398" s="42"/>
      <c r="N398" s="43"/>
      <c r="O398" s="44"/>
      <c r="P398" s="44"/>
      <c r="Q398" s="44"/>
    </row>
    <row r="399" spans="1:17" s="79" customFormat="1" ht="45" x14ac:dyDescent="0.25">
      <c r="A399" s="78"/>
      <c r="B399" s="60">
        <v>14</v>
      </c>
      <c r="C399" s="85" t="s">
        <v>9104</v>
      </c>
      <c r="D399" s="144" t="s">
        <v>2219</v>
      </c>
      <c r="E399" s="205">
        <v>2</v>
      </c>
      <c r="F399" s="120" t="s">
        <v>8524</v>
      </c>
      <c r="G399" s="60"/>
      <c r="H399" s="89">
        <v>1000000</v>
      </c>
      <c r="I399" s="68"/>
      <c r="J399" s="66">
        <f t="shared" si="7"/>
        <v>309722600</v>
      </c>
      <c r="L399" s="41"/>
      <c r="M399" s="42"/>
      <c r="N399" s="43"/>
      <c r="O399" s="44"/>
      <c r="P399" s="44"/>
      <c r="Q399" s="44"/>
    </row>
    <row r="400" spans="1:17" s="79" customFormat="1" ht="45" x14ac:dyDescent="0.25">
      <c r="A400" s="78"/>
      <c r="B400" s="60">
        <v>14</v>
      </c>
      <c r="C400" s="85" t="s">
        <v>9105</v>
      </c>
      <c r="D400" s="120" t="s">
        <v>2212</v>
      </c>
      <c r="E400" s="63">
        <v>1</v>
      </c>
      <c r="F400" s="120" t="s">
        <v>8525</v>
      </c>
      <c r="G400" s="60"/>
      <c r="H400" s="89">
        <v>490000</v>
      </c>
      <c r="I400" s="68"/>
      <c r="J400" s="66">
        <f t="shared" si="7"/>
        <v>310212600</v>
      </c>
      <c r="L400" s="41"/>
      <c r="M400" s="42"/>
      <c r="N400" s="43"/>
      <c r="O400" s="44"/>
      <c r="P400" s="44"/>
      <c r="Q400" s="44"/>
    </row>
    <row r="401" spans="1:17" s="79" customFormat="1" ht="30" x14ac:dyDescent="0.25">
      <c r="A401" s="78"/>
      <c r="B401" s="60">
        <v>14</v>
      </c>
      <c r="C401" s="85" t="s">
        <v>9106</v>
      </c>
      <c r="D401" s="120" t="s">
        <v>782</v>
      </c>
      <c r="E401" s="205"/>
      <c r="F401" s="120" t="s">
        <v>8526</v>
      </c>
      <c r="G401" s="60"/>
      <c r="H401" s="89">
        <v>200000</v>
      </c>
      <c r="I401" s="68"/>
      <c r="J401" s="66">
        <f t="shared" si="7"/>
        <v>310412600</v>
      </c>
      <c r="L401" s="41"/>
      <c r="M401" s="42"/>
      <c r="N401" s="43"/>
      <c r="O401" s="44"/>
      <c r="P401" s="44"/>
      <c r="Q401" s="44"/>
    </row>
    <row r="402" spans="1:17" s="79" customFormat="1" ht="45" x14ac:dyDescent="0.25">
      <c r="A402" s="78"/>
      <c r="B402" s="60">
        <v>14</v>
      </c>
      <c r="C402" s="85" t="s">
        <v>9107</v>
      </c>
      <c r="D402" s="120" t="s">
        <v>2212</v>
      </c>
      <c r="E402" s="63">
        <v>1</v>
      </c>
      <c r="F402" s="120" t="s">
        <v>8527</v>
      </c>
      <c r="G402" s="60"/>
      <c r="H402" s="89">
        <v>760000</v>
      </c>
      <c r="I402" s="68"/>
      <c r="J402" s="66">
        <f t="shared" si="7"/>
        <v>311172600</v>
      </c>
      <c r="L402" s="41"/>
      <c r="M402" s="42"/>
      <c r="N402" s="43"/>
      <c r="O402" s="44"/>
      <c r="P402" s="44"/>
      <c r="Q402" s="44"/>
    </row>
    <row r="403" spans="1:17" s="79" customFormat="1" ht="45" x14ac:dyDescent="0.25">
      <c r="A403" s="78"/>
      <c r="B403" s="60">
        <v>14</v>
      </c>
      <c r="C403" s="85" t="s">
        <v>8878</v>
      </c>
      <c r="D403" s="120" t="s">
        <v>2218</v>
      </c>
      <c r="E403" s="63">
        <v>1</v>
      </c>
      <c r="F403" s="120" t="s">
        <v>8528</v>
      </c>
      <c r="G403" s="60"/>
      <c r="H403" s="89">
        <v>150000</v>
      </c>
      <c r="I403" s="68"/>
      <c r="J403" s="66">
        <f t="shared" si="7"/>
        <v>311322600</v>
      </c>
      <c r="L403" s="41"/>
      <c r="M403" s="42"/>
      <c r="N403" s="43"/>
      <c r="O403" s="44"/>
      <c r="P403" s="44"/>
      <c r="Q403" s="44"/>
    </row>
    <row r="404" spans="1:17" s="79" customFormat="1" ht="45" x14ac:dyDescent="0.25">
      <c r="A404" s="78"/>
      <c r="B404" s="60">
        <v>15</v>
      </c>
      <c r="C404" s="85" t="s">
        <v>9108</v>
      </c>
      <c r="D404" s="120" t="s">
        <v>2893</v>
      </c>
      <c r="E404" s="63">
        <v>1</v>
      </c>
      <c r="F404" s="120" t="s">
        <v>8529</v>
      </c>
      <c r="G404" s="60"/>
      <c r="H404" s="89">
        <v>1000000</v>
      </c>
      <c r="I404" s="68"/>
      <c r="J404" s="66">
        <f t="shared" si="7"/>
        <v>312322600</v>
      </c>
      <c r="L404" s="41"/>
      <c r="M404" s="42"/>
      <c r="N404" s="43"/>
      <c r="O404" s="44"/>
      <c r="P404" s="44"/>
      <c r="Q404" s="44"/>
    </row>
    <row r="405" spans="1:17" s="79" customFormat="1" ht="30" x14ac:dyDescent="0.25">
      <c r="A405" s="78"/>
      <c r="B405" s="60">
        <v>15</v>
      </c>
      <c r="C405" s="85" t="s">
        <v>9109</v>
      </c>
      <c r="D405" s="120" t="s">
        <v>533</v>
      </c>
      <c r="E405" s="63">
        <v>4</v>
      </c>
      <c r="F405" s="120" t="s">
        <v>8530</v>
      </c>
      <c r="G405" s="60"/>
      <c r="H405" s="89">
        <v>2500000</v>
      </c>
      <c r="I405" s="68"/>
      <c r="J405" s="66">
        <f t="shared" si="7"/>
        <v>314822600</v>
      </c>
      <c r="L405" s="41"/>
      <c r="M405" s="42"/>
      <c r="N405" s="43"/>
      <c r="O405" s="44"/>
      <c r="P405" s="44"/>
      <c r="Q405" s="44"/>
    </row>
    <row r="406" spans="1:17" s="79" customFormat="1" ht="45" x14ac:dyDescent="0.25">
      <c r="A406" s="78"/>
      <c r="B406" s="60">
        <v>15</v>
      </c>
      <c r="C406" s="85" t="s">
        <v>8819</v>
      </c>
      <c r="D406" s="144" t="s">
        <v>2215</v>
      </c>
      <c r="E406" s="205">
        <v>2</v>
      </c>
      <c r="F406" s="120" t="s">
        <v>8531</v>
      </c>
      <c r="G406" s="60"/>
      <c r="H406" s="89">
        <v>1000000</v>
      </c>
      <c r="I406" s="68"/>
      <c r="J406" s="66">
        <f t="shared" si="7"/>
        <v>315822600</v>
      </c>
      <c r="L406" s="41"/>
      <c r="M406" s="42"/>
      <c r="N406" s="43"/>
      <c r="O406" s="44"/>
      <c r="P406" s="44"/>
      <c r="Q406" s="44"/>
    </row>
    <row r="407" spans="1:17" s="79" customFormat="1" ht="30" x14ac:dyDescent="0.25">
      <c r="A407" s="78"/>
      <c r="B407" s="60">
        <v>15</v>
      </c>
      <c r="C407" s="85" t="s">
        <v>9110</v>
      </c>
      <c r="D407" s="120" t="s">
        <v>2852</v>
      </c>
      <c r="E407" s="63">
        <v>1</v>
      </c>
      <c r="F407" s="120" t="s">
        <v>8532</v>
      </c>
      <c r="G407" s="60"/>
      <c r="H407" s="89">
        <v>850000</v>
      </c>
      <c r="I407" s="68"/>
      <c r="J407" s="66">
        <f t="shared" si="7"/>
        <v>316672600</v>
      </c>
      <c r="L407" s="41"/>
      <c r="M407" s="42"/>
      <c r="N407" s="43"/>
      <c r="O407" s="44"/>
      <c r="P407" s="44"/>
      <c r="Q407" s="44"/>
    </row>
    <row r="408" spans="1:17" s="79" customFormat="1" ht="45" x14ac:dyDescent="0.25">
      <c r="A408" s="78"/>
      <c r="B408" s="60">
        <v>15</v>
      </c>
      <c r="C408" s="85" t="s">
        <v>9111</v>
      </c>
      <c r="D408" s="120" t="s">
        <v>2852</v>
      </c>
      <c r="E408" s="63">
        <v>1</v>
      </c>
      <c r="F408" s="120" t="s">
        <v>8533</v>
      </c>
      <c r="G408" s="60"/>
      <c r="H408" s="89">
        <v>1000000</v>
      </c>
      <c r="I408" s="68"/>
      <c r="J408" s="66">
        <f t="shared" si="7"/>
        <v>317672600</v>
      </c>
      <c r="L408" s="41"/>
      <c r="M408" s="42"/>
      <c r="N408" s="43"/>
      <c r="O408" s="44"/>
      <c r="P408" s="44"/>
      <c r="Q408" s="44"/>
    </row>
    <row r="409" spans="1:17" s="79" customFormat="1" ht="45" x14ac:dyDescent="0.25">
      <c r="A409" s="78"/>
      <c r="B409" s="60">
        <v>15</v>
      </c>
      <c r="C409" s="85" t="s">
        <v>9112</v>
      </c>
      <c r="D409" s="120" t="s">
        <v>2893</v>
      </c>
      <c r="E409" s="63">
        <v>1</v>
      </c>
      <c r="F409" s="120" t="s">
        <v>8534</v>
      </c>
      <c r="G409" s="60"/>
      <c r="H409" s="89">
        <v>900000</v>
      </c>
      <c r="I409" s="68"/>
      <c r="J409" s="66">
        <f t="shared" si="7"/>
        <v>318572600</v>
      </c>
      <c r="L409" s="41"/>
      <c r="M409" s="42"/>
      <c r="N409" s="43"/>
      <c r="O409" s="44"/>
      <c r="P409" s="44"/>
      <c r="Q409" s="44"/>
    </row>
    <row r="410" spans="1:17" s="79" customFormat="1" ht="45" x14ac:dyDescent="0.25">
      <c r="A410" s="78"/>
      <c r="B410" s="60">
        <v>15</v>
      </c>
      <c r="C410" s="85" t="s">
        <v>9113</v>
      </c>
      <c r="D410" s="120" t="s">
        <v>2212</v>
      </c>
      <c r="E410" s="63">
        <v>1</v>
      </c>
      <c r="F410" s="120" t="s">
        <v>8535</v>
      </c>
      <c r="G410" s="60"/>
      <c r="H410" s="89">
        <v>800000</v>
      </c>
      <c r="I410" s="68"/>
      <c r="J410" s="66">
        <f t="shared" si="7"/>
        <v>319372600</v>
      </c>
      <c r="L410" s="41"/>
      <c r="M410" s="42"/>
      <c r="N410" s="43"/>
      <c r="O410" s="44"/>
      <c r="P410" s="44"/>
      <c r="Q410" s="44"/>
    </row>
    <row r="411" spans="1:17" s="79" customFormat="1" ht="60" x14ac:dyDescent="0.25">
      <c r="A411" s="78"/>
      <c r="B411" s="60">
        <v>15</v>
      </c>
      <c r="C411" s="85" t="s">
        <v>9114</v>
      </c>
      <c r="D411" s="120" t="s">
        <v>2212</v>
      </c>
      <c r="E411" s="63">
        <v>1</v>
      </c>
      <c r="F411" s="120" t="s">
        <v>8536</v>
      </c>
      <c r="G411" s="60"/>
      <c r="H411" s="89">
        <v>825000</v>
      </c>
      <c r="I411" s="68"/>
      <c r="J411" s="66">
        <f t="shared" si="7"/>
        <v>320197600</v>
      </c>
      <c r="L411" s="41"/>
      <c r="M411" s="42"/>
      <c r="N411" s="43"/>
      <c r="O411" s="44"/>
      <c r="P411" s="44"/>
      <c r="Q411" s="44"/>
    </row>
    <row r="412" spans="1:17" s="79" customFormat="1" ht="45" x14ac:dyDescent="0.25">
      <c r="A412" s="78"/>
      <c r="B412" s="60">
        <v>15</v>
      </c>
      <c r="C412" s="85" t="s">
        <v>9115</v>
      </c>
      <c r="D412" s="120" t="s">
        <v>2212</v>
      </c>
      <c r="E412" s="63">
        <v>1</v>
      </c>
      <c r="F412" s="120" t="s">
        <v>8537</v>
      </c>
      <c r="G412" s="60"/>
      <c r="H412" s="89">
        <v>950000</v>
      </c>
      <c r="I412" s="68"/>
      <c r="J412" s="66">
        <f t="shared" si="7"/>
        <v>321147600</v>
      </c>
      <c r="L412" s="41"/>
      <c r="M412" s="42"/>
      <c r="N412" s="43"/>
      <c r="O412" s="44"/>
      <c r="P412" s="44"/>
      <c r="Q412" s="44"/>
    </row>
    <row r="413" spans="1:17" s="79" customFormat="1" ht="45" x14ac:dyDescent="0.25">
      <c r="A413" s="78"/>
      <c r="B413" s="60">
        <v>15</v>
      </c>
      <c r="C413" s="85" t="s">
        <v>9116</v>
      </c>
      <c r="D413" s="120" t="s">
        <v>2212</v>
      </c>
      <c r="E413" s="63">
        <v>1</v>
      </c>
      <c r="F413" s="120" t="s">
        <v>8538</v>
      </c>
      <c r="G413" s="60"/>
      <c r="H413" s="89">
        <v>750000</v>
      </c>
      <c r="I413" s="68"/>
      <c r="J413" s="66">
        <f t="shared" si="7"/>
        <v>321897600</v>
      </c>
      <c r="L413" s="41"/>
      <c r="M413" s="42"/>
      <c r="N413" s="43"/>
      <c r="O413" s="44"/>
      <c r="P413" s="44"/>
      <c r="Q413" s="44"/>
    </row>
    <row r="414" spans="1:17" s="79" customFormat="1" ht="45" x14ac:dyDescent="0.25">
      <c r="A414" s="78"/>
      <c r="B414" s="60">
        <v>15</v>
      </c>
      <c r="C414" s="85" t="s">
        <v>9117</v>
      </c>
      <c r="D414" s="120" t="s">
        <v>2212</v>
      </c>
      <c r="E414" s="63">
        <v>1</v>
      </c>
      <c r="F414" s="120" t="s">
        <v>8539</v>
      </c>
      <c r="G414" s="60"/>
      <c r="H414" s="89">
        <v>835000</v>
      </c>
      <c r="I414" s="68"/>
      <c r="J414" s="66">
        <f t="shared" si="7"/>
        <v>322732600</v>
      </c>
      <c r="L414" s="41"/>
      <c r="M414" s="42"/>
      <c r="N414" s="43"/>
      <c r="O414" s="44"/>
      <c r="P414" s="44"/>
      <c r="Q414" s="44"/>
    </row>
    <row r="415" spans="1:17" s="79" customFormat="1" ht="60" x14ac:dyDescent="0.25">
      <c r="A415" s="78"/>
      <c r="B415" s="60">
        <v>15</v>
      </c>
      <c r="C415" s="85" t="s">
        <v>9118</v>
      </c>
      <c r="D415" s="144" t="s">
        <v>7627</v>
      </c>
      <c r="E415" s="63">
        <v>4</v>
      </c>
      <c r="F415" s="120" t="s">
        <v>8540</v>
      </c>
      <c r="G415" s="60"/>
      <c r="H415" s="89">
        <v>2000000</v>
      </c>
      <c r="I415" s="68"/>
      <c r="J415" s="66">
        <f t="shared" si="7"/>
        <v>324732600</v>
      </c>
      <c r="L415" s="41"/>
      <c r="M415" s="42"/>
      <c r="N415" s="43"/>
      <c r="O415" s="44"/>
      <c r="P415" s="44"/>
      <c r="Q415" s="44"/>
    </row>
    <row r="416" spans="1:17" s="79" customFormat="1" ht="45" x14ac:dyDescent="0.25">
      <c r="A416" s="78"/>
      <c r="B416" s="60">
        <v>15</v>
      </c>
      <c r="C416" s="85" t="s">
        <v>9119</v>
      </c>
      <c r="D416" s="144" t="s">
        <v>2932</v>
      </c>
      <c r="E416" s="205">
        <v>4</v>
      </c>
      <c r="F416" s="120" t="s">
        <v>8541</v>
      </c>
      <c r="G416" s="60"/>
      <c r="H416" s="89">
        <v>900000</v>
      </c>
      <c r="I416" s="68"/>
      <c r="J416" s="66">
        <f t="shared" si="7"/>
        <v>325632600</v>
      </c>
      <c r="L416" s="41"/>
      <c r="M416" s="42"/>
      <c r="N416" s="43"/>
      <c r="O416" s="44"/>
      <c r="P416" s="44"/>
      <c r="Q416" s="44"/>
    </row>
    <row r="417" spans="1:17" s="79" customFormat="1" ht="30" x14ac:dyDescent="0.25">
      <c r="A417" s="78"/>
      <c r="B417" s="60">
        <v>15</v>
      </c>
      <c r="C417" s="85" t="s">
        <v>9120</v>
      </c>
      <c r="D417" s="144" t="s">
        <v>2215</v>
      </c>
      <c r="E417" s="205">
        <v>2</v>
      </c>
      <c r="F417" s="120" t="s">
        <v>8542</v>
      </c>
      <c r="G417" s="60"/>
      <c r="H417" s="89">
        <v>700000</v>
      </c>
      <c r="I417" s="68"/>
      <c r="J417" s="66">
        <f t="shared" si="7"/>
        <v>326332600</v>
      </c>
      <c r="L417" s="41"/>
      <c r="M417" s="42"/>
      <c r="N417" s="43"/>
      <c r="O417" s="44"/>
      <c r="P417" s="44"/>
      <c r="Q417" s="44"/>
    </row>
    <row r="418" spans="1:17" s="79" customFormat="1" ht="60" x14ac:dyDescent="0.25">
      <c r="A418" s="78"/>
      <c r="B418" s="60">
        <v>15</v>
      </c>
      <c r="C418" s="85" t="s">
        <v>9121</v>
      </c>
      <c r="D418" s="144" t="s">
        <v>7629</v>
      </c>
      <c r="E418" s="63">
        <v>4</v>
      </c>
      <c r="F418" s="120" t="s">
        <v>8543</v>
      </c>
      <c r="G418" s="60"/>
      <c r="H418" s="89">
        <v>2500000</v>
      </c>
      <c r="I418" s="68"/>
      <c r="J418" s="66">
        <f t="shared" si="7"/>
        <v>328832600</v>
      </c>
      <c r="L418" s="41"/>
      <c r="M418" s="42"/>
      <c r="N418" s="43"/>
      <c r="O418" s="44"/>
      <c r="P418" s="44"/>
      <c r="Q418" s="44"/>
    </row>
    <row r="419" spans="1:17" s="79" customFormat="1" ht="45" x14ac:dyDescent="0.25">
      <c r="A419" s="78"/>
      <c r="B419" s="60">
        <v>15</v>
      </c>
      <c r="C419" s="85" t="s">
        <v>9122</v>
      </c>
      <c r="D419" s="144" t="s">
        <v>2932</v>
      </c>
      <c r="E419" s="205">
        <v>3</v>
      </c>
      <c r="F419" s="120" t="s">
        <v>8544</v>
      </c>
      <c r="G419" s="60"/>
      <c r="H419" s="89">
        <v>800000</v>
      </c>
      <c r="I419" s="68"/>
      <c r="J419" s="66">
        <f t="shared" si="7"/>
        <v>329632600</v>
      </c>
      <c r="L419" s="41"/>
      <c r="M419" s="42"/>
      <c r="N419" s="43"/>
      <c r="O419" s="44"/>
      <c r="P419" s="44"/>
      <c r="Q419" s="44"/>
    </row>
    <row r="420" spans="1:17" s="79" customFormat="1" ht="45" x14ac:dyDescent="0.25">
      <c r="A420" s="78"/>
      <c r="B420" s="60">
        <v>15</v>
      </c>
      <c r="C420" s="85" t="s">
        <v>9123</v>
      </c>
      <c r="D420" s="120" t="s">
        <v>2893</v>
      </c>
      <c r="E420" s="63">
        <v>1</v>
      </c>
      <c r="F420" s="120" t="s">
        <v>8545</v>
      </c>
      <c r="G420" s="60"/>
      <c r="H420" s="89">
        <v>900000</v>
      </c>
      <c r="I420" s="68"/>
      <c r="J420" s="66">
        <f t="shared" si="7"/>
        <v>330532600</v>
      </c>
      <c r="L420" s="41"/>
      <c r="M420" s="42"/>
      <c r="N420" s="43"/>
      <c r="O420" s="44"/>
      <c r="P420" s="44"/>
      <c r="Q420" s="44"/>
    </row>
    <row r="421" spans="1:17" s="79" customFormat="1" ht="45" x14ac:dyDescent="0.25">
      <c r="A421" s="78"/>
      <c r="B421" s="60">
        <v>15</v>
      </c>
      <c r="C421" s="85" t="s">
        <v>9124</v>
      </c>
      <c r="D421" s="120" t="s">
        <v>2893</v>
      </c>
      <c r="E421" s="63">
        <v>1</v>
      </c>
      <c r="F421" s="120" t="s">
        <v>8546</v>
      </c>
      <c r="G421" s="60"/>
      <c r="H421" s="89">
        <v>900000</v>
      </c>
      <c r="I421" s="68"/>
      <c r="J421" s="66">
        <f t="shared" si="7"/>
        <v>331432600</v>
      </c>
      <c r="L421" s="41"/>
      <c r="M421" s="42"/>
      <c r="N421" s="43"/>
      <c r="O421" s="44"/>
      <c r="P421" s="44"/>
      <c r="Q421" s="44"/>
    </row>
    <row r="422" spans="1:17" s="79" customFormat="1" ht="60" x14ac:dyDescent="0.25">
      <c r="A422" s="78"/>
      <c r="B422" s="60">
        <v>15</v>
      </c>
      <c r="C422" s="85" t="s">
        <v>9125</v>
      </c>
      <c r="D422" s="144" t="s">
        <v>2932</v>
      </c>
      <c r="E422" s="205">
        <v>3</v>
      </c>
      <c r="F422" s="120" t="s">
        <v>8547</v>
      </c>
      <c r="G422" s="60"/>
      <c r="H422" s="89">
        <v>1500000</v>
      </c>
      <c r="I422" s="68"/>
      <c r="J422" s="66">
        <f t="shared" si="7"/>
        <v>332932600</v>
      </c>
      <c r="L422" s="41"/>
      <c r="M422" s="42"/>
      <c r="N422" s="43"/>
      <c r="O422" s="44"/>
      <c r="P422" s="44"/>
      <c r="Q422" s="44"/>
    </row>
    <row r="423" spans="1:17" s="79" customFormat="1" ht="30" x14ac:dyDescent="0.25">
      <c r="A423" s="78"/>
      <c r="B423" s="60">
        <v>15</v>
      </c>
      <c r="C423" s="85" t="s">
        <v>9126</v>
      </c>
      <c r="D423" s="120" t="s">
        <v>2852</v>
      </c>
      <c r="E423" s="63">
        <v>1</v>
      </c>
      <c r="F423" s="120" t="s">
        <v>8548</v>
      </c>
      <c r="G423" s="60"/>
      <c r="H423" s="89">
        <v>875000</v>
      </c>
      <c r="I423" s="68"/>
      <c r="J423" s="66">
        <f t="shared" si="7"/>
        <v>333807600</v>
      </c>
      <c r="L423" s="41"/>
      <c r="M423" s="42"/>
      <c r="N423" s="43"/>
      <c r="O423" s="44"/>
      <c r="P423" s="44"/>
      <c r="Q423" s="44"/>
    </row>
    <row r="424" spans="1:17" s="79" customFormat="1" ht="45" x14ac:dyDescent="0.25">
      <c r="A424" s="78"/>
      <c r="B424" s="60">
        <v>15</v>
      </c>
      <c r="C424" s="85" t="s">
        <v>9127</v>
      </c>
      <c r="D424" s="120" t="s">
        <v>2893</v>
      </c>
      <c r="E424" s="63">
        <v>1</v>
      </c>
      <c r="F424" s="120" t="s">
        <v>8549</v>
      </c>
      <c r="G424" s="60"/>
      <c r="H424" s="89">
        <v>1600000</v>
      </c>
      <c r="I424" s="68"/>
      <c r="J424" s="66">
        <f t="shared" si="7"/>
        <v>335407600</v>
      </c>
      <c r="L424" s="41"/>
      <c r="M424" s="42"/>
      <c r="N424" s="43"/>
      <c r="O424" s="44"/>
      <c r="P424" s="44"/>
      <c r="Q424" s="44"/>
    </row>
    <row r="425" spans="1:17" s="79" customFormat="1" ht="30" x14ac:dyDescent="0.25">
      <c r="A425" s="78"/>
      <c r="B425" s="60">
        <v>15</v>
      </c>
      <c r="C425" s="85" t="s">
        <v>9128</v>
      </c>
      <c r="D425" s="144" t="s">
        <v>7629</v>
      </c>
      <c r="E425" s="63">
        <v>4</v>
      </c>
      <c r="F425" s="120" t="s">
        <v>8550</v>
      </c>
      <c r="G425" s="60"/>
      <c r="H425" s="89">
        <v>725000</v>
      </c>
      <c r="I425" s="68"/>
      <c r="J425" s="66">
        <f t="shared" si="7"/>
        <v>336132600</v>
      </c>
      <c r="L425" s="41"/>
      <c r="M425" s="42"/>
      <c r="N425" s="43"/>
      <c r="O425" s="44"/>
      <c r="P425" s="44"/>
      <c r="Q425" s="44"/>
    </row>
    <row r="426" spans="1:17" s="43" customFormat="1" ht="45" x14ac:dyDescent="0.25">
      <c r="A426" s="78"/>
      <c r="B426" s="60">
        <v>15</v>
      </c>
      <c r="C426" s="85" t="s">
        <v>9129</v>
      </c>
      <c r="D426" s="144" t="s">
        <v>7629</v>
      </c>
      <c r="E426" s="63">
        <v>4</v>
      </c>
      <c r="F426" s="120" t="s">
        <v>8551</v>
      </c>
      <c r="G426" s="60"/>
      <c r="H426" s="89">
        <v>25000</v>
      </c>
      <c r="I426" s="68"/>
      <c r="J426" s="66">
        <f t="shared" si="7"/>
        <v>336157600</v>
      </c>
      <c r="K426" s="79"/>
      <c r="L426" s="41"/>
      <c r="M426" s="42"/>
      <c r="O426" s="44"/>
      <c r="P426" s="44"/>
      <c r="Q426" s="44"/>
    </row>
    <row r="427" spans="1:17" s="43" customFormat="1" ht="30" x14ac:dyDescent="0.25">
      <c r="A427" s="78"/>
      <c r="B427" s="60">
        <v>15</v>
      </c>
      <c r="C427" s="85" t="s">
        <v>9130</v>
      </c>
      <c r="D427" s="144" t="s">
        <v>7627</v>
      </c>
      <c r="E427" s="63">
        <v>4</v>
      </c>
      <c r="F427" s="120" t="s">
        <v>8552</v>
      </c>
      <c r="G427" s="60"/>
      <c r="H427" s="89">
        <v>750000</v>
      </c>
      <c r="I427" s="68"/>
      <c r="J427" s="66">
        <f t="shared" si="7"/>
        <v>336907600</v>
      </c>
      <c r="K427" s="79"/>
      <c r="L427" s="41"/>
      <c r="M427" s="42"/>
      <c r="O427" s="44"/>
      <c r="P427" s="44"/>
      <c r="Q427" s="44"/>
    </row>
    <row r="428" spans="1:17" s="43" customFormat="1" ht="45" x14ac:dyDescent="0.25">
      <c r="A428" s="78"/>
      <c r="B428" s="60">
        <v>15</v>
      </c>
      <c r="C428" s="85" t="s">
        <v>9131</v>
      </c>
      <c r="D428" s="144" t="s">
        <v>7629</v>
      </c>
      <c r="E428" s="63">
        <v>4</v>
      </c>
      <c r="F428" s="120" t="s">
        <v>8553</v>
      </c>
      <c r="G428" s="60"/>
      <c r="H428" s="89">
        <v>1000000</v>
      </c>
      <c r="I428" s="68"/>
      <c r="J428" s="66">
        <f t="shared" si="7"/>
        <v>337907600</v>
      </c>
      <c r="K428" s="79"/>
      <c r="L428" s="41"/>
      <c r="M428" s="42"/>
      <c r="O428" s="44"/>
      <c r="P428" s="44"/>
      <c r="Q428" s="44"/>
    </row>
    <row r="429" spans="1:17" s="43" customFormat="1" ht="45" x14ac:dyDescent="0.25">
      <c r="A429" s="78"/>
      <c r="B429" s="60">
        <v>15</v>
      </c>
      <c r="C429" s="85" t="s">
        <v>9132</v>
      </c>
      <c r="D429" s="144" t="s">
        <v>7627</v>
      </c>
      <c r="E429" s="63">
        <v>4</v>
      </c>
      <c r="F429" s="120" t="s">
        <v>8554</v>
      </c>
      <c r="G429" s="60"/>
      <c r="H429" s="89">
        <v>1500000</v>
      </c>
      <c r="I429" s="68"/>
      <c r="J429" s="66">
        <f t="shared" si="7"/>
        <v>339407600</v>
      </c>
      <c r="K429" s="79"/>
      <c r="L429" s="41"/>
      <c r="M429" s="42"/>
      <c r="O429" s="44"/>
      <c r="P429" s="44"/>
      <c r="Q429" s="44"/>
    </row>
    <row r="430" spans="1:17" s="43" customFormat="1" ht="30" x14ac:dyDescent="0.25">
      <c r="A430" s="78"/>
      <c r="B430" s="60">
        <v>15</v>
      </c>
      <c r="C430" s="85" t="s">
        <v>9133</v>
      </c>
      <c r="D430" s="144" t="s">
        <v>7627</v>
      </c>
      <c r="E430" s="63">
        <v>4</v>
      </c>
      <c r="F430" s="120" t="s">
        <v>8555</v>
      </c>
      <c r="G430" s="60"/>
      <c r="H430" s="89">
        <v>750000</v>
      </c>
      <c r="I430" s="68"/>
      <c r="J430" s="66">
        <f t="shared" si="7"/>
        <v>340157600</v>
      </c>
      <c r="K430" s="79"/>
      <c r="L430" s="41"/>
      <c r="M430" s="42"/>
      <c r="O430" s="44"/>
      <c r="P430" s="44"/>
      <c r="Q430" s="44"/>
    </row>
    <row r="431" spans="1:17" s="43" customFormat="1" ht="45" x14ac:dyDescent="0.25">
      <c r="A431" s="78"/>
      <c r="B431" s="60">
        <v>15</v>
      </c>
      <c r="C431" s="85" t="s">
        <v>9134</v>
      </c>
      <c r="D431" s="144" t="s">
        <v>2932</v>
      </c>
      <c r="E431" s="205">
        <v>3</v>
      </c>
      <c r="F431" s="120" t="s">
        <v>8556</v>
      </c>
      <c r="G431" s="60"/>
      <c r="H431" s="89">
        <v>900000</v>
      </c>
      <c r="I431" s="68"/>
      <c r="J431" s="66">
        <f t="shared" si="7"/>
        <v>341057600</v>
      </c>
      <c r="K431" s="79"/>
      <c r="L431" s="41"/>
      <c r="M431" s="42"/>
      <c r="O431" s="44"/>
      <c r="P431" s="44"/>
      <c r="Q431" s="44"/>
    </row>
    <row r="432" spans="1:17" s="43" customFormat="1" ht="45" x14ac:dyDescent="0.25">
      <c r="A432" s="78"/>
      <c r="B432" s="60">
        <v>15</v>
      </c>
      <c r="C432" s="85" t="s">
        <v>9135</v>
      </c>
      <c r="D432" s="144" t="s">
        <v>2214</v>
      </c>
      <c r="E432" s="205">
        <v>2</v>
      </c>
      <c r="F432" s="120" t="s">
        <v>8557</v>
      </c>
      <c r="G432" s="60"/>
      <c r="H432" s="89">
        <v>1000000</v>
      </c>
      <c r="I432" s="68"/>
      <c r="J432" s="66">
        <f t="shared" si="7"/>
        <v>342057600</v>
      </c>
      <c r="K432" s="79"/>
      <c r="L432" s="41"/>
      <c r="M432" s="42"/>
      <c r="O432" s="44"/>
      <c r="P432" s="44"/>
      <c r="Q432" s="44"/>
    </row>
    <row r="433" spans="1:17" s="43" customFormat="1" ht="45" x14ac:dyDescent="0.25">
      <c r="A433" s="78"/>
      <c r="B433" s="60">
        <v>15</v>
      </c>
      <c r="C433" s="85" t="s">
        <v>9136</v>
      </c>
      <c r="D433" s="144" t="s">
        <v>1865</v>
      </c>
      <c r="E433" s="63">
        <v>3</v>
      </c>
      <c r="F433" s="120" t="s">
        <v>8558</v>
      </c>
      <c r="G433" s="60"/>
      <c r="H433" s="89">
        <v>750000</v>
      </c>
      <c r="I433" s="68"/>
      <c r="J433" s="66">
        <f t="shared" si="7"/>
        <v>342807600</v>
      </c>
      <c r="K433" s="79"/>
      <c r="L433" s="41"/>
      <c r="M433" s="42"/>
      <c r="O433" s="44"/>
      <c r="P433" s="44"/>
      <c r="Q433" s="44"/>
    </row>
    <row r="434" spans="1:17" s="43" customFormat="1" ht="30" x14ac:dyDescent="0.25">
      <c r="A434" s="78"/>
      <c r="B434" s="60">
        <v>15</v>
      </c>
      <c r="C434" s="85" t="s">
        <v>9137</v>
      </c>
      <c r="D434" s="144" t="s">
        <v>1865</v>
      </c>
      <c r="E434" s="63">
        <v>3</v>
      </c>
      <c r="F434" s="120" t="s">
        <v>8559</v>
      </c>
      <c r="G434" s="60"/>
      <c r="H434" s="89">
        <v>800000</v>
      </c>
      <c r="I434" s="68"/>
      <c r="J434" s="66">
        <f t="shared" si="7"/>
        <v>343607600</v>
      </c>
      <c r="K434" s="79"/>
      <c r="L434" s="41"/>
      <c r="M434" s="42"/>
      <c r="O434" s="44"/>
      <c r="P434" s="44"/>
      <c r="Q434" s="44"/>
    </row>
    <row r="435" spans="1:17" s="43" customFormat="1" ht="60" x14ac:dyDescent="0.25">
      <c r="A435" s="78"/>
      <c r="B435" s="60">
        <v>15</v>
      </c>
      <c r="C435" s="85" t="s">
        <v>9138</v>
      </c>
      <c r="D435" s="120" t="s">
        <v>7627</v>
      </c>
      <c r="E435" s="63">
        <v>4</v>
      </c>
      <c r="F435" s="120" t="s">
        <v>8560</v>
      </c>
      <c r="G435" s="60"/>
      <c r="H435" s="89">
        <v>2000000</v>
      </c>
      <c r="I435" s="68"/>
      <c r="J435" s="66">
        <f t="shared" si="7"/>
        <v>345607600</v>
      </c>
      <c r="K435" s="79"/>
      <c r="L435" s="41"/>
      <c r="M435" s="42"/>
      <c r="O435" s="44"/>
      <c r="P435" s="44"/>
      <c r="Q435" s="44"/>
    </row>
    <row r="436" spans="1:17" s="43" customFormat="1" ht="30" x14ac:dyDescent="0.25">
      <c r="A436" s="78"/>
      <c r="B436" s="60">
        <v>15</v>
      </c>
      <c r="C436" s="85" t="s">
        <v>9139</v>
      </c>
      <c r="D436" s="120" t="s">
        <v>2309</v>
      </c>
      <c r="E436" s="63">
        <v>1</v>
      </c>
      <c r="F436" s="120" t="s">
        <v>8561</v>
      </c>
      <c r="G436" s="60"/>
      <c r="H436" s="89">
        <v>900000</v>
      </c>
      <c r="I436" s="68"/>
      <c r="J436" s="66">
        <f t="shared" si="7"/>
        <v>346507600</v>
      </c>
      <c r="K436" s="79"/>
      <c r="L436" s="41"/>
      <c r="M436" s="42"/>
      <c r="O436" s="44"/>
      <c r="P436" s="44"/>
      <c r="Q436" s="44"/>
    </row>
    <row r="437" spans="1:17" s="43" customFormat="1" ht="45" x14ac:dyDescent="0.25">
      <c r="A437" s="78"/>
      <c r="B437" s="60">
        <v>16</v>
      </c>
      <c r="C437" s="85" t="s">
        <v>9140</v>
      </c>
      <c r="D437" s="144" t="s">
        <v>7627</v>
      </c>
      <c r="E437" s="63">
        <v>4</v>
      </c>
      <c r="F437" s="120" t="s">
        <v>8562</v>
      </c>
      <c r="G437" s="60"/>
      <c r="H437" s="89">
        <v>500000</v>
      </c>
      <c r="I437" s="68"/>
      <c r="J437" s="66">
        <f t="shared" si="7"/>
        <v>347007600</v>
      </c>
      <c r="K437" s="79"/>
      <c r="L437" s="41"/>
      <c r="M437" s="42"/>
      <c r="O437" s="44"/>
      <c r="P437" s="44"/>
      <c r="Q437" s="44"/>
    </row>
    <row r="438" spans="1:17" s="43" customFormat="1" ht="60" x14ac:dyDescent="0.25">
      <c r="A438" s="78"/>
      <c r="B438" s="60">
        <v>16</v>
      </c>
      <c r="C438" s="85" t="s">
        <v>9141</v>
      </c>
      <c r="D438" s="120" t="s">
        <v>7627</v>
      </c>
      <c r="E438" s="63">
        <v>4</v>
      </c>
      <c r="F438" s="120" t="s">
        <v>8563</v>
      </c>
      <c r="G438" s="60"/>
      <c r="H438" s="89">
        <v>300000</v>
      </c>
      <c r="I438" s="68"/>
      <c r="J438" s="66">
        <f t="shared" si="7"/>
        <v>347307600</v>
      </c>
      <c r="K438" s="79"/>
      <c r="L438" s="41"/>
      <c r="M438" s="42"/>
      <c r="O438" s="44"/>
      <c r="P438" s="44"/>
      <c r="Q438" s="44"/>
    </row>
    <row r="439" spans="1:17" s="43" customFormat="1" ht="45" x14ac:dyDescent="0.25">
      <c r="A439" s="78"/>
      <c r="B439" s="60">
        <v>16</v>
      </c>
      <c r="C439" s="85" t="s">
        <v>9142</v>
      </c>
      <c r="D439" s="144" t="s">
        <v>7627</v>
      </c>
      <c r="E439" s="63">
        <v>4</v>
      </c>
      <c r="F439" s="120" t="s">
        <v>8564</v>
      </c>
      <c r="G439" s="60"/>
      <c r="H439" s="89">
        <v>900000</v>
      </c>
      <c r="I439" s="68"/>
      <c r="J439" s="66">
        <f t="shared" si="7"/>
        <v>348207600</v>
      </c>
      <c r="K439" s="79"/>
      <c r="L439" s="41"/>
      <c r="M439" s="42"/>
      <c r="O439" s="44"/>
      <c r="P439" s="44"/>
      <c r="Q439" s="44"/>
    </row>
    <row r="440" spans="1:17" s="43" customFormat="1" ht="30" x14ac:dyDescent="0.25">
      <c r="A440" s="78"/>
      <c r="B440" s="60">
        <v>16</v>
      </c>
      <c r="C440" s="85" t="s">
        <v>9143</v>
      </c>
      <c r="D440" s="144" t="s">
        <v>7627</v>
      </c>
      <c r="E440" s="63">
        <v>4</v>
      </c>
      <c r="F440" s="120" t="s">
        <v>8565</v>
      </c>
      <c r="G440" s="60"/>
      <c r="H440" s="89">
        <v>850000</v>
      </c>
      <c r="I440" s="68"/>
      <c r="J440" s="66">
        <f t="shared" si="7"/>
        <v>349057600</v>
      </c>
      <c r="K440" s="79"/>
      <c r="L440" s="41"/>
      <c r="M440" s="42"/>
      <c r="O440" s="44"/>
      <c r="P440" s="44"/>
      <c r="Q440" s="44"/>
    </row>
    <row r="441" spans="1:17" s="43" customFormat="1" ht="30" x14ac:dyDescent="0.25">
      <c r="A441" s="78"/>
      <c r="B441" s="60">
        <v>16</v>
      </c>
      <c r="C441" s="85" t="s">
        <v>9144</v>
      </c>
      <c r="D441" s="143" t="s">
        <v>7629</v>
      </c>
      <c r="E441" s="63">
        <v>4</v>
      </c>
      <c r="F441" s="120" t="s">
        <v>8566</v>
      </c>
      <c r="G441" s="60"/>
      <c r="H441" s="89">
        <v>725000</v>
      </c>
      <c r="I441" s="68"/>
      <c r="J441" s="66">
        <f t="shared" si="7"/>
        <v>349782600</v>
      </c>
      <c r="K441" s="79"/>
      <c r="L441" s="41"/>
      <c r="M441" s="42"/>
      <c r="O441" s="44"/>
      <c r="P441" s="44"/>
      <c r="Q441" s="44"/>
    </row>
    <row r="442" spans="1:17" s="43" customFormat="1" ht="30" x14ac:dyDescent="0.25">
      <c r="A442" s="78"/>
      <c r="B442" s="60">
        <v>16</v>
      </c>
      <c r="C442" s="85" t="s">
        <v>9145</v>
      </c>
      <c r="D442" s="144" t="s">
        <v>7628</v>
      </c>
      <c r="E442" s="63">
        <v>3</v>
      </c>
      <c r="F442" s="120" t="s">
        <v>8567</v>
      </c>
      <c r="G442" s="60"/>
      <c r="H442" s="89">
        <v>775000</v>
      </c>
      <c r="I442" s="68"/>
      <c r="J442" s="66">
        <f t="shared" si="7"/>
        <v>350557600</v>
      </c>
      <c r="K442" s="79"/>
      <c r="L442" s="41"/>
      <c r="M442" s="42"/>
      <c r="O442" s="44"/>
      <c r="P442" s="44"/>
      <c r="Q442" s="44"/>
    </row>
    <row r="443" spans="1:17" s="43" customFormat="1" ht="45" x14ac:dyDescent="0.25">
      <c r="A443" s="78"/>
      <c r="B443" s="60">
        <v>16</v>
      </c>
      <c r="C443" s="85" t="s">
        <v>9146</v>
      </c>
      <c r="D443" s="144" t="s">
        <v>7628</v>
      </c>
      <c r="E443" s="63">
        <v>3</v>
      </c>
      <c r="F443" s="120" t="s">
        <v>8568</v>
      </c>
      <c r="G443" s="60"/>
      <c r="H443" s="89">
        <v>1000000</v>
      </c>
      <c r="I443" s="68"/>
      <c r="J443" s="66">
        <f t="shared" si="7"/>
        <v>351557600</v>
      </c>
      <c r="K443" s="79"/>
      <c r="L443" s="41"/>
      <c r="M443" s="42"/>
      <c r="O443" s="44"/>
      <c r="P443" s="44"/>
      <c r="Q443" s="44"/>
    </row>
    <row r="444" spans="1:17" s="43" customFormat="1" ht="30" x14ac:dyDescent="0.25">
      <c r="A444" s="78"/>
      <c r="B444" s="60">
        <v>16</v>
      </c>
      <c r="C444" s="85" t="s">
        <v>9147</v>
      </c>
      <c r="D444" s="144" t="s">
        <v>7629</v>
      </c>
      <c r="E444" s="63">
        <v>4</v>
      </c>
      <c r="F444" s="120" t="s">
        <v>8569</v>
      </c>
      <c r="G444" s="60"/>
      <c r="H444" s="89">
        <v>650000</v>
      </c>
      <c r="I444" s="68"/>
      <c r="J444" s="66">
        <f t="shared" si="7"/>
        <v>352207600</v>
      </c>
      <c r="K444" s="79"/>
      <c r="L444" s="41"/>
      <c r="M444" s="42"/>
      <c r="O444" s="44"/>
      <c r="P444" s="44"/>
      <c r="Q444" s="44"/>
    </row>
    <row r="445" spans="1:17" s="43" customFormat="1" ht="45" x14ac:dyDescent="0.25">
      <c r="A445" s="78"/>
      <c r="B445" s="60">
        <v>16</v>
      </c>
      <c r="C445" s="85" t="s">
        <v>9148</v>
      </c>
      <c r="D445" s="144" t="s">
        <v>1865</v>
      </c>
      <c r="E445" s="63">
        <v>3</v>
      </c>
      <c r="F445" s="120" t="s">
        <v>8570</v>
      </c>
      <c r="G445" s="60"/>
      <c r="H445" s="89">
        <v>800000</v>
      </c>
      <c r="I445" s="68"/>
      <c r="J445" s="66">
        <f t="shared" si="7"/>
        <v>353007600</v>
      </c>
      <c r="K445" s="79"/>
      <c r="L445" s="41"/>
      <c r="M445" s="42"/>
      <c r="O445" s="44"/>
      <c r="P445" s="44"/>
      <c r="Q445" s="44"/>
    </row>
    <row r="446" spans="1:17" s="43" customFormat="1" ht="45" x14ac:dyDescent="0.25">
      <c r="A446" s="78"/>
      <c r="B446" s="60">
        <v>16</v>
      </c>
      <c r="C446" s="85" t="s">
        <v>9149</v>
      </c>
      <c r="D446" s="144" t="s">
        <v>7628</v>
      </c>
      <c r="E446" s="63">
        <v>3</v>
      </c>
      <c r="F446" s="120" t="s">
        <v>8571</v>
      </c>
      <c r="G446" s="60"/>
      <c r="H446" s="89">
        <v>1700000</v>
      </c>
      <c r="I446" s="68"/>
      <c r="J446" s="66">
        <f t="shared" si="7"/>
        <v>354707600</v>
      </c>
      <c r="K446" s="79"/>
      <c r="L446" s="41"/>
      <c r="M446" s="42"/>
      <c r="O446" s="44"/>
      <c r="P446" s="44"/>
      <c r="Q446" s="44"/>
    </row>
    <row r="447" spans="1:17" s="43" customFormat="1" ht="45" x14ac:dyDescent="0.25">
      <c r="A447" s="78"/>
      <c r="B447" s="60">
        <v>16</v>
      </c>
      <c r="C447" s="85" t="s">
        <v>9150</v>
      </c>
      <c r="D447" s="120" t="s">
        <v>598</v>
      </c>
      <c r="E447" s="205">
        <v>4</v>
      </c>
      <c r="F447" s="120" t="s">
        <v>8572</v>
      </c>
      <c r="G447" s="60"/>
      <c r="H447" s="89">
        <v>300000</v>
      </c>
      <c r="I447" s="68"/>
      <c r="J447" s="66">
        <f t="shared" si="7"/>
        <v>355007600</v>
      </c>
      <c r="K447" s="79"/>
      <c r="L447" s="41"/>
      <c r="M447" s="42"/>
      <c r="O447" s="44"/>
      <c r="P447" s="44"/>
      <c r="Q447" s="44"/>
    </row>
    <row r="448" spans="1:17" s="43" customFormat="1" ht="45" x14ac:dyDescent="0.25">
      <c r="A448" s="78"/>
      <c r="B448" s="60">
        <v>16</v>
      </c>
      <c r="C448" s="85" t="s">
        <v>9151</v>
      </c>
      <c r="D448" s="144" t="s">
        <v>2215</v>
      </c>
      <c r="E448" s="205">
        <v>2</v>
      </c>
      <c r="F448" s="120" t="s">
        <v>8573</v>
      </c>
      <c r="G448" s="60"/>
      <c r="H448" s="89">
        <v>950000</v>
      </c>
      <c r="I448" s="68"/>
      <c r="J448" s="66">
        <f t="shared" si="7"/>
        <v>355957600</v>
      </c>
      <c r="K448" s="79"/>
      <c r="L448" s="41"/>
      <c r="M448" s="42"/>
      <c r="O448" s="44"/>
      <c r="P448" s="44"/>
      <c r="Q448" s="44"/>
    </row>
    <row r="449" spans="1:17" s="43" customFormat="1" ht="30" x14ac:dyDescent="0.25">
      <c r="A449" s="78"/>
      <c r="B449" s="60">
        <v>16</v>
      </c>
      <c r="C449" s="85" t="s">
        <v>9152</v>
      </c>
      <c r="D449" s="144" t="s">
        <v>7628</v>
      </c>
      <c r="E449" s="63">
        <v>3</v>
      </c>
      <c r="F449" s="120" t="s">
        <v>8574</v>
      </c>
      <c r="G449" s="60"/>
      <c r="H449" s="89">
        <v>1000000</v>
      </c>
      <c r="I449" s="68"/>
      <c r="J449" s="66">
        <f t="shared" si="7"/>
        <v>356957600</v>
      </c>
      <c r="K449" s="79"/>
      <c r="L449" s="41"/>
      <c r="M449" s="42"/>
      <c r="O449" s="44"/>
      <c r="P449" s="44"/>
      <c r="Q449" s="44"/>
    </row>
    <row r="450" spans="1:17" s="43" customFormat="1" ht="45" x14ac:dyDescent="0.25">
      <c r="A450" s="78"/>
      <c r="B450" s="60">
        <v>16</v>
      </c>
      <c r="C450" s="85" t="s">
        <v>9153</v>
      </c>
      <c r="D450" s="144" t="s">
        <v>7628</v>
      </c>
      <c r="E450" s="63">
        <v>3</v>
      </c>
      <c r="F450" s="120" t="s">
        <v>8575</v>
      </c>
      <c r="G450" s="60"/>
      <c r="H450" s="89">
        <v>1900000</v>
      </c>
      <c r="I450" s="68"/>
      <c r="J450" s="66">
        <f t="shared" si="7"/>
        <v>358857600</v>
      </c>
      <c r="K450" s="79"/>
      <c r="L450" s="41"/>
      <c r="M450" s="42"/>
      <c r="O450" s="44"/>
      <c r="P450" s="44"/>
      <c r="Q450" s="44"/>
    </row>
    <row r="451" spans="1:17" s="43" customFormat="1" ht="30" x14ac:dyDescent="0.25">
      <c r="A451" s="78"/>
      <c r="B451" s="60">
        <v>16</v>
      </c>
      <c r="C451" s="85" t="s">
        <v>9154</v>
      </c>
      <c r="D451" s="143" t="s">
        <v>7628</v>
      </c>
      <c r="E451" s="63">
        <v>3</v>
      </c>
      <c r="F451" s="120" t="s">
        <v>8576</v>
      </c>
      <c r="G451" s="77"/>
      <c r="H451" s="89">
        <v>750000</v>
      </c>
      <c r="I451" s="108"/>
      <c r="J451" s="66">
        <f t="shared" si="7"/>
        <v>359607600</v>
      </c>
      <c r="K451" s="79"/>
      <c r="L451" s="41"/>
      <c r="M451" s="42"/>
      <c r="O451" s="44"/>
      <c r="P451" s="44"/>
      <c r="Q451" s="44"/>
    </row>
    <row r="452" spans="1:17" s="43" customFormat="1" ht="45" x14ac:dyDescent="0.25">
      <c r="A452" s="78"/>
      <c r="B452" s="60">
        <v>16</v>
      </c>
      <c r="C452" s="85" t="s">
        <v>9155</v>
      </c>
      <c r="D452" s="143" t="s">
        <v>2219</v>
      </c>
      <c r="E452" s="205">
        <v>2</v>
      </c>
      <c r="F452" s="120" t="s">
        <v>8577</v>
      </c>
      <c r="G452" s="77"/>
      <c r="H452" s="89">
        <v>1000000</v>
      </c>
      <c r="I452" s="108"/>
      <c r="J452" s="66">
        <f t="shared" si="7"/>
        <v>360607600</v>
      </c>
      <c r="K452" s="79"/>
      <c r="L452" s="41"/>
      <c r="M452" s="42"/>
      <c r="O452" s="44"/>
      <c r="P452" s="44"/>
      <c r="Q452" s="44"/>
    </row>
    <row r="453" spans="1:17" s="43" customFormat="1" ht="45" x14ac:dyDescent="0.25">
      <c r="A453" s="78"/>
      <c r="B453" s="60">
        <v>16</v>
      </c>
      <c r="C453" s="85" t="s">
        <v>9156</v>
      </c>
      <c r="D453" s="143" t="s">
        <v>7629</v>
      </c>
      <c r="E453" s="63">
        <v>4</v>
      </c>
      <c r="F453" s="120" t="s">
        <v>8578</v>
      </c>
      <c r="G453" s="77"/>
      <c r="H453" s="89">
        <v>850000</v>
      </c>
      <c r="I453" s="108"/>
      <c r="J453" s="66">
        <f t="shared" si="7"/>
        <v>361457600</v>
      </c>
      <c r="K453" s="79"/>
      <c r="L453" s="41"/>
      <c r="M453" s="42"/>
      <c r="O453" s="44"/>
      <c r="P453" s="44"/>
      <c r="Q453" s="44"/>
    </row>
    <row r="454" spans="1:17" s="43" customFormat="1" ht="45" x14ac:dyDescent="0.25">
      <c r="A454" s="78"/>
      <c r="B454" s="60">
        <v>16</v>
      </c>
      <c r="C454" s="85" t="s">
        <v>9157</v>
      </c>
      <c r="D454" s="143" t="s">
        <v>7629</v>
      </c>
      <c r="E454" s="63">
        <v>4</v>
      </c>
      <c r="F454" s="120" t="s">
        <v>8579</v>
      </c>
      <c r="G454" s="77"/>
      <c r="H454" s="89">
        <v>900000</v>
      </c>
      <c r="I454" s="108"/>
      <c r="J454" s="66">
        <f t="shared" si="7"/>
        <v>362357600</v>
      </c>
      <c r="K454" s="79"/>
      <c r="L454" s="41"/>
      <c r="M454" s="42"/>
      <c r="O454" s="44"/>
      <c r="P454" s="44"/>
      <c r="Q454" s="44"/>
    </row>
    <row r="455" spans="1:17" s="43" customFormat="1" ht="45" x14ac:dyDescent="0.25">
      <c r="A455" s="78"/>
      <c r="B455" s="60">
        <v>16</v>
      </c>
      <c r="C455" s="85" t="s">
        <v>9158</v>
      </c>
      <c r="D455" s="144" t="s">
        <v>7629</v>
      </c>
      <c r="E455" s="63">
        <v>4</v>
      </c>
      <c r="F455" s="120" t="s">
        <v>8580</v>
      </c>
      <c r="G455" s="60"/>
      <c r="H455" s="89">
        <v>900000</v>
      </c>
      <c r="I455" s="68"/>
      <c r="J455" s="66">
        <f t="shared" si="7"/>
        <v>363257600</v>
      </c>
      <c r="K455" s="79"/>
      <c r="L455" s="41"/>
      <c r="M455" s="42"/>
      <c r="O455" s="44"/>
      <c r="P455" s="44"/>
      <c r="Q455" s="44"/>
    </row>
    <row r="456" spans="1:17" s="43" customFormat="1" ht="30" x14ac:dyDescent="0.25">
      <c r="A456" s="78"/>
      <c r="B456" s="60">
        <v>16</v>
      </c>
      <c r="C456" s="85" t="s">
        <v>9159</v>
      </c>
      <c r="D456" s="144" t="s">
        <v>7627</v>
      </c>
      <c r="E456" s="63">
        <v>4</v>
      </c>
      <c r="F456" s="120" t="s">
        <v>8581</v>
      </c>
      <c r="G456" s="60"/>
      <c r="H456" s="89">
        <v>800000</v>
      </c>
      <c r="I456" s="68"/>
      <c r="J456" s="66">
        <f t="shared" si="7"/>
        <v>364057600</v>
      </c>
      <c r="K456" s="79"/>
      <c r="L456" s="41"/>
      <c r="M456" s="42"/>
      <c r="O456" s="44"/>
      <c r="P456" s="44"/>
      <c r="Q456" s="44"/>
    </row>
    <row r="457" spans="1:17" s="43" customFormat="1" ht="30" x14ac:dyDescent="0.25">
      <c r="A457" s="78"/>
      <c r="B457" s="60">
        <v>16</v>
      </c>
      <c r="C457" s="85" t="s">
        <v>9160</v>
      </c>
      <c r="D457" s="144" t="s">
        <v>7629</v>
      </c>
      <c r="E457" s="63">
        <v>4</v>
      </c>
      <c r="F457" s="120" t="s">
        <v>8582</v>
      </c>
      <c r="G457" s="60"/>
      <c r="H457" s="89">
        <v>725000</v>
      </c>
      <c r="I457" s="68"/>
      <c r="J457" s="66">
        <f t="shared" si="7"/>
        <v>364782600</v>
      </c>
      <c r="K457" s="79"/>
      <c r="L457" s="41"/>
      <c r="M457" s="42"/>
      <c r="O457" s="44"/>
      <c r="P457" s="44"/>
      <c r="Q457" s="44"/>
    </row>
    <row r="458" spans="1:17" s="79" customFormat="1" ht="45" x14ac:dyDescent="0.25">
      <c r="A458" s="78"/>
      <c r="B458" s="60">
        <v>16</v>
      </c>
      <c r="C458" s="85" t="s">
        <v>9161</v>
      </c>
      <c r="D458" s="144" t="s">
        <v>7629</v>
      </c>
      <c r="E458" s="63">
        <v>4</v>
      </c>
      <c r="F458" s="120" t="s">
        <v>8583</v>
      </c>
      <c r="G458" s="60"/>
      <c r="H458" s="89">
        <v>1800000</v>
      </c>
      <c r="I458" s="68"/>
      <c r="J458" s="66">
        <f t="shared" si="7"/>
        <v>366582600</v>
      </c>
      <c r="L458" s="41"/>
      <c r="M458" s="42"/>
      <c r="N458" s="43"/>
      <c r="O458" s="44"/>
      <c r="P458" s="44"/>
      <c r="Q458" s="44"/>
    </row>
    <row r="459" spans="1:17" s="79" customFormat="1" ht="45" x14ac:dyDescent="0.25">
      <c r="A459" s="78"/>
      <c r="B459" s="60">
        <v>16</v>
      </c>
      <c r="C459" s="85" t="s">
        <v>9162</v>
      </c>
      <c r="D459" s="144" t="s">
        <v>7627</v>
      </c>
      <c r="E459" s="63">
        <v>4</v>
      </c>
      <c r="F459" s="120" t="s">
        <v>8584</v>
      </c>
      <c r="G459" s="60"/>
      <c r="H459" s="89">
        <v>1700000</v>
      </c>
      <c r="I459" s="68"/>
      <c r="J459" s="66">
        <f t="shared" si="7"/>
        <v>368282600</v>
      </c>
      <c r="L459" s="41"/>
      <c r="M459" s="42"/>
      <c r="N459" s="43"/>
      <c r="O459" s="44"/>
      <c r="P459" s="44"/>
      <c r="Q459" s="44"/>
    </row>
    <row r="460" spans="1:17" s="79" customFormat="1" ht="45" x14ac:dyDescent="0.25">
      <c r="A460" s="78"/>
      <c r="B460" s="60">
        <v>16</v>
      </c>
      <c r="C460" s="85" t="s">
        <v>9163</v>
      </c>
      <c r="D460" s="144" t="s">
        <v>7627</v>
      </c>
      <c r="E460" s="63">
        <v>4</v>
      </c>
      <c r="F460" s="120" t="s">
        <v>8585</v>
      </c>
      <c r="G460" s="60"/>
      <c r="H460" s="89">
        <v>1000000</v>
      </c>
      <c r="I460" s="68"/>
      <c r="J460" s="66">
        <f t="shared" ref="J460:J523" si="8">+J459+H460-I460</f>
        <v>369282600</v>
      </c>
      <c r="L460" s="41"/>
      <c r="M460" s="42"/>
      <c r="N460" s="43"/>
      <c r="O460" s="44"/>
      <c r="P460" s="44"/>
      <c r="Q460" s="44"/>
    </row>
    <row r="461" spans="1:17" s="79" customFormat="1" ht="45" x14ac:dyDescent="0.25">
      <c r="A461" s="78"/>
      <c r="B461" s="60">
        <v>16</v>
      </c>
      <c r="C461" s="85" t="s">
        <v>9164</v>
      </c>
      <c r="D461" s="144" t="s">
        <v>7627</v>
      </c>
      <c r="E461" s="63">
        <v>4</v>
      </c>
      <c r="F461" s="120" t="s">
        <v>8586</v>
      </c>
      <c r="G461" s="60"/>
      <c r="H461" s="89">
        <v>900000</v>
      </c>
      <c r="I461" s="68"/>
      <c r="J461" s="66">
        <f t="shared" si="8"/>
        <v>370182600</v>
      </c>
      <c r="L461" s="41"/>
      <c r="M461" s="42"/>
      <c r="N461" s="43"/>
      <c r="O461" s="44"/>
      <c r="P461" s="44"/>
      <c r="Q461" s="44"/>
    </row>
    <row r="462" spans="1:17" s="79" customFormat="1" ht="45" x14ac:dyDescent="0.25">
      <c r="A462" s="78"/>
      <c r="B462" s="60">
        <v>16</v>
      </c>
      <c r="C462" s="85" t="s">
        <v>9165</v>
      </c>
      <c r="D462" s="120" t="s">
        <v>2852</v>
      </c>
      <c r="E462" s="63">
        <v>1</v>
      </c>
      <c r="F462" s="120" t="s">
        <v>8587</v>
      </c>
      <c r="G462" s="60"/>
      <c r="H462" s="89">
        <v>900000</v>
      </c>
      <c r="I462" s="68"/>
      <c r="J462" s="66">
        <f t="shared" si="8"/>
        <v>371082600</v>
      </c>
      <c r="L462" s="41"/>
      <c r="M462" s="42"/>
      <c r="N462" s="43"/>
      <c r="O462" s="44"/>
      <c r="P462" s="44"/>
      <c r="Q462" s="44"/>
    </row>
    <row r="463" spans="1:17" s="79" customFormat="1" ht="45" x14ac:dyDescent="0.25">
      <c r="A463" s="78"/>
      <c r="B463" s="60">
        <v>16</v>
      </c>
      <c r="C463" s="85" t="s">
        <v>9166</v>
      </c>
      <c r="D463" s="120" t="s">
        <v>2852</v>
      </c>
      <c r="E463" s="63">
        <v>1</v>
      </c>
      <c r="F463" s="120" t="s">
        <v>8588</v>
      </c>
      <c r="G463" s="60"/>
      <c r="H463" s="89">
        <v>900000</v>
      </c>
      <c r="I463" s="68"/>
      <c r="J463" s="66">
        <f t="shared" si="8"/>
        <v>371982600</v>
      </c>
      <c r="L463" s="41"/>
      <c r="M463" s="42"/>
      <c r="N463" s="43"/>
      <c r="O463" s="44"/>
      <c r="P463" s="44"/>
      <c r="Q463" s="44"/>
    </row>
    <row r="464" spans="1:17" s="79" customFormat="1" ht="30" x14ac:dyDescent="0.25">
      <c r="A464" s="78"/>
      <c r="B464" s="60">
        <v>16</v>
      </c>
      <c r="C464" s="85" t="s">
        <v>9167</v>
      </c>
      <c r="D464" s="144" t="s">
        <v>7628</v>
      </c>
      <c r="E464" s="63">
        <v>3</v>
      </c>
      <c r="F464" s="120" t="s">
        <v>8589</v>
      </c>
      <c r="G464" s="60"/>
      <c r="H464" s="89">
        <v>1000000</v>
      </c>
      <c r="I464" s="68"/>
      <c r="J464" s="66">
        <f t="shared" si="8"/>
        <v>372982600</v>
      </c>
      <c r="L464" s="41"/>
      <c r="M464" s="42"/>
      <c r="N464" s="43"/>
      <c r="O464" s="44"/>
      <c r="P464" s="44"/>
      <c r="Q464" s="44"/>
    </row>
    <row r="465" spans="1:17" s="79" customFormat="1" ht="30" x14ac:dyDescent="0.25">
      <c r="A465" s="78"/>
      <c r="B465" s="60">
        <v>16</v>
      </c>
      <c r="C465" s="85" t="s">
        <v>9168</v>
      </c>
      <c r="D465" s="144" t="s">
        <v>7627</v>
      </c>
      <c r="E465" s="63">
        <v>4</v>
      </c>
      <c r="F465" s="120" t="s">
        <v>8590</v>
      </c>
      <c r="G465" s="60"/>
      <c r="H465" s="89">
        <v>500000</v>
      </c>
      <c r="I465" s="68"/>
      <c r="J465" s="66">
        <f t="shared" si="8"/>
        <v>373482600</v>
      </c>
      <c r="L465" s="41"/>
      <c r="M465" s="42"/>
      <c r="N465" s="43"/>
      <c r="O465" s="44"/>
      <c r="P465" s="44"/>
      <c r="Q465" s="44"/>
    </row>
    <row r="466" spans="1:17" s="79" customFormat="1" ht="30" x14ac:dyDescent="0.25">
      <c r="A466" s="78"/>
      <c r="B466" s="60">
        <v>17</v>
      </c>
      <c r="C466" s="85" t="s">
        <v>9176</v>
      </c>
      <c r="D466" s="144" t="s">
        <v>4300</v>
      </c>
      <c r="E466" s="63">
        <v>4</v>
      </c>
      <c r="F466" s="120" t="s">
        <v>8591</v>
      </c>
      <c r="G466" s="60"/>
      <c r="H466" s="89">
        <v>1000000</v>
      </c>
      <c r="I466" s="68"/>
      <c r="J466" s="66">
        <f t="shared" si="8"/>
        <v>374482600</v>
      </c>
      <c r="L466" s="41"/>
      <c r="M466" s="42"/>
      <c r="N466" s="43"/>
      <c r="O466" s="44"/>
      <c r="P466" s="44"/>
      <c r="Q466" s="44"/>
    </row>
    <row r="467" spans="1:17" s="79" customFormat="1" ht="45" x14ac:dyDescent="0.25">
      <c r="A467" s="78"/>
      <c r="B467" s="60">
        <v>17</v>
      </c>
      <c r="C467" s="85" t="s">
        <v>9177</v>
      </c>
      <c r="D467" s="144" t="s">
        <v>598</v>
      </c>
      <c r="E467" s="63">
        <v>4</v>
      </c>
      <c r="F467" s="120" t="s">
        <v>8592</v>
      </c>
      <c r="G467" s="60"/>
      <c r="H467" s="89">
        <v>2000000</v>
      </c>
      <c r="I467" s="68"/>
      <c r="J467" s="66">
        <f t="shared" si="8"/>
        <v>376482600</v>
      </c>
      <c r="L467" s="41"/>
      <c r="M467" s="42"/>
      <c r="N467" s="43"/>
      <c r="O467" s="44"/>
      <c r="P467" s="44"/>
      <c r="Q467" s="44"/>
    </row>
    <row r="468" spans="1:17" s="79" customFormat="1" ht="30" x14ac:dyDescent="0.25">
      <c r="A468" s="78"/>
      <c r="B468" s="60">
        <v>17</v>
      </c>
      <c r="C468" s="85" t="s">
        <v>9178</v>
      </c>
      <c r="D468" s="120" t="s">
        <v>2212</v>
      </c>
      <c r="E468" s="63">
        <v>1</v>
      </c>
      <c r="F468" s="120" t="s">
        <v>8593</v>
      </c>
      <c r="G468" s="60"/>
      <c r="H468" s="89">
        <v>950000</v>
      </c>
      <c r="I468" s="68"/>
      <c r="J468" s="66">
        <f t="shared" si="8"/>
        <v>377432600</v>
      </c>
      <c r="L468" s="41"/>
      <c r="M468" s="42"/>
      <c r="N468" s="43"/>
      <c r="O468" s="44"/>
      <c r="P468" s="44"/>
      <c r="Q468" s="44"/>
    </row>
    <row r="469" spans="1:17" s="79" customFormat="1" ht="30" x14ac:dyDescent="0.25">
      <c r="A469" s="78"/>
      <c r="B469" s="60">
        <v>17</v>
      </c>
      <c r="C469" s="85" t="s">
        <v>9179</v>
      </c>
      <c r="D469" s="120" t="s">
        <v>2893</v>
      </c>
      <c r="E469" s="63">
        <v>1</v>
      </c>
      <c r="F469" s="120" t="s">
        <v>8594</v>
      </c>
      <c r="G469" s="60"/>
      <c r="H469" s="89">
        <v>1000000</v>
      </c>
      <c r="I469" s="68"/>
      <c r="J469" s="66">
        <f t="shared" si="8"/>
        <v>378432600</v>
      </c>
      <c r="L469" s="41"/>
      <c r="M469" s="42"/>
      <c r="N469" s="43"/>
      <c r="O469" s="44"/>
      <c r="P469" s="44"/>
      <c r="Q469" s="44"/>
    </row>
    <row r="470" spans="1:17" s="79" customFormat="1" ht="30" x14ac:dyDescent="0.25">
      <c r="A470" s="78"/>
      <c r="B470" s="60">
        <v>17</v>
      </c>
      <c r="C470" s="85" t="s">
        <v>9180</v>
      </c>
      <c r="D470" s="120" t="s">
        <v>2309</v>
      </c>
      <c r="E470" s="63">
        <v>1</v>
      </c>
      <c r="F470" s="120" t="s">
        <v>8595</v>
      </c>
      <c r="G470" s="60"/>
      <c r="H470" s="89">
        <v>1000000</v>
      </c>
      <c r="I470" s="68"/>
      <c r="J470" s="66">
        <f t="shared" si="8"/>
        <v>379432600</v>
      </c>
      <c r="L470" s="41"/>
      <c r="M470" s="42"/>
      <c r="N470" s="43"/>
      <c r="O470" s="44"/>
      <c r="P470" s="44"/>
      <c r="Q470" s="44"/>
    </row>
    <row r="471" spans="1:17" s="79" customFormat="1" ht="45" x14ac:dyDescent="0.25">
      <c r="A471" s="78"/>
      <c r="B471" s="60">
        <v>17</v>
      </c>
      <c r="C471" s="85" t="s">
        <v>9181</v>
      </c>
      <c r="D471" s="120" t="s">
        <v>2893</v>
      </c>
      <c r="E471" s="63">
        <v>1</v>
      </c>
      <c r="F471" s="120" t="s">
        <v>8596</v>
      </c>
      <c r="G471" s="60"/>
      <c r="H471" s="89">
        <v>800000</v>
      </c>
      <c r="I471" s="68"/>
      <c r="J471" s="66">
        <f t="shared" si="8"/>
        <v>380232600</v>
      </c>
      <c r="L471" s="41"/>
      <c r="M471" s="42"/>
      <c r="N471" s="43"/>
      <c r="O471" s="44"/>
      <c r="P471" s="44"/>
      <c r="Q471" s="44"/>
    </row>
    <row r="472" spans="1:17" s="79" customFormat="1" ht="30" x14ac:dyDescent="0.25">
      <c r="A472" s="78"/>
      <c r="B472" s="60">
        <v>17</v>
      </c>
      <c r="C472" s="85" t="s">
        <v>9182</v>
      </c>
      <c r="D472" s="120" t="s">
        <v>2852</v>
      </c>
      <c r="E472" s="63">
        <v>1</v>
      </c>
      <c r="F472" s="120" t="s">
        <v>8597</v>
      </c>
      <c r="G472" s="60"/>
      <c r="H472" s="89">
        <v>490000</v>
      </c>
      <c r="I472" s="68"/>
      <c r="J472" s="66">
        <f t="shared" si="8"/>
        <v>380722600</v>
      </c>
      <c r="L472" s="41"/>
      <c r="M472" s="42"/>
      <c r="N472" s="43"/>
      <c r="O472" s="44"/>
      <c r="P472" s="44"/>
      <c r="Q472" s="44"/>
    </row>
    <row r="473" spans="1:17" s="79" customFormat="1" ht="45" x14ac:dyDescent="0.25">
      <c r="A473" s="78"/>
      <c r="B473" s="60">
        <v>17</v>
      </c>
      <c r="C473" s="85" t="s">
        <v>9183</v>
      </c>
      <c r="D473" s="120" t="s">
        <v>2893</v>
      </c>
      <c r="E473" s="63">
        <v>1</v>
      </c>
      <c r="F473" s="120" t="s">
        <v>8598</v>
      </c>
      <c r="G473" s="60"/>
      <c r="H473" s="89">
        <v>800000</v>
      </c>
      <c r="I473" s="68"/>
      <c r="J473" s="66">
        <f t="shared" si="8"/>
        <v>381522600</v>
      </c>
      <c r="L473" s="41"/>
      <c r="M473" s="42"/>
      <c r="N473" s="43"/>
      <c r="O473" s="44"/>
      <c r="P473" s="44"/>
      <c r="Q473" s="44"/>
    </row>
    <row r="474" spans="1:17" s="79" customFormat="1" ht="45" x14ac:dyDescent="0.25">
      <c r="A474" s="78"/>
      <c r="B474" s="60">
        <v>17</v>
      </c>
      <c r="C474" s="85" t="s">
        <v>7685</v>
      </c>
      <c r="D474" s="120" t="s">
        <v>2218</v>
      </c>
      <c r="E474" s="63">
        <v>1</v>
      </c>
      <c r="F474" s="120" t="s">
        <v>8599</v>
      </c>
      <c r="G474" s="60"/>
      <c r="H474" s="89">
        <v>550000</v>
      </c>
      <c r="I474" s="68"/>
      <c r="J474" s="66">
        <f t="shared" si="8"/>
        <v>382072600</v>
      </c>
      <c r="L474" s="41"/>
      <c r="M474" s="42"/>
      <c r="N474" s="43"/>
      <c r="O474" s="44"/>
      <c r="P474" s="44"/>
      <c r="Q474" s="44"/>
    </row>
    <row r="475" spans="1:17" s="79" customFormat="1" ht="45" x14ac:dyDescent="0.25">
      <c r="A475" s="78"/>
      <c r="B475" s="60">
        <v>17</v>
      </c>
      <c r="C475" s="85" t="s">
        <v>9184</v>
      </c>
      <c r="D475" s="120" t="s">
        <v>2212</v>
      </c>
      <c r="E475" s="63">
        <v>1</v>
      </c>
      <c r="F475" s="120" t="s">
        <v>8600</v>
      </c>
      <c r="G475" s="60"/>
      <c r="H475" s="89">
        <v>490000</v>
      </c>
      <c r="I475" s="68"/>
      <c r="J475" s="66">
        <f t="shared" si="8"/>
        <v>382562600</v>
      </c>
      <c r="L475" s="41"/>
      <c r="M475" s="42"/>
      <c r="N475" s="43"/>
      <c r="O475" s="44"/>
      <c r="P475" s="44"/>
      <c r="Q475" s="44"/>
    </row>
    <row r="476" spans="1:17" s="79" customFormat="1" ht="30" x14ac:dyDescent="0.25">
      <c r="A476" s="78"/>
      <c r="B476" s="60">
        <v>18</v>
      </c>
      <c r="C476" s="85" t="s">
        <v>9185</v>
      </c>
      <c r="D476" s="144" t="s">
        <v>1865</v>
      </c>
      <c r="E476" s="63">
        <v>3</v>
      </c>
      <c r="F476" s="120" t="s">
        <v>8601</v>
      </c>
      <c r="G476" s="60"/>
      <c r="H476" s="89">
        <v>650000</v>
      </c>
      <c r="I476" s="68"/>
      <c r="J476" s="66">
        <f t="shared" si="8"/>
        <v>383212600</v>
      </c>
      <c r="L476" s="41"/>
      <c r="M476" s="42"/>
      <c r="N476" s="43"/>
      <c r="O476" s="44"/>
      <c r="P476" s="44"/>
      <c r="Q476" s="44"/>
    </row>
    <row r="477" spans="1:17" s="79" customFormat="1" ht="30" x14ac:dyDescent="0.25">
      <c r="A477" s="78"/>
      <c r="B477" s="60">
        <v>19</v>
      </c>
      <c r="C477" s="85" t="s">
        <v>9186</v>
      </c>
      <c r="D477" s="144" t="s">
        <v>1865</v>
      </c>
      <c r="E477" s="63">
        <v>3</v>
      </c>
      <c r="F477" s="120" t="s">
        <v>8602</v>
      </c>
      <c r="G477" s="60"/>
      <c r="H477" s="89">
        <v>650000</v>
      </c>
      <c r="I477" s="68"/>
      <c r="J477" s="66">
        <f t="shared" si="8"/>
        <v>383862600</v>
      </c>
      <c r="L477" s="41"/>
      <c r="M477" s="42"/>
      <c r="N477" s="43"/>
      <c r="O477" s="44"/>
      <c r="P477" s="44"/>
      <c r="Q477" s="44"/>
    </row>
    <row r="478" spans="1:17" s="79" customFormat="1" ht="30" x14ac:dyDescent="0.25">
      <c r="A478" s="78"/>
      <c r="B478" s="60">
        <v>20</v>
      </c>
      <c r="C478" s="85" t="s">
        <v>9187</v>
      </c>
      <c r="D478" s="144" t="s">
        <v>2932</v>
      </c>
      <c r="E478" s="205">
        <v>3</v>
      </c>
      <c r="F478" s="120" t="s">
        <v>8603</v>
      </c>
      <c r="G478" s="60"/>
      <c r="H478" s="89">
        <v>900000</v>
      </c>
      <c r="I478" s="68"/>
      <c r="J478" s="66">
        <f t="shared" si="8"/>
        <v>384762600</v>
      </c>
      <c r="L478" s="41"/>
      <c r="M478" s="42"/>
      <c r="N478" s="43"/>
      <c r="O478" s="44"/>
      <c r="P478" s="44"/>
      <c r="Q478" s="44"/>
    </row>
    <row r="479" spans="1:17" s="79" customFormat="1" ht="25.5" x14ac:dyDescent="0.25">
      <c r="A479" s="78"/>
      <c r="B479" s="60">
        <v>20</v>
      </c>
      <c r="C479" s="85" t="s">
        <v>9188</v>
      </c>
      <c r="D479" s="144" t="s">
        <v>2217</v>
      </c>
      <c r="E479" s="63">
        <v>2</v>
      </c>
      <c r="F479" s="120" t="s">
        <v>8604</v>
      </c>
      <c r="G479" s="60"/>
      <c r="H479" s="89">
        <v>2000000</v>
      </c>
      <c r="I479" s="68"/>
      <c r="J479" s="66">
        <f t="shared" si="8"/>
        <v>386762600</v>
      </c>
      <c r="L479" s="41"/>
      <c r="M479" s="42"/>
      <c r="N479" s="43"/>
      <c r="O479" s="44"/>
      <c r="P479" s="44"/>
      <c r="Q479" s="44"/>
    </row>
    <row r="480" spans="1:17" s="79" customFormat="1" ht="30" x14ac:dyDescent="0.25">
      <c r="A480" s="78"/>
      <c r="B480" s="60">
        <v>21</v>
      </c>
      <c r="C480" s="85" t="s">
        <v>9238</v>
      </c>
      <c r="D480" s="144" t="s">
        <v>2932</v>
      </c>
      <c r="E480" s="63">
        <v>4</v>
      </c>
      <c r="F480" s="120" t="s">
        <v>8605</v>
      </c>
      <c r="G480" s="60"/>
      <c r="H480" s="89">
        <v>900000</v>
      </c>
      <c r="I480" s="68"/>
      <c r="J480" s="66">
        <f t="shared" si="8"/>
        <v>387662600</v>
      </c>
      <c r="L480" s="41"/>
      <c r="M480" s="42"/>
      <c r="N480" s="43"/>
      <c r="O480" s="44"/>
      <c r="P480" s="44"/>
      <c r="Q480" s="44"/>
    </row>
    <row r="481" spans="1:17" s="79" customFormat="1" ht="30" x14ac:dyDescent="0.25">
      <c r="A481" s="78"/>
      <c r="B481" s="77">
        <v>21</v>
      </c>
      <c r="C481" s="91" t="s">
        <v>9189</v>
      </c>
      <c r="D481" s="115"/>
      <c r="E481" s="115"/>
      <c r="F481" s="115" t="s">
        <v>9190</v>
      </c>
      <c r="G481" s="77"/>
      <c r="H481" s="113"/>
      <c r="I481" s="108">
        <v>113176000</v>
      </c>
      <c r="J481" s="66">
        <f t="shared" si="8"/>
        <v>274486600</v>
      </c>
      <c r="K481" s="79" t="s">
        <v>168</v>
      </c>
      <c r="L481" s="41">
        <f t="shared" ref="L481:L488" si="9">-I481</f>
        <v>-113176000</v>
      </c>
      <c r="M481" s="42" t="s">
        <v>169</v>
      </c>
      <c r="N481" s="43"/>
      <c r="O481" s="44"/>
      <c r="P481" s="44"/>
      <c r="Q481" s="44"/>
    </row>
    <row r="482" spans="1:17" s="79" customFormat="1" ht="60" x14ac:dyDescent="0.25">
      <c r="A482" s="78"/>
      <c r="B482" s="77">
        <v>21</v>
      </c>
      <c r="C482" s="91" t="s">
        <v>9198</v>
      </c>
      <c r="D482" s="115"/>
      <c r="E482" s="115"/>
      <c r="F482" s="115" t="s">
        <v>9191</v>
      </c>
      <c r="G482" s="77"/>
      <c r="H482" s="113"/>
      <c r="I482" s="108">
        <v>4719000</v>
      </c>
      <c r="J482" s="66">
        <f t="shared" si="8"/>
        <v>269767600</v>
      </c>
      <c r="K482" s="79" t="s">
        <v>168</v>
      </c>
      <c r="L482" s="41">
        <f t="shared" si="9"/>
        <v>-4719000</v>
      </c>
      <c r="M482" s="42" t="s">
        <v>169</v>
      </c>
      <c r="N482" s="43"/>
      <c r="O482" s="44"/>
      <c r="P482" s="44"/>
      <c r="Q482" s="44"/>
    </row>
    <row r="483" spans="1:17" s="79" customFormat="1" ht="60" x14ac:dyDescent="0.25">
      <c r="A483" s="78"/>
      <c r="B483" s="77">
        <v>21</v>
      </c>
      <c r="C483" s="91" t="s">
        <v>9199</v>
      </c>
      <c r="D483" s="115"/>
      <c r="E483" s="115"/>
      <c r="F483" s="115" t="s">
        <v>9192</v>
      </c>
      <c r="G483" s="77"/>
      <c r="H483" s="113"/>
      <c r="I483" s="108">
        <v>1519000</v>
      </c>
      <c r="J483" s="66">
        <f t="shared" si="8"/>
        <v>268248600</v>
      </c>
      <c r="K483" s="79" t="s">
        <v>168</v>
      </c>
      <c r="L483" s="41">
        <f t="shared" si="9"/>
        <v>-1519000</v>
      </c>
      <c r="M483" s="42" t="s">
        <v>1764</v>
      </c>
      <c r="N483" s="43"/>
      <c r="O483" s="44"/>
      <c r="P483" s="44"/>
      <c r="Q483" s="44"/>
    </row>
    <row r="484" spans="1:17" s="79" customFormat="1" ht="30" x14ac:dyDescent="0.25">
      <c r="A484" s="78"/>
      <c r="B484" s="77">
        <v>21</v>
      </c>
      <c r="C484" s="91" t="s">
        <v>9200</v>
      </c>
      <c r="D484" s="115"/>
      <c r="E484" s="115"/>
      <c r="F484" s="115" t="s">
        <v>9193</v>
      </c>
      <c r="G484" s="77"/>
      <c r="H484" s="113"/>
      <c r="I484" s="108">
        <v>1470000</v>
      </c>
      <c r="J484" s="66">
        <f t="shared" si="8"/>
        <v>266778600</v>
      </c>
      <c r="K484" s="79" t="s">
        <v>6613</v>
      </c>
      <c r="L484" s="41">
        <f t="shared" si="9"/>
        <v>-1470000</v>
      </c>
      <c r="M484" s="42" t="s">
        <v>717</v>
      </c>
      <c r="N484" s="43"/>
      <c r="O484" s="44"/>
      <c r="P484" s="44"/>
      <c r="Q484" s="44"/>
    </row>
    <row r="485" spans="1:17" s="79" customFormat="1" ht="45" x14ac:dyDescent="0.25">
      <c r="A485" s="78"/>
      <c r="B485" s="77">
        <v>21</v>
      </c>
      <c r="C485" s="91" t="s">
        <v>9201</v>
      </c>
      <c r="D485" s="115"/>
      <c r="E485" s="115"/>
      <c r="F485" s="115" t="s">
        <v>9194</v>
      </c>
      <c r="G485" s="77"/>
      <c r="H485" s="113"/>
      <c r="I485" s="108">
        <v>8825000</v>
      </c>
      <c r="J485" s="66">
        <f t="shared" si="8"/>
        <v>257953600</v>
      </c>
      <c r="K485" s="79" t="s">
        <v>6230</v>
      </c>
      <c r="L485" s="41">
        <f t="shared" si="9"/>
        <v>-8825000</v>
      </c>
      <c r="M485" s="42" t="s">
        <v>789</v>
      </c>
      <c r="N485" s="43"/>
      <c r="O485" s="44"/>
      <c r="P485" s="44"/>
      <c r="Q485" s="44"/>
    </row>
    <row r="486" spans="1:17" s="79" customFormat="1" ht="30" x14ac:dyDescent="0.25">
      <c r="A486" s="78"/>
      <c r="B486" s="77">
        <v>21</v>
      </c>
      <c r="C486" s="91" t="s">
        <v>9202</v>
      </c>
      <c r="D486" s="115"/>
      <c r="E486" s="115"/>
      <c r="F486" s="115" t="s">
        <v>9195</v>
      </c>
      <c r="G486" s="77"/>
      <c r="H486" s="113"/>
      <c r="I486" s="108">
        <v>6150000</v>
      </c>
      <c r="J486" s="66">
        <f t="shared" si="8"/>
        <v>251803600</v>
      </c>
      <c r="K486" s="79" t="s">
        <v>6244</v>
      </c>
      <c r="L486" s="41">
        <f t="shared" si="9"/>
        <v>-6150000</v>
      </c>
      <c r="M486" s="42" t="s">
        <v>252</v>
      </c>
      <c r="N486" s="43"/>
      <c r="O486" s="44"/>
      <c r="P486" s="44"/>
      <c r="Q486" s="44"/>
    </row>
    <row r="487" spans="1:17" s="79" customFormat="1" ht="45" x14ac:dyDescent="0.25">
      <c r="A487" s="78"/>
      <c r="B487" s="77">
        <v>21</v>
      </c>
      <c r="C487" s="91" t="s">
        <v>9203</v>
      </c>
      <c r="D487" s="115"/>
      <c r="E487" s="219"/>
      <c r="F487" s="115" t="s">
        <v>9196</v>
      </c>
      <c r="G487" s="77"/>
      <c r="H487" s="113"/>
      <c r="I487" s="108">
        <v>2666000</v>
      </c>
      <c r="J487" s="66">
        <f t="shared" si="8"/>
        <v>249137600</v>
      </c>
      <c r="K487" s="79" t="s">
        <v>168</v>
      </c>
      <c r="L487" s="41">
        <f t="shared" si="9"/>
        <v>-2666000</v>
      </c>
      <c r="M487" s="42" t="s">
        <v>1161</v>
      </c>
      <c r="N487" s="43"/>
      <c r="O487" s="44"/>
      <c r="P487" s="44"/>
      <c r="Q487" s="44"/>
    </row>
    <row r="488" spans="1:17" s="79" customFormat="1" ht="30" x14ac:dyDescent="0.25">
      <c r="A488" s="78"/>
      <c r="B488" s="77">
        <v>22</v>
      </c>
      <c r="C488" s="91" t="s">
        <v>9204</v>
      </c>
      <c r="D488" s="115"/>
      <c r="E488" s="219"/>
      <c r="F488" s="115" t="s">
        <v>9197</v>
      </c>
      <c r="G488" s="77"/>
      <c r="H488" s="113"/>
      <c r="I488" s="108">
        <v>260000</v>
      </c>
      <c r="J488" s="66">
        <f t="shared" si="8"/>
        <v>248877600</v>
      </c>
      <c r="K488" s="79" t="s">
        <v>6242</v>
      </c>
      <c r="L488" s="41">
        <f t="shared" si="9"/>
        <v>-260000</v>
      </c>
      <c r="M488" s="42" t="s">
        <v>603</v>
      </c>
      <c r="N488" s="43"/>
      <c r="O488" s="44"/>
      <c r="P488" s="44"/>
      <c r="Q488" s="44"/>
    </row>
    <row r="489" spans="1:17" s="79" customFormat="1" ht="60" x14ac:dyDescent="0.25">
      <c r="A489" s="78"/>
      <c r="B489" s="60">
        <v>22</v>
      </c>
      <c r="C489" s="85" t="s">
        <v>9205</v>
      </c>
      <c r="D489" s="144" t="s">
        <v>2932</v>
      </c>
      <c r="E489" s="205">
        <v>4</v>
      </c>
      <c r="F489" s="120" t="s">
        <v>9230</v>
      </c>
      <c r="G489" s="60"/>
      <c r="H489" s="86">
        <v>1500000</v>
      </c>
      <c r="I489" s="68"/>
      <c r="J489" s="66">
        <f t="shared" si="8"/>
        <v>250377600</v>
      </c>
      <c r="L489" s="41"/>
      <c r="M489" s="42"/>
      <c r="N489" s="43"/>
      <c r="O489" s="44"/>
      <c r="P489" s="44"/>
      <c r="Q489" s="44"/>
    </row>
    <row r="490" spans="1:17" s="79" customFormat="1" ht="45" x14ac:dyDescent="0.25">
      <c r="A490" s="78"/>
      <c r="B490" s="60">
        <v>22</v>
      </c>
      <c r="C490" s="85" t="s">
        <v>9206</v>
      </c>
      <c r="D490" s="120" t="s">
        <v>3103</v>
      </c>
      <c r="E490" s="205">
        <v>1</v>
      </c>
      <c r="F490" s="120" t="s">
        <v>9231</v>
      </c>
      <c r="G490" s="60"/>
      <c r="H490" s="86">
        <v>1000000</v>
      </c>
      <c r="I490" s="68"/>
      <c r="J490" s="66">
        <f t="shared" si="8"/>
        <v>251377600</v>
      </c>
      <c r="L490" s="41"/>
      <c r="M490" s="42"/>
      <c r="N490" s="43"/>
      <c r="O490" s="44"/>
      <c r="P490" s="44"/>
      <c r="Q490" s="44"/>
    </row>
    <row r="491" spans="1:17" s="79" customFormat="1" ht="60" x14ac:dyDescent="0.25">
      <c r="A491" s="78"/>
      <c r="B491" s="60">
        <v>22</v>
      </c>
      <c r="C491" s="85" t="s">
        <v>9207</v>
      </c>
      <c r="D491" s="144" t="s">
        <v>7629</v>
      </c>
      <c r="E491" s="205">
        <v>4</v>
      </c>
      <c r="F491" s="120" t="s">
        <v>9232</v>
      </c>
      <c r="G491" s="60"/>
      <c r="H491" s="86">
        <v>1550000</v>
      </c>
      <c r="I491" s="68"/>
      <c r="J491" s="66">
        <f t="shared" si="8"/>
        <v>252927600</v>
      </c>
      <c r="L491" s="41"/>
      <c r="M491" s="42"/>
      <c r="N491" s="43"/>
      <c r="O491" s="44"/>
      <c r="P491" s="44"/>
      <c r="Q491" s="44"/>
    </row>
    <row r="492" spans="1:17" s="79" customFormat="1" ht="45" x14ac:dyDescent="0.25">
      <c r="A492" s="78"/>
      <c r="B492" s="60">
        <v>22</v>
      </c>
      <c r="C492" s="85" t="s">
        <v>9208</v>
      </c>
      <c r="D492" s="144" t="s">
        <v>7627</v>
      </c>
      <c r="E492" s="205">
        <v>4</v>
      </c>
      <c r="F492" s="120" t="s">
        <v>9233</v>
      </c>
      <c r="G492" s="60"/>
      <c r="H492" s="86">
        <v>1500000</v>
      </c>
      <c r="I492" s="68"/>
      <c r="J492" s="66">
        <f t="shared" si="8"/>
        <v>254427600</v>
      </c>
      <c r="L492" s="41"/>
      <c r="M492" s="42"/>
      <c r="N492" s="43"/>
      <c r="O492" s="44"/>
      <c r="P492" s="44"/>
      <c r="Q492" s="44"/>
    </row>
    <row r="493" spans="1:17" s="79" customFormat="1" ht="30" x14ac:dyDescent="0.25">
      <c r="A493" s="78"/>
      <c r="B493" s="60">
        <v>22</v>
      </c>
      <c r="C493" s="85" t="s">
        <v>9209</v>
      </c>
      <c r="D493" s="120" t="s">
        <v>1865</v>
      </c>
      <c r="E493" s="205">
        <v>4</v>
      </c>
      <c r="F493" s="120" t="s">
        <v>9234</v>
      </c>
      <c r="G493" s="60"/>
      <c r="H493" s="86">
        <v>800000</v>
      </c>
      <c r="I493" s="68"/>
      <c r="J493" s="66">
        <f t="shared" si="8"/>
        <v>255227600</v>
      </c>
      <c r="L493" s="41"/>
      <c r="M493" s="42"/>
      <c r="N493" s="43"/>
      <c r="O493" s="44"/>
      <c r="P493" s="44"/>
      <c r="Q493" s="44"/>
    </row>
    <row r="494" spans="1:17" s="79" customFormat="1" ht="30" x14ac:dyDescent="0.25">
      <c r="A494" s="78"/>
      <c r="B494" s="60">
        <v>22</v>
      </c>
      <c r="C494" s="85" t="s">
        <v>9210</v>
      </c>
      <c r="D494" s="144" t="s">
        <v>2932</v>
      </c>
      <c r="E494" s="205">
        <v>4</v>
      </c>
      <c r="F494" s="120" t="s">
        <v>9235</v>
      </c>
      <c r="G494" s="60"/>
      <c r="H494" s="86">
        <v>800000</v>
      </c>
      <c r="I494" s="68"/>
      <c r="J494" s="66">
        <f t="shared" si="8"/>
        <v>256027600</v>
      </c>
      <c r="L494" s="41"/>
      <c r="M494" s="42"/>
      <c r="N494" s="43"/>
      <c r="O494" s="44"/>
      <c r="P494" s="44"/>
      <c r="Q494" s="44"/>
    </row>
    <row r="495" spans="1:17" s="79" customFormat="1" ht="45" x14ac:dyDescent="0.25">
      <c r="A495" s="78"/>
      <c r="B495" s="60">
        <v>22</v>
      </c>
      <c r="C495" s="85" t="s">
        <v>9211</v>
      </c>
      <c r="D495" s="144" t="s">
        <v>7629</v>
      </c>
      <c r="E495" s="63">
        <v>4</v>
      </c>
      <c r="F495" s="120" t="s">
        <v>9236</v>
      </c>
      <c r="G495" s="60"/>
      <c r="H495" s="86">
        <v>750000</v>
      </c>
      <c r="I495" s="68"/>
      <c r="J495" s="66">
        <f t="shared" si="8"/>
        <v>256777600</v>
      </c>
      <c r="L495" s="41"/>
      <c r="M495" s="42"/>
      <c r="N495" s="43"/>
      <c r="O495" s="44"/>
      <c r="P495" s="44"/>
      <c r="Q495" s="44"/>
    </row>
    <row r="496" spans="1:17" s="79" customFormat="1" ht="45" x14ac:dyDescent="0.25">
      <c r="A496" s="78"/>
      <c r="B496" s="60">
        <v>22</v>
      </c>
      <c r="C496" s="85" t="s">
        <v>9212</v>
      </c>
      <c r="D496" s="120" t="s">
        <v>7627</v>
      </c>
      <c r="E496" s="205">
        <v>4</v>
      </c>
      <c r="F496" s="120" t="s">
        <v>9237</v>
      </c>
      <c r="G496" s="60"/>
      <c r="H496" s="86">
        <v>1000000</v>
      </c>
      <c r="I496" s="68"/>
      <c r="J496" s="66">
        <f t="shared" si="8"/>
        <v>257777600</v>
      </c>
      <c r="L496" s="41"/>
      <c r="M496" s="42"/>
      <c r="N496" s="43"/>
      <c r="O496" s="44"/>
      <c r="P496" s="44"/>
      <c r="Q496" s="44"/>
    </row>
    <row r="497" spans="1:17" s="79" customFormat="1" ht="60" x14ac:dyDescent="0.25">
      <c r="A497" s="78"/>
      <c r="B497" s="60">
        <v>23</v>
      </c>
      <c r="C497" s="85" t="s">
        <v>9213</v>
      </c>
      <c r="D497" s="144" t="s">
        <v>7627</v>
      </c>
      <c r="E497" s="205">
        <v>4</v>
      </c>
      <c r="F497" s="120" t="s">
        <v>8606</v>
      </c>
      <c r="G497" s="60"/>
      <c r="H497" s="86">
        <v>750000</v>
      </c>
      <c r="I497" s="68"/>
      <c r="J497" s="66">
        <f t="shared" si="8"/>
        <v>258527600</v>
      </c>
      <c r="L497" s="41"/>
      <c r="M497" s="42"/>
      <c r="N497" s="43"/>
      <c r="O497" s="44"/>
      <c r="P497" s="44"/>
      <c r="Q497" s="44"/>
    </row>
    <row r="498" spans="1:17" s="79" customFormat="1" ht="45" x14ac:dyDescent="0.25">
      <c r="A498" s="78"/>
      <c r="B498" s="60">
        <v>23</v>
      </c>
      <c r="C498" s="85" t="s">
        <v>9214</v>
      </c>
      <c r="D498" s="144" t="s">
        <v>2932</v>
      </c>
      <c r="E498" s="205">
        <v>4</v>
      </c>
      <c r="F498" s="120" t="s">
        <v>8607</v>
      </c>
      <c r="G498" s="60"/>
      <c r="H498" s="86">
        <v>1063000</v>
      </c>
      <c r="I498" s="68"/>
      <c r="J498" s="66">
        <f t="shared" si="8"/>
        <v>259590600</v>
      </c>
      <c r="L498" s="41"/>
      <c r="M498" s="42"/>
      <c r="N498" s="43"/>
      <c r="O498" s="44"/>
      <c r="P498" s="44"/>
      <c r="Q498" s="44"/>
    </row>
    <row r="499" spans="1:17" s="79" customFormat="1" ht="45" x14ac:dyDescent="0.25">
      <c r="A499" s="78"/>
      <c r="B499" s="60">
        <v>23</v>
      </c>
      <c r="C499" s="85" t="s">
        <v>9215</v>
      </c>
      <c r="D499" s="144" t="s">
        <v>2932</v>
      </c>
      <c r="E499" s="63">
        <v>3</v>
      </c>
      <c r="F499" s="120" t="s">
        <v>8608</v>
      </c>
      <c r="G499" s="60"/>
      <c r="H499" s="86">
        <v>650000</v>
      </c>
      <c r="I499" s="68"/>
      <c r="J499" s="66">
        <f t="shared" si="8"/>
        <v>260240600</v>
      </c>
      <c r="L499" s="41"/>
      <c r="M499" s="42"/>
      <c r="N499" s="43"/>
      <c r="O499" s="44"/>
      <c r="P499" s="44"/>
      <c r="Q499" s="44"/>
    </row>
    <row r="500" spans="1:17" s="79" customFormat="1" ht="45" x14ac:dyDescent="0.25">
      <c r="A500" s="78"/>
      <c r="B500" s="60">
        <v>23</v>
      </c>
      <c r="C500" s="85" t="s">
        <v>9216</v>
      </c>
      <c r="D500" s="144" t="s">
        <v>2932</v>
      </c>
      <c r="E500" s="205">
        <v>4</v>
      </c>
      <c r="F500" s="120" t="s">
        <v>8609</v>
      </c>
      <c r="G500" s="60"/>
      <c r="H500" s="86">
        <v>500000</v>
      </c>
      <c r="I500" s="68"/>
      <c r="J500" s="66">
        <f t="shared" si="8"/>
        <v>260740600</v>
      </c>
      <c r="L500" s="41"/>
      <c r="M500" s="42"/>
      <c r="N500" s="43"/>
      <c r="O500" s="44"/>
      <c r="P500" s="44"/>
      <c r="Q500" s="44"/>
    </row>
    <row r="501" spans="1:17" s="79" customFormat="1" ht="45" x14ac:dyDescent="0.25">
      <c r="A501" s="78"/>
      <c r="B501" s="60">
        <v>23</v>
      </c>
      <c r="C501" s="85" t="s">
        <v>9217</v>
      </c>
      <c r="D501" s="120" t="s">
        <v>2932</v>
      </c>
      <c r="E501" s="205">
        <v>20</v>
      </c>
      <c r="F501" s="120" t="s">
        <v>8610</v>
      </c>
      <c r="G501" s="60"/>
      <c r="H501" s="86">
        <v>5000000</v>
      </c>
      <c r="I501" s="68"/>
      <c r="J501" s="66">
        <f t="shared" si="8"/>
        <v>265740600</v>
      </c>
      <c r="L501" s="41"/>
      <c r="M501" s="42"/>
      <c r="N501" s="43"/>
      <c r="O501" s="44"/>
      <c r="P501" s="44"/>
      <c r="Q501" s="44"/>
    </row>
    <row r="502" spans="1:17" s="79" customFormat="1" ht="45" x14ac:dyDescent="0.25">
      <c r="A502" s="78"/>
      <c r="B502" s="60">
        <v>23</v>
      </c>
      <c r="C502" s="85" t="s">
        <v>9218</v>
      </c>
      <c r="D502" s="144" t="s">
        <v>7630</v>
      </c>
      <c r="E502" s="205">
        <v>4</v>
      </c>
      <c r="F502" s="120" t="s">
        <v>8611</v>
      </c>
      <c r="G502" s="60"/>
      <c r="H502" s="86">
        <v>700000</v>
      </c>
      <c r="I502" s="68"/>
      <c r="J502" s="66">
        <f t="shared" si="8"/>
        <v>266440600</v>
      </c>
      <c r="L502" s="41"/>
      <c r="M502" s="42"/>
      <c r="N502" s="43"/>
      <c r="O502" s="44"/>
      <c r="P502" s="44"/>
      <c r="Q502" s="44"/>
    </row>
    <row r="503" spans="1:17" s="79" customFormat="1" ht="45" x14ac:dyDescent="0.25">
      <c r="A503" s="78"/>
      <c r="B503" s="60">
        <v>23</v>
      </c>
      <c r="C503" s="85" t="s">
        <v>9219</v>
      </c>
      <c r="D503" s="120" t="s">
        <v>2932</v>
      </c>
      <c r="E503" s="205">
        <v>20</v>
      </c>
      <c r="F503" s="120" t="s">
        <v>8612</v>
      </c>
      <c r="G503" s="60"/>
      <c r="H503" s="86">
        <v>1000000</v>
      </c>
      <c r="I503" s="68"/>
      <c r="J503" s="66">
        <f t="shared" si="8"/>
        <v>267440600</v>
      </c>
      <c r="L503" s="41"/>
      <c r="M503" s="42"/>
      <c r="N503" s="43"/>
      <c r="O503" s="44"/>
      <c r="P503" s="44"/>
      <c r="Q503" s="44"/>
    </row>
    <row r="504" spans="1:17" s="79" customFormat="1" ht="45" x14ac:dyDescent="0.25">
      <c r="A504" s="78"/>
      <c r="B504" s="60">
        <v>23</v>
      </c>
      <c r="C504" s="85" t="s">
        <v>9220</v>
      </c>
      <c r="D504" s="120" t="s">
        <v>2932</v>
      </c>
      <c r="E504" s="205">
        <v>20</v>
      </c>
      <c r="F504" s="120" t="s">
        <v>8613</v>
      </c>
      <c r="G504" s="60"/>
      <c r="H504" s="86">
        <v>1500000</v>
      </c>
      <c r="I504" s="68"/>
      <c r="J504" s="66">
        <f t="shared" si="8"/>
        <v>268940600</v>
      </c>
      <c r="L504" s="41"/>
      <c r="M504" s="42"/>
      <c r="N504" s="43"/>
      <c r="O504" s="44"/>
      <c r="P504" s="44"/>
      <c r="Q504" s="44"/>
    </row>
    <row r="505" spans="1:17" s="79" customFormat="1" ht="45" x14ac:dyDescent="0.25">
      <c r="A505" s="78"/>
      <c r="B505" s="60">
        <v>23</v>
      </c>
      <c r="C505" s="85" t="s">
        <v>9221</v>
      </c>
      <c r="D505" s="144" t="s">
        <v>1865</v>
      </c>
      <c r="E505" s="205">
        <v>3</v>
      </c>
      <c r="F505" s="120" t="s">
        <v>8614</v>
      </c>
      <c r="G505" s="60"/>
      <c r="H505" s="86">
        <v>450000</v>
      </c>
      <c r="I505" s="68"/>
      <c r="J505" s="66">
        <f t="shared" si="8"/>
        <v>269390600</v>
      </c>
      <c r="L505" s="41"/>
      <c r="M505" s="42"/>
      <c r="N505" s="43"/>
      <c r="O505" s="44"/>
      <c r="P505" s="44"/>
      <c r="Q505" s="44"/>
    </row>
    <row r="506" spans="1:17" s="43" customFormat="1" ht="30" x14ac:dyDescent="0.25">
      <c r="A506" s="78"/>
      <c r="B506" s="60">
        <v>23</v>
      </c>
      <c r="C506" s="85" t="s">
        <v>9222</v>
      </c>
      <c r="D506" s="144" t="s">
        <v>7629</v>
      </c>
      <c r="E506" s="205">
        <v>4</v>
      </c>
      <c r="F506" s="120" t="s">
        <v>8615</v>
      </c>
      <c r="G506" s="60"/>
      <c r="H506" s="86">
        <v>750000</v>
      </c>
      <c r="I506" s="68"/>
      <c r="J506" s="66">
        <f t="shared" si="8"/>
        <v>270140600</v>
      </c>
      <c r="K506" s="79"/>
      <c r="L506" s="41"/>
      <c r="M506" s="42"/>
      <c r="O506" s="44"/>
      <c r="P506" s="44"/>
      <c r="Q506" s="44"/>
    </row>
    <row r="507" spans="1:17" s="43" customFormat="1" ht="45" x14ac:dyDescent="0.25">
      <c r="A507" s="78"/>
      <c r="B507" s="60">
        <v>23</v>
      </c>
      <c r="C507" s="85" t="s">
        <v>9223</v>
      </c>
      <c r="D507" s="144" t="s">
        <v>7627</v>
      </c>
      <c r="E507" s="205">
        <v>4</v>
      </c>
      <c r="F507" s="120" t="s">
        <v>8616</v>
      </c>
      <c r="G507" s="60"/>
      <c r="H507" s="86">
        <v>600000</v>
      </c>
      <c r="I507" s="68"/>
      <c r="J507" s="66">
        <f t="shared" si="8"/>
        <v>270740600</v>
      </c>
      <c r="K507" s="79"/>
      <c r="L507" s="41"/>
      <c r="M507" s="42"/>
      <c r="O507" s="44"/>
      <c r="P507" s="44"/>
      <c r="Q507" s="44"/>
    </row>
    <row r="508" spans="1:17" s="43" customFormat="1" ht="45" x14ac:dyDescent="0.25">
      <c r="A508" s="78"/>
      <c r="B508" s="60">
        <v>23</v>
      </c>
      <c r="C508" s="85" t="s">
        <v>9224</v>
      </c>
      <c r="D508" s="144" t="s">
        <v>7629</v>
      </c>
      <c r="E508" s="205">
        <v>4</v>
      </c>
      <c r="F508" s="120" t="s">
        <v>8617</v>
      </c>
      <c r="G508" s="60"/>
      <c r="H508" s="86">
        <v>1450000</v>
      </c>
      <c r="I508" s="68"/>
      <c r="J508" s="66">
        <f t="shared" si="8"/>
        <v>272190600</v>
      </c>
      <c r="K508" s="79"/>
      <c r="L508" s="41"/>
      <c r="M508" s="42"/>
      <c r="O508" s="44"/>
      <c r="P508" s="44"/>
      <c r="Q508" s="44"/>
    </row>
    <row r="509" spans="1:17" s="43" customFormat="1" ht="45" x14ac:dyDescent="0.25">
      <c r="A509" s="78"/>
      <c r="B509" s="60">
        <v>23</v>
      </c>
      <c r="C509" s="85" t="s">
        <v>9225</v>
      </c>
      <c r="D509" s="120" t="s">
        <v>4179</v>
      </c>
      <c r="E509" s="205"/>
      <c r="F509" s="120" t="s">
        <v>8618</v>
      </c>
      <c r="G509" s="60"/>
      <c r="H509" s="86">
        <v>10000</v>
      </c>
      <c r="I509" s="68"/>
      <c r="J509" s="66">
        <f t="shared" si="8"/>
        <v>272200600</v>
      </c>
      <c r="K509" s="79"/>
      <c r="L509" s="41"/>
      <c r="M509" s="42"/>
      <c r="O509" s="44"/>
      <c r="P509" s="44"/>
      <c r="Q509" s="44"/>
    </row>
    <row r="510" spans="1:17" s="43" customFormat="1" ht="45" x14ac:dyDescent="0.25">
      <c r="A510" s="78"/>
      <c r="B510" s="60">
        <v>23</v>
      </c>
      <c r="C510" s="85" t="s">
        <v>9226</v>
      </c>
      <c r="D510" s="144" t="s">
        <v>598</v>
      </c>
      <c r="E510" s="205">
        <v>3</v>
      </c>
      <c r="F510" s="120" t="s">
        <v>8619</v>
      </c>
      <c r="G510" s="60"/>
      <c r="H510" s="86">
        <v>1500000</v>
      </c>
      <c r="I510" s="68"/>
      <c r="J510" s="66">
        <f t="shared" si="8"/>
        <v>273700600</v>
      </c>
      <c r="K510" s="79"/>
      <c r="L510" s="41"/>
      <c r="M510" s="42"/>
      <c r="O510" s="44"/>
      <c r="P510" s="44"/>
      <c r="Q510" s="44"/>
    </row>
    <row r="511" spans="1:17" s="43" customFormat="1" ht="45" x14ac:dyDescent="0.25">
      <c r="A511" s="78"/>
      <c r="B511" s="60">
        <v>23</v>
      </c>
      <c r="C511" s="85" t="s">
        <v>9227</v>
      </c>
      <c r="D511" s="144" t="s">
        <v>7630</v>
      </c>
      <c r="E511" s="205">
        <v>4</v>
      </c>
      <c r="F511" s="120" t="s">
        <v>8620</v>
      </c>
      <c r="G511" s="60"/>
      <c r="H511" s="86">
        <v>1000000</v>
      </c>
      <c r="I511" s="68"/>
      <c r="J511" s="66">
        <f t="shared" si="8"/>
        <v>274700600</v>
      </c>
      <c r="K511" s="79"/>
      <c r="L511" s="41"/>
      <c r="M511" s="42"/>
      <c r="O511" s="44"/>
      <c r="P511" s="44"/>
      <c r="Q511" s="44"/>
    </row>
    <row r="512" spans="1:17" s="43" customFormat="1" ht="45" x14ac:dyDescent="0.25">
      <c r="A512" s="78"/>
      <c r="B512" s="60">
        <v>23</v>
      </c>
      <c r="C512" s="85" t="s">
        <v>9228</v>
      </c>
      <c r="D512" s="144" t="s">
        <v>7629</v>
      </c>
      <c r="E512" s="63">
        <v>4</v>
      </c>
      <c r="F512" s="120" t="s">
        <v>8621</v>
      </c>
      <c r="G512" s="60"/>
      <c r="H512" s="86">
        <v>750000</v>
      </c>
      <c r="I512" s="68"/>
      <c r="J512" s="66">
        <f t="shared" si="8"/>
        <v>275450600</v>
      </c>
      <c r="K512" s="79"/>
      <c r="L512" s="41"/>
      <c r="M512" s="42"/>
      <c r="O512" s="44"/>
      <c r="P512" s="44"/>
      <c r="Q512" s="44"/>
    </row>
    <row r="513" spans="1:17" s="43" customFormat="1" ht="45" x14ac:dyDescent="0.25">
      <c r="A513" s="78"/>
      <c r="B513" s="60">
        <v>23</v>
      </c>
      <c r="C513" s="85" t="s">
        <v>9229</v>
      </c>
      <c r="D513" s="144" t="s">
        <v>7629</v>
      </c>
      <c r="E513" s="63">
        <v>4</v>
      </c>
      <c r="F513" s="120" t="s">
        <v>8622</v>
      </c>
      <c r="G513" s="60"/>
      <c r="H513" s="86">
        <v>2100000</v>
      </c>
      <c r="I513" s="68"/>
      <c r="J513" s="66">
        <f t="shared" si="8"/>
        <v>277550600</v>
      </c>
      <c r="K513" s="79"/>
      <c r="L513" s="41"/>
      <c r="M513" s="42"/>
      <c r="O513" s="44"/>
      <c r="P513" s="44"/>
      <c r="Q513" s="44"/>
    </row>
    <row r="514" spans="1:17" s="43" customFormat="1" ht="45" x14ac:dyDescent="0.25">
      <c r="A514" s="78"/>
      <c r="B514" s="60">
        <v>24</v>
      </c>
      <c r="C514" s="85" t="s">
        <v>9239</v>
      </c>
      <c r="D514" s="120" t="s">
        <v>2852</v>
      </c>
      <c r="E514" s="205">
        <v>1</v>
      </c>
      <c r="F514" s="120" t="s">
        <v>8623</v>
      </c>
      <c r="G514" s="60"/>
      <c r="H514" s="89">
        <v>434000</v>
      </c>
      <c r="I514" s="68"/>
      <c r="J514" s="66">
        <f t="shared" si="8"/>
        <v>277984600</v>
      </c>
      <c r="K514" s="79"/>
      <c r="L514" s="41"/>
      <c r="M514" s="42"/>
      <c r="O514" s="44"/>
      <c r="P514" s="44"/>
      <c r="Q514" s="44"/>
    </row>
    <row r="515" spans="1:17" s="43" customFormat="1" ht="45" x14ac:dyDescent="0.25">
      <c r="A515" s="78"/>
      <c r="B515" s="60">
        <v>24</v>
      </c>
      <c r="C515" s="85" t="s">
        <v>9240</v>
      </c>
      <c r="D515" s="120" t="s">
        <v>2852</v>
      </c>
      <c r="E515" s="205">
        <v>1</v>
      </c>
      <c r="F515" s="120" t="s">
        <v>8624</v>
      </c>
      <c r="G515" s="60"/>
      <c r="H515" s="89">
        <v>900000</v>
      </c>
      <c r="I515" s="68"/>
      <c r="J515" s="66">
        <f t="shared" si="8"/>
        <v>278884600</v>
      </c>
      <c r="K515" s="79"/>
      <c r="L515" s="41"/>
      <c r="M515" s="42"/>
      <c r="O515" s="44"/>
      <c r="P515" s="44"/>
      <c r="Q515" s="44"/>
    </row>
    <row r="516" spans="1:17" s="43" customFormat="1" ht="45" x14ac:dyDescent="0.25">
      <c r="A516" s="78"/>
      <c r="B516" s="60">
        <v>24</v>
      </c>
      <c r="C516" s="85" t="s">
        <v>9241</v>
      </c>
      <c r="D516" s="120" t="s">
        <v>2852</v>
      </c>
      <c r="E516" s="205">
        <v>1</v>
      </c>
      <c r="F516" s="120" t="s">
        <v>8625</v>
      </c>
      <c r="G516" s="60"/>
      <c r="H516" s="89">
        <v>1000000</v>
      </c>
      <c r="I516" s="68"/>
      <c r="J516" s="66">
        <f t="shared" si="8"/>
        <v>279884600</v>
      </c>
      <c r="K516" s="79"/>
      <c r="L516" s="41"/>
      <c r="M516" s="42"/>
      <c r="O516" s="44"/>
      <c r="P516" s="44"/>
      <c r="Q516" s="44"/>
    </row>
    <row r="517" spans="1:17" s="43" customFormat="1" ht="60" x14ac:dyDescent="0.25">
      <c r="A517" s="78"/>
      <c r="B517" s="60">
        <v>24</v>
      </c>
      <c r="C517" s="85" t="s">
        <v>9242</v>
      </c>
      <c r="D517" s="120" t="s">
        <v>1865</v>
      </c>
      <c r="E517" s="205">
        <v>3</v>
      </c>
      <c r="F517" s="120" t="s">
        <v>8626</v>
      </c>
      <c r="G517" s="60"/>
      <c r="H517" s="89">
        <v>600000</v>
      </c>
      <c r="I517" s="68"/>
      <c r="J517" s="66">
        <f t="shared" si="8"/>
        <v>280484600</v>
      </c>
      <c r="K517" s="79"/>
      <c r="L517" s="41"/>
      <c r="M517" s="42"/>
      <c r="O517" s="44"/>
      <c r="P517" s="44"/>
      <c r="Q517" s="44"/>
    </row>
    <row r="518" spans="1:17" s="43" customFormat="1" ht="45" x14ac:dyDescent="0.25">
      <c r="A518" s="78"/>
      <c r="B518" s="60">
        <v>24</v>
      </c>
      <c r="C518" s="85" t="s">
        <v>9243</v>
      </c>
      <c r="D518" s="115" t="s">
        <v>2212</v>
      </c>
      <c r="E518" s="115">
        <v>1</v>
      </c>
      <c r="F518" s="120" t="s">
        <v>8627</v>
      </c>
      <c r="G518" s="77"/>
      <c r="H518" s="89">
        <v>750000</v>
      </c>
      <c r="I518" s="108"/>
      <c r="J518" s="66">
        <f t="shared" si="8"/>
        <v>281234600</v>
      </c>
      <c r="K518" s="79"/>
      <c r="L518" s="41"/>
      <c r="M518" s="42"/>
      <c r="O518" s="44"/>
      <c r="P518" s="44"/>
      <c r="Q518" s="44"/>
    </row>
    <row r="519" spans="1:17" s="43" customFormat="1" ht="45" x14ac:dyDescent="0.25">
      <c r="A519" s="78"/>
      <c r="B519" s="60">
        <v>24</v>
      </c>
      <c r="C519" s="85" t="s">
        <v>9244</v>
      </c>
      <c r="D519" s="115" t="s">
        <v>2309</v>
      </c>
      <c r="E519" s="205">
        <v>1</v>
      </c>
      <c r="F519" s="120" t="s">
        <v>8628</v>
      </c>
      <c r="G519" s="77"/>
      <c r="H519" s="89">
        <v>1000000</v>
      </c>
      <c r="I519" s="108"/>
      <c r="J519" s="66">
        <f t="shared" si="8"/>
        <v>282234600</v>
      </c>
      <c r="K519" s="79"/>
      <c r="L519" s="41"/>
      <c r="M519" s="42"/>
      <c r="O519" s="44"/>
      <c r="P519" s="44"/>
      <c r="Q519" s="44"/>
    </row>
    <row r="520" spans="1:17" s="43" customFormat="1" ht="45" x14ac:dyDescent="0.25">
      <c r="A520" s="78"/>
      <c r="B520" s="60">
        <v>24</v>
      </c>
      <c r="C520" s="85" t="s">
        <v>9245</v>
      </c>
      <c r="D520" s="143" t="s">
        <v>7627</v>
      </c>
      <c r="E520" s="205">
        <v>4</v>
      </c>
      <c r="F520" s="120" t="s">
        <v>8629</v>
      </c>
      <c r="G520" s="77"/>
      <c r="H520" s="89">
        <v>1700000</v>
      </c>
      <c r="I520" s="108"/>
      <c r="J520" s="66">
        <f t="shared" si="8"/>
        <v>283934600</v>
      </c>
      <c r="K520" s="79"/>
      <c r="L520" s="41"/>
      <c r="M520" s="42"/>
      <c r="O520" s="44"/>
      <c r="P520" s="44"/>
      <c r="Q520" s="44"/>
    </row>
    <row r="521" spans="1:17" s="43" customFormat="1" ht="75" x14ac:dyDescent="0.25">
      <c r="A521" s="78"/>
      <c r="B521" s="60">
        <v>24</v>
      </c>
      <c r="C521" s="85" t="s">
        <v>9246</v>
      </c>
      <c r="D521" s="115" t="s">
        <v>2217</v>
      </c>
      <c r="E521" s="205">
        <v>2</v>
      </c>
      <c r="F521" s="120" t="s">
        <v>8630</v>
      </c>
      <c r="G521" s="77"/>
      <c r="H521" s="89">
        <v>5000000</v>
      </c>
      <c r="I521" s="108"/>
      <c r="J521" s="66">
        <f t="shared" si="8"/>
        <v>288934600</v>
      </c>
      <c r="K521" s="79"/>
      <c r="L521" s="41"/>
      <c r="M521" s="42"/>
      <c r="O521" s="44"/>
      <c r="P521" s="44"/>
      <c r="Q521" s="44"/>
    </row>
    <row r="522" spans="1:17" s="43" customFormat="1" ht="30" x14ac:dyDescent="0.25">
      <c r="A522" s="78"/>
      <c r="B522" s="60">
        <v>24</v>
      </c>
      <c r="C522" s="85" t="s">
        <v>9247</v>
      </c>
      <c r="D522" s="115" t="s">
        <v>2214</v>
      </c>
      <c r="E522" s="205">
        <v>2</v>
      </c>
      <c r="F522" s="120" t="s">
        <v>8631</v>
      </c>
      <c r="G522" s="77"/>
      <c r="H522" s="89">
        <v>1000000</v>
      </c>
      <c r="I522" s="108"/>
      <c r="J522" s="66">
        <f t="shared" si="8"/>
        <v>289934600</v>
      </c>
      <c r="K522" s="79"/>
      <c r="L522" s="41"/>
      <c r="M522" s="42"/>
      <c r="O522" s="44"/>
      <c r="P522" s="44"/>
      <c r="Q522" s="44"/>
    </row>
    <row r="523" spans="1:17" s="43" customFormat="1" ht="60" x14ac:dyDescent="0.25">
      <c r="A523" s="78"/>
      <c r="B523" s="60">
        <v>24</v>
      </c>
      <c r="C523" s="85" t="s">
        <v>9248</v>
      </c>
      <c r="D523" s="115" t="s">
        <v>2215</v>
      </c>
      <c r="E523" s="205">
        <v>2</v>
      </c>
      <c r="F523" s="120" t="s">
        <v>8632</v>
      </c>
      <c r="G523" s="77"/>
      <c r="H523" s="89">
        <v>1000000</v>
      </c>
      <c r="I523" s="108"/>
      <c r="J523" s="66">
        <f t="shared" si="8"/>
        <v>290934600</v>
      </c>
      <c r="K523" s="79"/>
      <c r="L523" s="41"/>
      <c r="M523" s="42"/>
      <c r="O523" s="44"/>
      <c r="P523" s="44"/>
      <c r="Q523" s="44"/>
    </row>
    <row r="524" spans="1:17" s="43" customFormat="1" ht="45" x14ac:dyDescent="0.25">
      <c r="A524" s="78"/>
      <c r="B524" s="60">
        <v>24</v>
      </c>
      <c r="C524" s="85" t="s">
        <v>9249</v>
      </c>
      <c r="D524" s="120" t="s">
        <v>2217</v>
      </c>
      <c r="E524" s="205">
        <v>2</v>
      </c>
      <c r="F524" s="120" t="s">
        <v>8633</v>
      </c>
      <c r="G524" s="60"/>
      <c r="H524" s="89">
        <v>1000000</v>
      </c>
      <c r="I524" s="68"/>
      <c r="J524" s="66">
        <f t="shared" ref="J524:J588" si="10">+J523+H524-I524</f>
        <v>291934600</v>
      </c>
      <c r="K524" s="79"/>
      <c r="L524" s="41"/>
      <c r="M524" s="42"/>
      <c r="O524" s="44"/>
      <c r="P524" s="44"/>
      <c r="Q524" s="44"/>
    </row>
    <row r="525" spans="1:17" s="43" customFormat="1" ht="60" x14ac:dyDescent="0.25">
      <c r="A525" s="78"/>
      <c r="B525" s="60">
        <v>24</v>
      </c>
      <c r="C525" s="85" t="s">
        <v>9250</v>
      </c>
      <c r="D525" s="144" t="s">
        <v>7627</v>
      </c>
      <c r="E525" s="205">
        <v>4</v>
      </c>
      <c r="F525" s="120" t="s">
        <v>8634</v>
      </c>
      <c r="G525" s="60"/>
      <c r="H525" s="89">
        <v>2000000</v>
      </c>
      <c r="I525" s="68"/>
      <c r="J525" s="66">
        <f t="shared" si="10"/>
        <v>293934600</v>
      </c>
      <c r="K525" s="79"/>
      <c r="L525" s="41"/>
      <c r="M525" s="42"/>
      <c r="O525" s="44"/>
      <c r="P525" s="44"/>
      <c r="Q525" s="44"/>
    </row>
    <row r="526" spans="1:17" s="43" customFormat="1" ht="45" x14ac:dyDescent="0.25">
      <c r="A526" s="78"/>
      <c r="B526" s="60">
        <v>24</v>
      </c>
      <c r="C526" s="85" t="s">
        <v>9251</v>
      </c>
      <c r="D526" s="120" t="s">
        <v>2219</v>
      </c>
      <c r="E526" s="205">
        <v>2</v>
      </c>
      <c r="F526" s="120" t="s">
        <v>8635</v>
      </c>
      <c r="G526" s="60"/>
      <c r="H526" s="89">
        <v>1000000</v>
      </c>
      <c r="I526" s="68"/>
      <c r="J526" s="66">
        <f t="shared" si="10"/>
        <v>294934600</v>
      </c>
      <c r="K526" s="79"/>
      <c r="L526" s="41"/>
      <c r="M526" s="42"/>
      <c r="O526" s="44"/>
      <c r="P526" s="44"/>
      <c r="Q526" s="44"/>
    </row>
    <row r="527" spans="1:17" s="43" customFormat="1" ht="30" x14ac:dyDescent="0.25">
      <c r="A527" s="78"/>
      <c r="B527" s="60">
        <v>24</v>
      </c>
      <c r="C527" s="85" t="s">
        <v>9252</v>
      </c>
      <c r="D527" s="120" t="s">
        <v>2217</v>
      </c>
      <c r="E527" s="205">
        <v>2</v>
      </c>
      <c r="F527" s="120" t="s">
        <v>8636</v>
      </c>
      <c r="G527" s="60"/>
      <c r="H527" s="89">
        <v>1000000</v>
      </c>
      <c r="I527" s="68"/>
      <c r="J527" s="66">
        <f t="shared" si="10"/>
        <v>295934600</v>
      </c>
      <c r="K527" s="79"/>
      <c r="L527" s="41"/>
      <c r="M527" s="42"/>
      <c r="O527" s="44"/>
      <c r="P527" s="44"/>
      <c r="Q527" s="44"/>
    </row>
    <row r="528" spans="1:17" s="43" customFormat="1" ht="45" x14ac:dyDescent="0.25">
      <c r="A528" s="78"/>
      <c r="B528" s="60">
        <v>24</v>
      </c>
      <c r="C528" s="85" t="s">
        <v>9253</v>
      </c>
      <c r="D528" s="120" t="s">
        <v>2217</v>
      </c>
      <c r="E528" s="205">
        <v>2</v>
      </c>
      <c r="F528" s="120" t="s">
        <v>8637</v>
      </c>
      <c r="G528" s="60"/>
      <c r="H528" s="89">
        <v>520000</v>
      </c>
      <c r="I528" s="68"/>
      <c r="J528" s="66">
        <f t="shared" si="10"/>
        <v>296454600</v>
      </c>
      <c r="K528" s="79"/>
      <c r="L528" s="41"/>
      <c r="M528" s="42"/>
      <c r="O528" s="44"/>
      <c r="P528" s="44"/>
      <c r="Q528" s="44"/>
    </row>
    <row r="529" spans="1:17" s="43" customFormat="1" ht="30" x14ac:dyDescent="0.25">
      <c r="A529" s="78"/>
      <c r="B529" s="60">
        <v>24</v>
      </c>
      <c r="C529" s="85" t="s">
        <v>9254</v>
      </c>
      <c r="D529" s="120" t="s">
        <v>2218</v>
      </c>
      <c r="E529" s="205">
        <v>1</v>
      </c>
      <c r="F529" s="120" t="s">
        <v>8638</v>
      </c>
      <c r="G529" s="60"/>
      <c r="H529" s="89">
        <v>900000</v>
      </c>
      <c r="I529" s="68"/>
      <c r="J529" s="66">
        <f t="shared" si="10"/>
        <v>297354600</v>
      </c>
      <c r="K529" s="79"/>
      <c r="L529" s="41"/>
      <c r="M529" s="42"/>
      <c r="O529" s="44"/>
      <c r="P529" s="44"/>
      <c r="Q529" s="44"/>
    </row>
    <row r="530" spans="1:17" s="43" customFormat="1" ht="45" x14ac:dyDescent="0.25">
      <c r="A530" s="78"/>
      <c r="B530" s="60">
        <v>24</v>
      </c>
      <c r="C530" s="85" t="s">
        <v>9255</v>
      </c>
      <c r="D530" s="120" t="s">
        <v>9260</v>
      </c>
      <c r="E530" s="205">
        <v>1</v>
      </c>
      <c r="F530" s="120" t="s">
        <v>8639</v>
      </c>
      <c r="G530" s="60"/>
      <c r="H530" s="89">
        <v>800000</v>
      </c>
      <c r="I530" s="68"/>
      <c r="J530" s="66">
        <f t="shared" si="10"/>
        <v>298154600</v>
      </c>
      <c r="K530" s="79"/>
      <c r="L530" s="41"/>
      <c r="M530" s="42"/>
      <c r="O530" s="44"/>
      <c r="P530" s="44"/>
      <c r="Q530" s="44"/>
    </row>
    <row r="531" spans="1:17" s="43" customFormat="1" ht="30" x14ac:dyDescent="0.25">
      <c r="A531" s="78"/>
      <c r="B531" s="60">
        <v>24</v>
      </c>
      <c r="C531" s="85" t="s">
        <v>9256</v>
      </c>
      <c r="D531" s="120" t="s">
        <v>2215</v>
      </c>
      <c r="E531" s="205">
        <v>2</v>
      </c>
      <c r="F531" s="120" t="s">
        <v>8640</v>
      </c>
      <c r="G531" s="60"/>
      <c r="H531" s="89">
        <v>900000</v>
      </c>
      <c r="I531" s="68"/>
      <c r="J531" s="66">
        <f t="shared" si="10"/>
        <v>299054600</v>
      </c>
      <c r="K531" s="79"/>
      <c r="L531" s="41"/>
      <c r="M531" s="42"/>
      <c r="O531" s="44"/>
      <c r="P531" s="44"/>
      <c r="Q531" s="44"/>
    </row>
    <row r="532" spans="1:17" s="43" customFormat="1" ht="45" x14ac:dyDescent="0.25">
      <c r="A532" s="78"/>
      <c r="B532" s="60">
        <v>24</v>
      </c>
      <c r="C532" s="85" t="s">
        <v>9257</v>
      </c>
      <c r="D532" s="120" t="s">
        <v>2215</v>
      </c>
      <c r="E532" s="205">
        <v>2</v>
      </c>
      <c r="F532" s="120" t="s">
        <v>8641</v>
      </c>
      <c r="G532" s="60"/>
      <c r="H532" s="89">
        <v>1000000</v>
      </c>
      <c r="I532" s="68"/>
      <c r="J532" s="66">
        <f t="shared" si="10"/>
        <v>300054600</v>
      </c>
      <c r="K532" s="79"/>
      <c r="L532" s="41"/>
      <c r="M532" s="42"/>
      <c r="O532" s="44"/>
      <c r="P532" s="44"/>
      <c r="Q532" s="44"/>
    </row>
    <row r="533" spans="1:17" s="43" customFormat="1" ht="45" x14ac:dyDescent="0.25">
      <c r="A533" s="78"/>
      <c r="B533" s="60">
        <v>24</v>
      </c>
      <c r="C533" s="85" t="s">
        <v>9258</v>
      </c>
      <c r="D533" s="120" t="s">
        <v>2219</v>
      </c>
      <c r="E533" s="205">
        <v>2</v>
      </c>
      <c r="F533" s="120" t="s">
        <v>8642</v>
      </c>
      <c r="G533" s="60"/>
      <c r="H533" s="89">
        <v>850000</v>
      </c>
      <c r="I533" s="68"/>
      <c r="J533" s="66">
        <f t="shared" si="10"/>
        <v>300904600</v>
      </c>
      <c r="K533" s="79"/>
      <c r="L533" s="41"/>
      <c r="M533" s="42"/>
      <c r="O533" s="44"/>
      <c r="P533" s="44"/>
      <c r="Q533" s="44"/>
    </row>
    <row r="534" spans="1:17" s="43" customFormat="1" ht="45" x14ac:dyDescent="0.25">
      <c r="A534" s="78"/>
      <c r="B534" s="60">
        <v>24</v>
      </c>
      <c r="C534" s="85" t="s">
        <v>9259</v>
      </c>
      <c r="D534" s="120" t="s">
        <v>2219</v>
      </c>
      <c r="E534" s="205">
        <v>2</v>
      </c>
      <c r="F534" s="120" t="s">
        <v>8643</v>
      </c>
      <c r="G534" s="60"/>
      <c r="H534" s="89">
        <v>1000000</v>
      </c>
      <c r="I534" s="68"/>
      <c r="J534" s="66">
        <f t="shared" si="10"/>
        <v>301904600</v>
      </c>
      <c r="K534" s="79"/>
      <c r="L534" s="41"/>
      <c r="M534" s="42"/>
      <c r="O534" s="44"/>
      <c r="P534" s="44"/>
      <c r="Q534" s="44"/>
    </row>
    <row r="535" spans="1:17" s="43" customFormat="1" ht="25.5" x14ac:dyDescent="0.25">
      <c r="A535" s="78"/>
      <c r="B535" s="77">
        <v>25</v>
      </c>
      <c r="C535" s="91" t="s">
        <v>8983</v>
      </c>
      <c r="D535" s="115"/>
      <c r="E535" s="115"/>
      <c r="F535" s="115" t="s">
        <v>9261</v>
      </c>
      <c r="G535" s="77"/>
      <c r="H535" s="113"/>
      <c r="I535" s="108">
        <v>19000</v>
      </c>
      <c r="J535" s="66">
        <f t="shared" si="10"/>
        <v>301885600</v>
      </c>
      <c r="K535" s="79" t="s">
        <v>6230</v>
      </c>
      <c r="L535" s="41">
        <f>-I535</f>
        <v>-19000</v>
      </c>
      <c r="M535" s="42" t="s">
        <v>427</v>
      </c>
      <c r="O535" s="44"/>
      <c r="P535" s="44"/>
      <c r="Q535" s="44"/>
    </row>
    <row r="536" spans="1:17" s="43" customFormat="1" ht="45" x14ac:dyDescent="0.25">
      <c r="A536" s="78"/>
      <c r="B536" s="77">
        <v>25</v>
      </c>
      <c r="C536" s="91" t="s">
        <v>9262</v>
      </c>
      <c r="D536" s="115"/>
      <c r="E536" s="219"/>
      <c r="F536" s="115" t="s">
        <v>9264</v>
      </c>
      <c r="G536" s="77"/>
      <c r="H536" s="113"/>
      <c r="I536" s="108">
        <v>6202300</v>
      </c>
      <c r="J536" s="66">
        <f t="shared" si="10"/>
        <v>295683300</v>
      </c>
      <c r="K536" s="79" t="s">
        <v>423</v>
      </c>
      <c r="L536" s="41">
        <f>-I536</f>
        <v>-6202300</v>
      </c>
      <c r="M536" s="42" t="s">
        <v>424</v>
      </c>
      <c r="O536" s="44"/>
      <c r="P536" s="44"/>
      <c r="Q536" s="44"/>
    </row>
    <row r="537" spans="1:17" s="43" customFormat="1" ht="45" x14ac:dyDescent="0.25">
      <c r="A537" s="78"/>
      <c r="B537" s="77">
        <v>25</v>
      </c>
      <c r="C537" s="91" t="s">
        <v>9263</v>
      </c>
      <c r="D537" s="115"/>
      <c r="E537" s="219"/>
      <c r="F537" s="115" t="s">
        <v>9265</v>
      </c>
      <c r="G537" s="77"/>
      <c r="H537" s="113"/>
      <c r="I537" s="108">
        <v>7887000</v>
      </c>
      <c r="J537" s="66">
        <f t="shared" si="10"/>
        <v>287796300</v>
      </c>
      <c r="K537" s="79" t="s">
        <v>168</v>
      </c>
      <c r="L537" s="41">
        <f>-I537</f>
        <v>-7887000</v>
      </c>
      <c r="M537" s="42" t="s">
        <v>4090</v>
      </c>
      <c r="O537" s="44"/>
      <c r="P537" s="44"/>
      <c r="Q537" s="44"/>
    </row>
    <row r="538" spans="1:17" s="43" customFormat="1" ht="30" x14ac:dyDescent="0.25">
      <c r="A538" s="78"/>
      <c r="B538" s="77">
        <v>26</v>
      </c>
      <c r="C538" s="91" t="s">
        <v>9266</v>
      </c>
      <c r="D538" s="115"/>
      <c r="E538" s="219"/>
      <c r="F538" s="115" t="s">
        <v>9267</v>
      </c>
      <c r="G538" s="77"/>
      <c r="H538" s="113"/>
      <c r="I538" s="108">
        <v>109570800</v>
      </c>
      <c r="J538" s="66">
        <f t="shared" si="10"/>
        <v>178225500</v>
      </c>
      <c r="K538" s="79" t="s">
        <v>168</v>
      </c>
      <c r="L538" s="41">
        <f>-I538</f>
        <v>-109570800</v>
      </c>
      <c r="M538" s="42" t="s">
        <v>169</v>
      </c>
      <c r="O538" s="44"/>
      <c r="P538" s="44"/>
      <c r="Q538" s="44"/>
    </row>
    <row r="539" spans="1:17" s="43" customFormat="1" ht="30" x14ac:dyDescent="0.25">
      <c r="A539" s="78"/>
      <c r="B539" s="77">
        <v>26</v>
      </c>
      <c r="C539" s="91" t="s">
        <v>9287</v>
      </c>
      <c r="D539" s="115"/>
      <c r="E539" s="219"/>
      <c r="F539" s="115" t="s">
        <v>9288</v>
      </c>
      <c r="G539" s="77"/>
      <c r="H539" s="113"/>
      <c r="I539" s="108">
        <v>6294400</v>
      </c>
      <c r="J539" s="66">
        <f t="shared" si="10"/>
        <v>171931100</v>
      </c>
      <c r="K539" s="79" t="s">
        <v>9289</v>
      </c>
      <c r="L539" s="41">
        <f>-I539</f>
        <v>-6294400</v>
      </c>
      <c r="M539" s="42" t="s">
        <v>599</v>
      </c>
      <c r="O539" s="44"/>
      <c r="P539" s="44"/>
      <c r="Q539" s="44"/>
    </row>
    <row r="540" spans="1:17" s="43" customFormat="1" ht="45" x14ac:dyDescent="0.25">
      <c r="A540" s="78"/>
      <c r="B540" s="60">
        <v>25</v>
      </c>
      <c r="C540" s="85" t="s">
        <v>9269</v>
      </c>
      <c r="D540" s="120" t="s">
        <v>2218</v>
      </c>
      <c r="E540" s="205">
        <v>1</v>
      </c>
      <c r="F540" s="120" t="s">
        <v>9268</v>
      </c>
      <c r="G540" s="60"/>
      <c r="H540" s="86">
        <v>900000</v>
      </c>
      <c r="I540" s="68"/>
      <c r="J540" s="66">
        <f t="shared" si="10"/>
        <v>172831100</v>
      </c>
      <c r="K540" s="79"/>
      <c r="L540" s="41"/>
      <c r="M540" s="42"/>
      <c r="O540" s="44"/>
      <c r="P540" s="44"/>
      <c r="Q540" s="44"/>
    </row>
    <row r="541" spans="1:17" s="43" customFormat="1" ht="60" x14ac:dyDescent="0.25">
      <c r="A541" s="78"/>
      <c r="B541" s="60">
        <v>25</v>
      </c>
      <c r="C541" s="85" t="s">
        <v>9270</v>
      </c>
      <c r="D541" s="120" t="s">
        <v>2218</v>
      </c>
      <c r="E541" s="205">
        <v>1</v>
      </c>
      <c r="F541" s="120" t="s">
        <v>9292</v>
      </c>
      <c r="G541" s="60"/>
      <c r="H541" s="86">
        <v>3600000</v>
      </c>
      <c r="I541" s="68"/>
      <c r="J541" s="66">
        <f t="shared" si="10"/>
        <v>176431100</v>
      </c>
      <c r="K541" s="79"/>
      <c r="L541" s="41"/>
      <c r="M541" s="42"/>
      <c r="O541" s="44"/>
      <c r="P541" s="44"/>
      <c r="Q541" s="44"/>
    </row>
    <row r="542" spans="1:17" s="43" customFormat="1" ht="45" x14ac:dyDescent="0.25">
      <c r="A542" s="78"/>
      <c r="B542" s="60">
        <v>25</v>
      </c>
      <c r="C542" s="85" t="s">
        <v>9271</v>
      </c>
      <c r="D542" s="120" t="s">
        <v>2217</v>
      </c>
      <c r="E542" s="63">
        <v>2</v>
      </c>
      <c r="F542" s="120" t="s">
        <v>9293</v>
      </c>
      <c r="G542" s="60"/>
      <c r="H542" s="86">
        <v>1000000</v>
      </c>
      <c r="I542" s="68"/>
      <c r="J542" s="66">
        <f t="shared" si="10"/>
        <v>177431100</v>
      </c>
      <c r="K542" s="79"/>
      <c r="L542" s="41"/>
      <c r="M542" s="42"/>
      <c r="O542" s="44"/>
      <c r="P542" s="44"/>
      <c r="Q542" s="44"/>
    </row>
    <row r="543" spans="1:17" s="43" customFormat="1" ht="60" x14ac:dyDescent="0.25">
      <c r="A543" s="78"/>
      <c r="B543" s="60">
        <v>25</v>
      </c>
      <c r="C543" s="85" t="s">
        <v>9272</v>
      </c>
      <c r="D543" s="120" t="s">
        <v>2218</v>
      </c>
      <c r="E543" s="63">
        <v>1</v>
      </c>
      <c r="F543" s="120" t="s">
        <v>9294</v>
      </c>
      <c r="G543" s="60"/>
      <c r="H543" s="86">
        <v>1900000</v>
      </c>
      <c r="I543" s="68"/>
      <c r="J543" s="66">
        <f t="shared" si="10"/>
        <v>179331100</v>
      </c>
      <c r="K543" s="79"/>
      <c r="L543" s="41"/>
      <c r="M543" s="42"/>
      <c r="O543" s="44"/>
      <c r="P543" s="44"/>
      <c r="Q543" s="44"/>
    </row>
    <row r="544" spans="1:17" s="43" customFormat="1" ht="45" x14ac:dyDescent="0.25">
      <c r="A544" s="78"/>
      <c r="B544" s="60">
        <v>25</v>
      </c>
      <c r="C544" s="85" t="s">
        <v>9273</v>
      </c>
      <c r="D544" s="120" t="s">
        <v>598</v>
      </c>
      <c r="E544" s="205">
        <v>4</v>
      </c>
      <c r="F544" s="120" t="s">
        <v>9295</v>
      </c>
      <c r="G544" s="60"/>
      <c r="H544" s="86">
        <v>900000</v>
      </c>
      <c r="I544" s="68"/>
      <c r="J544" s="66">
        <f t="shared" si="10"/>
        <v>180231100</v>
      </c>
      <c r="K544" s="79"/>
      <c r="L544" s="41"/>
      <c r="M544" s="42"/>
      <c r="O544" s="44"/>
      <c r="P544" s="44"/>
      <c r="Q544" s="44"/>
    </row>
    <row r="545" spans="1:17" s="43" customFormat="1" ht="45" x14ac:dyDescent="0.25">
      <c r="A545" s="78"/>
      <c r="B545" s="60">
        <v>25</v>
      </c>
      <c r="C545" s="85" t="s">
        <v>9274</v>
      </c>
      <c r="D545" s="120" t="s">
        <v>2212</v>
      </c>
      <c r="E545" s="205">
        <v>1</v>
      </c>
      <c r="F545" s="120" t="s">
        <v>8644</v>
      </c>
      <c r="G545" s="60"/>
      <c r="H545" s="86">
        <v>750000</v>
      </c>
      <c r="I545" s="68"/>
      <c r="J545" s="66">
        <f t="shared" si="10"/>
        <v>180981100</v>
      </c>
      <c r="K545" s="79"/>
      <c r="L545" s="41"/>
      <c r="M545" s="42"/>
      <c r="O545" s="44"/>
      <c r="P545" s="44"/>
      <c r="Q545" s="44"/>
    </row>
    <row r="546" spans="1:17" s="43" customFormat="1" ht="60" x14ac:dyDescent="0.25">
      <c r="A546" s="78"/>
      <c r="B546" s="60">
        <v>25</v>
      </c>
      <c r="C546" s="85" t="s">
        <v>9275</v>
      </c>
      <c r="D546" s="120" t="s">
        <v>2218</v>
      </c>
      <c r="E546" s="205">
        <v>1</v>
      </c>
      <c r="F546" s="120" t="s">
        <v>8645</v>
      </c>
      <c r="G546" s="60"/>
      <c r="H546" s="86">
        <v>180000</v>
      </c>
      <c r="I546" s="68"/>
      <c r="J546" s="66">
        <f t="shared" si="10"/>
        <v>181161100</v>
      </c>
      <c r="K546" s="79"/>
      <c r="L546" s="41"/>
      <c r="M546" s="42"/>
      <c r="O546" s="44"/>
      <c r="P546" s="44"/>
      <c r="Q546" s="44"/>
    </row>
    <row r="547" spans="1:17" s="43" customFormat="1" ht="30" x14ac:dyDescent="0.25">
      <c r="A547" s="78"/>
      <c r="B547" s="60">
        <v>25</v>
      </c>
      <c r="C547" s="85" t="s">
        <v>9276</v>
      </c>
      <c r="D547" s="120" t="s">
        <v>2219</v>
      </c>
      <c r="E547" s="205">
        <v>2</v>
      </c>
      <c r="F547" s="120" t="s">
        <v>8646</v>
      </c>
      <c r="G547" s="60"/>
      <c r="H547" s="86">
        <v>1000000</v>
      </c>
      <c r="I547" s="68"/>
      <c r="J547" s="66">
        <f t="shared" si="10"/>
        <v>182161100</v>
      </c>
      <c r="K547" s="79"/>
      <c r="L547" s="41"/>
      <c r="M547" s="42"/>
      <c r="O547" s="44"/>
      <c r="P547" s="44"/>
      <c r="Q547" s="44"/>
    </row>
    <row r="548" spans="1:17" s="43" customFormat="1" ht="45" x14ac:dyDescent="0.25">
      <c r="A548" s="78"/>
      <c r="B548" s="60">
        <v>25</v>
      </c>
      <c r="C548" s="85" t="s">
        <v>9277</v>
      </c>
      <c r="D548" s="120" t="s">
        <v>7627</v>
      </c>
      <c r="E548" s="205">
        <v>4</v>
      </c>
      <c r="F548" s="120" t="s">
        <v>8647</v>
      </c>
      <c r="G548" s="60"/>
      <c r="H548" s="86">
        <v>1500000</v>
      </c>
      <c r="I548" s="68"/>
      <c r="J548" s="66">
        <f t="shared" si="10"/>
        <v>183661100</v>
      </c>
      <c r="K548" s="79"/>
      <c r="L548" s="41"/>
      <c r="M548" s="42"/>
      <c r="O548" s="44"/>
      <c r="P548" s="44"/>
      <c r="Q548" s="44"/>
    </row>
    <row r="549" spans="1:17" s="43" customFormat="1" ht="60" x14ac:dyDescent="0.25">
      <c r="A549" s="78"/>
      <c r="B549" s="60">
        <v>25</v>
      </c>
      <c r="C549" s="85" t="s">
        <v>9278</v>
      </c>
      <c r="D549" s="120" t="s">
        <v>2217</v>
      </c>
      <c r="E549" s="205">
        <v>2</v>
      </c>
      <c r="F549" s="120" t="s">
        <v>8648</v>
      </c>
      <c r="G549" s="60"/>
      <c r="H549" s="86">
        <v>1000000</v>
      </c>
      <c r="I549" s="68"/>
      <c r="J549" s="66">
        <f t="shared" si="10"/>
        <v>184661100</v>
      </c>
      <c r="K549" s="79"/>
      <c r="L549" s="41"/>
      <c r="M549" s="42"/>
      <c r="O549" s="44"/>
      <c r="P549" s="44"/>
      <c r="Q549" s="44"/>
    </row>
    <row r="550" spans="1:17" s="43" customFormat="1" ht="45" x14ac:dyDescent="0.25">
      <c r="A550" s="84"/>
      <c r="B550" s="60">
        <v>25</v>
      </c>
      <c r="C550" s="85" t="s">
        <v>9279</v>
      </c>
      <c r="D550" s="115" t="s">
        <v>2218</v>
      </c>
      <c r="E550" s="219">
        <v>1</v>
      </c>
      <c r="F550" s="120" t="s">
        <v>8649</v>
      </c>
      <c r="G550" s="77"/>
      <c r="H550" s="86">
        <v>900000</v>
      </c>
      <c r="I550" s="108"/>
      <c r="J550" s="66">
        <f t="shared" si="10"/>
        <v>185561100</v>
      </c>
      <c r="K550" s="79"/>
      <c r="L550" s="41"/>
      <c r="M550" s="42"/>
      <c r="O550" s="44"/>
      <c r="P550" s="44"/>
      <c r="Q550" s="44"/>
    </row>
    <row r="551" spans="1:17" s="43" customFormat="1" ht="30" x14ac:dyDescent="0.25">
      <c r="A551" s="84"/>
      <c r="B551" s="60">
        <v>25</v>
      </c>
      <c r="C551" s="85" t="s">
        <v>9280</v>
      </c>
      <c r="D551" s="115" t="s">
        <v>2309</v>
      </c>
      <c r="E551" s="219">
        <v>1</v>
      </c>
      <c r="F551" s="120" t="s">
        <v>8650</v>
      </c>
      <c r="G551" s="77"/>
      <c r="H551" s="86">
        <v>800000</v>
      </c>
      <c r="I551" s="108"/>
      <c r="J551" s="66">
        <f t="shared" si="10"/>
        <v>186361100</v>
      </c>
      <c r="K551" s="79"/>
      <c r="L551" s="41"/>
      <c r="M551" s="42"/>
      <c r="O551" s="44"/>
      <c r="P551" s="44"/>
      <c r="Q551" s="44"/>
    </row>
    <row r="552" spans="1:17" s="43" customFormat="1" ht="60" x14ac:dyDescent="0.25">
      <c r="A552" s="84"/>
      <c r="B552" s="60">
        <v>25</v>
      </c>
      <c r="C552" s="85" t="s">
        <v>9281</v>
      </c>
      <c r="D552" s="115" t="s">
        <v>2852</v>
      </c>
      <c r="E552" s="219">
        <v>1</v>
      </c>
      <c r="F552" s="120" t="s">
        <v>8651</v>
      </c>
      <c r="G552" s="77"/>
      <c r="H552" s="86">
        <v>900000</v>
      </c>
      <c r="I552" s="108"/>
      <c r="J552" s="66">
        <f t="shared" si="10"/>
        <v>187261100</v>
      </c>
      <c r="K552" s="79"/>
      <c r="L552" s="41"/>
      <c r="M552" s="42"/>
      <c r="O552" s="44"/>
      <c r="P552" s="44"/>
      <c r="Q552" s="44"/>
    </row>
    <row r="553" spans="1:17" s="43" customFormat="1" ht="45" x14ac:dyDescent="0.25">
      <c r="A553" s="78"/>
      <c r="B553" s="60">
        <v>25</v>
      </c>
      <c r="C553" s="85" t="s">
        <v>9282</v>
      </c>
      <c r="D553" s="120" t="s">
        <v>2852</v>
      </c>
      <c r="E553" s="63">
        <v>1</v>
      </c>
      <c r="F553" s="120" t="s">
        <v>8652</v>
      </c>
      <c r="G553" s="60"/>
      <c r="H553" s="86">
        <v>1000000</v>
      </c>
      <c r="I553" s="68"/>
      <c r="J553" s="66">
        <f t="shared" si="10"/>
        <v>188261100</v>
      </c>
      <c r="K553" s="79"/>
      <c r="L553" s="41"/>
      <c r="M553" s="42"/>
      <c r="O553" s="44"/>
      <c r="P553" s="44"/>
      <c r="Q553" s="44"/>
    </row>
    <row r="554" spans="1:17" s="43" customFormat="1" ht="45" x14ac:dyDescent="0.25">
      <c r="A554" s="78"/>
      <c r="B554" s="60">
        <v>25</v>
      </c>
      <c r="C554" s="85" t="s">
        <v>9283</v>
      </c>
      <c r="D554" s="120" t="s">
        <v>2219</v>
      </c>
      <c r="E554" s="205">
        <v>2</v>
      </c>
      <c r="F554" s="120" t="s">
        <v>8653</v>
      </c>
      <c r="G554" s="60"/>
      <c r="H554" s="86">
        <v>1900000</v>
      </c>
      <c r="I554" s="68"/>
      <c r="J554" s="66">
        <f t="shared" si="10"/>
        <v>190161100</v>
      </c>
      <c r="K554" s="79"/>
      <c r="L554" s="41"/>
      <c r="M554" s="42"/>
      <c r="O554" s="44"/>
      <c r="P554" s="44"/>
      <c r="Q554" s="44"/>
    </row>
    <row r="555" spans="1:17" s="43" customFormat="1" ht="45" x14ac:dyDescent="0.25">
      <c r="A555" s="78"/>
      <c r="B555" s="60">
        <v>25</v>
      </c>
      <c r="C555" s="85" t="s">
        <v>9284</v>
      </c>
      <c r="D555" s="120" t="s">
        <v>2212</v>
      </c>
      <c r="E555" s="205">
        <v>1</v>
      </c>
      <c r="F555" s="120" t="s">
        <v>8654</v>
      </c>
      <c r="G555" s="60"/>
      <c r="H555" s="86">
        <v>400000</v>
      </c>
      <c r="I555" s="68"/>
      <c r="J555" s="66">
        <f t="shared" si="10"/>
        <v>190561100</v>
      </c>
      <c r="K555" s="79"/>
      <c r="L555" s="41"/>
      <c r="M555" s="42"/>
      <c r="O555" s="44"/>
      <c r="P555" s="44"/>
      <c r="Q555" s="44"/>
    </row>
    <row r="556" spans="1:17" s="43" customFormat="1" ht="60" x14ac:dyDescent="0.25">
      <c r="A556" s="78"/>
      <c r="B556" s="60">
        <v>25</v>
      </c>
      <c r="C556" s="85" t="s">
        <v>9285</v>
      </c>
      <c r="D556" s="120" t="s">
        <v>2217</v>
      </c>
      <c r="E556" s="63">
        <v>2</v>
      </c>
      <c r="F556" s="120" t="s">
        <v>8655</v>
      </c>
      <c r="G556" s="60"/>
      <c r="H556" s="86">
        <v>4000000</v>
      </c>
      <c r="I556" s="68"/>
      <c r="J556" s="66">
        <f t="shared" si="10"/>
        <v>194561100</v>
      </c>
      <c r="K556" s="79"/>
      <c r="L556" s="41"/>
      <c r="M556" s="42"/>
      <c r="O556" s="44"/>
      <c r="P556" s="44"/>
      <c r="Q556" s="44"/>
    </row>
    <row r="557" spans="1:17" s="43" customFormat="1" ht="60" x14ac:dyDescent="0.25">
      <c r="A557" s="78"/>
      <c r="B557" s="60">
        <v>25</v>
      </c>
      <c r="C557" s="85" t="s">
        <v>9286</v>
      </c>
      <c r="D557" s="120" t="s">
        <v>7627</v>
      </c>
      <c r="E557" s="63">
        <v>4</v>
      </c>
      <c r="F557" s="120" t="s">
        <v>8656</v>
      </c>
      <c r="G557" s="60"/>
      <c r="H557" s="86">
        <v>1250000</v>
      </c>
      <c r="I557" s="68"/>
      <c r="J557" s="66">
        <f t="shared" si="10"/>
        <v>195811100</v>
      </c>
      <c r="K557" s="79"/>
      <c r="L557" s="41"/>
      <c r="M557" s="42"/>
      <c r="O557" s="44"/>
      <c r="P557" s="44"/>
      <c r="Q557" s="44"/>
    </row>
    <row r="558" spans="1:17" s="43" customFormat="1" ht="45" x14ac:dyDescent="0.25">
      <c r="A558" s="78"/>
      <c r="B558" s="60">
        <v>27</v>
      </c>
      <c r="C558" s="85" t="s">
        <v>9291</v>
      </c>
      <c r="D558" s="120" t="s">
        <v>1865</v>
      </c>
      <c r="E558" s="205">
        <v>3</v>
      </c>
      <c r="F558" s="115" t="s">
        <v>9290</v>
      </c>
      <c r="G558" s="60"/>
      <c r="H558" s="89"/>
      <c r="I558" s="68">
        <v>9284600</v>
      </c>
      <c r="J558" s="66">
        <f t="shared" si="10"/>
        <v>186526500</v>
      </c>
      <c r="K558" s="79"/>
      <c r="L558" s="41"/>
      <c r="M558" s="42"/>
      <c r="O558" s="44"/>
      <c r="P558" s="44"/>
      <c r="Q558" s="44"/>
    </row>
    <row r="559" spans="1:17" s="43" customFormat="1" ht="30" x14ac:dyDescent="0.25">
      <c r="A559" s="78"/>
      <c r="B559" s="60">
        <v>27</v>
      </c>
      <c r="C559" s="85" t="s">
        <v>9297</v>
      </c>
      <c r="D559" s="120" t="s">
        <v>2893</v>
      </c>
      <c r="E559" s="63">
        <v>1</v>
      </c>
      <c r="F559" s="120" t="s">
        <v>8657</v>
      </c>
      <c r="G559" s="60"/>
      <c r="H559" s="89">
        <v>750000</v>
      </c>
      <c r="I559" s="68"/>
      <c r="J559" s="66">
        <f t="shared" si="10"/>
        <v>187276500</v>
      </c>
      <c r="K559" s="79"/>
      <c r="L559" s="41"/>
      <c r="M559" s="42"/>
      <c r="O559" s="44"/>
      <c r="P559" s="44"/>
      <c r="Q559" s="44"/>
    </row>
    <row r="560" spans="1:17" s="43" customFormat="1" ht="45" x14ac:dyDescent="0.25">
      <c r="A560" s="78"/>
      <c r="B560" s="60">
        <v>27</v>
      </c>
      <c r="C560" s="85" t="s">
        <v>9298</v>
      </c>
      <c r="D560" s="120" t="s">
        <v>187</v>
      </c>
      <c r="E560" s="205"/>
      <c r="F560" s="120" t="s">
        <v>8658</v>
      </c>
      <c r="G560" s="60"/>
      <c r="H560" s="89">
        <v>850000</v>
      </c>
      <c r="I560" s="68"/>
      <c r="J560" s="66">
        <f t="shared" si="10"/>
        <v>188126500</v>
      </c>
      <c r="K560" s="79"/>
      <c r="L560" s="41"/>
      <c r="M560" s="42"/>
      <c r="O560" s="44"/>
      <c r="P560" s="44"/>
      <c r="Q560" s="44"/>
    </row>
    <row r="561" spans="1:17" s="43" customFormat="1" ht="60" x14ac:dyDescent="0.25">
      <c r="A561" s="78"/>
      <c r="B561" s="60">
        <v>27</v>
      </c>
      <c r="C561" s="85" t="s">
        <v>9299</v>
      </c>
      <c r="D561" s="120" t="s">
        <v>187</v>
      </c>
      <c r="E561" s="205"/>
      <c r="F561" s="120" t="s">
        <v>8659</v>
      </c>
      <c r="G561" s="60"/>
      <c r="H561" s="89">
        <v>634000</v>
      </c>
      <c r="I561" s="68"/>
      <c r="J561" s="66">
        <f t="shared" si="10"/>
        <v>188760500</v>
      </c>
      <c r="K561" s="79"/>
      <c r="L561" s="41"/>
      <c r="M561" s="42"/>
      <c r="O561" s="44"/>
      <c r="P561" s="44"/>
      <c r="Q561" s="44"/>
    </row>
    <row r="562" spans="1:17" s="43" customFormat="1" ht="90" x14ac:dyDescent="0.25">
      <c r="A562" s="78"/>
      <c r="B562" s="60">
        <v>27</v>
      </c>
      <c r="C562" s="85" t="s">
        <v>9300</v>
      </c>
      <c r="D562" s="120" t="s">
        <v>187</v>
      </c>
      <c r="E562" s="205"/>
      <c r="F562" s="120" t="s">
        <v>8660</v>
      </c>
      <c r="G562" s="60"/>
      <c r="H562" s="89">
        <v>625000</v>
      </c>
      <c r="I562" s="68"/>
      <c r="J562" s="66">
        <f t="shared" si="10"/>
        <v>189385500</v>
      </c>
      <c r="K562" s="79"/>
      <c r="L562" s="41"/>
      <c r="M562" s="42"/>
      <c r="O562" s="44"/>
      <c r="P562" s="44"/>
      <c r="Q562" s="44"/>
    </row>
    <row r="563" spans="1:17" s="43" customFormat="1" ht="60" x14ac:dyDescent="0.25">
      <c r="A563" s="78"/>
      <c r="B563" s="60">
        <v>27</v>
      </c>
      <c r="C563" s="85" t="s">
        <v>9301</v>
      </c>
      <c r="D563" s="120" t="s">
        <v>187</v>
      </c>
      <c r="E563" s="205"/>
      <c r="F563" s="120" t="s">
        <v>9296</v>
      </c>
      <c r="G563" s="60"/>
      <c r="H563" s="89">
        <v>1000000</v>
      </c>
      <c r="I563" s="68"/>
      <c r="J563" s="66">
        <f t="shared" si="10"/>
        <v>190385500</v>
      </c>
      <c r="K563" s="79"/>
      <c r="L563" s="41"/>
      <c r="M563" s="42"/>
      <c r="O563" s="44"/>
      <c r="P563" s="44"/>
      <c r="Q563" s="44"/>
    </row>
    <row r="564" spans="1:17" s="43" customFormat="1" ht="60" x14ac:dyDescent="0.25">
      <c r="A564" s="78"/>
      <c r="B564" s="60">
        <v>27</v>
      </c>
      <c r="C564" s="85" t="s">
        <v>9302</v>
      </c>
      <c r="D564" s="120" t="s">
        <v>187</v>
      </c>
      <c r="E564" s="205"/>
      <c r="F564" s="120" t="s">
        <v>8661</v>
      </c>
      <c r="G564" s="60"/>
      <c r="H564" s="89">
        <v>1000000</v>
      </c>
      <c r="I564" s="68"/>
      <c r="J564" s="66">
        <f t="shared" si="10"/>
        <v>191385500</v>
      </c>
      <c r="K564" s="79"/>
      <c r="L564" s="41"/>
      <c r="M564" s="42"/>
      <c r="O564" s="44"/>
      <c r="P564" s="44"/>
      <c r="Q564" s="44"/>
    </row>
    <row r="565" spans="1:17" s="43" customFormat="1" ht="75" x14ac:dyDescent="0.25">
      <c r="A565" s="78"/>
      <c r="B565" s="60">
        <v>27</v>
      </c>
      <c r="C565" s="85" t="s">
        <v>9303</v>
      </c>
      <c r="D565" s="120" t="s">
        <v>187</v>
      </c>
      <c r="E565" s="63"/>
      <c r="F565" s="120" t="s">
        <v>8662</v>
      </c>
      <c r="G565" s="60"/>
      <c r="H565" s="89">
        <v>150000</v>
      </c>
      <c r="I565" s="68"/>
      <c r="J565" s="66">
        <f t="shared" si="10"/>
        <v>191535500</v>
      </c>
      <c r="K565" s="79"/>
      <c r="L565" s="41"/>
      <c r="M565" s="42"/>
      <c r="O565" s="44"/>
      <c r="P565" s="44"/>
      <c r="Q565" s="44"/>
    </row>
    <row r="566" spans="1:17" s="43" customFormat="1" ht="60" x14ac:dyDescent="0.25">
      <c r="A566" s="78"/>
      <c r="B566" s="60">
        <v>27</v>
      </c>
      <c r="C566" s="85" t="s">
        <v>9304</v>
      </c>
      <c r="D566" s="120" t="s">
        <v>187</v>
      </c>
      <c r="E566" s="63"/>
      <c r="F566" s="120" t="s">
        <v>8663</v>
      </c>
      <c r="G566" s="60"/>
      <c r="H566" s="89">
        <v>500000</v>
      </c>
      <c r="I566" s="68"/>
      <c r="J566" s="66">
        <f t="shared" si="10"/>
        <v>192035500</v>
      </c>
      <c r="K566" s="79"/>
      <c r="L566" s="41"/>
      <c r="M566" s="42"/>
      <c r="O566" s="44"/>
      <c r="P566" s="44"/>
      <c r="Q566" s="44"/>
    </row>
    <row r="567" spans="1:17" s="43" customFormat="1" ht="60" x14ac:dyDescent="0.25">
      <c r="A567" s="78"/>
      <c r="B567" s="60">
        <v>27</v>
      </c>
      <c r="C567" s="85" t="s">
        <v>9305</v>
      </c>
      <c r="D567" s="120" t="s">
        <v>187</v>
      </c>
      <c r="E567" s="205"/>
      <c r="F567" s="120" t="s">
        <v>8664</v>
      </c>
      <c r="G567" s="60"/>
      <c r="H567" s="89">
        <v>500000</v>
      </c>
      <c r="I567" s="68"/>
      <c r="J567" s="66">
        <f t="shared" si="10"/>
        <v>192535500</v>
      </c>
      <c r="K567" s="79"/>
      <c r="L567" s="41"/>
      <c r="M567" s="42"/>
      <c r="O567" s="44"/>
      <c r="P567" s="44"/>
      <c r="Q567" s="44"/>
    </row>
    <row r="568" spans="1:17" s="43" customFormat="1" ht="60" x14ac:dyDescent="0.25">
      <c r="A568" s="78"/>
      <c r="B568" s="60">
        <v>27</v>
      </c>
      <c r="C568" s="85" t="s">
        <v>9306</v>
      </c>
      <c r="D568" s="115" t="s">
        <v>187</v>
      </c>
      <c r="E568" s="115"/>
      <c r="F568" s="120" t="s">
        <v>8665</v>
      </c>
      <c r="G568" s="60"/>
      <c r="H568" s="89">
        <v>400000</v>
      </c>
      <c r="I568" s="68"/>
      <c r="J568" s="66">
        <f t="shared" si="10"/>
        <v>192935500</v>
      </c>
      <c r="K568" s="79"/>
      <c r="L568" s="41"/>
      <c r="M568" s="42"/>
      <c r="O568" s="44"/>
      <c r="P568" s="44"/>
      <c r="Q568" s="44"/>
    </row>
    <row r="569" spans="1:17" s="43" customFormat="1" ht="60" x14ac:dyDescent="0.25">
      <c r="A569" s="78"/>
      <c r="B569" s="60">
        <v>27</v>
      </c>
      <c r="C569" s="85" t="s">
        <v>9307</v>
      </c>
      <c r="D569" s="115" t="s">
        <v>187</v>
      </c>
      <c r="E569" s="205"/>
      <c r="F569" s="120" t="s">
        <v>8666</v>
      </c>
      <c r="G569" s="77"/>
      <c r="H569" s="89">
        <v>500000</v>
      </c>
      <c r="I569" s="108"/>
      <c r="J569" s="66">
        <f t="shared" si="10"/>
        <v>193435500</v>
      </c>
      <c r="K569" s="79"/>
      <c r="L569" s="41"/>
      <c r="M569" s="42"/>
      <c r="O569" s="44"/>
      <c r="P569" s="44"/>
      <c r="Q569" s="44"/>
    </row>
    <row r="570" spans="1:17" s="43" customFormat="1" ht="60" x14ac:dyDescent="0.25">
      <c r="A570" s="78"/>
      <c r="B570" s="60">
        <v>27</v>
      </c>
      <c r="C570" s="85" t="s">
        <v>9308</v>
      </c>
      <c r="D570" s="115" t="s">
        <v>187</v>
      </c>
      <c r="E570" s="205"/>
      <c r="F570" s="120" t="s">
        <v>8667</v>
      </c>
      <c r="G570" s="77"/>
      <c r="H570" s="89">
        <v>1300000</v>
      </c>
      <c r="I570" s="108"/>
      <c r="J570" s="66">
        <f t="shared" si="10"/>
        <v>194735500</v>
      </c>
      <c r="K570" s="79"/>
      <c r="L570" s="41"/>
      <c r="M570" s="42"/>
      <c r="O570" s="44"/>
      <c r="P570" s="44"/>
      <c r="Q570" s="44"/>
    </row>
    <row r="571" spans="1:17" s="43" customFormat="1" ht="75" x14ac:dyDescent="0.25">
      <c r="A571" s="78"/>
      <c r="B571" s="60">
        <v>27</v>
      </c>
      <c r="C571" s="85" t="s">
        <v>9309</v>
      </c>
      <c r="D571" s="120" t="s">
        <v>187</v>
      </c>
      <c r="E571" s="205"/>
      <c r="F571" s="120" t="s">
        <v>8668</v>
      </c>
      <c r="G571" s="77"/>
      <c r="H571" s="89">
        <v>334000</v>
      </c>
      <c r="I571" s="108"/>
      <c r="J571" s="66">
        <f t="shared" si="10"/>
        <v>195069500</v>
      </c>
      <c r="K571" s="79"/>
      <c r="L571" s="41"/>
      <c r="M571" s="42"/>
      <c r="O571" s="44"/>
      <c r="P571" s="44"/>
      <c r="Q571" s="44"/>
    </row>
    <row r="572" spans="1:17" s="43" customFormat="1" ht="60" x14ac:dyDescent="0.25">
      <c r="A572" s="78"/>
      <c r="B572" s="60">
        <v>27</v>
      </c>
      <c r="C572" s="85" t="s">
        <v>9310</v>
      </c>
      <c r="D572" s="120" t="s">
        <v>187</v>
      </c>
      <c r="E572" s="63"/>
      <c r="F572" s="120" t="s">
        <v>8669</v>
      </c>
      <c r="G572" s="60"/>
      <c r="H572" s="89">
        <v>200000</v>
      </c>
      <c r="I572" s="68"/>
      <c r="J572" s="66">
        <f t="shared" si="10"/>
        <v>195269500</v>
      </c>
      <c r="K572" s="79"/>
      <c r="L572" s="41"/>
      <c r="M572" s="42"/>
      <c r="O572" s="44"/>
      <c r="P572" s="44"/>
      <c r="Q572" s="44"/>
    </row>
    <row r="573" spans="1:17" s="43" customFormat="1" ht="60" x14ac:dyDescent="0.25">
      <c r="A573" s="78"/>
      <c r="B573" s="60">
        <v>27</v>
      </c>
      <c r="C573" s="85" t="s">
        <v>9311</v>
      </c>
      <c r="D573" s="120" t="s">
        <v>187</v>
      </c>
      <c r="E573" s="205"/>
      <c r="F573" s="120" t="s">
        <v>8670</v>
      </c>
      <c r="G573" s="60"/>
      <c r="H573" s="89">
        <v>1000000</v>
      </c>
      <c r="I573" s="68"/>
      <c r="J573" s="66">
        <f t="shared" si="10"/>
        <v>196269500</v>
      </c>
      <c r="K573" s="79"/>
      <c r="L573" s="41"/>
      <c r="M573" s="42"/>
      <c r="O573" s="44"/>
      <c r="P573" s="44"/>
      <c r="Q573" s="44"/>
    </row>
    <row r="574" spans="1:17" s="43" customFormat="1" ht="60" x14ac:dyDescent="0.25">
      <c r="A574" s="78"/>
      <c r="B574" s="60">
        <v>27</v>
      </c>
      <c r="C574" s="85" t="s">
        <v>9312</v>
      </c>
      <c r="D574" s="120" t="s">
        <v>187</v>
      </c>
      <c r="E574" s="205"/>
      <c r="F574" s="120" t="s">
        <v>8671</v>
      </c>
      <c r="G574" s="60"/>
      <c r="H574" s="89">
        <v>417000</v>
      </c>
      <c r="I574" s="68"/>
      <c r="J574" s="66">
        <f t="shared" si="10"/>
        <v>196686500</v>
      </c>
      <c r="K574" s="79"/>
      <c r="L574" s="41"/>
      <c r="M574" s="42"/>
      <c r="O574" s="44"/>
      <c r="P574" s="44"/>
      <c r="Q574" s="44"/>
    </row>
    <row r="575" spans="1:17" s="43" customFormat="1" ht="75" x14ac:dyDescent="0.25">
      <c r="A575" s="78"/>
      <c r="B575" s="60">
        <v>27</v>
      </c>
      <c r="C575" s="85" t="s">
        <v>9313</v>
      </c>
      <c r="D575" s="120" t="s">
        <v>187</v>
      </c>
      <c r="E575" s="205"/>
      <c r="F575" s="120" t="s">
        <v>8672</v>
      </c>
      <c r="G575" s="60"/>
      <c r="H575" s="89">
        <v>500000</v>
      </c>
      <c r="I575" s="68"/>
      <c r="J575" s="66">
        <f t="shared" si="10"/>
        <v>197186500</v>
      </c>
      <c r="K575" s="79"/>
      <c r="L575" s="41"/>
      <c r="M575" s="42"/>
      <c r="O575" s="44"/>
      <c r="P575" s="44"/>
      <c r="Q575" s="44"/>
    </row>
    <row r="576" spans="1:17" s="43" customFormat="1" ht="45" x14ac:dyDescent="0.25">
      <c r="A576" s="78"/>
      <c r="B576" s="60">
        <v>27</v>
      </c>
      <c r="C576" s="85" t="s">
        <v>9314</v>
      </c>
      <c r="D576" s="120" t="s">
        <v>187</v>
      </c>
      <c r="E576" s="205"/>
      <c r="F576" s="120" t="s">
        <v>8673</v>
      </c>
      <c r="G576" s="60"/>
      <c r="H576" s="89">
        <v>5000000</v>
      </c>
      <c r="I576" s="68"/>
      <c r="J576" s="66">
        <f t="shared" si="10"/>
        <v>202186500</v>
      </c>
      <c r="K576" s="79"/>
      <c r="L576" s="41"/>
      <c r="M576" s="42"/>
      <c r="O576" s="44"/>
      <c r="P576" s="44"/>
      <c r="Q576" s="44"/>
    </row>
    <row r="577" spans="1:17" s="43" customFormat="1" ht="60" x14ac:dyDescent="0.25">
      <c r="A577" s="78"/>
      <c r="B577" s="60">
        <v>27</v>
      </c>
      <c r="C577" s="85" t="s">
        <v>9315</v>
      </c>
      <c r="D577" s="120" t="s">
        <v>187</v>
      </c>
      <c r="E577" s="205"/>
      <c r="F577" s="120" t="s">
        <v>8674</v>
      </c>
      <c r="G577" s="60"/>
      <c r="H577" s="89">
        <v>1000000</v>
      </c>
      <c r="I577" s="68"/>
      <c r="J577" s="66">
        <f t="shared" si="10"/>
        <v>203186500</v>
      </c>
      <c r="K577" s="79"/>
      <c r="L577" s="41"/>
      <c r="M577" s="42"/>
      <c r="O577" s="44"/>
      <c r="P577" s="44"/>
      <c r="Q577" s="44"/>
    </row>
    <row r="578" spans="1:17" s="43" customFormat="1" ht="60" x14ac:dyDescent="0.25">
      <c r="A578" s="78"/>
      <c r="B578" s="60">
        <v>27</v>
      </c>
      <c r="C578" s="85" t="s">
        <v>9315</v>
      </c>
      <c r="D578" s="120" t="s">
        <v>2309</v>
      </c>
      <c r="E578" s="205">
        <v>1</v>
      </c>
      <c r="F578" s="120" t="s">
        <v>8675</v>
      </c>
      <c r="G578" s="60"/>
      <c r="H578" s="89">
        <v>1000000</v>
      </c>
      <c r="I578" s="68"/>
      <c r="J578" s="66">
        <f t="shared" si="10"/>
        <v>204186500</v>
      </c>
      <c r="K578" s="79"/>
      <c r="L578" s="41"/>
      <c r="M578" s="42"/>
      <c r="O578" s="44"/>
      <c r="P578" s="44"/>
      <c r="Q578" s="44"/>
    </row>
    <row r="579" spans="1:17" s="43" customFormat="1" ht="45" x14ac:dyDescent="0.25">
      <c r="A579" s="78"/>
      <c r="B579" s="60">
        <v>27</v>
      </c>
      <c r="C579" s="85" t="s">
        <v>9316</v>
      </c>
      <c r="D579" s="120" t="s">
        <v>2309</v>
      </c>
      <c r="E579" s="63">
        <v>1</v>
      </c>
      <c r="F579" s="120" t="s">
        <v>8676</v>
      </c>
      <c r="G579" s="60"/>
      <c r="H579" s="89">
        <v>480000</v>
      </c>
      <c r="I579" s="68"/>
      <c r="J579" s="66">
        <f t="shared" si="10"/>
        <v>204666500</v>
      </c>
      <c r="K579" s="79"/>
      <c r="L579" s="41"/>
      <c r="M579" s="42"/>
      <c r="O579" s="44"/>
      <c r="P579" s="44"/>
      <c r="Q579" s="44"/>
    </row>
    <row r="580" spans="1:17" s="43" customFormat="1" ht="30" x14ac:dyDescent="0.25">
      <c r="A580" s="78"/>
      <c r="B580" s="60">
        <v>27</v>
      </c>
      <c r="C580" s="85" t="s">
        <v>9317</v>
      </c>
      <c r="D580" s="120" t="s">
        <v>2852</v>
      </c>
      <c r="E580" s="63">
        <v>1</v>
      </c>
      <c r="F580" s="120" t="s">
        <v>8677</v>
      </c>
      <c r="G580" s="60"/>
      <c r="H580" s="89">
        <v>800000</v>
      </c>
      <c r="I580" s="68"/>
      <c r="J580" s="66">
        <f t="shared" si="10"/>
        <v>205466500</v>
      </c>
      <c r="K580" s="79"/>
      <c r="L580" s="41"/>
      <c r="M580" s="42"/>
      <c r="O580" s="44"/>
      <c r="P580" s="44"/>
      <c r="Q580" s="44"/>
    </row>
    <row r="581" spans="1:17" s="43" customFormat="1" ht="45" x14ac:dyDescent="0.25">
      <c r="A581" s="78"/>
      <c r="B581" s="60">
        <v>27</v>
      </c>
      <c r="C581" s="85" t="s">
        <v>9318</v>
      </c>
      <c r="D581" s="120" t="s">
        <v>598</v>
      </c>
      <c r="E581" s="63">
        <v>4</v>
      </c>
      <c r="F581" s="120" t="s">
        <v>8678</v>
      </c>
      <c r="G581" s="60"/>
      <c r="H581" s="89">
        <v>500000</v>
      </c>
      <c r="I581" s="68"/>
      <c r="J581" s="66">
        <f t="shared" si="10"/>
        <v>205966500</v>
      </c>
      <c r="K581" s="79"/>
      <c r="L581" s="41"/>
      <c r="M581" s="42"/>
      <c r="O581" s="44"/>
      <c r="P581" s="44"/>
      <c r="Q581" s="44"/>
    </row>
    <row r="582" spans="1:17" s="43" customFormat="1" ht="60" x14ac:dyDescent="0.25">
      <c r="A582" s="78"/>
      <c r="B582" s="60">
        <v>27</v>
      </c>
      <c r="C582" s="85" t="s">
        <v>9319</v>
      </c>
      <c r="D582" s="120" t="s">
        <v>7628</v>
      </c>
      <c r="E582" s="63">
        <v>3</v>
      </c>
      <c r="F582" s="120" t="s">
        <v>8679</v>
      </c>
      <c r="G582" s="60"/>
      <c r="H582" s="89">
        <v>4500000</v>
      </c>
      <c r="I582" s="68"/>
      <c r="J582" s="66">
        <f t="shared" si="10"/>
        <v>210466500</v>
      </c>
      <c r="K582" s="79"/>
      <c r="L582" s="41"/>
      <c r="M582" s="42"/>
      <c r="O582" s="44"/>
      <c r="P582" s="44"/>
      <c r="Q582" s="44"/>
    </row>
    <row r="583" spans="1:17" s="43" customFormat="1" ht="45" x14ac:dyDescent="0.25">
      <c r="A583" s="78"/>
      <c r="B583" s="60">
        <v>27</v>
      </c>
      <c r="C583" s="85" t="s">
        <v>9320</v>
      </c>
      <c r="D583" s="120" t="s">
        <v>2212</v>
      </c>
      <c r="E583" s="63">
        <v>1</v>
      </c>
      <c r="F583" s="120" t="s">
        <v>8680</v>
      </c>
      <c r="G583" s="60"/>
      <c r="H583" s="89">
        <v>700000</v>
      </c>
      <c r="I583" s="68"/>
      <c r="J583" s="66">
        <f t="shared" si="10"/>
        <v>211166500</v>
      </c>
      <c r="K583" s="79"/>
      <c r="L583" s="41"/>
      <c r="M583" s="42"/>
      <c r="O583" s="44"/>
      <c r="P583" s="44"/>
      <c r="Q583" s="44"/>
    </row>
    <row r="584" spans="1:17" s="43" customFormat="1" ht="60" x14ac:dyDescent="0.25">
      <c r="A584" s="78"/>
      <c r="B584" s="60">
        <v>27</v>
      </c>
      <c r="C584" s="85" t="s">
        <v>9321</v>
      </c>
      <c r="D584" s="120" t="s">
        <v>2300</v>
      </c>
      <c r="E584" s="205">
        <v>2</v>
      </c>
      <c r="F584" s="120" t="s">
        <v>8681</v>
      </c>
      <c r="G584" s="60"/>
      <c r="H584" s="89">
        <v>500000</v>
      </c>
      <c r="I584" s="68"/>
      <c r="J584" s="66">
        <f t="shared" si="10"/>
        <v>211666500</v>
      </c>
      <c r="K584" s="79"/>
      <c r="L584" s="41"/>
      <c r="M584" s="42"/>
      <c r="O584" s="44"/>
      <c r="P584" s="44"/>
      <c r="Q584" s="44"/>
    </row>
    <row r="585" spans="1:17" s="43" customFormat="1" ht="45" x14ac:dyDescent="0.25">
      <c r="A585" s="78"/>
      <c r="B585" s="60">
        <v>27</v>
      </c>
      <c r="C585" s="85" t="s">
        <v>9322</v>
      </c>
      <c r="D585" s="115" t="s">
        <v>2893</v>
      </c>
      <c r="E585" s="205">
        <v>1</v>
      </c>
      <c r="F585" s="120" t="s">
        <v>8682</v>
      </c>
      <c r="G585" s="60"/>
      <c r="H585" s="89">
        <v>1000000</v>
      </c>
      <c r="I585" s="68"/>
      <c r="J585" s="66">
        <f t="shared" si="10"/>
        <v>212666500</v>
      </c>
      <c r="K585" s="79"/>
      <c r="L585" s="41"/>
      <c r="M585" s="42"/>
      <c r="O585" s="44"/>
      <c r="P585" s="44"/>
      <c r="Q585" s="44"/>
    </row>
    <row r="586" spans="1:17" s="43" customFormat="1" ht="45" x14ac:dyDescent="0.25">
      <c r="A586" s="78"/>
      <c r="B586" s="60">
        <v>27</v>
      </c>
      <c r="C586" s="85" t="s">
        <v>9323</v>
      </c>
      <c r="D586" s="115" t="s">
        <v>2217</v>
      </c>
      <c r="E586" s="115">
        <v>2</v>
      </c>
      <c r="F586" s="120" t="s">
        <v>8683</v>
      </c>
      <c r="G586" s="77"/>
      <c r="H586" s="89">
        <v>950000</v>
      </c>
      <c r="I586" s="108"/>
      <c r="J586" s="66">
        <f t="shared" si="10"/>
        <v>213616500</v>
      </c>
      <c r="K586" s="79"/>
      <c r="L586" s="41"/>
      <c r="M586" s="42"/>
      <c r="O586" s="44"/>
      <c r="P586" s="44"/>
      <c r="Q586" s="44"/>
    </row>
    <row r="587" spans="1:17" s="43" customFormat="1" ht="45" x14ac:dyDescent="0.25">
      <c r="A587" s="78"/>
      <c r="B587" s="60">
        <v>27</v>
      </c>
      <c r="C587" s="85" t="s">
        <v>9324</v>
      </c>
      <c r="D587" s="115" t="s">
        <v>598</v>
      </c>
      <c r="E587" s="115">
        <v>4</v>
      </c>
      <c r="F587" s="120" t="s">
        <v>8684</v>
      </c>
      <c r="G587" s="77"/>
      <c r="H587" s="89">
        <v>1000000</v>
      </c>
      <c r="I587" s="108"/>
      <c r="J587" s="66">
        <f t="shared" si="10"/>
        <v>214616500</v>
      </c>
      <c r="K587" s="79"/>
      <c r="L587" s="41"/>
      <c r="M587" s="42"/>
      <c r="O587" s="44"/>
      <c r="P587" s="44"/>
      <c r="Q587" s="44"/>
    </row>
    <row r="588" spans="1:17" s="43" customFormat="1" ht="60" x14ac:dyDescent="0.25">
      <c r="A588" s="78"/>
      <c r="B588" s="60">
        <v>27</v>
      </c>
      <c r="C588" s="85" t="s">
        <v>9325</v>
      </c>
      <c r="D588" s="115" t="s">
        <v>2893</v>
      </c>
      <c r="E588" s="205">
        <v>1</v>
      </c>
      <c r="F588" s="120" t="s">
        <v>8685</v>
      </c>
      <c r="G588" s="77"/>
      <c r="H588" s="89">
        <v>1600000</v>
      </c>
      <c r="I588" s="108"/>
      <c r="J588" s="66">
        <f t="shared" si="10"/>
        <v>216216500</v>
      </c>
      <c r="K588" s="79"/>
      <c r="L588" s="41"/>
      <c r="M588" s="42"/>
      <c r="O588" s="44"/>
      <c r="P588" s="44"/>
      <c r="Q588" s="44"/>
    </row>
    <row r="589" spans="1:17" s="43" customFormat="1" ht="45" x14ac:dyDescent="0.25">
      <c r="A589" s="78"/>
      <c r="B589" s="60">
        <v>27</v>
      </c>
      <c r="C589" s="85" t="s">
        <v>9326</v>
      </c>
      <c r="D589" s="115" t="s">
        <v>598</v>
      </c>
      <c r="E589" s="115">
        <v>3</v>
      </c>
      <c r="F589" s="120" t="s">
        <v>8686</v>
      </c>
      <c r="G589" s="77"/>
      <c r="H589" s="89">
        <v>850000</v>
      </c>
      <c r="I589" s="108"/>
      <c r="J589" s="66">
        <f t="shared" ref="J589:J600" si="11">+J588+H589-I589</f>
        <v>217066500</v>
      </c>
      <c r="K589" s="79"/>
      <c r="L589" s="41"/>
      <c r="M589" s="42"/>
      <c r="O589" s="44"/>
      <c r="P589" s="44"/>
      <c r="Q589" s="44"/>
    </row>
    <row r="590" spans="1:17" s="43" customFormat="1" ht="75" x14ac:dyDescent="0.25">
      <c r="A590" s="78"/>
      <c r="B590" s="60">
        <v>27</v>
      </c>
      <c r="C590" s="85" t="s">
        <v>9327</v>
      </c>
      <c r="D590" s="115" t="s">
        <v>2215</v>
      </c>
      <c r="E590" s="205">
        <v>2</v>
      </c>
      <c r="F590" s="120" t="s">
        <v>8687</v>
      </c>
      <c r="G590" s="77"/>
      <c r="H590" s="89">
        <v>5000000</v>
      </c>
      <c r="I590" s="108"/>
      <c r="J590" s="66">
        <f t="shared" si="11"/>
        <v>222066500</v>
      </c>
      <c r="K590" s="79"/>
      <c r="L590" s="41"/>
      <c r="M590" s="42"/>
      <c r="O590" s="44"/>
      <c r="P590" s="44"/>
      <c r="Q590" s="44"/>
    </row>
    <row r="591" spans="1:17" s="43" customFormat="1" ht="45" x14ac:dyDescent="0.25">
      <c r="A591" s="78"/>
      <c r="B591" s="60">
        <v>27</v>
      </c>
      <c r="C591" s="85" t="s">
        <v>9328</v>
      </c>
      <c r="D591" s="120" t="s">
        <v>2893</v>
      </c>
      <c r="E591" s="205">
        <v>1</v>
      </c>
      <c r="F591" s="120" t="s">
        <v>8688</v>
      </c>
      <c r="G591" s="77"/>
      <c r="H591" s="89">
        <v>1000000</v>
      </c>
      <c r="I591" s="108"/>
      <c r="J591" s="66">
        <f t="shared" si="11"/>
        <v>223066500</v>
      </c>
      <c r="K591" s="79"/>
      <c r="L591" s="41"/>
      <c r="M591" s="42"/>
      <c r="O591" s="44"/>
      <c r="P591" s="44"/>
      <c r="Q591" s="44"/>
    </row>
    <row r="592" spans="1:17" s="43" customFormat="1" ht="45" x14ac:dyDescent="0.25">
      <c r="A592" s="78"/>
      <c r="B592" s="60">
        <v>27</v>
      </c>
      <c r="C592" s="85" t="s">
        <v>9329</v>
      </c>
      <c r="D592" s="120" t="s">
        <v>2217</v>
      </c>
      <c r="E592" s="63">
        <v>2</v>
      </c>
      <c r="F592" s="120" t="s">
        <v>8689</v>
      </c>
      <c r="G592" s="60"/>
      <c r="H592" s="89">
        <v>800000</v>
      </c>
      <c r="I592" s="68"/>
      <c r="J592" s="66">
        <f t="shared" si="11"/>
        <v>223866500</v>
      </c>
      <c r="K592" s="79"/>
      <c r="L592" s="41"/>
      <c r="M592" s="42"/>
      <c r="O592" s="44"/>
      <c r="P592" s="44"/>
      <c r="Q592" s="44"/>
    </row>
    <row r="593" spans="1:17" s="43" customFormat="1" ht="45" x14ac:dyDescent="0.25">
      <c r="A593" s="78"/>
      <c r="B593" s="60">
        <v>27</v>
      </c>
      <c r="C593" s="85" t="s">
        <v>9330</v>
      </c>
      <c r="D593" s="120" t="s">
        <v>2217</v>
      </c>
      <c r="E593" s="205">
        <v>2</v>
      </c>
      <c r="F593" s="120" t="s">
        <v>8690</v>
      </c>
      <c r="G593" s="60"/>
      <c r="H593" s="89">
        <v>2000000</v>
      </c>
      <c r="I593" s="68"/>
      <c r="J593" s="66">
        <f t="shared" si="11"/>
        <v>225866500</v>
      </c>
      <c r="K593" s="79"/>
      <c r="L593" s="41"/>
      <c r="M593" s="42"/>
      <c r="O593" s="44"/>
      <c r="P593" s="44"/>
      <c r="Q593" s="44"/>
    </row>
    <row r="594" spans="1:17" s="43" customFormat="1" ht="45" x14ac:dyDescent="0.25">
      <c r="A594" s="78"/>
      <c r="B594" s="60">
        <v>27</v>
      </c>
      <c r="C594" s="85" t="s">
        <v>9331</v>
      </c>
      <c r="D594" s="120" t="s">
        <v>2852</v>
      </c>
      <c r="E594" s="63">
        <v>1</v>
      </c>
      <c r="F594" s="120" t="s">
        <v>8691</v>
      </c>
      <c r="G594" s="60"/>
      <c r="H594" s="89">
        <v>1000000</v>
      </c>
      <c r="I594" s="68"/>
      <c r="J594" s="66">
        <f t="shared" si="11"/>
        <v>226866500</v>
      </c>
      <c r="K594" s="79"/>
      <c r="L594" s="41"/>
      <c r="M594" s="42"/>
      <c r="O594" s="44"/>
      <c r="P594" s="44"/>
      <c r="Q594" s="44"/>
    </row>
    <row r="595" spans="1:17" s="43" customFormat="1" ht="60" x14ac:dyDescent="0.25">
      <c r="A595" s="78"/>
      <c r="B595" s="60">
        <v>27</v>
      </c>
      <c r="C595" s="85" t="s">
        <v>9332</v>
      </c>
      <c r="D595" s="120" t="s">
        <v>2217</v>
      </c>
      <c r="E595" s="63">
        <v>2</v>
      </c>
      <c r="F595" s="120" t="s">
        <v>8692</v>
      </c>
      <c r="G595" s="60"/>
      <c r="H595" s="89">
        <v>1000000</v>
      </c>
      <c r="I595" s="68"/>
      <c r="J595" s="66">
        <f t="shared" si="11"/>
        <v>227866500</v>
      </c>
      <c r="K595" s="79"/>
      <c r="L595" s="41"/>
      <c r="M595" s="42"/>
      <c r="O595" s="44"/>
      <c r="P595" s="44"/>
      <c r="Q595" s="44"/>
    </row>
    <row r="596" spans="1:17" s="43" customFormat="1" ht="45" x14ac:dyDescent="0.25">
      <c r="A596" s="78"/>
      <c r="B596" s="60">
        <v>27</v>
      </c>
      <c r="C596" s="85" t="s">
        <v>9333</v>
      </c>
      <c r="D596" s="120" t="s">
        <v>2217</v>
      </c>
      <c r="E596" s="63">
        <v>2</v>
      </c>
      <c r="F596" s="120" t="s">
        <v>8693</v>
      </c>
      <c r="G596" s="60"/>
      <c r="H596" s="89">
        <v>1000000</v>
      </c>
      <c r="I596" s="68"/>
      <c r="J596" s="66">
        <f t="shared" si="11"/>
        <v>228866500</v>
      </c>
      <c r="K596" s="79"/>
      <c r="L596" s="41"/>
      <c r="M596" s="42"/>
      <c r="O596" s="44"/>
      <c r="P596" s="44"/>
      <c r="Q596" s="44"/>
    </row>
    <row r="597" spans="1:17" s="43" customFormat="1" ht="45" x14ac:dyDescent="0.25">
      <c r="A597" s="78"/>
      <c r="B597" s="60">
        <v>27</v>
      </c>
      <c r="C597" s="85" t="s">
        <v>9334</v>
      </c>
      <c r="D597" s="120" t="s">
        <v>2217</v>
      </c>
      <c r="E597" s="63">
        <v>2</v>
      </c>
      <c r="F597" s="120" t="s">
        <v>8694</v>
      </c>
      <c r="G597" s="60"/>
      <c r="H597" s="89">
        <v>1300000</v>
      </c>
      <c r="I597" s="68"/>
      <c r="J597" s="66">
        <f t="shared" si="11"/>
        <v>230166500</v>
      </c>
      <c r="K597" s="79"/>
      <c r="L597" s="41"/>
      <c r="M597" s="42"/>
      <c r="O597" s="44"/>
      <c r="P597" s="44"/>
      <c r="Q597" s="44"/>
    </row>
    <row r="598" spans="1:17" s="43" customFormat="1" ht="45" x14ac:dyDescent="0.25">
      <c r="A598" s="78"/>
      <c r="B598" s="60">
        <v>27</v>
      </c>
      <c r="C598" s="85" t="s">
        <v>9335</v>
      </c>
      <c r="D598" s="120"/>
      <c r="E598" s="63"/>
      <c r="F598" s="120" t="s">
        <v>8695</v>
      </c>
      <c r="G598" s="60"/>
      <c r="H598" s="89">
        <v>2000000</v>
      </c>
      <c r="I598" s="68"/>
      <c r="J598" s="66">
        <f t="shared" si="11"/>
        <v>232166500</v>
      </c>
      <c r="K598" s="79"/>
      <c r="L598" s="41"/>
      <c r="M598" s="42"/>
      <c r="O598" s="44"/>
      <c r="P598" s="44"/>
      <c r="Q598" s="44"/>
    </row>
    <row r="599" spans="1:17" s="43" customFormat="1" ht="60" x14ac:dyDescent="0.25">
      <c r="A599" s="78"/>
      <c r="B599" s="60">
        <v>28</v>
      </c>
      <c r="C599" s="85" t="s">
        <v>9338</v>
      </c>
      <c r="D599" s="120"/>
      <c r="E599" s="63"/>
      <c r="F599" s="120" t="s">
        <v>9337</v>
      </c>
      <c r="G599" s="60"/>
      <c r="H599" s="89"/>
      <c r="I599" s="68">
        <v>2027000</v>
      </c>
      <c r="J599" s="66">
        <f t="shared" si="11"/>
        <v>230139500</v>
      </c>
      <c r="K599" s="79" t="s">
        <v>6230</v>
      </c>
      <c r="L599" s="41">
        <f>-I599</f>
        <v>-2027000</v>
      </c>
      <c r="M599" s="42" t="s">
        <v>789</v>
      </c>
      <c r="O599" s="44"/>
      <c r="P599" s="44"/>
      <c r="Q599" s="44"/>
    </row>
    <row r="600" spans="1:17" s="43" customFormat="1" ht="30" x14ac:dyDescent="0.25">
      <c r="A600" s="78"/>
      <c r="B600" s="60">
        <v>28</v>
      </c>
      <c r="C600" s="85" t="s">
        <v>9339</v>
      </c>
      <c r="D600" s="120"/>
      <c r="E600" s="63"/>
      <c r="F600" s="120" t="s">
        <v>10036</v>
      </c>
      <c r="G600" s="60"/>
      <c r="H600" s="89"/>
      <c r="I600" s="68">
        <v>1230000</v>
      </c>
      <c r="J600" s="66">
        <f t="shared" si="11"/>
        <v>228909500</v>
      </c>
      <c r="K600" s="79" t="s">
        <v>6613</v>
      </c>
      <c r="L600" s="41">
        <f>-I600</f>
        <v>-1230000</v>
      </c>
      <c r="M600" s="42" t="s">
        <v>717</v>
      </c>
      <c r="O600" s="44"/>
      <c r="P600" s="44"/>
      <c r="Q600" s="44"/>
    </row>
    <row r="601" spans="1:17" s="43" customFormat="1" ht="14.25" x14ac:dyDescent="0.25">
      <c r="A601" s="78"/>
      <c r="B601" s="60"/>
      <c r="C601" s="193" t="s">
        <v>8168</v>
      </c>
      <c r="D601" s="190"/>
      <c r="E601" s="54"/>
      <c r="F601" s="190"/>
      <c r="G601" s="52"/>
      <c r="H601" s="171">
        <f>SUM(H1:H600)</f>
        <v>703489500</v>
      </c>
      <c r="I601" s="171">
        <f>SUM(I1:I600)</f>
        <v>739075100</v>
      </c>
      <c r="J601" s="57">
        <f>+J10+H601-I601</f>
        <v>228909500</v>
      </c>
      <c r="K601" s="79"/>
      <c r="L601" s="41"/>
      <c r="M601" s="42"/>
      <c r="O601" s="44"/>
      <c r="P601" s="44"/>
      <c r="Q601" s="44"/>
    </row>
    <row r="602" spans="1:17" s="43" customFormat="1" x14ac:dyDescent="0.25">
      <c r="A602" s="82"/>
      <c r="B602" s="31"/>
      <c r="C602" s="44" t="s">
        <v>9340</v>
      </c>
      <c r="D602" s="189"/>
      <c r="E602" s="47"/>
      <c r="F602" s="31"/>
      <c r="G602" s="31"/>
      <c r="H602" s="48"/>
      <c r="I602" s="49"/>
      <c r="K602" s="79"/>
      <c r="L602" s="41"/>
      <c r="M602" s="42"/>
      <c r="O602" s="44"/>
      <c r="P602" s="44"/>
      <c r="Q602" s="44"/>
    </row>
    <row r="603" spans="1:17" s="43" customFormat="1" x14ac:dyDescent="0.25">
      <c r="A603" s="82"/>
      <c r="B603" s="31"/>
      <c r="C603" s="44" t="s">
        <v>5107</v>
      </c>
      <c r="D603" s="189"/>
      <c r="E603" s="47"/>
      <c r="F603" s="31"/>
      <c r="G603" s="31"/>
      <c r="H603" s="48"/>
      <c r="I603" s="49"/>
      <c r="K603" s="79"/>
      <c r="L603" s="41"/>
      <c r="M603" s="42"/>
      <c r="O603" s="44"/>
      <c r="P603" s="44"/>
      <c r="Q603" s="44"/>
    </row>
    <row r="608" spans="1:17" s="189" customFormat="1" x14ac:dyDescent="0.25">
      <c r="A608" s="82"/>
      <c r="B608" s="31"/>
      <c r="C608" s="184" t="s">
        <v>57</v>
      </c>
      <c r="E608" s="47"/>
      <c r="F608" s="31"/>
      <c r="G608" s="31"/>
      <c r="H608" s="48"/>
      <c r="I608" s="49"/>
      <c r="J608" s="43"/>
      <c r="K608" s="79"/>
      <c r="L608" s="41"/>
      <c r="M608" s="42"/>
      <c r="N608" s="43"/>
      <c r="O608" s="44"/>
      <c r="P608" s="44"/>
      <c r="Q608" s="44"/>
    </row>
    <row r="609" spans="1:17" s="189" customFormat="1" x14ac:dyDescent="0.25">
      <c r="A609" s="82"/>
      <c r="B609" s="31"/>
      <c r="C609" s="185" t="s">
        <v>5108</v>
      </c>
      <c r="E609" s="47"/>
      <c r="F609" s="31"/>
      <c r="G609" s="31"/>
      <c r="H609" s="48"/>
      <c r="I609" s="49"/>
      <c r="J609" s="43"/>
      <c r="K609" s="79"/>
      <c r="L609" s="41"/>
      <c r="M609" s="42"/>
      <c r="N609" s="43"/>
      <c r="O609" s="44"/>
      <c r="P609" s="44"/>
      <c r="Q609" s="44"/>
    </row>
  </sheetData>
  <autoFilter ref="A9:M600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Januari 18</vt:lpstr>
      <vt:lpstr>Februari 18</vt:lpstr>
      <vt:lpstr>Maret 18</vt:lpstr>
      <vt:lpstr>April 18</vt:lpstr>
      <vt:lpstr>Mei 2018</vt:lpstr>
      <vt:lpstr>Juni 2018</vt:lpstr>
      <vt:lpstr>Juli 2018</vt:lpstr>
      <vt:lpstr>Agustus 18</vt:lpstr>
      <vt:lpstr>September 18</vt:lpstr>
      <vt:lpstr>Oktober 18</vt:lpstr>
      <vt:lpstr>'Agustus 18'!Print_Area</vt:lpstr>
      <vt:lpstr>'April 18'!Print_Area</vt:lpstr>
      <vt:lpstr>'Februari 18'!Print_Area</vt:lpstr>
      <vt:lpstr>'Januari 18'!Print_Area</vt:lpstr>
      <vt:lpstr>'Juli 2018'!Print_Area</vt:lpstr>
      <vt:lpstr>'Juni 2018'!Print_Area</vt:lpstr>
      <vt:lpstr>'Maret 18'!Print_Area</vt:lpstr>
      <vt:lpstr>'Mei 2018'!Print_Area</vt:lpstr>
      <vt:lpstr>'Oktober 18'!Print_Area</vt:lpstr>
      <vt:lpstr>'September 18'!Print_Area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2018-09-06T02:32:10Z</cp:lastPrinted>
  <dcterms:created xsi:type="dcterms:W3CDTF">2018-01-03T03:17:57Z</dcterms:created>
  <dcterms:modified xsi:type="dcterms:W3CDTF">2018-10-06T12:35:23Z</dcterms:modified>
</cp:coreProperties>
</file>