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8340" activeTab="2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Laporan!$A$1:$F$54</definedName>
  </definedNames>
  <calcPr calcId="152511"/>
</workbook>
</file>

<file path=xl/calcChain.xml><?xml version="1.0" encoding="utf-8"?>
<calcChain xmlns="http://schemas.openxmlformats.org/spreadsheetml/2006/main">
  <c r="C39" i="3" l="1"/>
  <c r="C34" i="3"/>
  <c r="C22" i="3" l="1"/>
  <c r="C12" i="3"/>
  <c r="C8" i="3"/>
  <c r="C40" i="3" l="1"/>
</calcChain>
</file>

<file path=xl/sharedStrings.xml><?xml version="1.0" encoding="utf-8"?>
<sst xmlns="http://schemas.openxmlformats.org/spreadsheetml/2006/main" count="227" uniqueCount="130">
  <si>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</si>
  <si>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</si>
  <si>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</si>
  <si>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</si>
  <si>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</si>
  <si>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</si>
  <si>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</si>
  <si>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</si>
  <si>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</si>
  <si>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</si>
  <si>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</si>
  <si>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</si>
  <si>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</si>
  <si>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</si>
  <si>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</si>
  <si>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</si>
  <si>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</si>
  <si>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</si>
  <si>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</si>
  <si>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</si>
  <si>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</si>
  <si>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</si>
  <si>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</si>
  <si>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</si>
  <si>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</si>
  <si>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</si>
  <si>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</si>
  <si>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</si>
  <si>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</si>
  <si>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</si>
  <si>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</si>
  <si>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</si>
  <si>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</si>
  <si>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</si>
  <si>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</si>
  <si>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</si>
  <si>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</si>
  <si>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</si>
  <si>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</si>
  <si>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</si>
  <si>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</si>
  <si>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</si>
  <si>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</si>
  <si>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</si>
  <si>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</si>
  <si>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</si>
  <si>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</si>
  <si>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</si>
  <si>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</si>
  <si>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</si>
  <si>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</si>
  <si>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</si>
  <si>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</si>
  <si>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</si>
  <si>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</si>
  <si>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</si>
  <si>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</si>
  <si>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</si>
  <si>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</si>
  <si>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</si>
  <si>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</si>
  <si>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</si>
  <si>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</si>
  <si>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</si>
  <si>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</si>
  <si>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</si>
  <si>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</si>
  <si>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</si>
  <si>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</si>
  <si>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</si>
  <si>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</si>
  <si>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</si>
  <si>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</si>
  <si>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</si>
  <si>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</si>
  <si>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</si>
  <si>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</si>
  <si>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</si>
  <si>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</si>
  <si>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</si>
  <si>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</si>
  <si>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</si>
  <si>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</si>
  <si>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</si>
  <si>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</si>
  <si>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</si>
  <si>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</si>
  <si>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</si>
  <si>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</si>
  <si>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</si>
  <si>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</si>
  <si>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</si>
  <si>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</si>
  <si>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</si>
  <si>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</si>
  <si>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</si>
  <si>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</si>
  <si>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Avia</t>
  </si>
  <si>
    <t xml:space="preserve">LAPORAN MINGGUAN NOVEMBER </t>
  </si>
  <si>
    <t>BPRSA</t>
  </si>
  <si>
    <t>Total Pendapatan tingkat I Rp 34,495,000</t>
  </si>
  <si>
    <t>Total Pendapatan tingkat II Rp 28,520,000</t>
  </si>
  <si>
    <t>Total Pendapatan tingkat III Rp 18,725,000</t>
  </si>
  <si>
    <t>Total Pendapatan tingkat IV Rp 71,938,000 sd BTK 49008</t>
  </si>
  <si>
    <t xml:space="preserve">Tanggal 01 November </t>
  </si>
  <si>
    <t xml:space="preserve">Tanggal 02 November </t>
  </si>
  <si>
    <t xml:space="preserve">Tanggal 03 November </t>
  </si>
  <si>
    <t xml:space="preserve">Tanggal 04 November </t>
  </si>
  <si>
    <t>Total Cash on Hand Rp 32,931,000 Cash in Bank Rp 1,158,282,374</t>
  </si>
  <si>
    <t>Total Cash on Hand Rp 26,114,000 Cash in Bank Rp 1,158,282,374</t>
  </si>
  <si>
    <t>Total Cash on Hand Rp 42,369,000 Cash in Bank Rp 1,158,282,374</t>
  </si>
  <si>
    <t>Total Cash on Hand Rp 88,294,000 Cash in Bank Rp 1,158,282,374</t>
  </si>
  <si>
    <t xml:space="preserve">Tunjangan Transport </t>
  </si>
  <si>
    <t xml:space="preserve">Deviden </t>
  </si>
  <si>
    <t>Internet</t>
  </si>
  <si>
    <t>Tasikmalaya, 11 November 2018</t>
  </si>
  <si>
    <t>PERIODE 5 NOVEMBER - 11 NOVEMBER 2018</t>
  </si>
  <si>
    <t>PERIODE 12 NOVEMBER - 17 NOVEMBER 2018</t>
  </si>
  <si>
    <t xml:space="preserve">PERIODE 5 NOVEMBER - 11 NOVEMBER </t>
  </si>
  <si>
    <t>NO BTK 49009 - 49168</t>
  </si>
  <si>
    <t xml:space="preserve">Input E Manajemen </t>
  </si>
  <si>
    <t xml:space="preserve">Input Laporan Keuangan E Manejemen </t>
  </si>
  <si>
    <t xml:space="preserve">Terealisasi tanggal 9 November </t>
  </si>
  <si>
    <t xml:space="preserve">Fee Organisasi, MKt </t>
  </si>
  <si>
    <t>Fee Manajemen</t>
  </si>
  <si>
    <t>BPJS TK, Jiwasraya, PPh Ps 25</t>
  </si>
  <si>
    <t>Listrik, Air dan Telpon</t>
  </si>
  <si>
    <t xml:space="preserve">SMS Penagihan Tk 4 MJ dan TO </t>
  </si>
  <si>
    <t xml:space="preserve">SMS Getway </t>
  </si>
  <si>
    <t xml:space="preserve">NOVEMBER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</si>
</sst>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/>
    <xf numFmtId="41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zoomScaleNormal="100" workbookViewId="0">
      <selection activeCell="B27" sqref="B27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41" t="s">
        <v>0</v>
      </c>
      <c r="B1" s="41"/>
      <c r="C1" s="41"/>
      <c r="D1" s="1"/>
    </row>
    <row r="2" spans="1:6" ht="15.75" x14ac:dyDescent="0.25">
      <c r="A2" s="41" t="s">
        <v>98</v>
      </c>
      <c r="B2" s="41"/>
      <c r="C2" s="41"/>
      <c r="D2" s="1"/>
    </row>
    <row r="3" spans="1:6" ht="15.75" x14ac:dyDescent="0.25">
      <c r="A3" s="42"/>
      <c r="B3" s="42"/>
      <c r="C3" s="42"/>
      <c r="D3" s="42"/>
    </row>
    <row r="4" spans="1:6" ht="15.75" x14ac:dyDescent="0.25">
      <c r="A4" s="44" t="s">
        <v>7</v>
      </c>
      <c r="B4" s="44"/>
      <c r="C4" s="44"/>
      <c r="D4" s="44"/>
      <c r="E4" s="44"/>
      <c r="F4" s="44"/>
    </row>
    <row r="5" spans="1:6" ht="15.75" x14ac:dyDescent="0.25">
      <c r="A5" s="44" t="s">
        <v>116</v>
      </c>
      <c r="B5" s="44"/>
      <c r="C5" s="44"/>
      <c r="D5" s="44"/>
      <c r="E5" s="44"/>
      <c r="F5" s="44"/>
    </row>
    <row r="6" spans="1:6" ht="15.75" x14ac:dyDescent="0.25">
      <c r="A6" s="43" t="s">
        <v>52</v>
      </c>
      <c r="B6" s="43"/>
      <c r="C6" s="43"/>
      <c r="D6" s="43"/>
      <c r="E6" s="43"/>
      <c r="F6" s="43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7" t="s">
        <v>1</v>
      </c>
      <c r="B8" s="38" t="s">
        <v>4</v>
      </c>
      <c r="C8" s="38" t="s">
        <v>2</v>
      </c>
      <c r="D8" s="39" t="s">
        <v>3</v>
      </c>
      <c r="E8" s="40" t="s">
        <v>5</v>
      </c>
      <c r="F8" s="39" t="s">
        <v>6</v>
      </c>
    </row>
    <row r="9" spans="1:6" x14ac:dyDescent="0.25">
      <c r="A9" s="37"/>
      <c r="B9" s="38"/>
      <c r="C9" s="38"/>
      <c r="D9" s="39"/>
      <c r="E9" s="40"/>
      <c r="F9" s="39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100</v>
      </c>
      <c r="E11" s="4"/>
      <c r="F11" s="5" t="s">
        <v>60</v>
      </c>
    </row>
    <row r="12" spans="1:6" x14ac:dyDescent="0.25">
      <c r="A12" s="4"/>
      <c r="B12" s="6" t="s">
        <v>10</v>
      </c>
      <c r="C12" s="4" t="s">
        <v>39</v>
      </c>
      <c r="D12" s="5" t="s">
        <v>101</v>
      </c>
      <c r="E12" s="4"/>
      <c r="F12" s="5" t="s">
        <v>60</v>
      </c>
    </row>
    <row r="13" spans="1:6" ht="30" x14ac:dyDescent="0.25">
      <c r="A13" s="4"/>
      <c r="B13" s="6" t="s">
        <v>55</v>
      </c>
      <c r="C13" s="4" t="s">
        <v>39</v>
      </c>
      <c r="D13" s="5" t="s">
        <v>102</v>
      </c>
      <c r="E13" s="4"/>
      <c r="F13" s="5" t="s">
        <v>60</v>
      </c>
    </row>
    <row r="14" spans="1:6" ht="30" x14ac:dyDescent="0.25">
      <c r="A14" s="4"/>
      <c r="B14" s="6" t="s">
        <v>56</v>
      </c>
      <c r="C14" s="4" t="s">
        <v>39</v>
      </c>
      <c r="D14" s="5" t="s">
        <v>103</v>
      </c>
      <c r="E14" s="4"/>
      <c r="F14" s="5" t="s">
        <v>60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104</v>
      </c>
      <c r="C17" s="5" t="s">
        <v>108</v>
      </c>
      <c r="D17" s="5" t="s">
        <v>88</v>
      </c>
      <c r="E17" s="5" t="s">
        <v>23</v>
      </c>
      <c r="F17" s="5" t="s">
        <v>13</v>
      </c>
    </row>
    <row r="18" spans="1:6" ht="30" x14ac:dyDescent="0.25">
      <c r="A18" s="4"/>
      <c r="B18" s="5" t="s">
        <v>105</v>
      </c>
      <c r="C18" s="5" t="s">
        <v>109</v>
      </c>
      <c r="D18" s="5" t="s">
        <v>88</v>
      </c>
      <c r="E18" s="4" t="s">
        <v>23</v>
      </c>
      <c r="F18" s="5" t="s">
        <v>13</v>
      </c>
    </row>
    <row r="19" spans="1:6" ht="30" x14ac:dyDescent="0.25">
      <c r="A19" s="4"/>
      <c r="B19" s="5" t="s">
        <v>106</v>
      </c>
      <c r="C19" s="5" t="s">
        <v>110</v>
      </c>
      <c r="D19" s="5" t="s">
        <v>94</v>
      </c>
      <c r="E19" s="4" t="s">
        <v>23</v>
      </c>
      <c r="F19" s="5" t="s">
        <v>13</v>
      </c>
    </row>
    <row r="20" spans="1:6" ht="30" x14ac:dyDescent="0.25">
      <c r="A20" s="4"/>
      <c r="B20" s="5" t="s">
        <v>107</v>
      </c>
      <c r="C20" s="5" t="s">
        <v>111</v>
      </c>
      <c r="D20" s="5" t="s">
        <v>88</v>
      </c>
      <c r="E20" s="4" t="s">
        <v>23</v>
      </c>
      <c r="F20" s="5" t="s">
        <v>13</v>
      </c>
    </row>
    <row r="21" spans="1:6" x14ac:dyDescent="0.25">
      <c r="A21" s="4"/>
      <c r="B21" s="5"/>
      <c r="C21" s="5"/>
      <c r="D21" s="5"/>
      <c r="E21" s="4"/>
      <c r="F21" s="5"/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>
        <v>3</v>
      </c>
      <c r="B23" s="5" t="s">
        <v>12</v>
      </c>
      <c r="C23" s="4"/>
      <c r="D23" s="4"/>
      <c r="E23" s="4"/>
      <c r="F23" s="5" t="s">
        <v>14</v>
      </c>
    </row>
    <row r="24" spans="1:6" x14ac:dyDescent="0.2">
      <c r="A24" s="4"/>
      <c r="B24" s="5" t="s">
        <v>97</v>
      </c>
      <c r="C24" s="7">
        <v>7500000</v>
      </c>
      <c r="D24" s="26">
        <v>43409</v>
      </c>
      <c r="E24" s="4"/>
      <c r="F24" s="5"/>
    </row>
    <row r="25" spans="1:6" ht="18" customHeight="1" x14ac:dyDescent="0.25">
      <c r="A25" s="4"/>
      <c r="B25" s="5" t="s">
        <v>113</v>
      </c>
      <c r="C25" s="8">
        <v>147510000</v>
      </c>
      <c r="D25" s="26">
        <v>43409</v>
      </c>
      <c r="E25" s="4"/>
      <c r="F25" s="5"/>
    </row>
    <row r="26" spans="1:6" ht="18" customHeight="1" x14ac:dyDescent="0.25">
      <c r="A26" s="4"/>
      <c r="B26" s="5" t="s">
        <v>112</v>
      </c>
      <c r="C26" s="8">
        <v>9957500</v>
      </c>
      <c r="D26" s="26">
        <v>43411</v>
      </c>
      <c r="E26" s="4"/>
      <c r="F26" s="5"/>
    </row>
    <row r="27" spans="1:6" x14ac:dyDescent="0.25">
      <c r="A27" s="4"/>
      <c r="B27" s="5" t="s">
        <v>114</v>
      </c>
      <c r="C27" s="9">
        <v>8000000</v>
      </c>
      <c r="D27" s="26">
        <v>43412</v>
      </c>
      <c r="E27" s="4"/>
      <c r="F27" s="5"/>
    </row>
    <row r="28" spans="1:6" x14ac:dyDescent="0.25">
      <c r="A28" s="4"/>
      <c r="B28" s="5" t="s">
        <v>123</v>
      </c>
      <c r="C28" s="9">
        <v>3904363</v>
      </c>
      <c r="D28" s="26">
        <v>43414</v>
      </c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/>
      <c r="B30" s="5"/>
      <c r="C30" s="9"/>
      <c r="D30" s="26"/>
      <c r="E30" s="4"/>
      <c r="F30" s="5"/>
    </row>
    <row r="31" spans="1:6" x14ac:dyDescent="0.25">
      <c r="A31" s="4"/>
      <c r="B31" s="5"/>
      <c r="C31" s="9"/>
      <c r="D31" s="26"/>
      <c r="E31" s="4"/>
      <c r="F31" s="5"/>
    </row>
    <row r="32" spans="1:6" ht="30" x14ac:dyDescent="0.25">
      <c r="A32" s="4">
        <v>4</v>
      </c>
      <c r="B32" s="5" t="s">
        <v>15</v>
      </c>
      <c r="C32" s="5" t="s">
        <v>95</v>
      </c>
      <c r="D32" s="5" t="s">
        <v>96</v>
      </c>
      <c r="E32" s="4"/>
      <c r="F32" s="5"/>
    </row>
    <row r="33" spans="1:6" x14ac:dyDescent="0.25">
      <c r="A33" s="4"/>
      <c r="B33" s="6" t="s">
        <v>40</v>
      </c>
      <c r="C33" s="9">
        <v>10740000</v>
      </c>
      <c r="D33" s="5"/>
      <c r="E33" s="4"/>
      <c r="F33" s="5" t="s">
        <v>16</v>
      </c>
    </row>
    <row r="34" spans="1:6" x14ac:dyDescent="0.25">
      <c r="A34" s="4"/>
      <c r="B34" s="6" t="s">
        <v>41</v>
      </c>
      <c r="C34" s="9">
        <v>131329500</v>
      </c>
      <c r="D34" s="4"/>
      <c r="E34" s="4"/>
      <c r="F34" s="5" t="s">
        <v>16</v>
      </c>
    </row>
    <row r="35" spans="1:6" x14ac:dyDescent="0.25">
      <c r="A35" s="4"/>
      <c r="B35" s="6" t="s">
        <v>42</v>
      </c>
      <c r="C35" s="10">
        <v>4230000</v>
      </c>
      <c r="D35" s="4"/>
      <c r="E35" s="5"/>
      <c r="F35" s="5" t="s">
        <v>16</v>
      </c>
    </row>
    <row r="36" spans="1:6" x14ac:dyDescent="0.25">
      <c r="A36" s="4"/>
      <c r="B36" s="6" t="s">
        <v>43</v>
      </c>
      <c r="C36" s="9">
        <v>675000</v>
      </c>
      <c r="D36" s="4"/>
      <c r="E36" s="4"/>
      <c r="F36" s="5" t="s">
        <v>16</v>
      </c>
    </row>
    <row r="37" spans="1:6" x14ac:dyDescent="0.25">
      <c r="A37" s="4"/>
      <c r="B37" s="6" t="s">
        <v>44</v>
      </c>
      <c r="C37" s="9">
        <v>0</v>
      </c>
      <c r="D37" s="5"/>
      <c r="E37" s="4"/>
      <c r="F37" s="5" t="s">
        <v>16</v>
      </c>
    </row>
    <row r="38" spans="1:6" x14ac:dyDescent="0.25">
      <c r="A38" s="4"/>
      <c r="B38" s="6" t="s">
        <v>53</v>
      </c>
      <c r="C38" s="9">
        <v>0</v>
      </c>
      <c r="D38" s="5"/>
      <c r="E38" s="4"/>
      <c r="F38" s="5" t="s">
        <v>16</v>
      </c>
    </row>
    <row r="39" spans="1:6" x14ac:dyDescent="0.25">
      <c r="A39" s="4"/>
      <c r="B39" s="6" t="s">
        <v>54</v>
      </c>
      <c r="C39" s="9">
        <v>350000</v>
      </c>
      <c r="D39" s="5"/>
      <c r="E39" s="4"/>
      <c r="F39" s="5" t="s">
        <v>16</v>
      </c>
    </row>
    <row r="40" spans="1:6" x14ac:dyDescent="0.25">
      <c r="A40" s="4"/>
      <c r="B40" s="6"/>
      <c r="C40" s="9"/>
      <c r="D40" s="5"/>
      <c r="E40" s="4"/>
      <c r="F40" s="5"/>
    </row>
    <row r="41" spans="1:6" ht="90" x14ac:dyDescent="0.25">
      <c r="A41" s="4">
        <v>5</v>
      </c>
      <c r="B41" s="5" t="s">
        <v>33</v>
      </c>
      <c r="C41" s="11" t="s">
        <v>57</v>
      </c>
      <c r="D41" s="5" t="s">
        <v>34</v>
      </c>
      <c r="E41" s="4" t="s">
        <v>35</v>
      </c>
      <c r="F41" s="5" t="s">
        <v>49</v>
      </c>
    </row>
    <row r="42" spans="1:6" x14ac:dyDescent="0.25">
      <c r="A42" s="4"/>
      <c r="B42" s="5"/>
      <c r="C42" s="11"/>
      <c r="D42" s="5"/>
      <c r="E42" s="4"/>
      <c r="F42" s="5"/>
    </row>
    <row r="43" spans="1:6" ht="30" x14ac:dyDescent="0.25">
      <c r="A43" s="4">
        <v>6</v>
      </c>
      <c r="B43" s="5" t="s">
        <v>36</v>
      </c>
      <c r="C43" s="11" t="s">
        <v>37</v>
      </c>
      <c r="D43" s="5" t="s">
        <v>34</v>
      </c>
      <c r="E43" s="4" t="s">
        <v>35</v>
      </c>
      <c r="F43" s="5" t="s">
        <v>38</v>
      </c>
    </row>
    <row r="44" spans="1:6" x14ac:dyDescent="0.25">
      <c r="A44" s="4"/>
      <c r="B44" s="5"/>
      <c r="C44" s="11"/>
      <c r="D44" s="5"/>
      <c r="E44" s="4"/>
      <c r="F44" s="5"/>
    </row>
    <row r="45" spans="1:6" x14ac:dyDescent="0.25">
      <c r="A45" s="4">
        <v>7</v>
      </c>
      <c r="B45" s="5" t="s">
        <v>120</v>
      </c>
      <c r="C45" s="11" t="s">
        <v>121</v>
      </c>
      <c r="D45" s="5" t="s">
        <v>122</v>
      </c>
      <c r="E45" s="4"/>
      <c r="F45" s="5"/>
    </row>
    <row r="46" spans="1:6" x14ac:dyDescent="0.25">
      <c r="A46" s="2" t="s">
        <v>115</v>
      </c>
    </row>
    <row r="47" spans="1:6" x14ac:dyDescent="0.25">
      <c r="A47" s="2" t="s">
        <v>24</v>
      </c>
      <c r="F47" s="1" t="s">
        <v>26</v>
      </c>
    </row>
    <row r="53" spans="1:6" x14ac:dyDescent="0.25">
      <c r="A53" s="14" t="s">
        <v>89</v>
      </c>
      <c r="F53" s="14" t="s">
        <v>27</v>
      </c>
    </row>
    <row r="54" spans="1:6" s="15" customFormat="1" x14ac:dyDescent="0.25">
      <c r="A54" s="15" t="s">
        <v>25</v>
      </c>
      <c r="B54" s="16"/>
      <c r="F54" s="16" t="s">
        <v>28</v>
      </c>
    </row>
    <row r="60" spans="1:6" x14ac:dyDescent="0.25">
      <c r="B60" s="17"/>
    </row>
    <row r="61" spans="1:6" x14ac:dyDescent="0.25">
      <c r="B61" s="17"/>
    </row>
    <row r="62" spans="1:6" x14ac:dyDescent="0.25">
      <c r="B62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E29" sqref="E29:G29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1" t="s">
        <v>0</v>
      </c>
      <c r="B1" s="41"/>
      <c r="C1" s="41"/>
      <c r="D1" s="1"/>
      <c r="F1" s="1"/>
    </row>
    <row r="2" spans="1:9" ht="15.75" x14ac:dyDescent="0.25">
      <c r="A2" s="41" t="s">
        <v>98</v>
      </c>
      <c r="B2" s="41"/>
      <c r="C2" s="41"/>
      <c r="D2" s="1"/>
      <c r="F2" s="1"/>
    </row>
    <row r="3" spans="1:9" ht="15.75" x14ac:dyDescent="0.25">
      <c r="A3" s="42"/>
      <c r="B3" s="42"/>
      <c r="C3" s="42"/>
      <c r="D3" s="42"/>
      <c r="F3" s="1"/>
    </row>
    <row r="4" spans="1:9" ht="15.75" x14ac:dyDescent="0.25">
      <c r="A4" s="44" t="s">
        <v>17</v>
      </c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4" t="s">
        <v>117</v>
      </c>
      <c r="B5" s="44"/>
      <c r="C5" s="44"/>
      <c r="D5" s="44"/>
      <c r="E5" s="44"/>
      <c r="F5" s="44"/>
      <c r="G5" s="44"/>
      <c r="H5" s="44"/>
      <c r="I5" s="44"/>
    </row>
    <row r="6" spans="1:9" ht="15.75" x14ac:dyDescent="0.25">
      <c r="A6" s="43" t="s">
        <v>25</v>
      </c>
      <c r="B6" s="43"/>
      <c r="C6" s="43"/>
      <c r="D6" s="43"/>
      <c r="E6" s="43"/>
      <c r="F6" s="43"/>
      <c r="G6" s="43"/>
      <c r="H6" s="43"/>
      <c r="I6" s="43"/>
    </row>
    <row r="8" spans="1:9" s="27" customFormat="1" x14ac:dyDescent="0.25">
      <c r="A8" s="40" t="s">
        <v>1</v>
      </c>
      <c r="B8" s="40" t="s">
        <v>18</v>
      </c>
      <c r="C8" s="40" t="s">
        <v>17</v>
      </c>
      <c r="D8" s="40" t="s">
        <v>129</v>
      </c>
      <c r="E8" s="40"/>
      <c r="F8" s="40"/>
      <c r="G8" s="40"/>
      <c r="H8" s="40"/>
      <c r="I8" s="40"/>
    </row>
    <row r="9" spans="1:9" s="27" customFormat="1" x14ac:dyDescent="0.25">
      <c r="A9" s="40"/>
      <c r="B9" s="40"/>
      <c r="C9" s="40"/>
      <c r="D9" s="28">
        <v>12</v>
      </c>
      <c r="E9" s="28">
        <v>13</v>
      </c>
      <c r="F9" s="36">
        <v>14</v>
      </c>
      <c r="G9" s="36">
        <v>15</v>
      </c>
      <c r="H9" s="36">
        <v>16</v>
      </c>
      <c r="I9" s="36">
        <v>17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 t="s">
        <v>29</v>
      </c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58</v>
      </c>
      <c r="C13" s="4" t="s">
        <v>48</v>
      </c>
      <c r="D13" s="29" t="s">
        <v>29</v>
      </c>
      <c r="E13" s="29" t="s">
        <v>29</v>
      </c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59</v>
      </c>
      <c r="C14" s="4" t="s">
        <v>48</v>
      </c>
      <c r="D14" s="29" t="s">
        <v>29</v>
      </c>
      <c r="E14" s="29" t="s">
        <v>29</v>
      </c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 t="s">
        <v>29</v>
      </c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 t="s">
        <v>29</v>
      </c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 t="s">
        <v>29</v>
      </c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51</v>
      </c>
      <c r="D23" s="29" t="s">
        <v>29</v>
      </c>
      <c r="E23" s="29" t="s">
        <v>29</v>
      </c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50</v>
      </c>
      <c r="C25" s="5" t="s">
        <v>124</v>
      </c>
      <c r="D25" s="29" t="s">
        <v>29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 t="s">
        <v>125</v>
      </c>
      <c r="D26" s="29" t="s">
        <v>29</v>
      </c>
      <c r="E26" s="29"/>
      <c r="F26" s="29"/>
      <c r="G26" s="29"/>
      <c r="H26" s="29"/>
      <c r="I26" s="29"/>
    </row>
    <row r="27" spans="1:9" x14ac:dyDescent="0.25">
      <c r="A27" s="4"/>
      <c r="B27" s="4"/>
      <c r="C27" s="5" t="s">
        <v>126</v>
      </c>
      <c r="D27" s="29" t="s">
        <v>29</v>
      </c>
      <c r="E27" s="29"/>
      <c r="F27" s="29"/>
      <c r="G27" s="29"/>
      <c r="H27" s="29"/>
      <c r="I27" s="29"/>
    </row>
    <row r="28" spans="1:9" x14ac:dyDescent="0.25">
      <c r="A28" s="4"/>
      <c r="B28" s="4"/>
      <c r="C28" s="5"/>
      <c r="D28" s="29"/>
      <c r="E28" s="29"/>
      <c r="F28" s="29"/>
      <c r="G28" s="29"/>
      <c r="H28" s="29"/>
      <c r="I28" s="29"/>
    </row>
    <row r="29" spans="1:9" x14ac:dyDescent="0.25">
      <c r="A29" s="4">
        <v>7</v>
      </c>
      <c r="B29" s="4" t="s">
        <v>127</v>
      </c>
      <c r="C29" s="5" t="s">
        <v>128</v>
      </c>
      <c r="D29" s="29"/>
      <c r="E29" s="29" t="s">
        <v>29</v>
      </c>
      <c r="F29" s="29" t="s">
        <v>29</v>
      </c>
      <c r="G29" s="29" t="s">
        <v>29</v>
      </c>
      <c r="H29" s="29"/>
      <c r="I29" s="29"/>
    </row>
    <row r="30" spans="1:9" x14ac:dyDescent="0.25">
      <c r="A30" s="12"/>
      <c r="B30" s="12"/>
      <c r="C30" s="13"/>
      <c r="D30" s="12"/>
      <c r="E30" s="31"/>
      <c r="F30" s="31"/>
      <c r="G30" s="31"/>
      <c r="H30" s="31"/>
      <c r="I30" s="31"/>
    </row>
    <row r="31" spans="1:9" x14ac:dyDescent="0.25">
      <c r="A31" s="2" t="s">
        <v>115</v>
      </c>
      <c r="B31" s="1"/>
      <c r="F31" s="1"/>
    </row>
    <row r="32" spans="1:9" x14ac:dyDescent="0.25">
      <c r="A32" s="2" t="s">
        <v>24</v>
      </c>
      <c r="B32" s="1"/>
      <c r="F32" s="45" t="s">
        <v>26</v>
      </c>
      <c r="G32" s="45"/>
      <c r="H32" s="45"/>
      <c r="I32" s="45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s="33" customFormat="1" ht="15" customHeight="1" x14ac:dyDescent="0.25">
      <c r="A38" s="14" t="s">
        <v>89</v>
      </c>
      <c r="B38" s="32"/>
      <c r="F38" s="46" t="s">
        <v>27</v>
      </c>
      <c r="G38" s="46"/>
      <c r="H38" s="46"/>
      <c r="I38" s="46"/>
    </row>
    <row r="39" spans="1:9" s="15" customFormat="1" x14ac:dyDescent="0.25">
      <c r="A39" s="15" t="s">
        <v>25</v>
      </c>
      <c r="F39" s="47" t="s">
        <v>28</v>
      </c>
      <c r="G39" s="47"/>
      <c r="H39" s="47"/>
      <c r="I39" s="47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2:I32"/>
    <mergeCell ref="F38:I38"/>
    <mergeCell ref="F39:I39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0" workbookViewId="0">
      <selection activeCell="A39" sqref="A39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8" t="s">
        <v>60</v>
      </c>
      <c r="B1" s="48"/>
      <c r="C1" s="48"/>
    </row>
    <row r="2" spans="1:3" x14ac:dyDescent="0.25">
      <c r="A2" s="48" t="s">
        <v>118</v>
      </c>
      <c r="B2" s="48"/>
      <c r="C2" s="48"/>
    </row>
    <row r="3" spans="1:3" x14ac:dyDescent="0.25">
      <c r="A3" s="48" t="s">
        <v>119</v>
      </c>
      <c r="B3" s="48"/>
      <c r="C3" s="48"/>
    </row>
    <row r="4" spans="1:3" x14ac:dyDescent="0.25">
      <c r="A4" s="18"/>
      <c r="B4" s="18"/>
      <c r="C4" s="18"/>
    </row>
    <row r="5" spans="1:3" x14ac:dyDescent="0.25">
      <c r="A5" s="19" t="s">
        <v>61</v>
      </c>
      <c r="B5" s="20"/>
      <c r="C5" s="20"/>
    </row>
    <row r="6" spans="1:3" x14ac:dyDescent="0.25">
      <c r="A6" s="21" t="s">
        <v>62</v>
      </c>
      <c r="B6" s="20">
        <v>70904500</v>
      </c>
      <c r="C6" s="20"/>
    </row>
    <row r="7" spans="1:3" x14ac:dyDescent="0.25">
      <c r="A7" s="21" t="s">
        <v>63</v>
      </c>
      <c r="B7" s="20">
        <v>4000000</v>
      </c>
      <c r="C7" s="20"/>
    </row>
    <row r="8" spans="1:3" x14ac:dyDescent="0.25">
      <c r="A8" s="22" t="s">
        <v>64</v>
      </c>
      <c r="B8" s="20"/>
      <c r="C8" s="23">
        <f>B6+B7</f>
        <v>74904500</v>
      </c>
    </row>
    <row r="9" spans="1:3" x14ac:dyDescent="0.25">
      <c r="A9" s="19" t="s">
        <v>65</v>
      </c>
      <c r="B9" s="20"/>
      <c r="C9" s="23"/>
    </row>
    <row r="10" spans="1:3" x14ac:dyDescent="0.25">
      <c r="A10" s="21" t="s">
        <v>66</v>
      </c>
      <c r="B10" s="20">
        <v>63850000</v>
      </c>
      <c r="C10" s="23"/>
    </row>
    <row r="11" spans="1:3" x14ac:dyDescent="0.25">
      <c r="A11" s="21" t="s">
        <v>67</v>
      </c>
      <c r="B11" s="20"/>
      <c r="C11" s="23"/>
    </row>
    <row r="12" spans="1:3" x14ac:dyDescent="0.25">
      <c r="A12" s="22" t="s">
        <v>68</v>
      </c>
      <c r="B12" s="20"/>
      <c r="C12" s="23">
        <f>+B10+B11</f>
        <v>63850000</v>
      </c>
    </row>
    <row r="13" spans="1:3" x14ac:dyDescent="0.25">
      <c r="A13" s="19" t="s">
        <v>69</v>
      </c>
      <c r="B13" s="20"/>
      <c r="C13" s="19"/>
    </row>
    <row r="14" spans="1:3" x14ac:dyDescent="0.25">
      <c r="A14" s="21" t="s">
        <v>70</v>
      </c>
      <c r="B14" s="20">
        <v>10450000</v>
      </c>
      <c r="C14" s="23"/>
    </row>
    <row r="15" spans="1:3" x14ac:dyDescent="0.25">
      <c r="A15" s="21" t="s">
        <v>71</v>
      </c>
      <c r="B15" s="20">
        <v>1425000</v>
      </c>
      <c r="C15" s="23"/>
    </row>
    <row r="16" spans="1:3" x14ac:dyDescent="0.25">
      <c r="A16" s="21" t="s">
        <v>72</v>
      </c>
      <c r="B16" s="20"/>
      <c r="C16" s="23"/>
    </row>
    <row r="17" spans="1:3" x14ac:dyDescent="0.25">
      <c r="A17" s="21" t="s">
        <v>73</v>
      </c>
      <c r="B17" s="20"/>
      <c r="C17" s="23"/>
    </row>
    <row r="18" spans="1:3" x14ac:dyDescent="0.25">
      <c r="A18" s="21" t="s">
        <v>74</v>
      </c>
      <c r="B18" s="20"/>
      <c r="C18" s="23"/>
    </row>
    <row r="19" spans="1:3" x14ac:dyDescent="0.25">
      <c r="A19" s="21" t="s">
        <v>75</v>
      </c>
      <c r="B19" s="20">
        <v>2550000</v>
      </c>
      <c r="C19" s="23"/>
    </row>
    <row r="20" spans="1:3" x14ac:dyDescent="0.25">
      <c r="A20" s="21" t="s">
        <v>76</v>
      </c>
      <c r="B20" s="20"/>
      <c r="C20" s="23"/>
    </row>
    <row r="21" spans="1:3" x14ac:dyDescent="0.25">
      <c r="A21" s="21" t="s">
        <v>77</v>
      </c>
      <c r="B21" s="20"/>
      <c r="C21" s="23"/>
    </row>
    <row r="22" spans="1:3" x14ac:dyDescent="0.25">
      <c r="A22" s="22" t="s">
        <v>78</v>
      </c>
      <c r="B22" s="20"/>
      <c r="C22" s="23">
        <f>SUM(B14:B21)</f>
        <v>14425000</v>
      </c>
    </row>
    <row r="23" spans="1:3" x14ac:dyDescent="0.25">
      <c r="A23" s="24" t="s">
        <v>79</v>
      </c>
      <c r="B23" s="20"/>
      <c r="C23" s="23"/>
    </row>
    <row r="24" spans="1:3" x14ac:dyDescent="0.25">
      <c r="A24" s="21" t="s">
        <v>80</v>
      </c>
      <c r="B24" s="20">
        <v>4935000</v>
      </c>
      <c r="C24" s="20"/>
    </row>
    <row r="25" spans="1:3" x14ac:dyDescent="0.25">
      <c r="A25" s="21" t="s">
        <v>81</v>
      </c>
      <c r="B25" s="20">
        <v>20300000</v>
      </c>
      <c r="C25" s="20"/>
    </row>
    <row r="26" spans="1:3" x14ac:dyDescent="0.25">
      <c r="A26" s="21" t="s">
        <v>82</v>
      </c>
      <c r="B26" s="20"/>
      <c r="C26" s="20"/>
    </row>
    <row r="27" spans="1:3" x14ac:dyDescent="0.25">
      <c r="A27" s="21" t="s">
        <v>83</v>
      </c>
      <c r="B27" s="20"/>
      <c r="C27" s="20"/>
    </row>
    <row r="28" spans="1:3" x14ac:dyDescent="0.25">
      <c r="A28" s="21" t="s">
        <v>71</v>
      </c>
      <c r="B28" s="20"/>
      <c r="C28" s="20"/>
    </row>
    <row r="29" spans="1:3" x14ac:dyDescent="0.25">
      <c r="A29" s="21" t="s">
        <v>70</v>
      </c>
      <c r="B29" s="20"/>
      <c r="C29" s="20"/>
    </row>
    <row r="30" spans="1:3" x14ac:dyDescent="0.25">
      <c r="A30" s="21" t="s">
        <v>84</v>
      </c>
      <c r="B30" s="20"/>
      <c r="C30" s="20"/>
    </row>
    <row r="31" spans="1:3" x14ac:dyDescent="0.25">
      <c r="A31" s="21" t="s">
        <v>74</v>
      </c>
      <c r="B31" s="20">
        <v>1900000</v>
      </c>
      <c r="C31" s="20"/>
    </row>
    <row r="32" spans="1:3" x14ac:dyDescent="0.25">
      <c r="A32" s="21" t="s">
        <v>75</v>
      </c>
      <c r="B32" s="20">
        <v>800000</v>
      </c>
      <c r="C32" s="20"/>
    </row>
    <row r="33" spans="1:4" x14ac:dyDescent="0.25">
      <c r="A33" s="21" t="s">
        <v>85</v>
      </c>
      <c r="B33" s="20"/>
      <c r="C33" s="20"/>
    </row>
    <row r="34" spans="1:4" x14ac:dyDescent="0.25">
      <c r="A34" s="22" t="s">
        <v>86</v>
      </c>
      <c r="B34" s="18"/>
      <c r="C34" s="25">
        <f>SUM(B24:B33)</f>
        <v>27935000</v>
      </c>
    </row>
    <row r="35" spans="1:4" x14ac:dyDescent="0.25">
      <c r="A35" s="34" t="s">
        <v>90</v>
      </c>
      <c r="B35" s="18"/>
      <c r="C35" s="25"/>
    </row>
    <row r="36" spans="1:4" x14ac:dyDescent="0.25">
      <c r="A36" s="22" t="s">
        <v>99</v>
      </c>
      <c r="B36" s="20"/>
      <c r="C36" s="25"/>
    </row>
    <row r="37" spans="1:4" x14ac:dyDescent="0.25">
      <c r="A37" s="21" t="s">
        <v>91</v>
      </c>
      <c r="B37" s="20">
        <v>200000</v>
      </c>
      <c r="C37" s="25"/>
    </row>
    <row r="38" spans="1:4" x14ac:dyDescent="0.25">
      <c r="A38" s="21" t="s">
        <v>92</v>
      </c>
      <c r="B38" s="20">
        <v>1000000</v>
      </c>
      <c r="C38" s="25"/>
    </row>
    <row r="39" spans="1:4" x14ac:dyDescent="0.25">
      <c r="A39" s="22" t="s">
        <v>93</v>
      </c>
      <c r="B39" s="18"/>
      <c r="C39" s="25">
        <f>B37+B38+B36</f>
        <v>1200000</v>
      </c>
    </row>
    <row r="40" spans="1:4" x14ac:dyDescent="0.25">
      <c r="A40" s="19" t="s">
        <v>87</v>
      </c>
      <c r="B40" s="19"/>
      <c r="C40" s="25">
        <f>SUM(C8:C34)+C39</f>
        <v>182314500</v>
      </c>
    </row>
    <row r="41" spans="1:4" x14ac:dyDescent="0.25">
      <c r="A41" s="18"/>
      <c r="B41" s="18"/>
      <c r="C41" s="18"/>
      <c r="D41" s="35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2018-11-11T13:20:16Z</dcterms:modified>
</cp:coreProperties>
</file>