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Laporan!$A$1:$F$55</definedName>
  </definedNames>
  <calcPr calcId="152511"/>
</workbook>
</file>

<file path=xl/calcChain.xml><?xml version="1.0" encoding="utf-8"?>
<calcChain xmlns="http://schemas.openxmlformats.org/spreadsheetml/2006/main">
  <c r="C26" i="1" l="1"/>
  <c r="C40" i="3" l="1"/>
  <c r="C34" i="3" l="1"/>
  <c r="C22" i="3" l="1"/>
  <c r="C12" i="3"/>
  <c r="C8" i="3"/>
</calcChain>
</file>

<file path=xl/sharedStrings.xml><?xml version="1.0" encoding="utf-8"?>
<sst xmlns="http://schemas.openxmlformats.org/spreadsheetml/2006/main" count="219" uniqueCount="129">
  <si>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</si>
  <si>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</si>
  <si>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</si>
  <si>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</si>
  <si>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</si>
  <si>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</si>
  <si>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</si>
  <si>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</si>
  <si>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</si>
  <si>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</si>
  <si>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</si>
  <si>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</si>
  <si>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</si>
  <si>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</si>
  <si>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</si>
  <si>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</si>
  <si>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</si>
  <si>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</si>
  <si>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</si>
  <si>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</si>
  <si>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</si>
  <si>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</si>
  <si>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</si>
  <si>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</si>
  <si>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</si>
  <si>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</si>
  <si>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</si>
  <si>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</si>
  <si>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</si>
  <si>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</si>
  <si>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</si>
  <si>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</si>
  <si>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</si>
  <si>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</si>
  <si>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</si>
  <si>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</si>
  <si>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</si>
  <si>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</si>
  <si>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</si>
  <si>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</si>
  <si>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</si>
  <si>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</si>
  <si>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</si>
  <si>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</si>
  <si>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</si>
  <si>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</si>
  <si>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</si>
  <si>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</si>
  <si>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</si>
  <si>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</si>
  <si>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Input ke Rencana Pembayaran Excel Mahasiswa Junior Senior 2017/2018 dan Junior 2018/2019</t>
  </si>
  <si>
    <t>Finance &amp; HRD Staff</t>
  </si>
  <si>
    <t>- Secretary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</si>
  <si>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</si>
  <si>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</si>
  <si>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</si>
  <si>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</si>
  <si>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</si>
  <si>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</si>
  <si>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</si>
  <si>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</si>
  <si>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</si>
  <si>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</si>
  <si>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</si>
  <si>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</si>
  <si>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</si>
  <si>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</si>
  <si>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</si>
  <si>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</si>
  <si>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</si>
  <si>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</si>
  <si>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</si>
  <si>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</si>
  <si>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</si>
  <si>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</si>
  <si>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</si>
  <si>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</si>
  <si>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</si>
  <si>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</si>
  <si>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</si>
  <si>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</si>
  <si>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</si>
  <si>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</si>
  <si>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</si>
  <si>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</si>
  <si>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</si>
  <si>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</si>
  <si>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>Nijar Kurnia Romdoni, S.E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</si>
  <si>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</si>
  <si>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</si>
  <si>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</si>
  <si>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</si>
  <si>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</si>
  <si>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</si>
  <si>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</si>
  <si>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 xml:space="preserve">LAPORAN MINGGUAN NOVEMBER </t>
  </si>
  <si>
    <t>BPRSA</t>
  </si>
  <si>
    <t>Fee Manajemen</t>
  </si>
  <si>
    <t xml:space="preserve">SMS Penagihan Tk 4 MJ dan TO </t>
  </si>
  <si>
    <t xml:space="preserve">SMS Getway </t>
  </si>
  <si>
    <t xml:space="preserve">NOVEMBER </t>
  </si>
  <si>
    <t>Total Pendapatan tingkat I Rp 97.981.500</t>
  </si>
  <si>
    <t>Total Pendapatan tingkat II Rp 85.800.000</t>
  </si>
  <si>
    <t>Total Pendapatan tingkat III Rp 15.900.000</t>
  </si>
  <si>
    <t>Total Pendapatan tingkat IV Rp 44.075.000 sd BTK 49377</t>
  </si>
  <si>
    <t>NO BTK 49169 - 49377</t>
  </si>
  <si>
    <t xml:space="preserve">PERIODE 12 NOVEMBER - 18 NOVEMBER </t>
  </si>
  <si>
    <t>PERIODE 12 NOVEMBER - 18 NOVEMBER 2018</t>
  </si>
  <si>
    <t xml:space="preserve">Tanggal 12 November </t>
  </si>
  <si>
    <t>Total Cash on Hand Rp 73.892.800 Cash in Bank Rp 1.110.772.374</t>
  </si>
  <si>
    <t>Terleasasi pada tanggal tersebut, dengan selisih 0 . Setoran BPRSA 100.000.000</t>
  </si>
  <si>
    <t>Total Cash on Hand Rp 26.875.800 Cash in Bank Rp 1.110.772.374</t>
  </si>
  <si>
    <t>Listrik Air dan Telpone</t>
  </si>
  <si>
    <t>Cicilan Kerjasama STT</t>
  </si>
  <si>
    <t xml:space="preserve">Tanggal 13 November </t>
  </si>
  <si>
    <t xml:space="preserve">Tanggal 14 November </t>
  </si>
  <si>
    <t xml:space="preserve">Tanggal 15 November </t>
  </si>
  <si>
    <t>Total Cash on Hand Rp 45.135.300 Cash in Bank Rp 1.110.772.374</t>
  </si>
  <si>
    <t>Total Cash on Hand Rp 77.821.300  Cash in Bank Rp 1.110.772.374</t>
  </si>
  <si>
    <t>Total Cash on Hand Rp 15.001.300  Cash in Bank Rp 1.210.772.374</t>
  </si>
  <si>
    <t xml:space="preserve">Tanggal 16 November </t>
  </si>
  <si>
    <t xml:space="preserve">Tanggal 17 November </t>
  </si>
  <si>
    <t>Total Cash on Hand Rp 32.357.300  Cash in Bank Rp 1.210.772.374</t>
  </si>
  <si>
    <t>Rekap Data tunggakan tinglat 4</t>
  </si>
  <si>
    <t xml:space="preserve">Merekap Data Tunggakan Tingkat 4, dengan rincian tunggakan mahasiswa s.d 50 % dan s.d Lunas </t>
  </si>
  <si>
    <t xml:space="preserve">Terealisasi tanggal 18 November </t>
  </si>
  <si>
    <t>Tasikmalaya, 18 November 2018</t>
  </si>
  <si>
    <t>- Mayasari</t>
  </si>
  <si>
    <t>PERIODE 19 NOVEMBER - 24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</si>
</sst>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/>
    <xf numFmtId="41" fontId="0" fillId="0" borderId="0" xfId="0" applyNumberFormat="1"/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34" zoomScaleNormal="100" workbookViewId="0">
      <selection activeCell="C35" sqref="C35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37" t="s">
        <v>0</v>
      </c>
      <c r="B1" s="37"/>
      <c r="C1" s="37"/>
      <c r="D1" s="1"/>
    </row>
    <row r="2" spans="1:6" ht="15.75" x14ac:dyDescent="0.25">
      <c r="A2" s="37" t="s">
        <v>95</v>
      </c>
      <c r="B2" s="37"/>
      <c r="C2" s="37"/>
      <c r="D2" s="1"/>
    </row>
    <row r="3" spans="1:6" ht="15.75" x14ac:dyDescent="0.25">
      <c r="A3" s="38"/>
      <c r="B3" s="38"/>
      <c r="C3" s="38"/>
      <c r="D3" s="38"/>
    </row>
    <row r="4" spans="1:6" ht="15.75" x14ac:dyDescent="0.25">
      <c r="A4" s="40" t="s">
        <v>7</v>
      </c>
      <c r="B4" s="40"/>
      <c r="C4" s="40"/>
      <c r="D4" s="40"/>
      <c r="E4" s="40"/>
      <c r="F4" s="40"/>
    </row>
    <row r="5" spans="1:6" ht="15.75" x14ac:dyDescent="0.25">
      <c r="A5" s="40" t="s">
        <v>107</v>
      </c>
      <c r="B5" s="40"/>
      <c r="C5" s="40"/>
      <c r="D5" s="40"/>
      <c r="E5" s="40"/>
      <c r="F5" s="40"/>
    </row>
    <row r="6" spans="1:6" ht="15.75" x14ac:dyDescent="0.25">
      <c r="A6" s="39" t="s">
        <v>51</v>
      </c>
      <c r="B6" s="39"/>
      <c r="C6" s="39"/>
      <c r="D6" s="39"/>
      <c r="E6" s="39"/>
      <c r="F6" s="39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41" t="s">
        <v>1</v>
      </c>
      <c r="B8" s="42" t="s">
        <v>4</v>
      </c>
      <c r="C8" s="42" t="s">
        <v>2</v>
      </c>
      <c r="D8" s="43" t="s">
        <v>3</v>
      </c>
      <c r="E8" s="44" t="s">
        <v>5</v>
      </c>
      <c r="F8" s="43" t="s">
        <v>6</v>
      </c>
    </row>
    <row r="9" spans="1:6" x14ac:dyDescent="0.25">
      <c r="A9" s="41"/>
      <c r="B9" s="42"/>
      <c r="C9" s="42"/>
      <c r="D9" s="43"/>
      <c r="E9" s="44"/>
      <c r="F9" s="43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39</v>
      </c>
      <c r="D11" s="5" t="s">
        <v>101</v>
      </c>
      <c r="E11" s="4"/>
      <c r="F11" s="5" t="s">
        <v>58</v>
      </c>
    </row>
    <row r="12" spans="1:6" x14ac:dyDescent="0.25">
      <c r="A12" s="4"/>
      <c r="B12" s="6" t="s">
        <v>10</v>
      </c>
      <c r="C12" s="4" t="s">
        <v>39</v>
      </c>
      <c r="D12" s="5" t="s">
        <v>102</v>
      </c>
      <c r="E12" s="4"/>
      <c r="F12" s="5" t="s">
        <v>58</v>
      </c>
    </row>
    <row r="13" spans="1:6" ht="30" x14ac:dyDescent="0.25">
      <c r="A13" s="4"/>
      <c r="B13" s="6" t="s">
        <v>53</v>
      </c>
      <c r="C13" s="4" t="s">
        <v>39</v>
      </c>
      <c r="D13" s="5" t="s">
        <v>103</v>
      </c>
      <c r="E13" s="4"/>
      <c r="F13" s="5" t="s">
        <v>58</v>
      </c>
    </row>
    <row r="14" spans="1:6" ht="30" x14ac:dyDescent="0.25">
      <c r="A14" s="4"/>
      <c r="B14" s="6" t="s">
        <v>54</v>
      </c>
      <c r="C14" s="4" t="s">
        <v>39</v>
      </c>
      <c r="D14" s="5" t="s">
        <v>104</v>
      </c>
      <c r="E14" s="4"/>
      <c r="F14" s="5" t="s">
        <v>58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108</v>
      </c>
      <c r="C17" s="5" t="s">
        <v>109</v>
      </c>
      <c r="D17" s="5" t="s">
        <v>110</v>
      </c>
      <c r="E17" s="5" t="s">
        <v>23</v>
      </c>
      <c r="F17" s="5" t="s">
        <v>13</v>
      </c>
    </row>
    <row r="18" spans="1:6" ht="30" x14ac:dyDescent="0.25">
      <c r="A18" s="4"/>
      <c r="B18" s="5" t="s">
        <v>114</v>
      </c>
      <c r="C18" s="5" t="s">
        <v>111</v>
      </c>
      <c r="D18" s="5" t="s">
        <v>86</v>
      </c>
      <c r="E18" s="4" t="s">
        <v>23</v>
      </c>
      <c r="F18" s="5" t="s">
        <v>13</v>
      </c>
    </row>
    <row r="19" spans="1:6" ht="30" x14ac:dyDescent="0.25">
      <c r="A19" s="4"/>
      <c r="B19" s="5" t="s">
        <v>115</v>
      </c>
      <c r="C19" s="5" t="s">
        <v>117</v>
      </c>
      <c r="D19" s="5" t="s">
        <v>92</v>
      </c>
      <c r="E19" s="4" t="s">
        <v>23</v>
      </c>
      <c r="F19" s="5" t="s">
        <v>13</v>
      </c>
    </row>
    <row r="20" spans="1:6" ht="30" x14ac:dyDescent="0.25">
      <c r="A20" s="4"/>
      <c r="B20" s="5" t="s">
        <v>116</v>
      </c>
      <c r="C20" s="5" t="s">
        <v>118</v>
      </c>
      <c r="D20" s="5" t="s">
        <v>86</v>
      </c>
      <c r="E20" s="4" t="s">
        <v>23</v>
      </c>
      <c r="F20" s="5" t="s">
        <v>13</v>
      </c>
    </row>
    <row r="21" spans="1:6" ht="30" x14ac:dyDescent="0.25">
      <c r="A21" s="4"/>
      <c r="B21" s="5" t="s">
        <v>120</v>
      </c>
      <c r="C21" s="5" t="s">
        <v>119</v>
      </c>
      <c r="D21" s="5" t="s">
        <v>110</v>
      </c>
      <c r="E21" s="4" t="s">
        <v>23</v>
      </c>
      <c r="F21" s="5" t="s">
        <v>13</v>
      </c>
    </row>
    <row r="22" spans="1:6" ht="30" x14ac:dyDescent="0.25">
      <c r="A22" s="4"/>
      <c r="B22" s="5" t="s">
        <v>121</v>
      </c>
      <c r="C22" s="5" t="s">
        <v>122</v>
      </c>
      <c r="D22" s="5" t="s">
        <v>92</v>
      </c>
      <c r="E22" s="4" t="s">
        <v>23</v>
      </c>
      <c r="F22" s="5" t="s">
        <v>13</v>
      </c>
    </row>
    <row r="23" spans="1:6" x14ac:dyDescent="0.25">
      <c r="A23" s="4"/>
      <c r="B23" s="5"/>
      <c r="C23" s="5"/>
      <c r="D23" s="5"/>
      <c r="E23" s="4"/>
      <c r="F23" s="5"/>
    </row>
    <row r="24" spans="1:6" x14ac:dyDescent="0.25">
      <c r="A24" s="4">
        <v>3</v>
      </c>
      <c r="B24" s="5" t="s">
        <v>12</v>
      </c>
      <c r="C24" s="4"/>
      <c r="D24" s="4"/>
      <c r="E24" s="4"/>
      <c r="F24" s="5" t="s">
        <v>14</v>
      </c>
    </row>
    <row r="25" spans="1:6" x14ac:dyDescent="0.2">
      <c r="A25" s="4"/>
      <c r="B25" s="5" t="s">
        <v>97</v>
      </c>
      <c r="C25" s="7">
        <v>7100000</v>
      </c>
      <c r="D25" s="26">
        <v>43417</v>
      </c>
      <c r="E25" s="4"/>
      <c r="F25" s="5"/>
    </row>
    <row r="26" spans="1:6" ht="18" customHeight="1" x14ac:dyDescent="0.25">
      <c r="A26" s="4"/>
      <c r="B26" s="5" t="s">
        <v>112</v>
      </c>
      <c r="C26" s="8">
        <f>23100000-7100000</f>
        <v>16000000</v>
      </c>
      <c r="D26" s="26">
        <v>43417</v>
      </c>
      <c r="E26" s="4"/>
      <c r="F26" s="5"/>
    </row>
    <row r="27" spans="1:6" ht="18" customHeight="1" x14ac:dyDescent="0.25">
      <c r="A27" s="4"/>
      <c r="B27" s="5" t="s">
        <v>113</v>
      </c>
      <c r="C27" s="8">
        <v>52267000</v>
      </c>
      <c r="D27" s="26">
        <v>43417</v>
      </c>
      <c r="E27" s="4"/>
      <c r="F27" s="5"/>
    </row>
    <row r="28" spans="1:6" x14ac:dyDescent="0.25">
      <c r="A28" s="4"/>
      <c r="B28" s="5"/>
      <c r="C28" s="9"/>
      <c r="D28" s="26"/>
      <c r="E28" s="4"/>
      <c r="F28" s="5"/>
    </row>
    <row r="29" spans="1:6" x14ac:dyDescent="0.25">
      <c r="A29" s="4"/>
      <c r="B29" s="5"/>
      <c r="C29" s="9"/>
      <c r="D29" s="26"/>
      <c r="E29" s="4"/>
      <c r="F29" s="5"/>
    </row>
    <row r="30" spans="1:6" x14ac:dyDescent="0.25">
      <c r="A30" s="4"/>
      <c r="B30" s="5"/>
      <c r="C30" s="9"/>
      <c r="D30" s="26"/>
      <c r="E30" s="4"/>
      <c r="F30" s="5"/>
    </row>
    <row r="31" spans="1:6" x14ac:dyDescent="0.25">
      <c r="A31" s="4"/>
      <c r="B31" s="5"/>
      <c r="C31" s="9"/>
      <c r="D31" s="26"/>
      <c r="E31" s="4"/>
      <c r="F31" s="5"/>
    </row>
    <row r="32" spans="1:6" x14ac:dyDescent="0.25">
      <c r="A32" s="4"/>
      <c r="B32" s="5"/>
      <c r="C32" s="9"/>
      <c r="D32" s="26"/>
      <c r="E32" s="4"/>
      <c r="F32" s="5"/>
    </row>
    <row r="33" spans="1:6" ht="30" x14ac:dyDescent="0.25">
      <c r="A33" s="4">
        <v>4</v>
      </c>
      <c r="B33" s="5" t="s">
        <v>15</v>
      </c>
      <c r="C33" s="5" t="s">
        <v>93</v>
      </c>
      <c r="D33" s="5" t="s">
        <v>94</v>
      </c>
      <c r="E33" s="4"/>
      <c r="F33" s="5"/>
    </row>
    <row r="34" spans="1:6" x14ac:dyDescent="0.25">
      <c r="A34" s="4"/>
      <c r="B34" s="6" t="s">
        <v>40</v>
      </c>
      <c r="C34" s="9">
        <v>14730000</v>
      </c>
      <c r="D34" s="5"/>
      <c r="E34" s="4"/>
      <c r="F34" s="5" t="s">
        <v>16</v>
      </c>
    </row>
    <row r="35" spans="1:6" x14ac:dyDescent="0.25">
      <c r="A35" s="4"/>
      <c r="B35" s="6" t="s">
        <v>41</v>
      </c>
      <c r="C35" s="9">
        <v>121977000</v>
      </c>
      <c r="D35" s="4"/>
      <c r="E35" s="4"/>
      <c r="F35" s="5" t="s">
        <v>16</v>
      </c>
    </row>
    <row r="36" spans="1:6" x14ac:dyDescent="0.25">
      <c r="A36" s="4"/>
      <c r="B36" s="6" t="s">
        <v>42</v>
      </c>
      <c r="C36" s="10">
        <v>1350000</v>
      </c>
      <c r="D36" s="4"/>
      <c r="E36" s="5"/>
      <c r="F36" s="5" t="s">
        <v>16</v>
      </c>
    </row>
    <row r="37" spans="1:6" x14ac:dyDescent="0.25">
      <c r="A37" s="4"/>
      <c r="B37" s="6" t="s">
        <v>43</v>
      </c>
      <c r="C37" s="9">
        <v>2542000</v>
      </c>
      <c r="D37" s="4"/>
      <c r="E37" s="4"/>
      <c r="F37" s="5" t="s">
        <v>16</v>
      </c>
    </row>
    <row r="38" spans="1:6" x14ac:dyDescent="0.25">
      <c r="A38" s="4"/>
      <c r="B38" s="6" t="s">
        <v>44</v>
      </c>
      <c r="C38" s="9">
        <v>100000</v>
      </c>
      <c r="D38" s="5"/>
      <c r="E38" s="4"/>
      <c r="F38" s="5" t="s">
        <v>16</v>
      </c>
    </row>
    <row r="39" spans="1:6" x14ac:dyDescent="0.25">
      <c r="A39" s="4"/>
      <c r="B39" s="6" t="s">
        <v>52</v>
      </c>
      <c r="C39" s="9">
        <v>4150000</v>
      </c>
      <c r="D39" s="5"/>
      <c r="E39" s="4"/>
      <c r="F39" s="5" t="s">
        <v>16</v>
      </c>
    </row>
    <row r="40" spans="1:6" x14ac:dyDescent="0.25">
      <c r="A40" s="4"/>
      <c r="B40" s="6" t="s">
        <v>127</v>
      </c>
      <c r="C40" s="9">
        <v>34625000</v>
      </c>
      <c r="D40" s="5"/>
      <c r="E40" s="4"/>
      <c r="F40" s="5" t="s">
        <v>16</v>
      </c>
    </row>
    <row r="41" spans="1:6" x14ac:dyDescent="0.25">
      <c r="A41" s="4"/>
      <c r="B41" s="6"/>
      <c r="C41" s="9"/>
      <c r="D41" s="5"/>
      <c r="E41" s="4"/>
      <c r="F41" s="5"/>
    </row>
    <row r="42" spans="1:6" ht="90" x14ac:dyDescent="0.25">
      <c r="A42" s="4">
        <v>5</v>
      </c>
      <c r="B42" s="5" t="s">
        <v>33</v>
      </c>
      <c r="C42" s="11" t="s">
        <v>55</v>
      </c>
      <c r="D42" s="5" t="s">
        <v>34</v>
      </c>
      <c r="E42" s="4" t="s">
        <v>35</v>
      </c>
      <c r="F42" s="5" t="s">
        <v>49</v>
      </c>
    </row>
    <row r="43" spans="1:6" x14ac:dyDescent="0.25">
      <c r="A43" s="4"/>
      <c r="B43" s="5"/>
      <c r="C43" s="11"/>
      <c r="D43" s="5"/>
      <c r="E43" s="4"/>
      <c r="F43" s="5"/>
    </row>
    <row r="44" spans="1:6" ht="30" x14ac:dyDescent="0.25">
      <c r="A44" s="4">
        <v>6</v>
      </c>
      <c r="B44" s="5" t="s">
        <v>36</v>
      </c>
      <c r="C44" s="11" t="s">
        <v>37</v>
      </c>
      <c r="D44" s="5" t="s">
        <v>34</v>
      </c>
      <c r="E44" s="4" t="s">
        <v>35</v>
      </c>
      <c r="F44" s="5" t="s">
        <v>38</v>
      </c>
    </row>
    <row r="45" spans="1:6" x14ac:dyDescent="0.25">
      <c r="A45" s="4"/>
      <c r="B45" s="5"/>
      <c r="C45" s="11"/>
      <c r="D45" s="5"/>
      <c r="E45" s="4"/>
      <c r="F45" s="5"/>
    </row>
    <row r="46" spans="1:6" ht="45" x14ac:dyDescent="0.25">
      <c r="A46" s="4">
        <v>7</v>
      </c>
      <c r="B46" s="5" t="s">
        <v>123</v>
      </c>
      <c r="C46" s="11" t="s">
        <v>124</v>
      </c>
      <c r="D46" s="5" t="s">
        <v>125</v>
      </c>
      <c r="E46" s="4"/>
      <c r="F46" s="5"/>
    </row>
    <row r="47" spans="1:6" x14ac:dyDescent="0.25">
      <c r="A47" s="2" t="s">
        <v>126</v>
      </c>
    </row>
    <row r="48" spans="1:6" x14ac:dyDescent="0.25">
      <c r="A48" s="2" t="s">
        <v>24</v>
      </c>
      <c r="F48" s="1" t="s">
        <v>26</v>
      </c>
    </row>
    <row r="54" spans="1:6" x14ac:dyDescent="0.25">
      <c r="A54" s="14" t="s">
        <v>87</v>
      </c>
      <c r="F54" s="14" t="s">
        <v>27</v>
      </c>
    </row>
    <row r="55" spans="1:6" s="15" customFormat="1" x14ac:dyDescent="0.25">
      <c r="A55" s="15" t="s">
        <v>25</v>
      </c>
      <c r="B55" s="16"/>
      <c r="F55" s="16" t="s">
        <v>28</v>
      </c>
    </row>
    <row r="61" spans="1:6" x14ac:dyDescent="0.25">
      <c r="B61" s="17"/>
    </row>
    <row r="62" spans="1:6" x14ac:dyDescent="0.25">
      <c r="B62" s="17"/>
    </row>
    <row r="63" spans="1:6" x14ac:dyDescent="0.25">
      <c r="B63" s="17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A17" workbookViewId="0">
      <selection activeCell="A29" sqref="A29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7" t="s">
        <v>0</v>
      </c>
      <c r="B1" s="37"/>
      <c r="C1" s="37"/>
      <c r="D1" s="1"/>
      <c r="F1" s="1"/>
    </row>
    <row r="2" spans="1:9" ht="15.75" x14ac:dyDescent="0.25">
      <c r="A2" s="37" t="s">
        <v>95</v>
      </c>
      <c r="B2" s="37"/>
      <c r="C2" s="37"/>
      <c r="D2" s="1"/>
      <c r="F2" s="1"/>
    </row>
    <row r="3" spans="1:9" ht="15.75" x14ac:dyDescent="0.25">
      <c r="A3" s="38"/>
      <c r="B3" s="38"/>
      <c r="C3" s="38"/>
      <c r="D3" s="38"/>
      <c r="F3" s="1"/>
    </row>
    <row r="4" spans="1:9" ht="15.75" x14ac:dyDescent="0.25">
      <c r="A4" s="40" t="s">
        <v>17</v>
      </c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40" t="s">
        <v>128</v>
      </c>
      <c r="B5" s="40"/>
      <c r="C5" s="40"/>
      <c r="D5" s="40"/>
      <c r="E5" s="40"/>
      <c r="F5" s="40"/>
      <c r="G5" s="40"/>
      <c r="H5" s="40"/>
      <c r="I5" s="40"/>
    </row>
    <row r="6" spans="1:9" ht="15.75" x14ac:dyDescent="0.25">
      <c r="A6" s="39" t="s">
        <v>25</v>
      </c>
      <c r="B6" s="39"/>
      <c r="C6" s="39"/>
      <c r="D6" s="39"/>
      <c r="E6" s="39"/>
      <c r="F6" s="39"/>
      <c r="G6" s="39"/>
      <c r="H6" s="39"/>
      <c r="I6" s="39"/>
    </row>
    <row r="8" spans="1:9" s="27" customFormat="1" x14ac:dyDescent="0.25">
      <c r="A8" s="44" t="s">
        <v>1</v>
      </c>
      <c r="B8" s="44" t="s">
        <v>18</v>
      </c>
      <c r="C8" s="44" t="s">
        <v>17</v>
      </c>
      <c r="D8" s="44" t="s">
        <v>100</v>
      </c>
      <c r="E8" s="44"/>
      <c r="F8" s="44"/>
      <c r="G8" s="44"/>
      <c r="H8" s="44"/>
      <c r="I8" s="44"/>
    </row>
    <row r="9" spans="1:9" s="27" customFormat="1" x14ac:dyDescent="0.25">
      <c r="A9" s="44"/>
      <c r="B9" s="44"/>
      <c r="C9" s="44"/>
      <c r="D9" s="28">
        <v>19</v>
      </c>
      <c r="E9" s="28">
        <v>20</v>
      </c>
      <c r="F9" s="36">
        <v>21</v>
      </c>
      <c r="G9" s="36">
        <v>22</v>
      </c>
      <c r="H9" s="36">
        <v>23</v>
      </c>
      <c r="I9" s="36">
        <v>24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9" t="s">
        <v>29</v>
      </c>
      <c r="E11" s="29"/>
      <c r="F11" s="29" t="s">
        <v>29</v>
      </c>
      <c r="G11" s="29" t="s">
        <v>29</v>
      </c>
      <c r="H11" s="29" t="s">
        <v>29</v>
      </c>
      <c r="I11" s="29" t="s">
        <v>29</v>
      </c>
    </row>
    <row r="12" spans="1:9" x14ac:dyDescent="0.25">
      <c r="A12" s="4"/>
      <c r="B12" s="4" t="s">
        <v>21</v>
      </c>
      <c r="C12" s="4" t="s">
        <v>48</v>
      </c>
      <c r="D12" s="29" t="s">
        <v>29</v>
      </c>
      <c r="E12" s="29"/>
      <c r="F12" s="29" t="s">
        <v>29</v>
      </c>
      <c r="G12" s="29" t="s">
        <v>29</v>
      </c>
      <c r="H12" s="29" t="s">
        <v>29</v>
      </c>
      <c r="I12" s="29" t="s">
        <v>29</v>
      </c>
    </row>
    <row r="13" spans="1:9" x14ac:dyDescent="0.25">
      <c r="A13" s="4"/>
      <c r="B13" s="4" t="s">
        <v>56</v>
      </c>
      <c r="C13" s="4" t="s">
        <v>48</v>
      </c>
      <c r="D13" s="29" t="s">
        <v>29</v>
      </c>
      <c r="E13" s="29"/>
      <c r="F13" s="29" t="s">
        <v>29</v>
      </c>
      <c r="G13" s="29" t="s">
        <v>29</v>
      </c>
      <c r="H13" s="29" t="s">
        <v>29</v>
      </c>
      <c r="I13" s="29" t="s">
        <v>29</v>
      </c>
    </row>
    <row r="14" spans="1:9" x14ac:dyDescent="0.25">
      <c r="A14" s="4"/>
      <c r="B14" s="4" t="s">
        <v>57</v>
      </c>
      <c r="C14" s="4" t="s">
        <v>48</v>
      </c>
      <c r="D14" s="29" t="s">
        <v>29</v>
      </c>
      <c r="E14" s="29"/>
      <c r="F14" s="29" t="s">
        <v>29</v>
      </c>
      <c r="G14" s="29" t="s">
        <v>29</v>
      </c>
      <c r="H14" s="29" t="s">
        <v>29</v>
      </c>
      <c r="I14" s="29" t="s">
        <v>29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32</v>
      </c>
      <c r="D16" s="29" t="s">
        <v>29</v>
      </c>
      <c r="E16" s="29"/>
      <c r="F16" s="29" t="s">
        <v>29</v>
      </c>
      <c r="G16" s="29" t="s">
        <v>29</v>
      </c>
      <c r="H16" s="29" t="s">
        <v>29</v>
      </c>
      <c r="I16" s="29" t="s">
        <v>29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30</v>
      </c>
      <c r="D18" s="29" t="s">
        <v>29</v>
      </c>
      <c r="E18" s="29"/>
      <c r="F18" s="29" t="s">
        <v>29</v>
      </c>
      <c r="G18" s="29" t="s">
        <v>29</v>
      </c>
      <c r="H18" s="29" t="s">
        <v>29</v>
      </c>
      <c r="I18" s="29" t="s">
        <v>29</v>
      </c>
    </row>
    <row r="19" spans="1:9" x14ac:dyDescent="0.25">
      <c r="A19" s="4"/>
      <c r="B19" s="4"/>
      <c r="C19" s="4" t="s">
        <v>31</v>
      </c>
      <c r="D19" s="4"/>
      <c r="E19" s="29"/>
      <c r="F19" s="29" t="s">
        <v>29</v>
      </c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45</v>
      </c>
      <c r="C21" s="4" t="s">
        <v>46</v>
      </c>
      <c r="D21" s="29" t="s">
        <v>29</v>
      </c>
      <c r="E21" s="29"/>
      <c r="F21" s="29" t="s">
        <v>29</v>
      </c>
      <c r="G21" s="29" t="s">
        <v>29</v>
      </c>
      <c r="H21" s="29" t="s">
        <v>29</v>
      </c>
      <c r="I21" s="29" t="s">
        <v>29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47</v>
      </c>
      <c r="C23" s="5" t="s">
        <v>50</v>
      </c>
      <c r="D23" s="29" t="s">
        <v>29</v>
      </c>
      <c r="E23" s="29"/>
      <c r="F23" s="29" t="s">
        <v>29</v>
      </c>
      <c r="G23" s="29" t="s">
        <v>29</v>
      </c>
      <c r="H23" s="29" t="s">
        <v>29</v>
      </c>
      <c r="I23" s="29" t="s">
        <v>29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/>
      <c r="B25" s="4"/>
      <c r="C25" s="5"/>
      <c r="D25" s="29"/>
      <c r="E25" s="29"/>
      <c r="F25" s="29"/>
      <c r="G25" s="29"/>
      <c r="H25" s="29"/>
      <c r="I25" s="29"/>
    </row>
    <row r="26" spans="1:9" x14ac:dyDescent="0.25">
      <c r="A26" s="4">
        <v>7</v>
      </c>
      <c r="B26" s="4" t="s">
        <v>98</v>
      </c>
      <c r="C26" s="5" t="s">
        <v>99</v>
      </c>
      <c r="D26" s="29"/>
      <c r="E26" s="29"/>
      <c r="F26" s="29" t="s">
        <v>29</v>
      </c>
      <c r="G26" s="29" t="s">
        <v>29</v>
      </c>
      <c r="H26" s="29"/>
      <c r="I26" s="29"/>
    </row>
    <row r="27" spans="1:9" x14ac:dyDescent="0.25">
      <c r="A27" s="12"/>
      <c r="B27" s="12"/>
      <c r="C27" s="13"/>
      <c r="D27" s="12"/>
      <c r="E27" s="31"/>
      <c r="F27" s="31"/>
      <c r="G27" s="31"/>
      <c r="H27" s="31"/>
      <c r="I27" s="31"/>
    </row>
    <row r="28" spans="1:9" x14ac:dyDescent="0.25">
      <c r="A28" s="2" t="s">
        <v>126</v>
      </c>
      <c r="B28" s="1"/>
      <c r="F28" s="1"/>
    </row>
    <row r="29" spans="1:9" x14ac:dyDescent="0.25">
      <c r="A29" s="2" t="s">
        <v>24</v>
      </c>
      <c r="B29" s="1"/>
      <c r="F29" s="45" t="s">
        <v>26</v>
      </c>
      <c r="G29" s="45"/>
      <c r="H29" s="45"/>
      <c r="I29" s="45"/>
    </row>
    <row r="30" spans="1:9" x14ac:dyDescent="0.25">
      <c r="B30" s="1"/>
      <c r="F30" s="1"/>
    </row>
    <row r="31" spans="1:9" x14ac:dyDescent="0.25">
      <c r="B31" s="1"/>
      <c r="F31" s="1"/>
    </row>
    <row r="32" spans="1:9" x14ac:dyDescent="0.25">
      <c r="B32" s="1"/>
      <c r="F32" s="1"/>
    </row>
    <row r="33" spans="1:9" x14ac:dyDescent="0.25">
      <c r="B33" s="1"/>
      <c r="F33" s="1"/>
    </row>
    <row r="34" spans="1:9" x14ac:dyDescent="0.25">
      <c r="B34" s="1"/>
      <c r="F34" s="1"/>
    </row>
    <row r="35" spans="1:9" s="33" customFormat="1" ht="15" customHeight="1" x14ac:dyDescent="0.25">
      <c r="A35" s="14" t="s">
        <v>87</v>
      </c>
      <c r="B35" s="32"/>
      <c r="F35" s="46" t="s">
        <v>27</v>
      </c>
      <c r="G35" s="46"/>
      <c r="H35" s="46"/>
      <c r="I35" s="46"/>
    </row>
    <row r="36" spans="1:9" s="15" customFormat="1" x14ac:dyDescent="0.25">
      <c r="A36" s="15" t="s">
        <v>25</v>
      </c>
      <c r="F36" s="47" t="s">
        <v>28</v>
      </c>
      <c r="G36" s="47"/>
      <c r="H36" s="47"/>
      <c r="I36" s="47"/>
    </row>
  </sheetData>
  <mergeCells count="13">
    <mergeCell ref="F29:I29"/>
    <mergeCell ref="F35:I35"/>
    <mergeCell ref="F36:I36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3" sqref="A3:C3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  <col min="4" max="4" width="11.28515625" bestFit="1" customWidth="1"/>
  </cols>
  <sheetData>
    <row r="1" spans="1:3" x14ac:dyDescent="0.25">
      <c r="A1" s="48" t="s">
        <v>58</v>
      </c>
      <c r="B1" s="48"/>
      <c r="C1" s="48"/>
    </row>
    <row r="2" spans="1:3" x14ac:dyDescent="0.25">
      <c r="A2" s="48" t="s">
        <v>106</v>
      </c>
      <c r="B2" s="48"/>
      <c r="C2" s="48"/>
    </row>
    <row r="3" spans="1:3" x14ac:dyDescent="0.25">
      <c r="A3" s="48" t="s">
        <v>105</v>
      </c>
      <c r="B3" s="48"/>
      <c r="C3" s="48"/>
    </row>
    <row r="4" spans="1:3" x14ac:dyDescent="0.25">
      <c r="A4" s="18"/>
      <c r="B4" s="18"/>
      <c r="C4" s="18"/>
    </row>
    <row r="5" spans="1:3" x14ac:dyDescent="0.25">
      <c r="A5" s="19" t="s">
        <v>59</v>
      </c>
      <c r="B5" s="20"/>
      <c r="C5" s="20"/>
    </row>
    <row r="6" spans="1:3" x14ac:dyDescent="0.25">
      <c r="A6" s="21" t="s">
        <v>60</v>
      </c>
      <c r="B6" s="20">
        <v>95981500</v>
      </c>
      <c r="C6" s="20"/>
    </row>
    <row r="7" spans="1:3" x14ac:dyDescent="0.25">
      <c r="A7" s="21" t="s">
        <v>61</v>
      </c>
      <c r="B7" s="20">
        <v>2000000</v>
      </c>
      <c r="C7" s="20"/>
    </row>
    <row r="8" spans="1:3" x14ac:dyDescent="0.25">
      <c r="A8" s="22" t="s">
        <v>62</v>
      </c>
      <c r="B8" s="20"/>
      <c r="C8" s="23">
        <f>B6+B7</f>
        <v>97981500</v>
      </c>
    </row>
    <row r="9" spans="1:3" x14ac:dyDescent="0.25">
      <c r="A9" s="19" t="s">
        <v>63</v>
      </c>
      <c r="B9" s="20"/>
      <c r="C9" s="23"/>
    </row>
    <row r="10" spans="1:3" x14ac:dyDescent="0.25">
      <c r="A10" s="21" t="s">
        <v>64</v>
      </c>
      <c r="B10" s="20">
        <v>85800000</v>
      </c>
      <c r="C10" s="23"/>
    </row>
    <row r="11" spans="1:3" x14ac:dyDescent="0.25">
      <c r="A11" s="21" t="s">
        <v>65</v>
      </c>
      <c r="B11" s="20">
        <v>0</v>
      </c>
      <c r="C11" s="23"/>
    </row>
    <row r="12" spans="1:3" x14ac:dyDescent="0.25">
      <c r="A12" s="22" t="s">
        <v>66</v>
      </c>
      <c r="B12" s="20"/>
      <c r="C12" s="23">
        <f>+B10+B11</f>
        <v>85800000</v>
      </c>
    </row>
    <row r="13" spans="1:3" x14ac:dyDescent="0.25">
      <c r="A13" s="19" t="s">
        <v>67</v>
      </c>
      <c r="B13" s="20"/>
      <c r="C13" s="19"/>
    </row>
    <row r="14" spans="1:3" x14ac:dyDescent="0.25">
      <c r="A14" s="21" t="s">
        <v>68</v>
      </c>
      <c r="B14" s="20">
        <v>1450000</v>
      </c>
      <c r="C14" s="23"/>
    </row>
    <row r="15" spans="1:3" x14ac:dyDescent="0.25">
      <c r="A15" s="21" t="s">
        <v>69</v>
      </c>
      <c r="B15" s="20">
        <v>2500000</v>
      </c>
      <c r="C15" s="23"/>
    </row>
    <row r="16" spans="1:3" x14ac:dyDescent="0.25">
      <c r="A16" s="21" t="s">
        <v>70</v>
      </c>
      <c r="B16" s="20">
        <v>0</v>
      </c>
      <c r="C16" s="23"/>
    </row>
    <row r="17" spans="1:3" x14ac:dyDescent="0.25">
      <c r="A17" s="21" t="s">
        <v>71</v>
      </c>
      <c r="B17" s="20">
        <v>0</v>
      </c>
      <c r="C17" s="23"/>
    </row>
    <row r="18" spans="1:3" x14ac:dyDescent="0.25">
      <c r="A18" s="21" t="s">
        <v>72</v>
      </c>
      <c r="B18" s="20">
        <v>4950000</v>
      </c>
      <c r="C18" s="23"/>
    </row>
    <row r="19" spans="1:3" x14ac:dyDescent="0.25">
      <c r="A19" s="21" t="s">
        <v>73</v>
      </c>
      <c r="B19" s="20">
        <v>7000000</v>
      </c>
      <c r="C19" s="23"/>
    </row>
    <row r="20" spans="1:3" x14ac:dyDescent="0.25">
      <c r="A20" s="21" t="s">
        <v>74</v>
      </c>
      <c r="B20" s="20">
        <v>0</v>
      </c>
      <c r="C20" s="23"/>
    </row>
    <row r="21" spans="1:3" x14ac:dyDescent="0.25">
      <c r="A21" s="21" t="s">
        <v>75</v>
      </c>
      <c r="B21" s="20">
        <v>0</v>
      </c>
      <c r="C21" s="23"/>
    </row>
    <row r="22" spans="1:3" x14ac:dyDescent="0.25">
      <c r="A22" s="22" t="s">
        <v>76</v>
      </c>
      <c r="B22" s="20"/>
      <c r="C22" s="23">
        <f>SUM(B14:B21)</f>
        <v>15900000</v>
      </c>
    </row>
    <row r="23" spans="1:3" x14ac:dyDescent="0.25">
      <c r="A23" s="24" t="s">
        <v>77</v>
      </c>
      <c r="B23" s="20"/>
      <c r="C23" s="23"/>
    </row>
    <row r="24" spans="1:3" x14ac:dyDescent="0.25">
      <c r="A24" s="21" t="s">
        <v>78</v>
      </c>
      <c r="B24" s="20">
        <v>16575000</v>
      </c>
      <c r="C24" s="20"/>
    </row>
    <row r="25" spans="1:3" x14ac:dyDescent="0.25">
      <c r="A25" s="21" t="s">
        <v>79</v>
      </c>
      <c r="B25" s="20">
        <v>14950000</v>
      </c>
      <c r="C25" s="20"/>
    </row>
    <row r="26" spans="1:3" x14ac:dyDescent="0.25">
      <c r="A26" s="21" t="s">
        <v>80</v>
      </c>
      <c r="B26" s="20">
        <v>0</v>
      </c>
      <c r="C26" s="20"/>
    </row>
    <row r="27" spans="1:3" x14ac:dyDescent="0.25">
      <c r="A27" s="21" t="s">
        <v>81</v>
      </c>
      <c r="B27" s="20">
        <v>0</v>
      </c>
      <c r="C27" s="20"/>
    </row>
    <row r="28" spans="1:3" x14ac:dyDescent="0.25">
      <c r="A28" s="21" t="s">
        <v>69</v>
      </c>
      <c r="B28" s="20">
        <v>0</v>
      </c>
      <c r="C28" s="20"/>
    </row>
    <row r="29" spans="1:3" x14ac:dyDescent="0.25">
      <c r="A29" s="21" t="s">
        <v>68</v>
      </c>
      <c r="B29" s="20">
        <v>0</v>
      </c>
      <c r="C29" s="20"/>
    </row>
    <row r="30" spans="1:3" x14ac:dyDescent="0.25">
      <c r="A30" s="21" t="s">
        <v>82</v>
      </c>
      <c r="B30" s="20">
        <v>0</v>
      </c>
      <c r="C30" s="20"/>
    </row>
    <row r="31" spans="1:3" x14ac:dyDescent="0.25">
      <c r="A31" s="21" t="s">
        <v>72</v>
      </c>
      <c r="B31" s="20">
        <v>9550000</v>
      </c>
      <c r="C31" s="20"/>
    </row>
    <row r="32" spans="1:3" x14ac:dyDescent="0.25">
      <c r="A32" s="21" t="s">
        <v>73</v>
      </c>
      <c r="B32" s="20">
        <v>3000000</v>
      </c>
      <c r="C32" s="20"/>
    </row>
    <row r="33" spans="1:4" x14ac:dyDescent="0.25">
      <c r="A33" s="21" t="s">
        <v>83</v>
      </c>
      <c r="B33" s="20">
        <v>0</v>
      </c>
      <c r="C33" s="20"/>
    </row>
    <row r="34" spans="1:4" x14ac:dyDescent="0.25">
      <c r="A34" s="22" t="s">
        <v>84</v>
      </c>
      <c r="B34" s="18"/>
      <c r="C34" s="25">
        <f>SUM(B24:B33)</f>
        <v>44075000</v>
      </c>
    </row>
    <row r="35" spans="1:4" x14ac:dyDescent="0.25">
      <c r="A35" s="34" t="s">
        <v>88</v>
      </c>
      <c r="B35" s="18"/>
      <c r="C35" s="25"/>
    </row>
    <row r="36" spans="1:4" x14ac:dyDescent="0.25">
      <c r="A36" s="22" t="s">
        <v>96</v>
      </c>
      <c r="B36" s="20">
        <v>0</v>
      </c>
      <c r="C36" s="25"/>
    </row>
    <row r="37" spans="1:4" x14ac:dyDescent="0.25">
      <c r="A37" s="21" t="s">
        <v>89</v>
      </c>
      <c r="B37" s="20">
        <v>0</v>
      </c>
      <c r="C37" s="25"/>
    </row>
    <row r="38" spans="1:4" x14ac:dyDescent="0.25">
      <c r="A38" s="21" t="s">
        <v>90</v>
      </c>
      <c r="B38" s="20">
        <v>11963000</v>
      </c>
      <c r="C38" s="25"/>
    </row>
    <row r="39" spans="1:4" x14ac:dyDescent="0.25">
      <c r="A39" s="22" t="s">
        <v>91</v>
      </c>
      <c r="B39" s="18"/>
      <c r="C39" s="25">
        <v>11693000</v>
      </c>
    </row>
    <row r="40" spans="1:4" x14ac:dyDescent="0.25">
      <c r="A40" s="19" t="s">
        <v>85</v>
      </c>
      <c r="B40" s="19"/>
      <c r="C40" s="25">
        <f>SUM(C8:C34)+C39</f>
        <v>255449500</v>
      </c>
    </row>
    <row r="41" spans="1:4" x14ac:dyDescent="0.25">
      <c r="A41" s="18"/>
      <c r="B41" s="18"/>
      <c r="C41" s="18"/>
      <c r="D41" s="35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2018-11-18T13:30:22Z</dcterms:modified>
</cp:coreProperties>
</file>